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05" windowHeight="12435" activeTab="0"/>
  </bookViews>
  <sheets>
    <sheet name="１歳６か月児" sheetId="1" r:id="rId1"/>
    <sheet name="３歳児" sheetId="2" r:id="rId2"/>
  </sheets>
  <definedNames>
    <definedName name="_xlnm.Print_Area" localSheetId="0">'１歳６か月児'!$B:$S</definedName>
    <definedName name="_xlnm.Print_Area" localSheetId="1">'３歳児'!$B:$Q</definedName>
  </definedNames>
  <calcPr fullCalcOnLoad="1"/>
</workbook>
</file>

<file path=xl/sharedStrings.xml><?xml version="1.0" encoding="utf-8"?>
<sst xmlns="http://schemas.openxmlformats.org/spreadsheetml/2006/main" count="599" uniqueCount="189">
  <si>
    <t>　３歳児歯科健康診査実施状況（都道府県）</t>
  </si>
  <si>
    <t>平成２３年度</t>
  </si>
  <si>
    <t xml:space="preserve"> </t>
  </si>
  <si>
    <t xml:space="preserve">対象者数 </t>
  </si>
  <si>
    <t xml:space="preserve">受診者数 </t>
  </si>
  <si>
    <t xml:space="preserve">むし歯の 総　　数 </t>
  </si>
  <si>
    <t xml:space="preserve">一人平均 むし歯数 </t>
  </si>
  <si>
    <t xml:space="preserve">むし歯 有病者率 </t>
  </si>
  <si>
    <t xml:space="preserve">むし歯の ない者 </t>
  </si>
  <si>
    <t xml:space="preserve">むし歯の型別分類 </t>
  </si>
  <si>
    <t xml:space="preserve">計 </t>
  </si>
  <si>
    <t xml:space="preserve">軟組織
の異常 </t>
  </si>
  <si>
    <t xml:space="preserve">咬合
異常 </t>
  </si>
  <si>
    <t xml:space="preserve">その他
の異常 </t>
  </si>
  <si>
    <t xml:space="preserve">Ｏ型 </t>
  </si>
  <si>
    <t xml:space="preserve">Ａ型 </t>
  </si>
  <si>
    <t xml:space="preserve">Ｂ型 </t>
  </si>
  <si>
    <t xml:space="preserve">Ｃ型 </t>
  </si>
  <si>
    <t xml:space="preserve">不詳3 </t>
  </si>
  <si>
    <t xml:space="preserve">人 </t>
  </si>
  <si>
    <t xml:space="preserve">本 </t>
  </si>
  <si>
    <t xml:space="preserve">％ </t>
  </si>
  <si>
    <t xml:space="preserve">北 海 道 </t>
  </si>
  <si>
    <t xml:space="preserve">青 森 県 </t>
  </si>
  <si>
    <t xml:space="preserve">岩 手 県 </t>
  </si>
  <si>
    <t xml:space="preserve">宮 城 県 </t>
  </si>
  <si>
    <t xml:space="preserve">秋 田 県 </t>
  </si>
  <si>
    <t xml:space="preserve">山 形 県 </t>
  </si>
  <si>
    <t xml:space="preserve">福 島 県 </t>
  </si>
  <si>
    <t xml:space="preserve">茨 城 県 </t>
  </si>
  <si>
    <t xml:space="preserve">栃 木 県 </t>
  </si>
  <si>
    <t xml:space="preserve">群 馬 県 </t>
  </si>
  <si>
    <t xml:space="preserve">埼 玉 県 </t>
  </si>
  <si>
    <t xml:space="preserve">千 葉 県 </t>
  </si>
  <si>
    <t xml:space="preserve">東 京 都 </t>
  </si>
  <si>
    <t xml:space="preserve">神奈川県 </t>
  </si>
  <si>
    <t xml:space="preserve">新 潟 県 </t>
  </si>
  <si>
    <t xml:space="preserve">富 山 県 </t>
  </si>
  <si>
    <t xml:space="preserve">石 川 県 </t>
  </si>
  <si>
    <t xml:space="preserve">福 井 県 </t>
  </si>
  <si>
    <t xml:space="preserve">山 梨 県 </t>
  </si>
  <si>
    <t xml:space="preserve">長 野 県 </t>
  </si>
  <si>
    <t xml:space="preserve">岐 阜 県 </t>
  </si>
  <si>
    <t xml:space="preserve">静 岡 県 </t>
  </si>
  <si>
    <t xml:space="preserve">愛 知 県 </t>
  </si>
  <si>
    <t xml:space="preserve">三 重 県 </t>
  </si>
  <si>
    <t xml:space="preserve">滋 賀 県 </t>
  </si>
  <si>
    <t xml:space="preserve">京 都 府 </t>
  </si>
  <si>
    <t xml:space="preserve">大 阪 府 </t>
  </si>
  <si>
    <t xml:space="preserve">兵 庫 県 </t>
  </si>
  <si>
    <t xml:space="preserve">奈 良 県 </t>
  </si>
  <si>
    <t xml:space="preserve">和歌山県 </t>
  </si>
  <si>
    <t xml:space="preserve">鳥 取 県 </t>
  </si>
  <si>
    <t xml:space="preserve">島 根 県 </t>
  </si>
  <si>
    <t xml:space="preserve">岡 山 県 </t>
  </si>
  <si>
    <t xml:space="preserve">広 島 県 </t>
  </si>
  <si>
    <t xml:space="preserve">山 口 県 </t>
  </si>
  <si>
    <t xml:space="preserve">徳 島 県 </t>
  </si>
  <si>
    <t xml:space="preserve">香 川 県 </t>
  </si>
  <si>
    <t xml:space="preserve">愛 媛 県 </t>
  </si>
  <si>
    <t xml:space="preserve">高 知 県 </t>
  </si>
  <si>
    <t xml:space="preserve">福 岡 県 </t>
  </si>
  <si>
    <t xml:space="preserve">佐 賀 県 </t>
  </si>
  <si>
    <t xml:space="preserve">長 崎 県 </t>
  </si>
  <si>
    <t xml:space="preserve">熊 本 県 </t>
  </si>
  <si>
    <t xml:space="preserve">大 分 県 </t>
  </si>
  <si>
    <t xml:space="preserve">宮 崎 県 </t>
  </si>
  <si>
    <t xml:space="preserve">鹿児島県 </t>
  </si>
  <si>
    <t xml:space="preserve">沖 縄 県 </t>
  </si>
  <si>
    <t xml:space="preserve">小　　計 </t>
  </si>
  <si>
    <t xml:space="preserve">合　　計 </t>
  </si>
  <si>
    <t>　３歳児歯科健康診査実施状況（政令市・特別区）</t>
  </si>
  <si>
    <t xml:space="preserve">軟組織 の異常 </t>
  </si>
  <si>
    <t xml:space="preserve">咬合
異常 </t>
  </si>
  <si>
    <t xml:space="preserve">その他 の異常 </t>
  </si>
  <si>
    <t xml:space="preserve">札 幌 市 </t>
  </si>
  <si>
    <t xml:space="preserve">仙 台 市 </t>
  </si>
  <si>
    <t xml:space="preserve">さいたま市 </t>
  </si>
  <si>
    <t xml:space="preserve">千 葉 市 </t>
  </si>
  <si>
    <t xml:space="preserve">横 浜 市 </t>
  </si>
  <si>
    <t xml:space="preserve">川 崎 市 </t>
  </si>
  <si>
    <t xml:space="preserve">相模原市 </t>
  </si>
  <si>
    <t xml:space="preserve">新 潟 市 </t>
  </si>
  <si>
    <t xml:space="preserve">静 岡 市 </t>
  </si>
  <si>
    <t xml:space="preserve">浜 松 市 </t>
  </si>
  <si>
    <t xml:space="preserve">名古屋市 </t>
  </si>
  <si>
    <t xml:space="preserve">京 都 市 </t>
  </si>
  <si>
    <t xml:space="preserve">大 阪 市 </t>
  </si>
  <si>
    <t xml:space="preserve">堺 市 </t>
  </si>
  <si>
    <t xml:space="preserve">神 戸 市 </t>
  </si>
  <si>
    <t xml:space="preserve">岡 山 市 </t>
  </si>
  <si>
    <t xml:space="preserve">広 島 市 </t>
  </si>
  <si>
    <t xml:space="preserve">北九州市 </t>
  </si>
  <si>
    <t xml:space="preserve">福 岡 市 </t>
  </si>
  <si>
    <t xml:space="preserve">旭 川 市 </t>
  </si>
  <si>
    <t xml:space="preserve">函 館 市 </t>
  </si>
  <si>
    <t xml:space="preserve">青 森 市 </t>
  </si>
  <si>
    <t xml:space="preserve">盛 岡 市 </t>
  </si>
  <si>
    <t xml:space="preserve">秋 田 市 </t>
  </si>
  <si>
    <t xml:space="preserve">郡 山 市 </t>
  </si>
  <si>
    <t xml:space="preserve">いわき市 </t>
  </si>
  <si>
    <t xml:space="preserve">宇都宮市 </t>
  </si>
  <si>
    <t xml:space="preserve">前 橋 市 </t>
  </si>
  <si>
    <t xml:space="preserve">高 崎 市 </t>
  </si>
  <si>
    <t xml:space="preserve">川 越 市 </t>
  </si>
  <si>
    <t xml:space="preserve">船 橋 市 </t>
  </si>
  <si>
    <t xml:space="preserve">柏 市 </t>
  </si>
  <si>
    <t xml:space="preserve">横須賀市 </t>
  </si>
  <si>
    <t xml:space="preserve">富 山 市 </t>
  </si>
  <si>
    <t xml:space="preserve">金 沢 市 </t>
  </si>
  <si>
    <t xml:space="preserve">長 野 市 </t>
  </si>
  <si>
    <t xml:space="preserve">岐 阜 市 </t>
  </si>
  <si>
    <t xml:space="preserve">豊 田 市 </t>
  </si>
  <si>
    <t xml:space="preserve">豊 橋 市 </t>
  </si>
  <si>
    <t xml:space="preserve">岡 崎 市 </t>
  </si>
  <si>
    <t xml:space="preserve">大 津 市 </t>
  </si>
  <si>
    <t xml:space="preserve">高 槻 市 </t>
  </si>
  <si>
    <t xml:space="preserve">東大阪市 </t>
  </si>
  <si>
    <t xml:space="preserve">姫 路 市 </t>
  </si>
  <si>
    <t xml:space="preserve">西 宮 市 </t>
  </si>
  <si>
    <t xml:space="preserve">尼 崎 市 </t>
  </si>
  <si>
    <t xml:space="preserve">奈 良 市 </t>
  </si>
  <si>
    <t xml:space="preserve">和歌山市 </t>
  </si>
  <si>
    <t xml:space="preserve">倉 敷 市 </t>
  </si>
  <si>
    <t xml:space="preserve">福 山 市 </t>
  </si>
  <si>
    <t xml:space="preserve">下 関 市 </t>
  </si>
  <si>
    <t xml:space="preserve">高 松 市 </t>
  </si>
  <si>
    <t xml:space="preserve">松 山 市 </t>
  </si>
  <si>
    <t xml:space="preserve">高 知 市 </t>
  </si>
  <si>
    <t xml:space="preserve">久留米市 </t>
  </si>
  <si>
    <t xml:space="preserve">長 崎 市 </t>
  </si>
  <si>
    <t xml:space="preserve">熊 本 市 </t>
  </si>
  <si>
    <t xml:space="preserve">大 分 市 </t>
  </si>
  <si>
    <t xml:space="preserve">宮 崎 市 </t>
  </si>
  <si>
    <t xml:space="preserve">鹿児島市 </t>
  </si>
  <si>
    <t xml:space="preserve">小 樽 市 </t>
  </si>
  <si>
    <t xml:space="preserve">八王子市 </t>
  </si>
  <si>
    <t xml:space="preserve">町 田 市 </t>
  </si>
  <si>
    <t xml:space="preserve">藤 沢 市 </t>
  </si>
  <si>
    <t xml:space="preserve">四日市市 </t>
  </si>
  <si>
    <t xml:space="preserve">呉 市 </t>
  </si>
  <si>
    <t xml:space="preserve">大牟田市 </t>
  </si>
  <si>
    <t xml:space="preserve">佐世保市 </t>
  </si>
  <si>
    <t xml:space="preserve">千代田区 </t>
  </si>
  <si>
    <t xml:space="preserve">中 央 区 </t>
  </si>
  <si>
    <t xml:space="preserve">港 区 </t>
  </si>
  <si>
    <t xml:space="preserve">新 宿 区 </t>
  </si>
  <si>
    <t xml:space="preserve">文 京 区 </t>
  </si>
  <si>
    <t xml:space="preserve">台 東 区 </t>
  </si>
  <si>
    <t xml:space="preserve">墨 田 区 </t>
  </si>
  <si>
    <t xml:space="preserve">江 東 区 </t>
  </si>
  <si>
    <t xml:space="preserve">品 川 区 </t>
  </si>
  <si>
    <t xml:space="preserve">目 黒 区 </t>
  </si>
  <si>
    <t xml:space="preserve">大 田 区 </t>
  </si>
  <si>
    <t xml:space="preserve">世田谷区 </t>
  </si>
  <si>
    <t xml:space="preserve">渋 谷 区 </t>
  </si>
  <si>
    <t xml:space="preserve">中 野 区 </t>
  </si>
  <si>
    <t xml:space="preserve">杉 並 区 </t>
  </si>
  <si>
    <t xml:space="preserve">豊 島 区 </t>
  </si>
  <si>
    <t xml:space="preserve">北 区 </t>
  </si>
  <si>
    <t xml:space="preserve">荒 川 区 </t>
  </si>
  <si>
    <t xml:space="preserve">板 橋 区 </t>
  </si>
  <si>
    <t xml:space="preserve">練 馬 区 </t>
  </si>
  <si>
    <t xml:space="preserve">足 立 区 </t>
  </si>
  <si>
    <t xml:space="preserve">葛 飾 区 </t>
  </si>
  <si>
    <t xml:space="preserve">江戸川区 </t>
  </si>
  <si>
    <t>平成23年度母子保健課所管国庫補助事業等に係る実施状況調べ</t>
  </si>
  <si>
    <t>※1３歳児歯科健康診査におけるむし歯の型別分類のＣ型とはＣ1型とＣ2型を足した人数である。　</t>
  </si>
  <si>
    <t>※2　１歳６か月児歯科健康診査における計は、Ａ型、Ｂ型、Ｃ型、不詳2を足した人数であり、</t>
  </si>
  <si>
    <t>　　　受診者数は、Ｏ1型、Ｏ2型、不詳1、計を足した人数である。</t>
  </si>
  <si>
    <t>　　　むし歯の総数は未処置歯と処置歯を合わせた数である。</t>
  </si>
  <si>
    <t>※3　３歳児歯科健康診査における計はＡ型、 Ｂ型、Ｃ型、不詳3を足した人数であり、</t>
  </si>
  <si>
    <t>　　　受診者数は、Ｏ型、計を足した人数である。</t>
  </si>
  <si>
    <t>　３歳児歯科健康診査実施状況（都道府県＋政令市・特別区）</t>
  </si>
  <si>
    <t xml:space="preserve">軟組織
の異常 </t>
  </si>
  <si>
    <t xml:space="preserve">咬合
異常 </t>
  </si>
  <si>
    <t xml:space="preserve">その他
の異常 </t>
  </si>
  <si>
    <t>　１歳６か月児歯科健康診査実施状況（都道府県）</t>
  </si>
  <si>
    <t xml:space="preserve">むし歯のない者 </t>
  </si>
  <si>
    <t xml:space="preserve">軟組織
の異常 </t>
  </si>
  <si>
    <t xml:space="preserve">Ｏ1型 </t>
  </si>
  <si>
    <t xml:space="preserve">Ｏ2型 </t>
  </si>
  <si>
    <t xml:space="preserve">不詳1 </t>
  </si>
  <si>
    <t>　１歳６か月児歯科健康診査実施状況（政令市・特別区）</t>
  </si>
  <si>
    <t>平成23年度母子保健課所管国庫補助事業等に係る実施状況調べ</t>
  </si>
  <si>
    <t>※1３歳児歯科健康診査におけるむし歯の型別分類のＣ型とはＣ1型とＣ2型を足した人数である。</t>
  </si>
  <si>
    <t>※2　１歳６か月児歯科健康診査における計は、Ａ型、Ｂ型、Ｃ型、不詳2を足した人数であり、</t>
  </si>
  <si>
    <t>※3　３歳児歯科健康診査における計はＡ型、 Ｂ型、Ｃ型、不詳3を足した人数であり、</t>
  </si>
  <si>
    <t>　１歳６か月児歯科健康診査実施状況（都道府県＋政令市・特別区）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</si>
</sst>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.000_ "/>
    <numFmt numFmtId="180" formatCode="0.00_);[Red]\(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color indexed="63"/>
      <name val="ＭＳ Ｐ明朝"/>
      <family val="1"/>
    </font>
    <font>
      <sz val="10"/>
      <color indexed="63"/>
      <name val="ＭＳ Ｐゴシック"/>
      <family val="3"/>
    </font>
    <font>
      <sz val="10"/>
      <color indexed="63"/>
      <name val="ＭＳ Ｐ明朝"/>
      <family val="1"/>
    </font>
    <font>
      <sz val="12"/>
      <color indexed="63"/>
      <name val="ＭＳ Ｐ明朝"/>
      <family val="1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 applyProtection="1">
      <alignment horizontal="justify" vertical="distributed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center" wrapTex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77" fontId="5" fillId="0" borderId="12" xfId="0" applyNumberFormat="1" applyFont="1" applyFill="1" applyBorder="1" applyAlignment="1" applyProtection="1">
      <alignment vertical="center" wrapText="1"/>
      <protection/>
    </xf>
    <xf numFmtId="178" fontId="5" fillId="0" borderId="13" xfId="0" applyNumberFormat="1" applyFont="1" applyFill="1" applyBorder="1" applyAlignment="1" applyProtection="1">
      <alignment vertical="center" wrapText="1"/>
      <protection/>
    </xf>
    <xf numFmtId="178" fontId="5" fillId="0" borderId="12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77" fontId="5" fillId="0" borderId="14" xfId="0" applyNumberFormat="1" applyFont="1" applyFill="1" applyBorder="1" applyAlignment="1" applyProtection="1">
      <alignment vertical="center" wrapText="1"/>
      <protection/>
    </xf>
    <xf numFmtId="178" fontId="5" fillId="0" borderId="15" xfId="0" applyNumberFormat="1" applyFont="1" applyFill="1" applyBorder="1" applyAlignment="1" applyProtection="1">
      <alignment vertical="center" wrapText="1"/>
      <protection/>
    </xf>
    <xf numFmtId="178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77" fontId="5" fillId="0" borderId="16" xfId="0" applyNumberFormat="1" applyFont="1" applyFill="1" applyBorder="1" applyAlignment="1" applyProtection="1">
      <alignment vertical="center" wrapText="1"/>
      <protection/>
    </xf>
    <xf numFmtId="178" fontId="5" fillId="0" borderId="17" xfId="0" applyNumberFormat="1" applyFont="1" applyFill="1" applyBorder="1" applyAlignment="1" applyProtection="1">
      <alignment vertical="center" wrapText="1"/>
      <protection/>
    </xf>
    <xf numFmtId="178" fontId="5" fillId="0" borderId="16" xfId="0" applyNumberFormat="1" applyFont="1" applyFill="1" applyBorder="1" applyAlignment="1" applyProtection="1">
      <alignment vertical="center" wrapText="1"/>
      <protection/>
    </xf>
    <xf numFmtId="177" fontId="5" fillId="0" borderId="10" xfId="0" applyNumberFormat="1" applyFont="1" applyFill="1" applyBorder="1" applyAlignment="1" applyProtection="1">
      <alignment vertical="center" wrapText="1"/>
      <protection/>
    </xf>
    <xf numFmtId="178" fontId="5" fillId="0" borderId="11" xfId="0" applyNumberFormat="1" applyFont="1" applyFill="1" applyBorder="1" applyAlignment="1" applyProtection="1">
      <alignment vertical="center" wrapText="1"/>
      <protection/>
    </xf>
    <xf numFmtId="178" fontId="5" fillId="0" borderId="10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 applyProtection="1">
      <alignment vertical="center" wrapText="1"/>
      <protection/>
    </xf>
    <xf numFmtId="177" fontId="5" fillId="0" borderId="18" xfId="0" applyNumberFormat="1" applyFont="1" applyFill="1" applyBorder="1" applyAlignment="1" applyProtection="1">
      <alignment vertical="center" wrapText="1"/>
      <protection/>
    </xf>
    <xf numFmtId="178" fontId="5" fillId="0" borderId="19" xfId="0" applyNumberFormat="1" applyFont="1" applyFill="1" applyBorder="1" applyAlignment="1" applyProtection="1">
      <alignment vertical="center" wrapText="1"/>
      <protection/>
    </xf>
    <xf numFmtId="178" fontId="5" fillId="0" borderId="18" xfId="0" applyNumberFormat="1" applyFont="1" applyFill="1" applyBorder="1" applyAlignment="1" applyProtection="1">
      <alignment vertical="center" wrapText="1"/>
      <protection/>
    </xf>
    <xf numFmtId="176" fontId="5" fillId="0" borderId="18" xfId="0" applyNumberFormat="1" applyFont="1" applyFill="1" applyBorder="1" applyAlignment="1" applyProtection="1">
      <alignment vertical="center" wrapText="1"/>
      <protection/>
    </xf>
    <xf numFmtId="177" fontId="5" fillId="0" borderId="20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78" fontId="5" fillId="33" borderId="16" xfId="0" applyNumberFormat="1" applyFont="1" applyFill="1" applyBorder="1" applyAlignment="1" applyProtection="1">
      <alignment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Alignment="1">
      <alignment vertical="center" wrapText="1"/>
    </xf>
    <xf numFmtId="180" fontId="0" fillId="0" borderId="0" xfId="42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133350</xdr:rowOff>
    </xdr:from>
    <xdr:to>
      <xdr:col>0</xdr:col>
      <xdr:colOff>9525</xdr:colOff>
      <xdr:row>53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525" cy="1082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133350</xdr:rowOff>
    </xdr:from>
    <xdr:to>
      <xdr:col>0</xdr:col>
      <xdr:colOff>9525</xdr:colOff>
      <xdr:row>53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525" cy="1082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5"/>
  <sheetViews>
    <sheetView tabSelected="1" zoomScalePageLayoutView="0" workbookViewId="0" topLeftCell="A1">
      <selection activeCell="H25" sqref="H25"/>
    </sheetView>
  </sheetViews>
  <sheetFormatPr defaultColWidth="9.00390625" defaultRowHeight="15" customHeight="1"/>
  <cols>
    <col min="1" max="1" width="4.50390625" style="1" bestFit="1" customWidth="1"/>
    <col min="2" max="2" width="5.125" style="1" customWidth="1"/>
    <col min="3" max="3" width="8.00390625" style="1" bestFit="1" customWidth="1"/>
    <col min="4" max="5" width="9.50390625" style="1" bestFit="1" customWidth="1"/>
    <col min="6" max="6" width="7.875" style="1" bestFit="1" customWidth="1"/>
    <col min="7" max="8" width="8.125" style="1" bestFit="1" customWidth="1"/>
    <col min="9" max="9" width="8.25390625" style="1" bestFit="1" customWidth="1"/>
    <col min="10" max="11" width="8.125" style="1" customWidth="1"/>
    <col min="12" max="13" width="7.875" style="1" bestFit="1" customWidth="1"/>
    <col min="14" max="15" width="7.00390625" style="1" bestFit="1" customWidth="1"/>
    <col min="16" max="17" width="7.875" style="1" bestFit="1" customWidth="1"/>
    <col min="18" max="18" width="8.375" style="1" customWidth="1"/>
    <col min="19" max="19" width="7.875" style="1" bestFit="1" customWidth="1"/>
    <col min="20" max="20" width="8.125" style="1" bestFit="1" customWidth="1"/>
    <col min="21" max="21" width="9.00390625" style="40" customWidth="1"/>
    <col min="22" max="22" width="9.00390625" style="1" customWidth="1"/>
    <col min="23" max="23" width="9.875" style="1" bestFit="1" customWidth="1"/>
    <col min="24" max="25" width="9.00390625" style="43" customWidth="1"/>
    <col min="26" max="16384" width="9.00390625" style="1" customWidth="1"/>
  </cols>
  <sheetData>
    <row r="1" spans="2:9" ht="15" customHeight="1">
      <c r="B1" s="1" t="s">
        <v>177</v>
      </c>
      <c r="C1" s="2"/>
      <c r="D1" s="2"/>
      <c r="E1" s="2"/>
      <c r="F1" s="2"/>
      <c r="G1" s="2"/>
      <c r="I1" s="1" t="s">
        <v>1</v>
      </c>
    </row>
    <row r="2" ht="15" customHeight="1"/>
    <row r="3" spans="2:25" ht="28.5" customHeight="1">
      <c r="B3" s="49" t="s">
        <v>2</v>
      </c>
      <c r="C3" s="50"/>
      <c r="D3" s="55" t="s">
        <v>3</v>
      </c>
      <c r="E3" s="55" t="s">
        <v>4</v>
      </c>
      <c r="F3" s="55" t="s">
        <v>5</v>
      </c>
      <c r="G3" s="55" t="s">
        <v>6</v>
      </c>
      <c r="H3" s="57" t="s">
        <v>7</v>
      </c>
      <c r="I3" s="57" t="s">
        <v>178</v>
      </c>
      <c r="J3" s="57"/>
      <c r="K3" s="57"/>
      <c r="L3" s="45" t="s">
        <v>9</v>
      </c>
      <c r="M3" s="58"/>
      <c r="N3" s="58"/>
      <c r="O3" s="58"/>
      <c r="P3" s="59" t="s">
        <v>10</v>
      </c>
      <c r="Q3" s="57" t="s">
        <v>179</v>
      </c>
      <c r="R3" s="57" t="s">
        <v>175</v>
      </c>
      <c r="S3" s="57" t="s">
        <v>176</v>
      </c>
      <c r="T3" s="37"/>
      <c r="U3" s="41"/>
      <c r="V3" s="37"/>
      <c r="W3" s="37"/>
      <c r="X3" s="44"/>
      <c r="Y3" s="44"/>
    </row>
    <row r="4" spans="2:19" ht="15.75" customHeight="1">
      <c r="B4" s="51"/>
      <c r="C4" s="52"/>
      <c r="D4" s="56"/>
      <c r="E4" s="56"/>
      <c r="F4" s="56"/>
      <c r="G4" s="56"/>
      <c r="H4" s="57"/>
      <c r="I4" s="3" t="s">
        <v>180</v>
      </c>
      <c r="J4" s="3" t="s">
        <v>181</v>
      </c>
      <c r="K4" s="3" t="s">
        <v>182</v>
      </c>
      <c r="L4" s="3" t="s">
        <v>15</v>
      </c>
      <c r="M4" s="3" t="s">
        <v>16</v>
      </c>
      <c r="N4" s="3" t="s">
        <v>17</v>
      </c>
      <c r="O4" s="4" t="s">
        <v>18</v>
      </c>
      <c r="P4" s="60"/>
      <c r="Q4" s="57"/>
      <c r="R4" s="57"/>
      <c r="S4" s="57"/>
    </row>
    <row r="5" spans="2:19" ht="15.75" customHeight="1">
      <c r="B5" s="53"/>
      <c r="C5" s="54"/>
      <c r="D5" s="5" t="s">
        <v>19</v>
      </c>
      <c r="E5" s="5" t="s">
        <v>19</v>
      </c>
      <c r="F5" s="5" t="s">
        <v>20</v>
      </c>
      <c r="G5" s="6" t="s">
        <v>20</v>
      </c>
      <c r="H5" s="5" t="s">
        <v>21</v>
      </c>
      <c r="I5" s="5" t="s">
        <v>19</v>
      </c>
      <c r="J5" s="5" t="s">
        <v>19</v>
      </c>
      <c r="K5" s="5" t="s">
        <v>19</v>
      </c>
      <c r="L5" s="5" t="s">
        <v>19</v>
      </c>
      <c r="M5" s="5" t="s">
        <v>19</v>
      </c>
      <c r="N5" s="5" t="s">
        <v>19</v>
      </c>
      <c r="O5" s="5" t="s">
        <v>19</v>
      </c>
      <c r="P5" s="5" t="s">
        <v>19</v>
      </c>
      <c r="Q5" s="5" t="s">
        <v>19</v>
      </c>
      <c r="R5" s="5" t="s">
        <v>19</v>
      </c>
      <c r="S5" s="5" t="s">
        <v>19</v>
      </c>
    </row>
    <row r="6" spans="1:23" ht="16.5" customHeight="1">
      <c r="A6" s="1">
        <v>1</v>
      </c>
      <c r="B6" s="7">
        <v>1</v>
      </c>
      <c r="C6" s="8" t="s">
        <v>22</v>
      </c>
      <c r="D6" s="9">
        <v>20733</v>
      </c>
      <c r="E6" s="9">
        <v>19493</v>
      </c>
      <c r="F6" s="9">
        <v>2097</v>
      </c>
      <c r="G6" s="10">
        <v>0.10757707895141846</v>
      </c>
      <c r="H6" s="11">
        <v>3.575642538347099</v>
      </c>
      <c r="I6" s="9">
        <v>14238</v>
      </c>
      <c r="J6" s="9">
        <v>4195</v>
      </c>
      <c r="K6" s="9">
        <v>363</v>
      </c>
      <c r="L6" s="9">
        <v>579</v>
      </c>
      <c r="M6" s="9">
        <v>71</v>
      </c>
      <c r="N6" s="7">
        <v>31</v>
      </c>
      <c r="O6" s="7">
        <v>16</v>
      </c>
      <c r="P6" s="9">
        <v>697</v>
      </c>
      <c r="Q6" s="7">
        <v>1234</v>
      </c>
      <c r="R6" s="9">
        <v>1373</v>
      </c>
      <c r="S6" s="7">
        <v>440</v>
      </c>
      <c r="T6" s="38"/>
      <c r="U6" s="42"/>
      <c r="V6" s="39"/>
      <c r="W6" s="39"/>
    </row>
    <row r="7" spans="1:23" ht="16.5" customHeight="1">
      <c r="A7" s="1">
        <v>2</v>
      </c>
      <c r="B7" s="12">
        <v>2</v>
      </c>
      <c r="C7" s="13" t="s">
        <v>23</v>
      </c>
      <c r="D7" s="14">
        <v>7663</v>
      </c>
      <c r="E7" s="14">
        <v>7481</v>
      </c>
      <c r="F7" s="14">
        <v>922</v>
      </c>
      <c r="G7" s="15">
        <v>0.12324555540703115</v>
      </c>
      <c r="H7" s="16">
        <v>3.7695495254645097</v>
      </c>
      <c r="I7" s="14">
        <v>4223</v>
      </c>
      <c r="J7" s="14">
        <v>2299</v>
      </c>
      <c r="K7" s="14">
        <v>676</v>
      </c>
      <c r="L7" s="14">
        <v>244</v>
      </c>
      <c r="M7" s="12">
        <v>27</v>
      </c>
      <c r="N7" s="12">
        <v>11</v>
      </c>
      <c r="O7" s="12">
        <v>0</v>
      </c>
      <c r="P7" s="14">
        <v>282</v>
      </c>
      <c r="Q7" s="12">
        <v>220</v>
      </c>
      <c r="R7" s="12">
        <v>477</v>
      </c>
      <c r="S7" s="12">
        <v>335</v>
      </c>
      <c r="T7" s="38"/>
      <c r="U7" s="42"/>
      <c r="V7" s="39"/>
      <c r="W7" s="39"/>
    </row>
    <row r="8" spans="1:23" ht="15.75" customHeight="1">
      <c r="A8" s="1">
        <v>3</v>
      </c>
      <c r="B8" s="12">
        <v>3</v>
      </c>
      <c r="C8" s="13" t="s">
        <v>24</v>
      </c>
      <c r="D8" s="14">
        <v>7549</v>
      </c>
      <c r="E8" s="14">
        <v>7330</v>
      </c>
      <c r="F8" s="14">
        <v>627</v>
      </c>
      <c r="G8" s="15">
        <v>0.08553888130968622</v>
      </c>
      <c r="H8" s="16">
        <v>2.6466575716234653</v>
      </c>
      <c r="I8" s="14">
        <v>3887</v>
      </c>
      <c r="J8" s="14">
        <v>3234</v>
      </c>
      <c r="K8" s="14">
        <v>13</v>
      </c>
      <c r="L8" s="14">
        <v>167</v>
      </c>
      <c r="M8" s="12">
        <v>19</v>
      </c>
      <c r="N8" s="12">
        <v>8</v>
      </c>
      <c r="O8" s="12">
        <v>0</v>
      </c>
      <c r="P8" s="14">
        <v>194</v>
      </c>
      <c r="Q8" s="12">
        <v>226</v>
      </c>
      <c r="R8" s="12">
        <v>437</v>
      </c>
      <c r="S8" s="12">
        <v>75</v>
      </c>
      <c r="T8" s="38"/>
      <c r="U8" s="42"/>
      <c r="V8" s="39"/>
      <c r="W8" s="39"/>
    </row>
    <row r="9" spans="1:23" ht="15.75" customHeight="1">
      <c r="A9" s="1">
        <v>4</v>
      </c>
      <c r="B9" s="12">
        <v>4</v>
      </c>
      <c r="C9" s="13" t="s">
        <v>25</v>
      </c>
      <c r="D9" s="14">
        <v>10271</v>
      </c>
      <c r="E9" s="14">
        <v>9692</v>
      </c>
      <c r="F9" s="14">
        <v>900</v>
      </c>
      <c r="G9" s="15">
        <v>0.09286009079653322</v>
      </c>
      <c r="H9" s="16">
        <v>3.1469252992158485</v>
      </c>
      <c r="I9" s="14">
        <v>6928</v>
      </c>
      <c r="J9" s="14">
        <v>2345</v>
      </c>
      <c r="K9" s="14">
        <v>15</v>
      </c>
      <c r="L9" s="14">
        <v>234</v>
      </c>
      <c r="M9" s="14">
        <v>51</v>
      </c>
      <c r="N9" s="12">
        <v>18</v>
      </c>
      <c r="O9" s="12">
        <v>2</v>
      </c>
      <c r="P9" s="14">
        <v>305</v>
      </c>
      <c r="Q9" s="12">
        <v>302</v>
      </c>
      <c r="R9" s="14">
        <v>786</v>
      </c>
      <c r="S9" s="12">
        <v>125</v>
      </c>
      <c r="T9" s="38"/>
      <c r="U9" s="42"/>
      <c r="V9" s="39"/>
      <c r="W9" s="39"/>
    </row>
    <row r="10" spans="1:23" ht="15.75" customHeight="1">
      <c r="A10" s="1">
        <v>5</v>
      </c>
      <c r="B10" s="17">
        <v>5</v>
      </c>
      <c r="C10" s="18" t="s">
        <v>26</v>
      </c>
      <c r="D10" s="19">
        <v>4670</v>
      </c>
      <c r="E10" s="19">
        <v>4516</v>
      </c>
      <c r="F10" s="19">
        <v>482</v>
      </c>
      <c r="G10" s="20">
        <v>0.10673162090345438</v>
      </c>
      <c r="H10" s="21">
        <v>3.6758193091231175</v>
      </c>
      <c r="I10" s="19">
        <v>4021</v>
      </c>
      <c r="J10" s="19">
        <v>325</v>
      </c>
      <c r="K10" s="19">
        <v>4</v>
      </c>
      <c r="L10" s="19">
        <v>147</v>
      </c>
      <c r="M10" s="17">
        <v>12</v>
      </c>
      <c r="N10" s="17">
        <v>7</v>
      </c>
      <c r="O10" s="17">
        <v>0</v>
      </c>
      <c r="P10" s="19">
        <v>166</v>
      </c>
      <c r="Q10" s="17">
        <v>72</v>
      </c>
      <c r="R10" s="17">
        <v>308</v>
      </c>
      <c r="S10" s="17">
        <v>67</v>
      </c>
      <c r="T10" s="38"/>
      <c r="U10" s="42"/>
      <c r="V10" s="39"/>
      <c r="W10" s="39"/>
    </row>
    <row r="11" spans="1:23" ht="16.5" customHeight="1">
      <c r="A11" s="1">
        <v>6</v>
      </c>
      <c r="B11" s="7">
        <v>6</v>
      </c>
      <c r="C11" s="8" t="s">
        <v>27</v>
      </c>
      <c r="D11" s="9">
        <v>8846</v>
      </c>
      <c r="E11" s="9">
        <v>8690</v>
      </c>
      <c r="F11" s="9">
        <v>515</v>
      </c>
      <c r="G11" s="10">
        <v>0.059263521288837745</v>
      </c>
      <c r="H11" s="11">
        <v>2.0138089758342925</v>
      </c>
      <c r="I11" s="9">
        <v>7052</v>
      </c>
      <c r="J11" s="9">
        <v>1424</v>
      </c>
      <c r="K11" s="9">
        <v>39</v>
      </c>
      <c r="L11" s="9">
        <v>144</v>
      </c>
      <c r="M11" s="7">
        <v>21</v>
      </c>
      <c r="N11" s="7">
        <v>9</v>
      </c>
      <c r="O11" s="7">
        <v>1</v>
      </c>
      <c r="P11" s="9">
        <v>175</v>
      </c>
      <c r="Q11" s="7">
        <v>313</v>
      </c>
      <c r="R11" s="7">
        <v>466</v>
      </c>
      <c r="S11" s="7">
        <v>177</v>
      </c>
      <c r="T11" s="38"/>
      <c r="U11" s="42"/>
      <c r="V11" s="39"/>
      <c r="W11" s="39"/>
    </row>
    <row r="12" spans="1:23" ht="15.75" customHeight="1">
      <c r="A12" s="1">
        <v>7</v>
      </c>
      <c r="B12" s="12">
        <v>7</v>
      </c>
      <c r="C12" s="13" t="s">
        <v>28</v>
      </c>
      <c r="D12" s="14">
        <v>10012</v>
      </c>
      <c r="E12" s="14">
        <v>9337</v>
      </c>
      <c r="F12" s="14">
        <v>825</v>
      </c>
      <c r="G12" s="15">
        <v>0.0883581450144586</v>
      </c>
      <c r="H12" s="16">
        <v>3.0737924386848023</v>
      </c>
      <c r="I12" s="14">
        <v>3541</v>
      </c>
      <c r="J12" s="14">
        <v>5476</v>
      </c>
      <c r="K12" s="14">
        <v>15</v>
      </c>
      <c r="L12" s="14">
        <v>236</v>
      </c>
      <c r="M12" s="14">
        <v>34</v>
      </c>
      <c r="N12" s="12">
        <v>13</v>
      </c>
      <c r="O12" s="12">
        <v>4</v>
      </c>
      <c r="P12" s="14">
        <v>287</v>
      </c>
      <c r="Q12" s="12">
        <v>432</v>
      </c>
      <c r="R12" s="14">
        <v>727</v>
      </c>
      <c r="S12" s="12">
        <v>369</v>
      </c>
      <c r="T12" s="38"/>
      <c r="U12" s="42"/>
      <c r="V12" s="39"/>
      <c r="W12" s="39"/>
    </row>
    <row r="13" spans="1:23" ht="16.5" customHeight="1">
      <c r="A13" s="1">
        <v>8</v>
      </c>
      <c r="B13" s="12">
        <v>8</v>
      </c>
      <c r="C13" s="13" t="s">
        <v>29</v>
      </c>
      <c r="D13" s="14">
        <v>24929</v>
      </c>
      <c r="E13" s="14">
        <v>23185</v>
      </c>
      <c r="F13" s="14">
        <v>1682</v>
      </c>
      <c r="G13" s="15">
        <v>0.07254690532671987</v>
      </c>
      <c r="H13" s="16">
        <v>2.4455466896700453</v>
      </c>
      <c r="I13" s="14">
        <v>18420</v>
      </c>
      <c r="J13" s="14">
        <v>3905</v>
      </c>
      <c r="K13" s="14">
        <v>293</v>
      </c>
      <c r="L13" s="14">
        <v>486</v>
      </c>
      <c r="M13" s="14">
        <v>61</v>
      </c>
      <c r="N13" s="12">
        <v>18</v>
      </c>
      <c r="O13" s="12">
        <v>2</v>
      </c>
      <c r="P13" s="14">
        <v>567</v>
      </c>
      <c r="Q13" s="12">
        <v>745</v>
      </c>
      <c r="R13" s="14">
        <v>1642</v>
      </c>
      <c r="S13" s="12">
        <v>545</v>
      </c>
      <c r="T13" s="38"/>
      <c r="U13" s="42"/>
      <c r="V13" s="39"/>
      <c r="W13" s="39"/>
    </row>
    <row r="14" spans="1:23" ht="15.75" customHeight="1">
      <c r="A14" s="1">
        <v>9</v>
      </c>
      <c r="B14" s="12">
        <v>9</v>
      </c>
      <c r="C14" s="13" t="s">
        <v>30</v>
      </c>
      <c r="D14" s="14">
        <v>11938</v>
      </c>
      <c r="E14" s="14">
        <v>11502</v>
      </c>
      <c r="F14" s="14">
        <v>788</v>
      </c>
      <c r="G14" s="15">
        <v>0.06850982437836899</v>
      </c>
      <c r="H14" s="16">
        <v>2.2952529994783517</v>
      </c>
      <c r="I14" s="14">
        <v>8838</v>
      </c>
      <c r="J14" s="14">
        <v>491</v>
      </c>
      <c r="K14" s="14">
        <v>1909</v>
      </c>
      <c r="L14" s="14">
        <v>235</v>
      </c>
      <c r="M14" s="12">
        <v>16</v>
      </c>
      <c r="N14" s="12">
        <v>13</v>
      </c>
      <c r="O14" s="12">
        <v>0</v>
      </c>
      <c r="P14" s="14">
        <v>264</v>
      </c>
      <c r="Q14" s="12">
        <v>704</v>
      </c>
      <c r="R14" s="14">
        <v>871</v>
      </c>
      <c r="S14" s="12">
        <v>231</v>
      </c>
      <c r="T14" s="38"/>
      <c r="U14" s="42"/>
      <c r="V14" s="39"/>
      <c r="W14" s="39"/>
    </row>
    <row r="15" spans="1:23" ht="15.75" customHeight="1">
      <c r="A15" s="1">
        <v>10</v>
      </c>
      <c r="B15" s="17">
        <v>10</v>
      </c>
      <c r="C15" s="18" t="s">
        <v>31</v>
      </c>
      <c r="D15" s="19">
        <v>10681</v>
      </c>
      <c r="E15" s="19">
        <v>9882</v>
      </c>
      <c r="F15" s="19">
        <v>729</v>
      </c>
      <c r="G15" s="20">
        <v>0.07377049180327869</v>
      </c>
      <c r="H15" s="21">
        <v>2.428658166363084</v>
      </c>
      <c r="I15" s="19">
        <v>8721</v>
      </c>
      <c r="J15" s="19">
        <v>864</v>
      </c>
      <c r="K15" s="19">
        <v>59</v>
      </c>
      <c r="L15" s="19">
        <v>204</v>
      </c>
      <c r="M15" s="17">
        <v>22</v>
      </c>
      <c r="N15" s="17">
        <v>13</v>
      </c>
      <c r="O15" s="17">
        <v>1</v>
      </c>
      <c r="P15" s="19">
        <v>240</v>
      </c>
      <c r="Q15" s="17">
        <v>350</v>
      </c>
      <c r="R15" s="19">
        <v>571</v>
      </c>
      <c r="S15" s="17">
        <v>1273</v>
      </c>
      <c r="T15" s="38"/>
      <c r="U15" s="42"/>
      <c r="V15" s="39"/>
      <c r="W15" s="39"/>
    </row>
    <row r="16" spans="1:23" ht="16.5" customHeight="1">
      <c r="A16" s="1">
        <v>11</v>
      </c>
      <c r="B16" s="7">
        <v>11</v>
      </c>
      <c r="C16" s="8" t="s">
        <v>32</v>
      </c>
      <c r="D16" s="9">
        <v>50767</v>
      </c>
      <c r="E16" s="9">
        <v>47168</v>
      </c>
      <c r="F16" s="9">
        <v>2341</v>
      </c>
      <c r="G16" s="10">
        <v>0.04963110583446404</v>
      </c>
      <c r="H16" s="11">
        <v>2.1137211668928084</v>
      </c>
      <c r="I16" s="9">
        <v>32556</v>
      </c>
      <c r="J16" s="9">
        <v>13439</v>
      </c>
      <c r="K16" s="9">
        <v>176</v>
      </c>
      <c r="L16" s="9">
        <v>866</v>
      </c>
      <c r="M16" s="9">
        <v>71</v>
      </c>
      <c r="N16" s="7">
        <v>36</v>
      </c>
      <c r="O16" s="7">
        <v>24</v>
      </c>
      <c r="P16" s="9">
        <v>997</v>
      </c>
      <c r="Q16" s="7">
        <v>1117</v>
      </c>
      <c r="R16" s="9">
        <v>2741</v>
      </c>
      <c r="S16" s="9">
        <v>2340</v>
      </c>
      <c r="T16" s="38"/>
      <c r="U16" s="42"/>
      <c r="V16" s="39"/>
      <c r="W16" s="39"/>
    </row>
    <row r="17" spans="1:23" ht="15.75" customHeight="1">
      <c r="A17" s="1">
        <v>12</v>
      </c>
      <c r="B17" s="12">
        <v>12</v>
      </c>
      <c r="C17" s="13" t="s">
        <v>33</v>
      </c>
      <c r="D17" s="14">
        <v>35610</v>
      </c>
      <c r="E17" s="14">
        <v>32708</v>
      </c>
      <c r="F17" s="14">
        <v>1972</v>
      </c>
      <c r="G17" s="15">
        <v>0.060291060291060294</v>
      </c>
      <c r="H17" s="16">
        <v>2.0300843830255597</v>
      </c>
      <c r="I17" s="14">
        <v>16120</v>
      </c>
      <c r="J17" s="14">
        <v>15662</v>
      </c>
      <c r="K17" s="14">
        <v>262</v>
      </c>
      <c r="L17" s="14">
        <v>566</v>
      </c>
      <c r="M17" s="14">
        <v>75</v>
      </c>
      <c r="N17" s="12">
        <v>22</v>
      </c>
      <c r="O17" s="12">
        <v>1</v>
      </c>
      <c r="P17" s="14">
        <v>664</v>
      </c>
      <c r="Q17" s="12">
        <v>1241</v>
      </c>
      <c r="R17" s="14">
        <v>2548</v>
      </c>
      <c r="S17" s="14">
        <v>1586</v>
      </c>
      <c r="T17" s="38"/>
      <c r="U17" s="42"/>
      <c r="V17" s="39"/>
      <c r="W17" s="39"/>
    </row>
    <row r="18" spans="1:23" ht="16.5" customHeight="1">
      <c r="A18" s="1">
        <v>13</v>
      </c>
      <c r="B18" s="12">
        <v>13</v>
      </c>
      <c r="C18" s="13" t="s">
        <v>34</v>
      </c>
      <c r="D18" s="14">
        <v>27389</v>
      </c>
      <c r="E18" s="14">
        <v>25516</v>
      </c>
      <c r="F18" s="14">
        <v>1231</v>
      </c>
      <c r="G18" s="15">
        <v>0.04824423890891989</v>
      </c>
      <c r="H18" s="16">
        <v>1.6930553378272455</v>
      </c>
      <c r="I18" s="14">
        <v>11240</v>
      </c>
      <c r="J18" s="14">
        <v>13844</v>
      </c>
      <c r="K18" s="14">
        <v>0</v>
      </c>
      <c r="L18" s="14">
        <v>371</v>
      </c>
      <c r="M18" s="12">
        <v>43</v>
      </c>
      <c r="N18" s="12">
        <v>18</v>
      </c>
      <c r="O18" s="12">
        <v>0</v>
      </c>
      <c r="P18" s="14">
        <v>432</v>
      </c>
      <c r="Q18" s="12">
        <v>1420</v>
      </c>
      <c r="R18" s="14">
        <v>1959</v>
      </c>
      <c r="S18" s="14">
        <v>1716</v>
      </c>
      <c r="T18" s="38"/>
      <c r="U18" s="42"/>
      <c r="V18" s="39"/>
      <c r="W18" s="39"/>
    </row>
    <row r="19" spans="1:23" ht="15.75" customHeight="1">
      <c r="A19" s="1">
        <v>14</v>
      </c>
      <c r="B19" s="12">
        <v>14</v>
      </c>
      <c r="C19" s="13" t="s">
        <v>35</v>
      </c>
      <c r="D19" s="14">
        <v>19688</v>
      </c>
      <c r="E19" s="14">
        <v>18575</v>
      </c>
      <c r="F19" s="14">
        <v>819</v>
      </c>
      <c r="G19" s="15">
        <v>0.044091520861372815</v>
      </c>
      <c r="H19" s="16">
        <v>1.550471063257066</v>
      </c>
      <c r="I19" s="14">
        <v>11505</v>
      </c>
      <c r="J19" s="14">
        <v>6767</v>
      </c>
      <c r="K19" s="14">
        <v>15</v>
      </c>
      <c r="L19" s="14">
        <v>236</v>
      </c>
      <c r="M19" s="12">
        <v>40</v>
      </c>
      <c r="N19" s="12">
        <v>12</v>
      </c>
      <c r="O19" s="12">
        <v>0</v>
      </c>
      <c r="P19" s="14">
        <v>288</v>
      </c>
      <c r="Q19" s="12">
        <v>1096</v>
      </c>
      <c r="R19" s="14">
        <v>1123</v>
      </c>
      <c r="S19" s="14">
        <v>534</v>
      </c>
      <c r="T19" s="38"/>
      <c r="U19" s="42"/>
      <c r="V19" s="39"/>
      <c r="W19" s="39"/>
    </row>
    <row r="20" spans="1:23" ht="15.75" customHeight="1">
      <c r="A20" s="1">
        <v>15</v>
      </c>
      <c r="B20" s="17">
        <v>15</v>
      </c>
      <c r="C20" s="18" t="s">
        <v>36</v>
      </c>
      <c r="D20" s="19">
        <v>11663</v>
      </c>
      <c r="E20" s="19">
        <v>11300</v>
      </c>
      <c r="F20" s="19">
        <v>687</v>
      </c>
      <c r="G20" s="20">
        <v>0.06079646017699115</v>
      </c>
      <c r="H20" s="21">
        <v>2.238938053097345</v>
      </c>
      <c r="I20" s="19">
        <v>10103</v>
      </c>
      <c r="J20" s="19">
        <v>663</v>
      </c>
      <c r="K20" s="19">
        <v>281</v>
      </c>
      <c r="L20" s="19">
        <v>231</v>
      </c>
      <c r="M20" s="17">
        <v>13</v>
      </c>
      <c r="N20" s="17">
        <v>9</v>
      </c>
      <c r="O20" s="17">
        <v>0</v>
      </c>
      <c r="P20" s="19">
        <v>253</v>
      </c>
      <c r="Q20" s="17">
        <v>274</v>
      </c>
      <c r="R20" s="17">
        <v>366</v>
      </c>
      <c r="S20" s="17">
        <v>313</v>
      </c>
      <c r="T20" s="38"/>
      <c r="U20" s="42"/>
      <c r="V20" s="39"/>
      <c r="W20" s="39"/>
    </row>
    <row r="21" spans="1:23" ht="16.5" customHeight="1">
      <c r="A21" s="1">
        <v>16</v>
      </c>
      <c r="B21" s="7">
        <v>16</v>
      </c>
      <c r="C21" s="8" t="s">
        <v>37</v>
      </c>
      <c r="D21" s="9">
        <v>4898</v>
      </c>
      <c r="E21" s="9">
        <v>4819</v>
      </c>
      <c r="F21" s="9">
        <v>198</v>
      </c>
      <c r="G21" s="10">
        <v>0.04108736252334509</v>
      </c>
      <c r="H21" s="11">
        <v>1.5563394895206475</v>
      </c>
      <c r="I21" s="9">
        <v>1824</v>
      </c>
      <c r="J21" s="9">
        <v>2920</v>
      </c>
      <c r="K21" s="9">
        <v>0</v>
      </c>
      <c r="L21" s="7">
        <v>66</v>
      </c>
      <c r="M21" s="7">
        <v>6</v>
      </c>
      <c r="N21" s="7">
        <v>3</v>
      </c>
      <c r="O21" s="7">
        <v>0</v>
      </c>
      <c r="P21" s="9">
        <v>75</v>
      </c>
      <c r="Q21" s="7">
        <v>263</v>
      </c>
      <c r="R21" s="7">
        <v>369</v>
      </c>
      <c r="S21" s="7">
        <v>211</v>
      </c>
      <c r="T21" s="38"/>
      <c r="U21" s="42"/>
      <c r="V21" s="39"/>
      <c r="W21" s="39"/>
    </row>
    <row r="22" spans="1:23" ht="16.5" customHeight="1">
      <c r="A22" s="1">
        <v>17</v>
      </c>
      <c r="B22" s="12">
        <v>17</v>
      </c>
      <c r="C22" s="13" t="s">
        <v>38</v>
      </c>
      <c r="D22" s="14">
        <v>5779</v>
      </c>
      <c r="E22" s="14">
        <v>5618</v>
      </c>
      <c r="F22" s="14">
        <v>298</v>
      </c>
      <c r="G22" s="15">
        <v>0.0530437878248487</v>
      </c>
      <c r="H22" s="16">
        <v>1.8333926664293343</v>
      </c>
      <c r="I22" s="14">
        <v>3799</v>
      </c>
      <c r="J22" s="14">
        <v>1687</v>
      </c>
      <c r="K22" s="14">
        <v>29</v>
      </c>
      <c r="L22" s="14">
        <v>90</v>
      </c>
      <c r="M22" s="12">
        <v>9</v>
      </c>
      <c r="N22" s="12">
        <v>4</v>
      </c>
      <c r="O22" s="12">
        <v>0</v>
      </c>
      <c r="P22" s="14">
        <v>103</v>
      </c>
      <c r="Q22" s="12">
        <v>101</v>
      </c>
      <c r="R22" s="12">
        <v>381</v>
      </c>
      <c r="S22" s="12">
        <v>125</v>
      </c>
      <c r="T22" s="38"/>
      <c r="U22" s="42"/>
      <c r="V22" s="39"/>
      <c r="W22" s="39"/>
    </row>
    <row r="23" spans="1:23" ht="16.5" customHeight="1">
      <c r="A23" s="1">
        <v>18</v>
      </c>
      <c r="B23" s="12">
        <v>18</v>
      </c>
      <c r="C23" s="13" t="s">
        <v>39</v>
      </c>
      <c r="D23" s="14">
        <v>7047</v>
      </c>
      <c r="E23" s="14">
        <v>6791</v>
      </c>
      <c r="F23" s="14">
        <v>343</v>
      </c>
      <c r="G23" s="15">
        <v>0.050508025327639525</v>
      </c>
      <c r="H23" s="16">
        <v>2.0468266823737298</v>
      </c>
      <c r="I23" s="14">
        <v>6141</v>
      </c>
      <c r="J23" s="14">
        <v>453</v>
      </c>
      <c r="K23" s="14">
        <v>58</v>
      </c>
      <c r="L23" s="12">
        <v>124</v>
      </c>
      <c r="M23" s="12">
        <v>7</v>
      </c>
      <c r="N23" s="12">
        <v>8</v>
      </c>
      <c r="O23" s="12">
        <v>0</v>
      </c>
      <c r="P23" s="14">
        <v>139</v>
      </c>
      <c r="Q23" s="12">
        <v>126</v>
      </c>
      <c r="R23" s="12">
        <v>307</v>
      </c>
      <c r="S23" s="12">
        <v>314</v>
      </c>
      <c r="T23" s="38"/>
      <c r="U23" s="42"/>
      <c r="V23" s="39"/>
      <c r="W23" s="39"/>
    </row>
    <row r="24" spans="1:23" ht="15.75" customHeight="1">
      <c r="A24" s="1">
        <v>19</v>
      </c>
      <c r="B24" s="12">
        <v>19</v>
      </c>
      <c r="C24" s="13" t="s">
        <v>40</v>
      </c>
      <c r="D24" s="14">
        <v>6949</v>
      </c>
      <c r="E24" s="14">
        <v>6508</v>
      </c>
      <c r="F24" s="14">
        <v>496</v>
      </c>
      <c r="G24" s="15">
        <v>0.0762138905961893</v>
      </c>
      <c r="H24" s="16">
        <v>2.7811923786109403</v>
      </c>
      <c r="I24" s="14">
        <v>5627</v>
      </c>
      <c r="J24" s="14">
        <v>658</v>
      </c>
      <c r="K24" s="14">
        <v>42</v>
      </c>
      <c r="L24" s="14">
        <v>154</v>
      </c>
      <c r="M24" s="12">
        <v>11</v>
      </c>
      <c r="N24" s="12">
        <v>8</v>
      </c>
      <c r="O24" s="12">
        <v>8</v>
      </c>
      <c r="P24" s="14">
        <v>181</v>
      </c>
      <c r="Q24" s="12">
        <v>536</v>
      </c>
      <c r="R24" s="12">
        <v>442</v>
      </c>
      <c r="S24" s="12">
        <v>179</v>
      </c>
      <c r="T24" s="38"/>
      <c r="U24" s="42"/>
      <c r="V24" s="39"/>
      <c r="W24" s="39"/>
    </row>
    <row r="25" spans="1:23" ht="15.75" customHeight="1">
      <c r="A25" s="1">
        <v>20</v>
      </c>
      <c r="B25" s="17">
        <v>20</v>
      </c>
      <c r="C25" s="18" t="s">
        <v>41</v>
      </c>
      <c r="D25" s="19">
        <v>17756</v>
      </c>
      <c r="E25" s="19">
        <v>16959</v>
      </c>
      <c r="F25" s="19">
        <v>1182</v>
      </c>
      <c r="G25" s="20">
        <v>0.06969750574915974</v>
      </c>
      <c r="H25" s="21">
        <v>2.576802877528156</v>
      </c>
      <c r="I25" s="19">
        <v>10296</v>
      </c>
      <c r="J25" s="19">
        <v>6226</v>
      </c>
      <c r="K25" s="19">
        <v>0</v>
      </c>
      <c r="L25" s="19">
        <v>377</v>
      </c>
      <c r="M25" s="17">
        <v>35</v>
      </c>
      <c r="N25" s="17">
        <v>25</v>
      </c>
      <c r="O25" s="17">
        <v>0</v>
      </c>
      <c r="P25" s="19">
        <v>437</v>
      </c>
      <c r="Q25" s="17">
        <v>884</v>
      </c>
      <c r="R25" s="19">
        <v>1258</v>
      </c>
      <c r="S25" s="17">
        <v>157</v>
      </c>
      <c r="T25" s="38"/>
      <c r="U25" s="42"/>
      <c r="V25" s="39"/>
      <c r="W25" s="39"/>
    </row>
    <row r="26" spans="1:23" ht="16.5" customHeight="1">
      <c r="A26" s="1">
        <v>21</v>
      </c>
      <c r="B26" s="7">
        <v>21</v>
      </c>
      <c r="C26" s="8" t="s">
        <v>42</v>
      </c>
      <c r="D26" s="9">
        <v>13969</v>
      </c>
      <c r="E26" s="9">
        <v>13448</v>
      </c>
      <c r="F26" s="9">
        <v>666</v>
      </c>
      <c r="G26" s="10">
        <v>0.049524092801903626</v>
      </c>
      <c r="H26" s="11">
        <v>1.8292682926829267</v>
      </c>
      <c r="I26" s="9">
        <v>8081</v>
      </c>
      <c r="J26" s="9">
        <v>5121</v>
      </c>
      <c r="K26" s="9">
        <v>0</v>
      </c>
      <c r="L26" s="9">
        <v>217</v>
      </c>
      <c r="M26" s="7">
        <v>16</v>
      </c>
      <c r="N26" s="7">
        <v>13</v>
      </c>
      <c r="O26" s="7">
        <v>0</v>
      </c>
      <c r="P26" s="9">
        <v>246</v>
      </c>
      <c r="Q26" s="7">
        <v>727</v>
      </c>
      <c r="R26" s="9">
        <v>831</v>
      </c>
      <c r="S26" s="7">
        <v>1402</v>
      </c>
      <c r="T26" s="38"/>
      <c r="U26" s="42"/>
      <c r="V26" s="39"/>
      <c r="W26" s="39"/>
    </row>
    <row r="27" spans="1:23" ht="15.75" customHeight="1">
      <c r="A27" s="1">
        <v>22</v>
      </c>
      <c r="B27" s="12">
        <v>22</v>
      </c>
      <c r="C27" s="13" t="s">
        <v>43</v>
      </c>
      <c r="D27" s="14">
        <v>19633</v>
      </c>
      <c r="E27" s="14">
        <v>19014</v>
      </c>
      <c r="F27" s="14">
        <v>694</v>
      </c>
      <c r="G27" s="15">
        <v>0.03649942147891028</v>
      </c>
      <c r="H27" s="16">
        <v>1.267487114757547</v>
      </c>
      <c r="I27" s="14">
        <v>14912</v>
      </c>
      <c r="J27" s="14">
        <v>3861</v>
      </c>
      <c r="K27" s="14">
        <v>0</v>
      </c>
      <c r="L27" s="14">
        <v>208</v>
      </c>
      <c r="M27" s="12">
        <v>24</v>
      </c>
      <c r="N27" s="12">
        <v>9</v>
      </c>
      <c r="O27" s="12">
        <v>0</v>
      </c>
      <c r="P27" s="14">
        <v>241</v>
      </c>
      <c r="Q27" s="14">
        <v>249</v>
      </c>
      <c r="R27" s="14">
        <v>1159</v>
      </c>
      <c r="S27" s="12">
        <v>1167</v>
      </c>
      <c r="T27" s="38"/>
      <c r="U27" s="42"/>
      <c r="V27" s="39"/>
      <c r="W27" s="39"/>
    </row>
    <row r="28" spans="1:23" ht="16.5" customHeight="1">
      <c r="A28" s="1">
        <v>23</v>
      </c>
      <c r="B28" s="12">
        <v>23</v>
      </c>
      <c r="C28" s="13" t="s">
        <v>44</v>
      </c>
      <c r="D28" s="14">
        <v>38980</v>
      </c>
      <c r="E28" s="14">
        <v>37801</v>
      </c>
      <c r="F28" s="14">
        <v>1664</v>
      </c>
      <c r="G28" s="15">
        <v>0.044019999470913465</v>
      </c>
      <c r="H28" s="16">
        <v>1.4470516652998597</v>
      </c>
      <c r="I28" s="14">
        <v>12618</v>
      </c>
      <c r="J28" s="14">
        <v>24636</v>
      </c>
      <c r="K28" s="14">
        <v>0</v>
      </c>
      <c r="L28" s="14">
        <v>473</v>
      </c>
      <c r="M28" s="14">
        <v>56</v>
      </c>
      <c r="N28" s="12">
        <v>18</v>
      </c>
      <c r="O28" s="12">
        <v>0</v>
      </c>
      <c r="P28" s="14">
        <v>547</v>
      </c>
      <c r="Q28" s="14">
        <v>3162</v>
      </c>
      <c r="R28" s="14">
        <v>3751</v>
      </c>
      <c r="S28" s="14">
        <v>1592</v>
      </c>
      <c r="T28" s="38"/>
      <c r="U28" s="42"/>
      <c r="V28" s="39"/>
      <c r="W28" s="39"/>
    </row>
    <row r="29" spans="1:23" ht="15.75" customHeight="1">
      <c r="A29" s="1">
        <v>24</v>
      </c>
      <c r="B29" s="12">
        <v>24</v>
      </c>
      <c r="C29" s="13" t="s">
        <v>45</v>
      </c>
      <c r="D29" s="14">
        <v>15745</v>
      </c>
      <c r="E29" s="14">
        <v>15171</v>
      </c>
      <c r="F29" s="14">
        <v>589</v>
      </c>
      <c r="G29" s="15">
        <v>0.03882407224309538</v>
      </c>
      <c r="H29" s="16">
        <v>1.3776283699162877</v>
      </c>
      <c r="I29" s="14">
        <v>8862</v>
      </c>
      <c r="J29" s="14">
        <v>6037</v>
      </c>
      <c r="K29" s="14">
        <v>63</v>
      </c>
      <c r="L29" s="12">
        <v>179</v>
      </c>
      <c r="M29" s="12">
        <v>23</v>
      </c>
      <c r="N29" s="12">
        <v>7</v>
      </c>
      <c r="O29" s="12">
        <v>0</v>
      </c>
      <c r="P29" s="14">
        <v>209</v>
      </c>
      <c r="Q29" s="12">
        <v>984</v>
      </c>
      <c r="R29" s="12">
        <v>1174</v>
      </c>
      <c r="S29" s="12">
        <v>436</v>
      </c>
      <c r="T29" s="38"/>
      <c r="U29" s="42"/>
      <c r="V29" s="39"/>
      <c r="W29" s="39"/>
    </row>
    <row r="30" spans="1:23" ht="15.75" customHeight="1">
      <c r="A30" s="1">
        <v>25</v>
      </c>
      <c r="B30" s="17">
        <v>25</v>
      </c>
      <c r="C30" s="18" t="s">
        <v>46</v>
      </c>
      <c r="D30" s="19">
        <v>10513</v>
      </c>
      <c r="E30" s="19">
        <v>10086</v>
      </c>
      <c r="F30" s="19">
        <v>376</v>
      </c>
      <c r="G30" s="20">
        <v>0.037279397184215746</v>
      </c>
      <c r="H30" s="21">
        <v>1.3682331945270672</v>
      </c>
      <c r="I30" s="19">
        <v>9173</v>
      </c>
      <c r="J30" s="19">
        <v>629</v>
      </c>
      <c r="K30" s="19">
        <v>146</v>
      </c>
      <c r="L30" s="19">
        <v>117</v>
      </c>
      <c r="M30" s="17">
        <v>16</v>
      </c>
      <c r="N30" s="17">
        <v>4</v>
      </c>
      <c r="O30" s="17">
        <v>1</v>
      </c>
      <c r="P30" s="19">
        <v>138</v>
      </c>
      <c r="Q30" s="17">
        <v>163</v>
      </c>
      <c r="R30" s="19">
        <v>1227</v>
      </c>
      <c r="S30" s="17">
        <v>0</v>
      </c>
      <c r="T30" s="38"/>
      <c r="U30" s="42"/>
      <c r="V30" s="39"/>
      <c r="W30" s="39"/>
    </row>
    <row r="31" spans="1:23" ht="16.5" customHeight="1">
      <c r="A31" s="1">
        <v>26</v>
      </c>
      <c r="B31" s="7">
        <v>26</v>
      </c>
      <c r="C31" s="8" t="s">
        <v>47</v>
      </c>
      <c r="D31" s="9">
        <v>9964</v>
      </c>
      <c r="E31" s="9">
        <v>9442</v>
      </c>
      <c r="F31" s="9">
        <v>559</v>
      </c>
      <c r="G31" s="10">
        <v>0.05920355856809998</v>
      </c>
      <c r="H31" s="11">
        <v>1.9699216267739885</v>
      </c>
      <c r="I31" s="9">
        <v>7152</v>
      </c>
      <c r="J31" s="9">
        <v>1931</v>
      </c>
      <c r="K31" s="9">
        <v>173</v>
      </c>
      <c r="L31" s="9">
        <v>158</v>
      </c>
      <c r="M31" s="7">
        <v>16</v>
      </c>
      <c r="N31" s="7">
        <v>8</v>
      </c>
      <c r="O31" s="7">
        <v>4</v>
      </c>
      <c r="P31" s="9">
        <v>186</v>
      </c>
      <c r="Q31" s="7">
        <v>674</v>
      </c>
      <c r="R31" s="9">
        <v>826</v>
      </c>
      <c r="S31" s="7">
        <v>286</v>
      </c>
      <c r="T31" s="38"/>
      <c r="U31" s="42"/>
      <c r="V31" s="39"/>
      <c r="W31" s="39"/>
    </row>
    <row r="32" spans="1:23" ht="16.5" customHeight="1">
      <c r="A32" s="1">
        <v>27</v>
      </c>
      <c r="B32" s="12">
        <v>27</v>
      </c>
      <c r="C32" s="13" t="s">
        <v>48</v>
      </c>
      <c r="D32" s="14">
        <v>38924</v>
      </c>
      <c r="E32" s="14">
        <v>36758</v>
      </c>
      <c r="F32" s="14">
        <v>1980</v>
      </c>
      <c r="G32" s="15">
        <v>0.05386582512650307</v>
      </c>
      <c r="H32" s="16">
        <v>1.8580989172425049</v>
      </c>
      <c r="I32" s="14">
        <v>18578</v>
      </c>
      <c r="J32" s="14">
        <v>17497</v>
      </c>
      <c r="K32" s="14">
        <v>0</v>
      </c>
      <c r="L32" s="14">
        <v>553</v>
      </c>
      <c r="M32" s="14">
        <v>91</v>
      </c>
      <c r="N32" s="12">
        <v>32</v>
      </c>
      <c r="O32" s="12">
        <v>7</v>
      </c>
      <c r="P32" s="14">
        <v>683</v>
      </c>
      <c r="Q32" s="14">
        <v>4165</v>
      </c>
      <c r="R32" s="14">
        <v>3244</v>
      </c>
      <c r="S32" s="14">
        <v>1937</v>
      </c>
      <c r="T32" s="38"/>
      <c r="U32" s="42"/>
      <c r="V32" s="39"/>
      <c r="W32" s="39"/>
    </row>
    <row r="33" spans="1:23" ht="15.75" customHeight="1">
      <c r="A33" s="1">
        <v>28</v>
      </c>
      <c r="B33" s="12">
        <v>28</v>
      </c>
      <c r="C33" s="13" t="s">
        <v>49</v>
      </c>
      <c r="D33" s="14">
        <v>21585</v>
      </c>
      <c r="E33" s="14">
        <v>20814</v>
      </c>
      <c r="F33" s="14">
        <v>1015</v>
      </c>
      <c r="G33" s="15">
        <v>0.048765254155856634</v>
      </c>
      <c r="H33" s="16">
        <v>1.5614490246949169</v>
      </c>
      <c r="I33" s="14">
        <v>18788</v>
      </c>
      <c r="J33" s="14">
        <v>1701</v>
      </c>
      <c r="K33" s="14">
        <v>0</v>
      </c>
      <c r="L33" s="14">
        <v>278</v>
      </c>
      <c r="M33" s="12">
        <v>33</v>
      </c>
      <c r="N33" s="12">
        <v>14</v>
      </c>
      <c r="O33" s="12">
        <v>0</v>
      </c>
      <c r="P33" s="14">
        <v>325</v>
      </c>
      <c r="Q33" s="12">
        <v>1069</v>
      </c>
      <c r="R33" s="14">
        <v>1257</v>
      </c>
      <c r="S33" s="12">
        <v>564</v>
      </c>
      <c r="T33" s="38"/>
      <c r="U33" s="42"/>
      <c r="V33" s="39"/>
      <c r="W33" s="39"/>
    </row>
    <row r="34" spans="1:23" ht="16.5" customHeight="1">
      <c r="A34" s="1">
        <v>29</v>
      </c>
      <c r="B34" s="12">
        <v>29</v>
      </c>
      <c r="C34" s="13" t="s">
        <v>50</v>
      </c>
      <c r="D34" s="14">
        <v>8003</v>
      </c>
      <c r="E34" s="14">
        <v>6975</v>
      </c>
      <c r="F34" s="14">
        <v>367</v>
      </c>
      <c r="G34" s="15">
        <v>0.05261648745519713</v>
      </c>
      <c r="H34" s="16">
        <v>1.5913978494623657</v>
      </c>
      <c r="I34" s="14">
        <v>3763</v>
      </c>
      <c r="J34" s="14">
        <v>3024</v>
      </c>
      <c r="K34" s="14">
        <v>77</v>
      </c>
      <c r="L34" s="14">
        <v>88</v>
      </c>
      <c r="M34" s="12">
        <v>18</v>
      </c>
      <c r="N34" s="12">
        <v>4</v>
      </c>
      <c r="O34" s="12">
        <v>1</v>
      </c>
      <c r="P34" s="14">
        <v>111</v>
      </c>
      <c r="Q34" s="12">
        <v>243</v>
      </c>
      <c r="R34" s="12">
        <v>428</v>
      </c>
      <c r="S34" s="12">
        <v>309</v>
      </c>
      <c r="T34" s="38"/>
      <c r="U34" s="42"/>
      <c r="V34" s="39"/>
      <c r="W34" s="39"/>
    </row>
    <row r="35" spans="1:23" ht="15.75" customHeight="1">
      <c r="A35" s="1">
        <v>30</v>
      </c>
      <c r="B35" s="17">
        <v>30</v>
      </c>
      <c r="C35" s="18" t="s">
        <v>51</v>
      </c>
      <c r="D35" s="17">
        <v>4650</v>
      </c>
      <c r="E35" s="19">
        <v>4450</v>
      </c>
      <c r="F35" s="19">
        <v>281</v>
      </c>
      <c r="G35" s="20">
        <v>0.06314606741573034</v>
      </c>
      <c r="H35" s="21">
        <v>2.0224719101123596</v>
      </c>
      <c r="I35" s="19">
        <v>4023</v>
      </c>
      <c r="J35" s="19">
        <v>337</v>
      </c>
      <c r="K35" s="19">
        <v>0</v>
      </c>
      <c r="L35" s="17">
        <v>77</v>
      </c>
      <c r="M35" s="17">
        <v>12</v>
      </c>
      <c r="N35" s="17">
        <v>1</v>
      </c>
      <c r="O35" s="17">
        <v>0</v>
      </c>
      <c r="P35" s="19">
        <v>90</v>
      </c>
      <c r="Q35" s="17">
        <v>96</v>
      </c>
      <c r="R35" s="17">
        <v>262</v>
      </c>
      <c r="S35" s="17">
        <v>24</v>
      </c>
      <c r="T35" s="38"/>
      <c r="U35" s="42"/>
      <c r="V35" s="39"/>
      <c r="W35" s="39"/>
    </row>
    <row r="36" spans="1:23" ht="16.5" customHeight="1">
      <c r="A36" s="1">
        <v>31</v>
      </c>
      <c r="B36" s="7">
        <v>31</v>
      </c>
      <c r="C36" s="8" t="s">
        <v>52</v>
      </c>
      <c r="D36" s="9">
        <v>4846</v>
      </c>
      <c r="E36" s="9">
        <v>4715</v>
      </c>
      <c r="F36" s="9">
        <v>259</v>
      </c>
      <c r="G36" s="10">
        <v>0.054931071049840935</v>
      </c>
      <c r="H36" s="11">
        <v>1.76033934252386</v>
      </c>
      <c r="I36" s="9">
        <v>2979</v>
      </c>
      <c r="J36" s="9">
        <v>1650</v>
      </c>
      <c r="K36" s="9">
        <v>3</v>
      </c>
      <c r="L36" s="7">
        <v>69</v>
      </c>
      <c r="M36" s="7">
        <v>8</v>
      </c>
      <c r="N36" s="7">
        <v>0</v>
      </c>
      <c r="O36" s="7">
        <v>6</v>
      </c>
      <c r="P36" s="7">
        <v>83</v>
      </c>
      <c r="Q36" s="7">
        <v>218</v>
      </c>
      <c r="R36" s="7">
        <v>267</v>
      </c>
      <c r="S36" s="9">
        <v>567</v>
      </c>
      <c r="T36" s="38"/>
      <c r="U36" s="42"/>
      <c r="V36" s="39"/>
      <c r="W36" s="39"/>
    </row>
    <row r="37" spans="1:23" ht="16.5" customHeight="1">
      <c r="A37" s="1">
        <v>32</v>
      </c>
      <c r="B37" s="12">
        <v>32</v>
      </c>
      <c r="C37" s="13" t="s">
        <v>53</v>
      </c>
      <c r="D37" s="14">
        <v>5761</v>
      </c>
      <c r="E37" s="14">
        <v>5584</v>
      </c>
      <c r="F37" s="14">
        <v>382</v>
      </c>
      <c r="G37" s="15">
        <v>0.06840974212034384</v>
      </c>
      <c r="H37" s="16">
        <v>2.3459885386819486</v>
      </c>
      <c r="I37" s="14">
        <v>3224</v>
      </c>
      <c r="J37" s="14">
        <v>2205</v>
      </c>
      <c r="K37" s="14">
        <v>24</v>
      </c>
      <c r="L37" s="12">
        <v>105</v>
      </c>
      <c r="M37" s="12">
        <v>7</v>
      </c>
      <c r="N37" s="12">
        <v>17</v>
      </c>
      <c r="O37" s="12">
        <v>2</v>
      </c>
      <c r="P37" s="14">
        <v>131</v>
      </c>
      <c r="Q37" s="12">
        <v>250</v>
      </c>
      <c r="R37" s="12">
        <v>426</v>
      </c>
      <c r="S37" s="12">
        <v>650</v>
      </c>
      <c r="T37" s="38"/>
      <c r="U37" s="42"/>
      <c r="V37" s="39"/>
      <c r="W37" s="39"/>
    </row>
    <row r="38" spans="1:23" ht="15.75" customHeight="1">
      <c r="A38" s="1">
        <v>33</v>
      </c>
      <c r="B38" s="12">
        <v>33</v>
      </c>
      <c r="C38" s="13" t="s">
        <v>54</v>
      </c>
      <c r="D38" s="14">
        <v>5518</v>
      </c>
      <c r="E38" s="14">
        <v>5167</v>
      </c>
      <c r="F38" s="14">
        <v>212</v>
      </c>
      <c r="G38" s="15">
        <v>0.04102961099283917</v>
      </c>
      <c r="H38" s="16">
        <v>1.8772982388233015</v>
      </c>
      <c r="I38" s="14">
        <v>3861</v>
      </c>
      <c r="J38" s="14">
        <v>1085</v>
      </c>
      <c r="K38" s="14">
        <v>124</v>
      </c>
      <c r="L38" s="12">
        <v>80</v>
      </c>
      <c r="M38" s="12">
        <v>12</v>
      </c>
      <c r="N38" s="12">
        <v>2</v>
      </c>
      <c r="O38" s="12">
        <v>3</v>
      </c>
      <c r="P38" s="14">
        <v>97</v>
      </c>
      <c r="Q38" s="12">
        <v>174</v>
      </c>
      <c r="R38" s="12">
        <v>309</v>
      </c>
      <c r="S38" s="12">
        <v>156</v>
      </c>
      <c r="T38" s="38"/>
      <c r="U38" s="42"/>
      <c r="V38" s="39"/>
      <c r="W38" s="39"/>
    </row>
    <row r="39" spans="1:23" ht="16.5" customHeight="1">
      <c r="A39" s="1">
        <v>34</v>
      </c>
      <c r="B39" s="12">
        <v>34</v>
      </c>
      <c r="C39" s="13" t="s">
        <v>55</v>
      </c>
      <c r="D39" s="14">
        <v>8035</v>
      </c>
      <c r="E39" s="14">
        <v>7301</v>
      </c>
      <c r="F39" s="14">
        <v>300</v>
      </c>
      <c r="G39" s="15">
        <v>0.041090261607998904</v>
      </c>
      <c r="H39" s="16">
        <v>1.6025202027119572</v>
      </c>
      <c r="I39" s="14">
        <v>6071</v>
      </c>
      <c r="J39" s="14">
        <v>1098</v>
      </c>
      <c r="K39" s="14">
        <v>15</v>
      </c>
      <c r="L39" s="12">
        <v>104</v>
      </c>
      <c r="M39" s="12">
        <v>9</v>
      </c>
      <c r="N39" s="12">
        <v>4</v>
      </c>
      <c r="O39" s="12">
        <v>0</v>
      </c>
      <c r="P39" s="14">
        <v>117</v>
      </c>
      <c r="Q39" s="12">
        <v>211</v>
      </c>
      <c r="R39" s="12">
        <v>334</v>
      </c>
      <c r="S39" s="12">
        <v>103</v>
      </c>
      <c r="T39" s="38"/>
      <c r="U39" s="42"/>
      <c r="V39" s="39"/>
      <c r="W39" s="39"/>
    </row>
    <row r="40" spans="1:23" ht="15.75" customHeight="1">
      <c r="A40" s="1">
        <v>35</v>
      </c>
      <c r="B40" s="17">
        <v>35</v>
      </c>
      <c r="C40" s="18" t="s">
        <v>56</v>
      </c>
      <c r="D40" s="19">
        <v>9245</v>
      </c>
      <c r="E40" s="19">
        <v>8714</v>
      </c>
      <c r="F40" s="19">
        <v>571</v>
      </c>
      <c r="G40" s="20">
        <v>0.06552673858159284</v>
      </c>
      <c r="H40" s="21">
        <v>2.306633004360799</v>
      </c>
      <c r="I40" s="19">
        <v>7843</v>
      </c>
      <c r="J40" s="19">
        <v>670</v>
      </c>
      <c r="K40" s="19">
        <v>0</v>
      </c>
      <c r="L40" s="19">
        <v>172</v>
      </c>
      <c r="M40" s="17">
        <v>19</v>
      </c>
      <c r="N40" s="17">
        <v>10</v>
      </c>
      <c r="O40" s="17">
        <v>0</v>
      </c>
      <c r="P40" s="19">
        <v>201</v>
      </c>
      <c r="Q40" s="17">
        <v>77</v>
      </c>
      <c r="R40" s="17">
        <v>480</v>
      </c>
      <c r="S40" s="17">
        <v>220</v>
      </c>
      <c r="T40" s="38"/>
      <c r="U40" s="42"/>
      <c r="V40" s="39"/>
      <c r="W40" s="39"/>
    </row>
    <row r="41" spans="1:23" ht="16.5" customHeight="1">
      <c r="A41" s="1">
        <v>36</v>
      </c>
      <c r="B41" s="7">
        <v>36</v>
      </c>
      <c r="C41" s="8" t="s">
        <v>57</v>
      </c>
      <c r="D41" s="9">
        <v>5856</v>
      </c>
      <c r="E41" s="9">
        <v>5557</v>
      </c>
      <c r="F41" s="9">
        <v>455</v>
      </c>
      <c r="G41" s="10">
        <v>0.0818787115350009</v>
      </c>
      <c r="H41" s="11">
        <v>2.5553356127406874</v>
      </c>
      <c r="I41" s="9">
        <v>2586</v>
      </c>
      <c r="J41" s="9">
        <v>2821</v>
      </c>
      <c r="K41" s="9">
        <v>8</v>
      </c>
      <c r="L41" s="7">
        <v>117</v>
      </c>
      <c r="M41" s="7">
        <v>15</v>
      </c>
      <c r="N41" s="7">
        <v>10</v>
      </c>
      <c r="O41" s="7">
        <v>0</v>
      </c>
      <c r="P41" s="9">
        <v>142</v>
      </c>
      <c r="Q41" s="7">
        <v>577</v>
      </c>
      <c r="R41" s="9">
        <v>937</v>
      </c>
      <c r="S41" s="7">
        <v>108</v>
      </c>
      <c r="T41" s="38"/>
      <c r="U41" s="42"/>
      <c r="V41" s="39"/>
      <c r="W41" s="39"/>
    </row>
    <row r="42" spans="1:23" ht="15.75" customHeight="1">
      <c r="A42" s="1">
        <v>37</v>
      </c>
      <c r="B42" s="12">
        <v>37</v>
      </c>
      <c r="C42" s="13" t="s">
        <v>58</v>
      </c>
      <c r="D42" s="14">
        <v>4441</v>
      </c>
      <c r="E42" s="14">
        <v>4232</v>
      </c>
      <c r="F42" s="14">
        <v>190</v>
      </c>
      <c r="G42" s="15">
        <v>0.04489603024574669</v>
      </c>
      <c r="H42" s="16">
        <v>1.559546313799622</v>
      </c>
      <c r="I42" s="14">
        <v>3803</v>
      </c>
      <c r="J42" s="14">
        <v>357</v>
      </c>
      <c r="K42" s="14">
        <v>6</v>
      </c>
      <c r="L42" s="12">
        <v>59</v>
      </c>
      <c r="M42" s="12">
        <v>6</v>
      </c>
      <c r="N42" s="12">
        <v>1</v>
      </c>
      <c r="O42" s="12">
        <v>0</v>
      </c>
      <c r="P42" s="14">
        <v>66</v>
      </c>
      <c r="Q42" s="12">
        <v>75</v>
      </c>
      <c r="R42" s="12">
        <v>175</v>
      </c>
      <c r="S42" s="12">
        <v>101</v>
      </c>
      <c r="T42" s="38"/>
      <c r="U42" s="42"/>
      <c r="V42" s="39"/>
      <c r="W42" s="39"/>
    </row>
    <row r="43" spans="1:23" ht="16.5" customHeight="1">
      <c r="A43" s="1">
        <v>38</v>
      </c>
      <c r="B43" s="12">
        <v>38</v>
      </c>
      <c r="C43" s="13" t="s">
        <v>59</v>
      </c>
      <c r="D43" s="14">
        <v>7088</v>
      </c>
      <c r="E43" s="14">
        <v>6570</v>
      </c>
      <c r="F43" s="14">
        <v>357</v>
      </c>
      <c r="G43" s="15">
        <v>0.054337899543379</v>
      </c>
      <c r="H43" s="16">
        <v>1.82648401826484</v>
      </c>
      <c r="I43" s="14">
        <v>5808</v>
      </c>
      <c r="J43" s="14">
        <v>642</v>
      </c>
      <c r="K43" s="14">
        <v>0</v>
      </c>
      <c r="L43" s="14">
        <v>106</v>
      </c>
      <c r="M43" s="12">
        <v>8</v>
      </c>
      <c r="N43" s="12">
        <v>6</v>
      </c>
      <c r="O43" s="12">
        <v>0</v>
      </c>
      <c r="P43" s="14">
        <v>120</v>
      </c>
      <c r="Q43" s="12">
        <v>185</v>
      </c>
      <c r="R43" s="12">
        <v>549</v>
      </c>
      <c r="S43" s="12">
        <v>121</v>
      </c>
      <c r="T43" s="38"/>
      <c r="U43" s="42"/>
      <c r="V43" s="39"/>
      <c r="W43" s="39"/>
    </row>
    <row r="44" spans="1:23" ht="15.75" customHeight="1">
      <c r="A44" s="1">
        <v>39</v>
      </c>
      <c r="B44" s="12">
        <v>39</v>
      </c>
      <c r="C44" s="13" t="s">
        <v>60</v>
      </c>
      <c r="D44" s="14">
        <v>2781</v>
      </c>
      <c r="E44" s="14">
        <v>2382</v>
      </c>
      <c r="F44" s="14">
        <v>110</v>
      </c>
      <c r="G44" s="15">
        <v>0.04617968094038623</v>
      </c>
      <c r="H44" s="16">
        <v>1.9311502938706968</v>
      </c>
      <c r="I44" s="14">
        <v>2051</v>
      </c>
      <c r="J44" s="14">
        <v>87</v>
      </c>
      <c r="K44" s="14">
        <v>198</v>
      </c>
      <c r="L44" s="12">
        <v>43</v>
      </c>
      <c r="M44" s="12">
        <v>2</v>
      </c>
      <c r="N44" s="12">
        <v>1</v>
      </c>
      <c r="O44" s="12">
        <v>0</v>
      </c>
      <c r="P44" s="14">
        <v>46</v>
      </c>
      <c r="Q44" s="12">
        <v>54</v>
      </c>
      <c r="R44" s="12">
        <v>161</v>
      </c>
      <c r="S44" s="12">
        <v>22</v>
      </c>
      <c r="T44" s="38"/>
      <c r="U44" s="42"/>
      <c r="V44" s="39"/>
      <c r="W44" s="39"/>
    </row>
    <row r="45" spans="1:23" ht="15.75" customHeight="1">
      <c r="A45" s="1">
        <v>40</v>
      </c>
      <c r="B45" s="17">
        <v>40</v>
      </c>
      <c r="C45" s="18" t="s">
        <v>61</v>
      </c>
      <c r="D45" s="19">
        <v>20384</v>
      </c>
      <c r="E45" s="19">
        <v>18617</v>
      </c>
      <c r="F45" s="19">
        <v>1502</v>
      </c>
      <c r="G45" s="20">
        <v>0.08067894934737069</v>
      </c>
      <c r="H45" s="21">
        <v>2.7394317022076597</v>
      </c>
      <c r="I45" s="19">
        <v>16665</v>
      </c>
      <c r="J45" s="19">
        <v>612</v>
      </c>
      <c r="K45" s="19">
        <v>830</v>
      </c>
      <c r="L45" s="19">
        <v>424</v>
      </c>
      <c r="M45" s="17">
        <v>46</v>
      </c>
      <c r="N45" s="17">
        <v>17</v>
      </c>
      <c r="O45" s="17">
        <v>23</v>
      </c>
      <c r="P45" s="19">
        <v>510</v>
      </c>
      <c r="Q45" s="17">
        <v>692</v>
      </c>
      <c r="R45" s="19">
        <v>993</v>
      </c>
      <c r="S45" s="17">
        <v>304</v>
      </c>
      <c r="T45" s="38"/>
      <c r="U45" s="42"/>
      <c r="V45" s="39"/>
      <c r="W45" s="39"/>
    </row>
    <row r="46" spans="1:23" ht="16.5" customHeight="1">
      <c r="A46" s="1">
        <v>41</v>
      </c>
      <c r="B46" s="7">
        <v>41</v>
      </c>
      <c r="C46" s="8" t="s">
        <v>62</v>
      </c>
      <c r="D46" s="9">
        <v>7570</v>
      </c>
      <c r="E46" s="9">
        <v>7388</v>
      </c>
      <c r="F46" s="9">
        <v>574</v>
      </c>
      <c r="G46" s="10">
        <v>0.07769355711965349</v>
      </c>
      <c r="H46" s="11">
        <v>2.6529507309149976</v>
      </c>
      <c r="I46" s="9">
        <v>6754</v>
      </c>
      <c r="J46" s="9">
        <v>434</v>
      </c>
      <c r="K46" s="9">
        <v>4</v>
      </c>
      <c r="L46" s="9">
        <v>170</v>
      </c>
      <c r="M46" s="7">
        <v>16</v>
      </c>
      <c r="N46" s="7">
        <v>10</v>
      </c>
      <c r="O46" s="7">
        <v>0</v>
      </c>
      <c r="P46" s="9">
        <v>196</v>
      </c>
      <c r="Q46" s="7">
        <v>279</v>
      </c>
      <c r="R46" s="7">
        <v>482</v>
      </c>
      <c r="S46" s="7">
        <v>186</v>
      </c>
      <c r="T46" s="38"/>
      <c r="U46" s="42"/>
      <c r="V46" s="39"/>
      <c r="W46" s="39"/>
    </row>
    <row r="47" spans="1:23" ht="16.5" customHeight="1">
      <c r="A47" s="1">
        <v>42</v>
      </c>
      <c r="B47" s="12">
        <v>42</v>
      </c>
      <c r="C47" s="13" t="s">
        <v>63</v>
      </c>
      <c r="D47" s="14">
        <v>6298</v>
      </c>
      <c r="E47" s="14">
        <v>6014</v>
      </c>
      <c r="F47" s="14">
        <v>622</v>
      </c>
      <c r="G47" s="15">
        <v>0.1034253408713003</v>
      </c>
      <c r="H47" s="16">
        <v>3.3754572663784503</v>
      </c>
      <c r="I47" s="14">
        <v>4759</v>
      </c>
      <c r="J47" s="14">
        <v>1052</v>
      </c>
      <c r="K47" s="14">
        <v>0</v>
      </c>
      <c r="L47" s="14">
        <v>164</v>
      </c>
      <c r="M47" s="14">
        <v>32</v>
      </c>
      <c r="N47" s="12">
        <v>7</v>
      </c>
      <c r="O47" s="12">
        <v>0</v>
      </c>
      <c r="P47" s="14">
        <v>203</v>
      </c>
      <c r="Q47" s="12">
        <v>253</v>
      </c>
      <c r="R47" s="14">
        <v>430</v>
      </c>
      <c r="S47" s="14">
        <v>100</v>
      </c>
      <c r="T47" s="38"/>
      <c r="U47" s="42"/>
      <c r="V47" s="39"/>
      <c r="W47" s="39"/>
    </row>
    <row r="48" spans="1:23" ht="15.75" customHeight="1">
      <c r="A48" s="1">
        <v>43</v>
      </c>
      <c r="B48" s="12">
        <v>43</v>
      </c>
      <c r="C48" s="13" t="s">
        <v>64</v>
      </c>
      <c r="D48" s="14">
        <v>9371</v>
      </c>
      <c r="E48" s="14">
        <v>9004</v>
      </c>
      <c r="F48" s="14">
        <v>853</v>
      </c>
      <c r="G48" s="15">
        <v>0.09473567303420702</v>
      </c>
      <c r="H48" s="16">
        <v>3.4207019102621055</v>
      </c>
      <c r="I48" s="14">
        <v>7754</v>
      </c>
      <c r="J48" s="14">
        <v>849</v>
      </c>
      <c r="K48" s="14">
        <v>93</v>
      </c>
      <c r="L48" s="14">
        <v>270</v>
      </c>
      <c r="M48" s="12">
        <v>25</v>
      </c>
      <c r="N48" s="12">
        <v>13</v>
      </c>
      <c r="O48" s="12">
        <v>0</v>
      </c>
      <c r="P48" s="14">
        <v>308</v>
      </c>
      <c r="Q48" s="12">
        <v>268</v>
      </c>
      <c r="R48" s="12">
        <v>553</v>
      </c>
      <c r="S48" s="12">
        <v>121</v>
      </c>
      <c r="T48" s="38"/>
      <c r="U48" s="42"/>
      <c r="V48" s="39"/>
      <c r="W48" s="39"/>
    </row>
    <row r="49" spans="1:23" ht="16.5" customHeight="1">
      <c r="A49" s="1">
        <v>44</v>
      </c>
      <c r="B49" s="12">
        <v>44</v>
      </c>
      <c r="C49" s="13" t="s">
        <v>65</v>
      </c>
      <c r="D49" s="14">
        <v>5489</v>
      </c>
      <c r="E49" s="14">
        <v>5087</v>
      </c>
      <c r="F49" s="14">
        <v>598</v>
      </c>
      <c r="G49" s="15">
        <v>0.11755455081580499</v>
      </c>
      <c r="H49" s="16">
        <v>3.676036956949086</v>
      </c>
      <c r="I49" s="14">
        <v>3950</v>
      </c>
      <c r="J49" s="14">
        <v>950</v>
      </c>
      <c r="K49" s="14">
        <v>0</v>
      </c>
      <c r="L49" s="14">
        <v>152</v>
      </c>
      <c r="M49" s="12">
        <v>23</v>
      </c>
      <c r="N49" s="12">
        <v>12</v>
      </c>
      <c r="O49" s="12">
        <v>0</v>
      </c>
      <c r="P49" s="14">
        <v>187</v>
      </c>
      <c r="Q49" s="12">
        <v>123</v>
      </c>
      <c r="R49" s="12">
        <v>259</v>
      </c>
      <c r="S49" s="12">
        <v>70</v>
      </c>
      <c r="T49" s="38"/>
      <c r="U49" s="42"/>
      <c r="V49" s="39"/>
      <c r="W49" s="39"/>
    </row>
    <row r="50" spans="1:23" ht="15.75" customHeight="1">
      <c r="A50" s="1">
        <v>45</v>
      </c>
      <c r="B50" s="17">
        <v>45</v>
      </c>
      <c r="C50" s="18" t="s">
        <v>66</v>
      </c>
      <c r="D50" s="19">
        <v>6434</v>
      </c>
      <c r="E50" s="19">
        <v>5885</v>
      </c>
      <c r="F50" s="19">
        <v>499</v>
      </c>
      <c r="G50" s="20">
        <v>0.08479184367034834</v>
      </c>
      <c r="H50" s="21">
        <v>2.8717077315208157</v>
      </c>
      <c r="I50" s="19">
        <v>5416</v>
      </c>
      <c r="J50" s="19">
        <v>300</v>
      </c>
      <c r="K50" s="19">
        <v>0</v>
      </c>
      <c r="L50" s="19">
        <v>145</v>
      </c>
      <c r="M50" s="17">
        <v>9</v>
      </c>
      <c r="N50" s="17">
        <v>9</v>
      </c>
      <c r="O50" s="17">
        <v>6</v>
      </c>
      <c r="P50" s="19">
        <v>169</v>
      </c>
      <c r="Q50" s="17">
        <v>156</v>
      </c>
      <c r="R50" s="17">
        <v>201</v>
      </c>
      <c r="S50" s="17">
        <v>90</v>
      </c>
      <c r="T50" s="38"/>
      <c r="U50" s="42"/>
      <c r="V50" s="39"/>
      <c r="W50" s="39"/>
    </row>
    <row r="51" spans="1:23" ht="16.5" customHeight="1">
      <c r="A51" s="1">
        <v>46</v>
      </c>
      <c r="B51" s="7">
        <v>46</v>
      </c>
      <c r="C51" s="8" t="s">
        <v>67</v>
      </c>
      <c r="D51" s="9">
        <v>9506</v>
      </c>
      <c r="E51" s="9">
        <v>8936</v>
      </c>
      <c r="F51" s="9">
        <v>820</v>
      </c>
      <c r="G51" s="10">
        <v>0.09176365264100268</v>
      </c>
      <c r="H51" s="11">
        <v>3.3236347358997316</v>
      </c>
      <c r="I51" s="9">
        <v>7664</v>
      </c>
      <c r="J51" s="9">
        <v>972</v>
      </c>
      <c r="K51" s="9">
        <v>3</v>
      </c>
      <c r="L51" s="9">
        <v>251</v>
      </c>
      <c r="M51" s="7">
        <v>36</v>
      </c>
      <c r="N51" s="7">
        <v>10</v>
      </c>
      <c r="O51" s="7">
        <v>0</v>
      </c>
      <c r="P51" s="9">
        <v>297</v>
      </c>
      <c r="Q51" s="7">
        <v>87</v>
      </c>
      <c r="R51" s="7">
        <v>480</v>
      </c>
      <c r="S51" s="7">
        <v>40</v>
      </c>
      <c r="T51" s="38"/>
      <c r="U51" s="42"/>
      <c r="V51" s="39"/>
      <c r="W51" s="39"/>
    </row>
    <row r="52" spans="1:23" ht="18" customHeight="1">
      <c r="A52" s="1">
        <v>47</v>
      </c>
      <c r="B52" s="17">
        <v>47</v>
      </c>
      <c r="C52" s="18" t="s">
        <v>68</v>
      </c>
      <c r="D52" s="19">
        <v>16840</v>
      </c>
      <c r="E52" s="19">
        <v>13796</v>
      </c>
      <c r="F52" s="19">
        <v>1335</v>
      </c>
      <c r="G52" s="20">
        <v>0.0967671788924326</v>
      </c>
      <c r="H52" s="21">
        <v>3.392287619599884</v>
      </c>
      <c r="I52" s="19">
        <v>6631</v>
      </c>
      <c r="J52" s="19">
        <v>6556</v>
      </c>
      <c r="K52" s="19">
        <v>141</v>
      </c>
      <c r="L52" s="19">
        <v>389</v>
      </c>
      <c r="M52" s="19">
        <v>33</v>
      </c>
      <c r="N52" s="17">
        <v>21</v>
      </c>
      <c r="O52" s="17">
        <v>25</v>
      </c>
      <c r="P52" s="19">
        <v>468</v>
      </c>
      <c r="Q52" s="17">
        <v>585</v>
      </c>
      <c r="R52" s="19">
        <v>600</v>
      </c>
      <c r="S52" s="17">
        <v>291</v>
      </c>
      <c r="T52" s="38"/>
      <c r="U52" s="42"/>
      <c r="V52" s="39"/>
      <c r="W52" s="39"/>
    </row>
    <row r="53" ht="14.25" customHeight="1"/>
    <row r="54" spans="2:23" ht="18" customHeight="1">
      <c r="B54" s="45" t="s">
        <v>69</v>
      </c>
      <c r="C54" s="46"/>
      <c r="D54" s="22">
        <v>622267</v>
      </c>
      <c r="E54" s="22">
        <v>585978</v>
      </c>
      <c r="F54" s="22">
        <v>36841</v>
      </c>
      <c r="G54" s="23">
        <v>0.06287096102584055</v>
      </c>
      <c r="H54" s="24">
        <v>2.1951336056985076</v>
      </c>
      <c r="I54" s="22">
        <v>392849</v>
      </c>
      <c r="J54" s="22">
        <v>173991</v>
      </c>
      <c r="K54" s="22">
        <v>6157</v>
      </c>
      <c r="L54" s="22">
        <v>10925</v>
      </c>
      <c r="M54" s="22">
        <v>1255</v>
      </c>
      <c r="N54" s="22">
        <v>546</v>
      </c>
      <c r="O54" s="25">
        <v>137</v>
      </c>
      <c r="P54" s="22">
        <v>12863</v>
      </c>
      <c r="Q54" s="22">
        <v>27452</v>
      </c>
      <c r="R54" s="22">
        <v>40947</v>
      </c>
      <c r="S54" s="22">
        <v>22079</v>
      </c>
      <c r="T54" s="38"/>
      <c r="U54" s="42"/>
      <c r="V54" s="39"/>
      <c r="W54" s="39"/>
    </row>
    <row r="55" ht="16.5" customHeight="1" thickBot="1"/>
    <row r="56" spans="2:23" ht="13.5" customHeight="1" thickBot="1">
      <c r="B56" s="47" t="s">
        <v>70</v>
      </c>
      <c r="C56" s="48"/>
      <c r="D56" s="26">
        <v>1101798</v>
      </c>
      <c r="E56" s="26">
        <v>1026458</v>
      </c>
      <c r="F56" s="26">
        <v>63919</v>
      </c>
      <c r="G56" s="27">
        <v>0.06227142269824971</v>
      </c>
      <c r="H56" s="28">
        <v>2.172129790015763</v>
      </c>
      <c r="I56" s="26">
        <v>641318</v>
      </c>
      <c r="J56" s="26">
        <v>350489</v>
      </c>
      <c r="K56" s="26">
        <v>12237</v>
      </c>
      <c r="L56" s="26">
        <v>19109</v>
      </c>
      <c r="M56" s="26">
        <v>2139</v>
      </c>
      <c r="N56" s="26">
        <v>910</v>
      </c>
      <c r="O56" s="29">
        <v>138</v>
      </c>
      <c r="P56" s="26">
        <v>22296</v>
      </c>
      <c r="Q56" s="26">
        <v>61816</v>
      </c>
      <c r="R56" s="26">
        <v>76837</v>
      </c>
      <c r="S56" s="30">
        <v>44667</v>
      </c>
      <c r="T56" s="38"/>
      <c r="U56" s="42"/>
      <c r="V56" s="39"/>
      <c r="W56" s="39"/>
    </row>
    <row r="62" spans="2:9" ht="15" customHeight="1">
      <c r="B62" s="34" t="s">
        <v>183</v>
      </c>
      <c r="C62" s="2"/>
      <c r="D62" s="2"/>
      <c r="E62" s="2"/>
      <c r="F62" s="2"/>
      <c r="G62" s="2"/>
      <c r="H62" s="2"/>
      <c r="I62" s="1" t="str">
        <f>I1</f>
        <v>平成２３年度</v>
      </c>
    </row>
    <row r="64" spans="2:25" ht="28.5" customHeight="1">
      <c r="B64" s="49" t="s">
        <v>2</v>
      </c>
      <c r="C64" s="50"/>
      <c r="D64" s="55" t="s">
        <v>3</v>
      </c>
      <c r="E64" s="55" t="s">
        <v>4</v>
      </c>
      <c r="F64" s="55" t="s">
        <v>5</v>
      </c>
      <c r="G64" s="55" t="s">
        <v>6</v>
      </c>
      <c r="H64" s="55" t="s">
        <v>7</v>
      </c>
      <c r="I64" s="57" t="s">
        <v>178</v>
      </c>
      <c r="J64" s="57"/>
      <c r="K64" s="57"/>
      <c r="L64" s="45" t="s">
        <v>9</v>
      </c>
      <c r="M64" s="58"/>
      <c r="N64" s="58"/>
      <c r="O64" s="58"/>
      <c r="P64" s="59" t="s">
        <v>10</v>
      </c>
      <c r="Q64" s="57" t="s">
        <v>72</v>
      </c>
      <c r="R64" s="57" t="s">
        <v>175</v>
      </c>
      <c r="S64" s="57" t="s">
        <v>74</v>
      </c>
      <c r="T64" s="37"/>
      <c r="U64" s="41"/>
      <c r="V64" s="37"/>
      <c r="W64" s="37"/>
      <c r="X64" s="44"/>
      <c r="Y64" s="44"/>
    </row>
    <row r="65" spans="2:19" ht="15" customHeight="1">
      <c r="B65" s="51"/>
      <c r="C65" s="52"/>
      <c r="D65" s="56"/>
      <c r="E65" s="56"/>
      <c r="F65" s="56"/>
      <c r="G65" s="56"/>
      <c r="H65" s="56"/>
      <c r="I65" s="3" t="s">
        <v>180</v>
      </c>
      <c r="J65" s="3" t="s">
        <v>181</v>
      </c>
      <c r="K65" s="3" t="s">
        <v>182</v>
      </c>
      <c r="L65" s="3" t="s">
        <v>15</v>
      </c>
      <c r="M65" s="3" t="s">
        <v>16</v>
      </c>
      <c r="N65" s="3" t="s">
        <v>17</v>
      </c>
      <c r="O65" s="4" t="s">
        <v>18</v>
      </c>
      <c r="P65" s="60"/>
      <c r="Q65" s="57"/>
      <c r="R65" s="57"/>
      <c r="S65" s="57"/>
    </row>
    <row r="66" spans="2:19" ht="15" customHeight="1">
      <c r="B66" s="53"/>
      <c r="C66" s="54"/>
      <c r="D66" s="5" t="s">
        <v>19</v>
      </c>
      <c r="E66" s="5" t="s">
        <v>19</v>
      </c>
      <c r="F66" s="5" t="s">
        <v>20</v>
      </c>
      <c r="G66" s="5" t="s">
        <v>20</v>
      </c>
      <c r="H66" s="31" t="s">
        <v>21</v>
      </c>
      <c r="I66" s="5" t="s">
        <v>19</v>
      </c>
      <c r="J66" s="5" t="s">
        <v>19</v>
      </c>
      <c r="K66" s="5" t="s">
        <v>19</v>
      </c>
      <c r="L66" s="5" t="s">
        <v>19</v>
      </c>
      <c r="M66" s="5" t="s">
        <v>19</v>
      </c>
      <c r="N66" s="5" t="s">
        <v>19</v>
      </c>
      <c r="O66" s="5" t="s">
        <v>19</v>
      </c>
      <c r="P66" s="5" t="s">
        <v>19</v>
      </c>
      <c r="Q66" s="5" t="s">
        <v>19</v>
      </c>
      <c r="R66" s="5" t="s">
        <v>19</v>
      </c>
      <c r="S66" s="5" t="s">
        <v>19</v>
      </c>
    </row>
    <row r="67" spans="1:23" ht="15" customHeight="1">
      <c r="A67" s="1">
        <v>1</v>
      </c>
      <c r="B67" s="7">
        <v>48</v>
      </c>
      <c r="C67" s="8" t="s">
        <v>75</v>
      </c>
      <c r="D67" s="9">
        <v>14960</v>
      </c>
      <c r="E67" s="9">
        <v>14173</v>
      </c>
      <c r="F67" s="9">
        <v>1136</v>
      </c>
      <c r="G67" s="11">
        <v>0.08015240245537289</v>
      </c>
      <c r="H67" s="10">
        <v>2.6458759613349323</v>
      </c>
      <c r="I67" s="9">
        <v>9279</v>
      </c>
      <c r="J67" s="9">
        <v>4519</v>
      </c>
      <c r="K67" s="9">
        <v>0</v>
      </c>
      <c r="L67" s="9">
        <v>340</v>
      </c>
      <c r="M67" s="7">
        <v>27</v>
      </c>
      <c r="N67" s="7">
        <v>8</v>
      </c>
      <c r="O67" s="7">
        <v>0</v>
      </c>
      <c r="P67" s="9">
        <v>375</v>
      </c>
      <c r="Q67" s="7">
        <v>399</v>
      </c>
      <c r="R67" s="9">
        <v>0</v>
      </c>
      <c r="S67" s="7">
        <v>0</v>
      </c>
      <c r="T67" s="38"/>
      <c r="U67" s="42"/>
      <c r="V67" s="39"/>
      <c r="W67" s="39"/>
    </row>
    <row r="68" spans="1:23" ht="15" customHeight="1">
      <c r="A68" s="1">
        <v>4</v>
      </c>
      <c r="B68" s="12">
        <v>49</v>
      </c>
      <c r="C68" s="13" t="s">
        <v>76</v>
      </c>
      <c r="D68" s="14">
        <v>9785</v>
      </c>
      <c r="E68" s="14">
        <v>9179</v>
      </c>
      <c r="F68" s="14">
        <v>794</v>
      </c>
      <c r="G68" s="16">
        <v>0.08650179758143589</v>
      </c>
      <c r="H68" s="15">
        <v>2.9197080291970803</v>
      </c>
      <c r="I68" s="14">
        <v>3416</v>
      </c>
      <c r="J68" s="14">
        <v>5495</v>
      </c>
      <c r="K68" s="14">
        <v>0</v>
      </c>
      <c r="L68" s="14">
        <v>244</v>
      </c>
      <c r="M68" s="12">
        <v>23</v>
      </c>
      <c r="N68" s="12">
        <v>1</v>
      </c>
      <c r="O68" s="12">
        <v>0</v>
      </c>
      <c r="P68" s="14">
        <v>268</v>
      </c>
      <c r="Q68" s="12">
        <v>192</v>
      </c>
      <c r="R68" s="12">
        <v>578</v>
      </c>
      <c r="S68" s="14">
        <v>789</v>
      </c>
      <c r="T68" s="38"/>
      <c r="U68" s="42"/>
      <c r="V68" s="39"/>
      <c r="W68" s="39"/>
    </row>
    <row r="69" spans="1:23" ht="15" customHeight="1">
      <c r="A69" s="1">
        <v>11</v>
      </c>
      <c r="B69" s="12">
        <v>50</v>
      </c>
      <c r="C69" s="13" t="s">
        <v>77</v>
      </c>
      <c r="D69" s="14">
        <v>11380</v>
      </c>
      <c r="E69" s="14">
        <v>8643</v>
      </c>
      <c r="F69" s="14">
        <v>665</v>
      </c>
      <c r="G69" s="16">
        <v>0.07694087701029735</v>
      </c>
      <c r="H69" s="15">
        <v>2.4644220756681707</v>
      </c>
      <c r="I69" s="14">
        <v>1840</v>
      </c>
      <c r="J69" s="14">
        <v>6590</v>
      </c>
      <c r="K69" s="14">
        <v>0</v>
      </c>
      <c r="L69" s="12">
        <v>176</v>
      </c>
      <c r="M69" s="12">
        <v>27</v>
      </c>
      <c r="N69" s="12">
        <v>10</v>
      </c>
      <c r="O69" s="12">
        <v>0</v>
      </c>
      <c r="P69" s="14">
        <v>213</v>
      </c>
      <c r="Q69" s="12">
        <v>776</v>
      </c>
      <c r="R69" s="14">
        <v>874</v>
      </c>
      <c r="S69" s="12">
        <v>444</v>
      </c>
      <c r="T69" s="38"/>
      <c r="U69" s="42"/>
      <c r="V69" s="39"/>
      <c r="W69" s="39"/>
    </row>
    <row r="70" spans="1:23" ht="15" customHeight="1">
      <c r="A70" s="1">
        <v>12</v>
      </c>
      <c r="B70" s="12">
        <v>51</v>
      </c>
      <c r="C70" s="13" t="s">
        <v>78</v>
      </c>
      <c r="D70" s="14">
        <v>8528</v>
      </c>
      <c r="E70" s="14">
        <v>7904</v>
      </c>
      <c r="F70" s="14">
        <v>648</v>
      </c>
      <c r="G70" s="16">
        <v>0.08198380566801619</v>
      </c>
      <c r="H70" s="15">
        <v>2.8087044534412957</v>
      </c>
      <c r="I70" s="14">
        <v>4418</v>
      </c>
      <c r="J70" s="14">
        <v>3264</v>
      </c>
      <c r="K70" s="14">
        <v>0</v>
      </c>
      <c r="L70" s="14">
        <v>185</v>
      </c>
      <c r="M70" s="12">
        <v>17</v>
      </c>
      <c r="N70" s="12">
        <v>20</v>
      </c>
      <c r="O70" s="12">
        <v>0</v>
      </c>
      <c r="P70" s="14">
        <v>222</v>
      </c>
      <c r="Q70" s="12">
        <v>39</v>
      </c>
      <c r="R70" s="14">
        <v>301</v>
      </c>
      <c r="S70" s="12">
        <v>722</v>
      </c>
      <c r="T70" s="38"/>
      <c r="U70" s="42"/>
      <c r="V70" s="39"/>
      <c r="W70" s="39"/>
    </row>
    <row r="71" spans="1:23" ht="15" customHeight="1">
      <c r="A71" s="1">
        <v>14</v>
      </c>
      <c r="B71" s="17">
        <v>52</v>
      </c>
      <c r="C71" s="18" t="s">
        <v>79</v>
      </c>
      <c r="D71" s="19">
        <v>32692</v>
      </c>
      <c r="E71" s="19">
        <v>31256</v>
      </c>
      <c r="F71" s="19">
        <v>1725</v>
      </c>
      <c r="G71" s="21">
        <v>0.05518940363450218</v>
      </c>
      <c r="H71" s="20">
        <v>2.0508062452009215</v>
      </c>
      <c r="I71" s="19">
        <v>27282</v>
      </c>
      <c r="J71" s="19">
        <v>3333</v>
      </c>
      <c r="K71" s="19">
        <v>0</v>
      </c>
      <c r="L71" s="19">
        <v>569</v>
      </c>
      <c r="M71" s="19">
        <v>50</v>
      </c>
      <c r="N71" s="17">
        <v>22</v>
      </c>
      <c r="O71" s="17">
        <v>0</v>
      </c>
      <c r="P71" s="19">
        <v>641</v>
      </c>
      <c r="Q71" s="19">
        <v>6178</v>
      </c>
      <c r="R71" s="19">
        <v>4134</v>
      </c>
      <c r="S71" s="19">
        <v>281</v>
      </c>
      <c r="T71" s="38"/>
      <c r="U71" s="42"/>
      <c r="V71" s="39"/>
      <c r="W71" s="39"/>
    </row>
    <row r="72" spans="1:23" ht="15" customHeight="1">
      <c r="A72" s="1">
        <v>14</v>
      </c>
      <c r="B72" s="7">
        <v>53</v>
      </c>
      <c r="C72" s="8" t="s">
        <v>80</v>
      </c>
      <c r="D72" s="9">
        <v>14168</v>
      </c>
      <c r="E72" s="9">
        <v>13615</v>
      </c>
      <c r="F72" s="9">
        <v>691</v>
      </c>
      <c r="G72" s="11">
        <v>0.050752846125596766</v>
      </c>
      <c r="H72" s="10">
        <v>1.8582445831803156</v>
      </c>
      <c r="I72" s="9">
        <v>12457</v>
      </c>
      <c r="J72" s="9">
        <v>905</v>
      </c>
      <c r="K72" s="9">
        <v>0</v>
      </c>
      <c r="L72" s="7">
        <v>238</v>
      </c>
      <c r="M72" s="7">
        <v>14</v>
      </c>
      <c r="N72" s="7">
        <v>1</v>
      </c>
      <c r="O72" s="7">
        <v>0</v>
      </c>
      <c r="P72" s="9">
        <v>253</v>
      </c>
      <c r="Q72" s="7">
        <v>699</v>
      </c>
      <c r="R72" s="9">
        <v>2057</v>
      </c>
      <c r="S72" s="7">
        <v>825</v>
      </c>
      <c r="T72" s="38"/>
      <c r="U72" s="42"/>
      <c r="V72" s="39"/>
      <c r="W72" s="39"/>
    </row>
    <row r="73" spans="1:23" ht="15" customHeight="1">
      <c r="A73" s="1">
        <v>14</v>
      </c>
      <c r="B73" s="12">
        <v>54</v>
      </c>
      <c r="C73" s="13" t="s">
        <v>81</v>
      </c>
      <c r="D73" s="14">
        <v>6277</v>
      </c>
      <c r="E73" s="14">
        <v>5461</v>
      </c>
      <c r="F73" s="14">
        <v>303</v>
      </c>
      <c r="G73" s="16">
        <v>0.05548434352682659</v>
      </c>
      <c r="H73" s="15">
        <v>2.05090642739425</v>
      </c>
      <c r="I73" s="14">
        <v>3977</v>
      </c>
      <c r="J73" s="14">
        <v>1372</v>
      </c>
      <c r="K73" s="14">
        <v>0</v>
      </c>
      <c r="L73" s="12">
        <v>94</v>
      </c>
      <c r="M73" s="12">
        <v>13</v>
      </c>
      <c r="N73" s="12">
        <v>5</v>
      </c>
      <c r="O73" s="12">
        <v>0</v>
      </c>
      <c r="P73" s="14">
        <v>112</v>
      </c>
      <c r="Q73" s="12">
        <v>18</v>
      </c>
      <c r="R73" s="12">
        <v>353</v>
      </c>
      <c r="S73" s="12">
        <v>0</v>
      </c>
      <c r="T73" s="38"/>
      <c r="U73" s="42"/>
      <c r="V73" s="39"/>
      <c r="W73" s="39"/>
    </row>
    <row r="74" spans="1:23" ht="15" customHeight="1">
      <c r="A74" s="1">
        <v>15</v>
      </c>
      <c r="B74" s="12">
        <v>55</v>
      </c>
      <c r="C74" s="13" t="s">
        <v>82</v>
      </c>
      <c r="D74" s="14">
        <v>6631</v>
      </c>
      <c r="E74" s="14">
        <v>6469</v>
      </c>
      <c r="F74" s="14">
        <v>317</v>
      </c>
      <c r="G74" s="16">
        <v>0.04900293708455712</v>
      </c>
      <c r="H74" s="15">
        <v>1.8395424331426804</v>
      </c>
      <c r="I74" s="14">
        <v>904</v>
      </c>
      <c r="J74" s="14">
        <v>5446</v>
      </c>
      <c r="K74" s="14">
        <v>0</v>
      </c>
      <c r="L74" s="12">
        <v>101</v>
      </c>
      <c r="M74" s="12">
        <v>14</v>
      </c>
      <c r="N74" s="12">
        <v>4</v>
      </c>
      <c r="O74" s="12">
        <v>0</v>
      </c>
      <c r="P74" s="12">
        <v>119</v>
      </c>
      <c r="Q74" s="12">
        <v>80</v>
      </c>
      <c r="R74" s="12">
        <v>186</v>
      </c>
      <c r="S74" s="12">
        <v>271</v>
      </c>
      <c r="T74" s="38"/>
      <c r="U74" s="42"/>
      <c r="V74" s="39"/>
      <c r="W74" s="39"/>
    </row>
    <row r="75" spans="1:23" ht="15" customHeight="1">
      <c r="A75" s="1">
        <v>22</v>
      </c>
      <c r="B75" s="12">
        <v>56</v>
      </c>
      <c r="C75" s="13" t="s">
        <v>83</v>
      </c>
      <c r="D75" s="14">
        <v>5856</v>
      </c>
      <c r="E75" s="14">
        <v>5617</v>
      </c>
      <c r="F75" s="14">
        <v>395</v>
      </c>
      <c r="G75" s="16">
        <v>0.07032223606907602</v>
      </c>
      <c r="H75" s="15">
        <v>2.1007655332027775</v>
      </c>
      <c r="I75" s="14">
        <v>2272</v>
      </c>
      <c r="J75" s="14">
        <v>3221</v>
      </c>
      <c r="K75" s="14">
        <v>6</v>
      </c>
      <c r="L75" s="12">
        <v>98</v>
      </c>
      <c r="M75" s="12">
        <v>12</v>
      </c>
      <c r="N75" s="12">
        <v>8</v>
      </c>
      <c r="O75" s="12">
        <v>0</v>
      </c>
      <c r="P75" s="12">
        <v>118</v>
      </c>
      <c r="Q75" s="12">
        <v>440</v>
      </c>
      <c r="R75" s="12">
        <v>576</v>
      </c>
      <c r="S75" s="12">
        <v>182</v>
      </c>
      <c r="T75" s="38"/>
      <c r="U75" s="42"/>
      <c r="V75" s="39"/>
      <c r="W75" s="39"/>
    </row>
    <row r="76" spans="1:23" ht="15" customHeight="1">
      <c r="A76" s="1">
        <v>22</v>
      </c>
      <c r="B76" s="17">
        <v>57</v>
      </c>
      <c r="C76" s="18" t="s">
        <v>84</v>
      </c>
      <c r="D76" s="19">
        <v>7486</v>
      </c>
      <c r="E76" s="19">
        <v>7157</v>
      </c>
      <c r="F76" s="19">
        <v>341</v>
      </c>
      <c r="G76" s="21">
        <v>0.0476456615900517</v>
      </c>
      <c r="H76" s="20">
        <v>1.732569512365516</v>
      </c>
      <c r="I76" s="19">
        <v>4517</v>
      </c>
      <c r="J76" s="19">
        <v>2515</v>
      </c>
      <c r="K76" s="19">
        <v>1</v>
      </c>
      <c r="L76" s="17">
        <v>105</v>
      </c>
      <c r="M76" s="17">
        <v>14</v>
      </c>
      <c r="N76" s="17">
        <v>5</v>
      </c>
      <c r="O76" s="17">
        <v>0</v>
      </c>
      <c r="P76" s="17">
        <v>124</v>
      </c>
      <c r="Q76" s="17">
        <v>631</v>
      </c>
      <c r="R76" s="17">
        <v>526</v>
      </c>
      <c r="S76" s="17">
        <v>13</v>
      </c>
      <c r="T76" s="38"/>
      <c r="U76" s="42"/>
      <c r="V76" s="39"/>
      <c r="W76" s="39"/>
    </row>
    <row r="77" spans="1:23" ht="15" customHeight="1">
      <c r="A77" s="1">
        <v>23</v>
      </c>
      <c r="B77" s="7">
        <v>58</v>
      </c>
      <c r="C77" s="8" t="s">
        <v>85</v>
      </c>
      <c r="D77" s="9">
        <v>20017</v>
      </c>
      <c r="E77" s="9">
        <v>19430</v>
      </c>
      <c r="F77" s="9">
        <v>701</v>
      </c>
      <c r="G77" s="11">
        <v>0.03607822954194544</v>
      </c>
      <c r="H77" s="10">
        <v>1.2094698919197118</v>
      </c>
      <c r="I77" s="9">
        <v>12566</v>
      </c>
      <c r="J77" s="9">
        <v>6629</v>
      </c>
      <c r="K77" s="9">
        <v>0</v>
      </c>
      <c r="L77" s="9">
        <v>203</v>
      </c>
      <c r="M77" s="7">
        <v>20</v>
      </c>
      <c r="N77" s="7">
        <v>12</v>
      </c>
      <c r="O77" s="7">
        <v>0</v>
      </c>
      <c r="P77" s="9">
        <v>235</v>
      </c>
      <c r="Q77" s="9">
        <v>2389</v>
      </c>
      <c r="R77" s="9">
        <v>1985</v>
      </c>
      <c r="S77" s="9">
        <v>825</v>
      </c>
      <c r="T77" s="38"/>
      <c r="U77" s="42"/>
      <c r="V77" s="39"/>
      <c r="W77" s="39"/>
    </row>
    <row r="78" spans="1:23" ht="15" customHeight="1">
      <c r="A78" s="1">
        <v>26</v>
      </c>
      <c r="B78" s="12">
        <v>59</v>
      </c>
      <c r="C78" s="13" t="s">
        <v>86</v>
      </c>
      <c r="D78" s="14">
        <v>11440</v>
      </c>
      <c r="E78" s="14">
        <v>11018</v>
      </c>
      <c r="F78" s="14">
        <v>387</v>
      </c>
      <c r="G78" s="16">
        <v>0.03512434198584135</v>
      </c>
      <c r="H78" s="15">
        <v>1.1980395716100927</v>
      </c>
      <c r="I78" s="14">
        <v>4765</v>
      </c>
      <c r="J78" s="14">
        <v>6121</v>
      </c>
      <c r="K78" s="14">
        <v>0</v>
      </c>
      <c r="L78" s="14">
        <v>123</v>
      </c>
      <c r="M78" s="12">
        <v>6</v>
      </c>
      <c r="N78" s="12">
        <v>3</v>
      </c>
      <c r="O78" s="12">
        <v>0</v>
      </c>
      <c r="P78" s="14">
        <v>132</v>
      </c>
      <c r="Q78" s="12">
        <v>311</v>
      </c>
      <c r="R78" s="14">
        <v>380</v>
      </c>
      <c r="S78" s="12">
        <v>699</v>
      </c>
      <c r="T78" s="38"/>
      <c r="U78" s="42"/>
      <c r="V78" s="39"/>
      <c r="W78" s="39"/>
    </row>
    <row r="79" spans="1:23" ht="15" customHeight="1">
      <c r="A79" s="1">
        <v>27</v>
      </c>
      <c r="B79" s="12">
        <v>60</v>
      </c>
      <c r="C79" s="13" t="s">
        <v>87</v>
      </c>
      <c r="D79" s="14">
        <v>22262</v>
      </c>
      <c r="E79" s="14">
        <v>20722</v>
      </c>
      <c r="F79" s="14">
        <v>1449</v>
      </c>
      <c r="G79" s="16">
        <v>0.06992568284914584</v>
      </c>
      <c r="H79" s="15">
        <v>2.4949329215326705</v>
      </c>
      <c r="I79" s="14">
        <v>12157</v>
      </c>
      <c r="J79" s="14">
        <v>8048</v>
      </c>
      <c r="K79" s="14">
        <v>0</v>
      </c>
      <c r="L79" s="14">
        <v>447</v>
      </c>
      <c r="M79" s="14">
        <v>43</v>
      </c>
      <c r="N79" s="12">
        <v>27</v>
      </c>
      <c r="O79" s="12">
        <v>0</v>
      </c>
      <c r="P79" s="14">
        <v>517</v>
      </c>
      <c r="Q79" s="12">
        <v>1550</v>
      </c>
      <c r="R79" s="14">
        <v>1296</v>
      </c>
      <c r="S79" s="14">
        <v>843</v>
      </c>
      <c r="T79" s="38"/>
      <c r="U79" s="42"/>
      <c r="V79" s="39"/>
      <c r="W79" s="39"/>
    </row>
    <row r="80" spans="1:23" ht="15" customHeight="1">
      <c r="A80" s="1">
        <v>27</v>
      </c>
      <c r="B80" s="12">
        <v>61</v>
      </c>
      <c r="C80" s="13" t="s">
        <v>88</v>
      </c>
      <c r="D80" s="14">
        <v>7854</v>
      </c>
      <c r="E80" s="14">
        <v>7609</v>
      </c>
      <c r="F80" s="14">
        <v>357</v>
      </c>
      <c r="G80" s="16">
        <v>0.046918123275068994</v>
      </c>
      <c r="H80" s="15">
        <v>1.3930871336575108</v>
      </c>
      <c r="I80" s="14">
        <v>1126</v>
      </c>
      <c r="J80" s="14">
        <v>6377</v>
      </c>
      <c r="K80" s="14">
        <v>0</v>
      </c>
      <c r="L80" s="14">
        <v>93</v>
      </c>
      <c r="M80" s="12">
        <v>12</v>
      </c>
      <c r="N80" s="12">
        <v>1</v>
      </c>
      <c r="O80" s="12">
        <v>0</v>
      </c>
      <c r="P80" s="14">
        <v>106</v>
      </c>
      <c r="Q80" s="12">
        <v>51</v>
      </c>
      <c r="R80" s="12">
        <v>379</v>
      </c>
      <c r="S80" s="12">
        <v>19</v>
      </c>
      <c r="T80" s="38"/>
      <c r="U80" s="42"/>
      <c r="V80" s="39"/>
      <c r="W80" s="39"/>
    </row>
    <row r="81" spans="1:23" ht="15" customHeight="1">
      <c r="A81" s="1">
        <v>28</v>
      </c>
      <c r="B81" s="17">
        <v>62</v>
      </c>
      <c r="C81" s="18" t="s">
        <v>89</v>
      </c>
      <c r="D81" s="19">
        <v>13416</v>
      </c>
      <c r="E81" s="19">
        <v>12931</v>
      </c>
      <c r="F81" s="19">
        <v>679</v>
      </c>
      <c r="G81" s="21">
        <v>0.052509473358595626</v>
      </c>
      <c r="H81" s="20">
        <v>1.8173381795684789</v>
      </c>
      <c r="I81" s="19">
        <v>1983</v>
      </c>
      <c r="J81" s="19">
        <v>10713</v>
      </c>
      <c r="K81" s="19">
        <v>0</v>
      </c>
      <c r="L81" s="19">
        <v>198</v>
      </c>
      <c r="M81" s="17">
        <v>22</v>
      </c>
      <c r="N81" s="17">
        <v>15</v>
      </c>
      <c r="O81" s="17">
        <v>0</v>
      </c>
      <c r="P81" s="19">
        <v>235</v>
      </c>
      <c r="Q81" s="17">
        <v>1761</v>
      </c>
      <c r="R81" s="19">
        <v>1852</v>
      </c>
      <c r="S81" s="19">
        <v>970</v>
      </c>
      <c r="T81" s="38"/>
      <c r="U81" s="42"/>
      <c r="V81" s="39"/>
      <c r="W81" s="39"/>
    </row>
    <row r="82" spans="1:23" ht="15" customHeight="1">
      <c r="A82" s="1">
        <v>33</v>
      </c>
      <c r="B82" s="7">
        <v>63</v>
      </c>
      <c r="C82" s="8" t="s">
        <v>90</v>
      </c>
      <c r="D82" s="9">
        <v>6696</v>
      </c>
      <c r="E82" s="9">
        <v>6054</v>
      </c>
      <c r="F82" s="9">
        <v>215</v>
      </c>
      <c r="G82" s="11">
        <v>0.03551370994383878</v>
      </c>
      <c r="H82" s="10">
        <v>1.3379583746283448</v>
      </c>
      <c r="I82" s="9">
        <v>0</v>
      </c>
      <c r="J82" s="9">
        <v>0</v>
      </c>
      <c r="K82" s="9">
        <v>5973</v>
      </c>
      <c r="L82" s="7">
        <v>70</v>
      </c>
      <c r="M82" s="7">
        <v>9</v>
      </c>
      <c r="N82" s="7">
        <v>2</v>
      </c>
      <c r="O82" s="7">
        <v>0</v>
      </c>
      <c r="P82" s="9">
        <v>81</v>
      </c>
      <c r="Q82" s="7">
        <v>399</v>
      </c>
      <c r="R82" s="9">
        <v>236</v>
      </c>
      <c r="S82" s="7">
        <v>61</v>
      </c>
      <c r="T82" s="38"/>
      <c r="U82" s="42"/>
      <c r="V82" s="39"/>
      <c r="W82" s="39"/>
    </row>
    <row r="83" spans="1:23" ht="15" customHeight="1">
      <c r="A83" s="1">
        <v>34</v>
      </c>
      <c r="B83" s="12">
        <v>64</v>
      </c>
      <c r="C83" s="13" t="s">
        <v>91</v>
      </c>
      <c r="D83" s="14">
        <v>11564</v>
      </c>
      <c r="E83" s="14">
        <v>11081</v>
      </c>
      <c r="F83" s="14">
        <v>553</v>
      </c>
      <c r="G83" s="16">
        <v>0.04990524320909665</v>
      </c>
      <c r="H83" s="15">
        <v>1.9763559245555455</v>
      </c>
      <c r="I83" s="14">
        <v>9346</v>
      </c>
      <c r="J83" s="14">
        <v>1516</v>
      </c>
      <c r="K83" s="14">
        <v>0</v>
      </c>
      <c r="L83" s="14">
        <v>199</v>
      </c>
      <c r="M83" s="12">
        <v>10</v>
      </c>
      <c r="N83" s="12">
        <v>10</v>
      </c>
      <c r="O83" s="12">
        <v>0</v>
      </c>
      <c r="P83" s="14">
        <v>219</v>
      </c>
      <c r="Q83" s="12">
        <v>388</v>
      </c>
      <c r="R83" s="12">
        <v>498</v>
      </c>
      <c r="S83" s="12">
        <v>74</v>
      </c>
      <c r="T83" s="38"/>
      <c r="U83" s="42"/>
      <c r="V83" s="39"/>
      <c r="W83" s="39"/>
    </row>
    <row r="84" spans="1:23" ht="15" customHeight="1">
      <c r="A84" s="1">
        <v>40</v>
      </c>
      <c r="B84" s="12">
        <v>65</v>
      </c>
      <c r="C84" s="13" t="s">
        <v>92</v>
      </c>
      <c r="D84" s="14">
        <v>8388</v>
      </c>
      <c r="E84" s="14">
        <v>5432</v>
      </c>
      <c r="F84" s="14">
        <v>943</v>
      </c>
      <c r="G84" s="16">
        <v>0.17360088365243004</v>
      </c>
      <c r="H84" s="15">
        <v>6.995581737849779</v>
      </c>
      <c r="I84" s="14">
        <v>1827</v>
      </c>
      <c r="J84" s="14">
        <v>3225</v>
      </c>
      <c r="K84" s="14">
        <v>0</v>
      </c>
      <c r="L84" s="12">
        <v>299</v>
      </c>
      <c r="M84" s="12">
        <v>45</v>
      </c>
      <c r="N84" s="12">
        <v>36</v>
      </c>
      <c r="O84" s="12">
        <v>0</v>
      </c>
      <c r="P84" s="14">
        <v>380</v>
      </c>
      <c r="Q84" s="12">
        <v>461</v>
      </c>
      <c r="R84" s="12">
        <v>448</v>
      </c>
      <c r="S84" s="12">
        <v>176</v>
      </c>
      <c r="T84" s="38"/>
      <c r="U84" s="42"/>
      <c r="V84" s="39"/>
      <c r="W84" s="39"/>
    </row>
    <row r="85" spans="1:23" ht="15" customHeight="1">
      <c r="A85" s="1">
        <v>40</v>
      </c>
      <c r="B85" s="12">
        <v>66</v>
      </c>
      <c r="C85" s="13" t="s">
        <v>93</v>
      </c>
      <c r="D85" s="14">
        <v>14434</v>
      </c>
      <c r="E85" s="14">
        <v>13837</v>
      </c>
      <c r="F85" s="14">
        <v>1006</v>
      </c>
      <c r="G85" s="16">
        <v>0.0727036207270362</v>
      </c>
      <c r="H85" s="15">
        <v>2.53667702536677</v>
      </c>
      <c r="I85" s="14">
        <v>12199</v>
      </c>
      <c r="J85" s="14">
        <v>1282</v>
      </c>
      <c r="K85" s="14">
        <v>5</v>
      </c>
      <c r="L85" s="14">
        <v>312</v>
      </c>
      <c r="M85" s="12">
        <v>31</v>
      </c>
      <c r="N85" s="12">
        <v>8</v>
      </c>
      <c r="O85" s="12">
        <v>0</v>
      </c>
      <c r="P85" s="14">
        <v>351</v>
      </c>
      <c r="Q85" s="12">
        <v>654</v>
      </c>
      <c r="R85" s="14">
        <v>629</v>
      </c>
      <c r="S85" s="12">
        <v>883</v>
      </c>
      <c r="T85" s="38"/>
      <c r="U85" s="42"/>
      <c r="V85" s="39"/>
      <c r="W85" s="39"/>
    </row>
    <row r="86" spans="1:23" ht="15" customHeight="1">
      <c r="A86" s="1">
        <v>1</v>
      </c>
      <c r="B86" s="17">
        <v>67</v>
      </c>
      <c r="C86" s="18" t="s">
        <v>94</v>
      </c>
      <c r="D86" s="19">
        <v>2759</v>
      </c>
      <c r="E86" s="19">
        <v>2565</v>
      </c>
      <c r="F86" s="19">
        <v>252</v>
      </c>
      <c r="G86" s="21">
        <v>0.09824561403508772</v>
      </c>
      <c r="H86" s="20">
        <v>2.9629629629629632</v>
      </c>
      <c r="I86" s="19">
        <v>2365</v>
      </c>
      <c r="J86" s="19">
        <v>123</v>
      </c>
      <c r="K86" s="19">
        <v>1</v>
      </c>
      <c r="L86" s="17">
        <v>65</v>
      </c>
      <c r="M86" s="17">
        <v>8</v>
      </c>
      <c r="N86" s="17">
        <v>3</v>
      </c>
      <c r="O86" s="17">
        <v>0</v>
      </c>
      <c r="P86" s="17">
        <v>76</v>
      </c>
      <c r="Q86" s="17">
        <v>191</v>
      </c>
      <c r="R86" s="17">
        <v>99</v>
      </c>
      <c r="S86" s="17">
        <v>74</v>
      </c>
      <c r="T86" s="38"/>
      <c r="U86" s="42"/>
      <c r="V86" s="39"/>
      <c r="W86" s="39"/>
    </row>
    <row r="87" spans="1:23" ht="15" customHeight="1">
      <c r="A87" s="1">
        <v>1</v>
      </c>
      <c r="B87" s="7">
        <v>68</v>
      </c>
      <c r="C87" s="8" t="s">
        <v>95</v>
      </c>
      <c r="D87" s="9">
        <v>1904</v>
      </c>
      <c r="E87" s="9">
        <v>1772</v>
      </c>
      <c r="F87" s="9">
        <v>196</v>
      </c>
      <c r="G87" s="11">
        <v>0.11060948081264109</v>
      </c>
      <c r="H87" s="10">
        <v>3.4988713318284423</v>
      </c>
      <c r="I87" s="9">
        <v>1411</v>
      </c>
      <c r="J87" s="9">
        <v>299</v>
      </c>
      <c r="K87" s="9">
        <v>0</v>
      </c>
      <c r="L87" s="7">
        <v>57</v>
      </c>
      <c r="M87" s="7">
        <v>3</v>
      </c>
      <c r="N87" s="7">
        <v>2</v>
      </c>
      <c r="O87" s="7">
        <v>0</v>
      </c>
      <c r="P87" s="7">
        <v>62</v>
      </c>
      <c r="Q87" s="7">
        <v>197</v>
      </c>
      <c r="R87" s="7">
        <v>21</v>
      </c>
      <c r="S87" s="7">
        <v>94</v>
      </c>
      <c r="T87" s="38"/>
      <c r="U87" s="42"/>
      <c r="V87" s="39"/>
      <c r="W87" s="39"/>
    </row>
    <row r="88" spans="1:23" ht="15" customHeight="1">
      <c r="A88" s="1">
        <v>2</v>
      </c>
      <c r="B88" s="12">
        <v>69</v>
      </c>
      <c r="C88" s="13" t="s">
        <v>96</v>
      </c>
      <c r="D88" s="14">
        <v>2180</v>
      </c>
      <c r="E88" s="14">
        <v>2108</v>
      </c>
      <c r="F88" s="14">
        <v>148</v>
      </c>
      <c r="G88" s="16">
        <v>0.07020872865275142</v>
      </c>
      <c r="H88" s="15">
        <v>2.8937381404174576</v>
      </c>
      <c r="I88" s="14">
        <v>1889</v>
      </c>
      <c r="J88" s="14">
        <v>158</v>
      </c>
      <c r="K88" s="14">
        <v>0</v>
      </c>
      <c r="L88" s="12">
        <v>59</v>
      </c>
      <c r="M88" s="12">
        <v>1</v>
      </c>
      <c r="N88" s="12">
        <v>1</v>
      </c>
      <c r="O88" s="12">
        <v>0</v>
      </c>
      <c r="P88" s="12">
        <v>61</v>
      </c>
      <c r="Q88" s="12">
        <v>100</v>
      </c>
      <c r="R88" s="12">
        <v>189</v>
      </c>
      <c r="S88" s="12">
        <v>251</v>
      </c>
      <c r="T88" s="38"/>
      <c r="U88" s="42"/>
      <c r="V88" s="39"/>
      <c r="W88" s="39"/>
    </row>
    <row r="89" spans="1:23" ht="15" customHeight="1">
      <c r="A89" s="1">
        <v>3</v>
      </c>
      <c r="B89" s="12">
        <v>70</v>
      </c>
      <c r="C89" s="13" t="s">
        <v>97</v>
      </c>
      <c r="D89" s="14">
        <v>2509</v>
      </c>
      <c r="E89" s="14">
        <v>2473</v>
      </c>
      <c r="F89" s="14">
        <v>128</v>
      </c>
      <c r="G89" s="16">
        <v>0.05175899716942984</v>
      </c>
      <c r="H89" s="15">
        <v>1.900525677315002</v>
      </c>
      <c r="I89" s="14">
        <v>1602</v>
      </c>
      <c r="J89" s="14">
        <v>824</v>
      </c>
      <c r="K89" s="14">
        <v>0</v>
      </c>
      <c r="L89" s="12">
        <v>44</v>
      </c>
      <c r="M89" s="12">
        <v>2</v>
      </c>
      <c r="N89" s="12">
        <v>1</v>
      </c>
      <c r="O89" s="12">
        <v>0</v>
      </c>
      <c r="P89" s="12">
        <v>47</v>
      </c>
      <c r="Q89" s="12">
        <v>39</v>
      </c>
      <c r="R89" s="12">
        <v>64</v>
      </c>
      <c r="S89" s="12">
        <v>0</v>
      </c>
      <c r="T89" s="38"/>
      <c r="U89" s="42"/>
      <c r="V89" s="39"/>
      <c r="W89" s="39"/>
    </row>
    <row r="90" spans="1:23" ht="15" customHeight="1">
      <c r="A90" s="1">
        <v>5</v>
      </c>
      <c r="B90" s="12">
        <v>71</v>
      </c>
      <c r="C90" s="13" t="s">
        <v>98</v>
      </c>
      <c r="D90" s="14">
        <v>2397</v>
      </c>
      <c r="E90" s="14">
        <v>2340</v>
      </c>
      <c r="F90" s="14">
        <v>168</v>
      </c>
      <c r="G90" s="16">
        <v>0.07179487179487179</v>
      </c>
      <c r="H90" s="15">
        <v>2.8205128205128207</v>
      </c>
      <c r="I90" s="14">
        <v>2044</v>
      </c>
      <c r="J90" s="14">
        <v>230</v>
      </c>
      <c r="K90" s="14">
        <v>0</v>
      </c>
      <c r="L90" s="12">
        <v>57</v>
      </c>
      <c r="M90" s="12">
        <v>5</v>
      </c>
      <c r="N90" s="12">
        <v>4</v>
      </c>
      <c r="O90" s="12">
        <v>0</v>
      </c>
      <c r="P90" s="12">
        <v>66</v>
      </c>
      <c r="Q90" s="12">
        <v>106</v>
      </c>
      <c r="R90" s="12">
        <v>216</v>
      </c>
      <c r="S90" s="12">
        <v>131</v>
      </c>
      <c r="T90" s="38"/>
      <c r="U90" s="42"/>
      <c r="V90" s="39"/>
      <c r="W90" s="39"/>
    </row>
    <row r="91" spans="1:23" ht="15" customHeight="1">
      <c r="A91" s="1">
        <v>7</v>
      </c>
      <c r="B91" s="17">
        <v>72</v>
      </c>
      <c r="C91" s="18" t="s">
        <v>99</v>
      </c>
      <c r="D91" s="19">
        <v>2752</v>
      </c>
      <c r="E91" s="19">
        <v>2663</v>
      </c>
      <c r="F91" s="19">
        <v>253</v>
      </c>
      <c r="G91" s="21">
        <v>0.09500563274502441</v>
      </c>
      <c r="H91" s="20">
        <v>3.1167855801727375</v>
      </c>
      <c r="I91" s="19">
        <v>923</v>
      </c>
      <c r="J91" s="19">
        <v>1657</v>
      </c>
      <c r="K91" s="19">
        <v>0</v>
      </c>
      <c r="L91" s="17">
        <v>67</v>
      </c>
      <c r="M91" s="17">
        <v>15</v>
      </c>
      <c r="N91" s="17">
        <v>1</v>
      </c>
      <c r="O91" s="17">
        <v>0</v>
      </c>
      <c r="P91" s="17">
        <v>83</v>
      </c>
      <c r="Q91" s="17">
        <v>505</v>
      </c>
      <c r="R91" s="17">
        <v>312</v>
      </c>
      <c r="S91" s="17">
        <v>127</v>
      </c>
      <c r="T91" s="38"/>
      <c r="U91" s="42"/>
      <c r="V91" s="39"/>
      <c r="W91" s="39"/>
    </row>
    <row r="92" spans="1:23" ht="15" customHeight="1">
      <c r="A92" s="1">
        <v>7</v>
      </c>
      <c r="B92" s="7">
        <v>73</v>
      </c>
      <c r="C92" s="8" t="s">
        <v>100</v>
      </c>
      <c r="D92" s="9">
        <v>2659</v>
      </c>
      <c r="E92" s="9">
        <v>2315</v>
      </c>
      <c r="F92" s="9">
        <v>176</v>
      </c>
      <c r="G92" s="11">
        <v>0.07602591792656588</v>
      </c>
      <c r="H92" s="10">
        <v>2.7213822894168467</v>
      </c>
      <c r="I92" s="9">
        <v>576</v>
      </c>
      <c r="J92" s="9">
        <v>1668</v>
      </c>
      <c r="K92" s="9">
        <v>8</v>
      </c>
      <c r="L92" s="7">
        <v>54</v>
      </c>
      <c r="M92" s="7">
        <v>9</v>
      </c>
      <c r="N92" s="7">
        <v>0</v>
      </c>
      <c r="O92" s="7">
        <v>0</v>
      </c>
      <c r="P92" s="7">
        <v>63</v>
      </c>
      <c r="Q92" s="7">
        <v>73</v>
      </c>
      <c r="R92" s="7">
        <v>141</v>
      </c>
      <c r="S92" s="7">
        <v>0</v>
      </c>
      <c r="T92" s="38"/>
      <c r="U92" s="42"/>
      <c r="V92" s="39"/>
      <c r="W92" s="39"/>
    </row>
    <row r="93" spans="1:23" ht="15" customHeight="1">
      <c r="A93" s="1">
        <v>9</v>
      </c>
      <c r="B93" s="12">
        <v>74</v>
      </c>
      <c r="C93" s="13" t="s">
        <v>101</v>
      </c>
      <c r="D93" s="12">
        <v>5009</v>
      </c>
      <c r="E93" s="12">
        <v>4846</v>
      </c>
      <c r="F93" s="12">
        <v>311</v>
      </c>
      <c r="G93" s="16">
        <v>0.06417664052827074</v>
      </c>
      <c r="H93" s="15">
        <v>1.8984729673957903</v>
      </c>
      <c r="I93" s="12">
        <v>4506</v>
      </c>
      <c r="J93" s="12">
        <v>246</v>
      </c>
      <c r="K93" s="12">
        <v>2</v>
      </c>
      <c r="L93" s="12">
        <v>77</v>
      </c>
      <c r="M93" s="12">
        <v>11</v>
      </c>
      <c r="N93" s="12">
        <v>4</v>
      </c>
      <c r="O93" s="12">
        <v>0</v>
      </c>
      <c r="P93" s="12">
        <v>92</v>
      </c>
      <c r="Q93" s="12">
        <v>384</v>
      </c>
      <c r="R93" s="12">
        <v>321</v>
      </c>
      <c r="S93" s="12">
        <v>386</v>
      </c>
      <c r="T93" s="38"/>
      <c r="U93" s="42"/>
      <c r="V93" s="39"/>
      <c r="W93" s="39"/>
    </row>
    <row r="94" spans="1:23" ht="15" customHeight="1">
      <c r="A94" s="1">
        <v>10</v>
      </c>
      <c r="B94" s="12">
        <v>75</v>
      </c>
      <c r="C94" s="13" t="s">
        <v>102</v>
      </c>
      <c r="D94" s="12">
        <v>2754</v>
      </c>
      <c r="E94" s="12">
        <v>2592</v>
      </c>
      <c r="F94" s="12">
        <v>134</v>
      </c>
      <c r="G94" s="16">
        <v>0.05169753086419753</v>
      </c>
      <c r="H94" s="15">
        <v>1.8518518518518516</v>
      </c>
      <c r="I94" s="12">
        <v>2477</v>
      </c>
      <c r="J94" s="12">
        <v>67</v>
      </c>
      <c r="K94" s="12">
        <v>0</v>
      </c>
      <c r="L94" s="12">
        <v>46</v>
      </c>
      <c r="M94" s="12">
        <v>1</v>
      </c>
      <c r="N94" s="12">
        <v>1</v>
      </c>
      <c r="O94" s="12">
        <v>0</v>
      </c>
      <c r="P94" s="12">
        <v>48</v>
      </c>
      <c r="Q94" s="12">
        <v>39</v>
      </c>
      <c r="R94" s="12">
        <v>219</v>
      </c>
      <c r="S94" s="12">
        <v>639</v>
      </c>
      <c r="T94" s="38"/>
      <c r="U94" s="42"/>
      <c r="V94" s="39"/>
      <c r="W94" s="39"/>
    </row>
    <row r="95" spans="1:23" ht="15" customHeight="1">
      <c r="A95" s="1">
        <v>10</v>
      </c>
      <c r="B95" s="12">
        <v>76</v>
      </c>
      <c r="C95" s="13" t="s">
        <v>103</v>
      </c>
      <c r="D95" s="14">
        <v>3332</v>
      </c>
      <c r="E95" s="14">
        <v>3277</v>
      </c>
      <c r="F95" s="14">
        <v>217</v>
      </c>
      <c r="G95" s="16">
        <v>0.06621910283796155</v>
      </c>
      <c r="H95" s="15">
        <v>1.9530057979859627</v>
      </c>
      <c r="I95" s="14">
        <v>3096</v>
      </c>
      <c r="J95" s="14">
        <v>117</v>
      </c>
      <c r="K95" s="14">
        <v>0</v>
      </c>
      <c r="L95" s="12">
        <v>51</v>
      </c>
      <c r="M95" s="12">
        <v>11</v>
      </c>
      <c r="N95" s="12">
        <v>2</v>
      </c>
      <c r="O95" s="12">
        <v>0</v>
      </c>
      <c r="P95" s="12">
        <v>64</v>
      </c>
      <c r="Q95" s="12">
        <v>17</v>
      </c>
      <c r="R95" s="12">
        <v>159</v>
      </c>
      <c r="S95" s="12">
        <v>836</v>
      </c>
      <c r="T95" s="38"/>
      <c r="U95" s="42"/>
      <c r="V95" s="39"/>
      <c r="W95" s="39"/>
    </row>
    <row r="96" spans="1:23" ht="15" customHeight="1">
      <c r="A96" s="1">
        <v>11</v>
      </c>
      <c r="B96" s="17">
        <v>77</v>
      </c>
      <c r="C96" s="36" t="s">
        <v>104</v>
      </c>
      <c r="D96" s="19">
        <v>2997</v>
      </c>
      <c r="E96" s="19">
        <v>2885</v>
      </c>
      <c r="F96" s="19">
        <v>60</v>
      </c>
      <c r="G96" s="35">
        <v>0.02079722703639515</v>
      </c>
      <c r="H96" s="20">
        <v>1.0051993067590987</v>
      </c>
      <c r="I96" s="19">
        <v>433</v>
      </c>
      <c r="J96" s="19">
        <v>2423</v>
      </c>
      <c r="K96" s="19">
        <v>0</v>
      </c>
      <c r="L96" s="17">
        <v>26</v>
      </c>
      <c r="M96" s="17">
        <v>1</v>
      </c>
      <c r="N96" s="17">
        <v>2</v>
      </c>
      <c r="O96" s="17">
        <v>0</v>
      </c>
      <c r="P96" s="17">
        <v>29</v>
      </c>
      <c r="Q96" s="17">
        <v>273</v>
      </c>
      <c r="R96" s="17">
        <v>116</v>
      </c>
      <c r="S96" s="17">
        <v>144</v>
      </c>
      <c r="T96" s="38"/>
      <c r="U96" s="42"/>
      <c r="V96" s="39"/>
      <c r="W96" s="39"/>
    </row>
    <row r="97" spans="1:23" ht="15" customHeight="1">
      <c r="A97" s="1">
        <v>12</v>
      </c>
      <c r="B97" s="7">
        <v>78</v>
      </c>
      <c r="C97" s="8" t="s">
        <v>105</v>
      </c>
      <c r="D97" s="9">
        <v>5994</v>
      </c>
      <c r="E97" s="9">
        <v>5388</v>
      </c>
      <c r="F97" s="9">
        <v>180</v>
      </c>
      <c r="G97" s="11">
        <v>0.0334075723830735</v>
      </c>
      <c r="H97" s="10">
        <v>1.206384558277654</v>
      </c>
      <c r="I97" s="9">
        <v>4912</v>
      </c>
      <c r="J97" s="9">
        <v>411</v>
      </c>
      <c r="K97" s="9">
        <v>0</v>
      </c>
      <c r="L97" s="7">
        <v>60</v>
      </c>
      <c r="M97" s="7">
        <v>5</v>
      </c>
      <c r="N97" s="7">
        <v>0</v>
      </c>
      <c r="O97" s="7">
        <v>0</v>
      </c>
      <c r="P97" s="7">
        <v>65</v>
      </c>
      <c r="Q97" s="7">
        <v>471</v>
      </c>
      <c r="R97" s="7">
        <v>226</v>
      </c>
      <c r="S97" s="7">
        <v>209</v>
      </c>
      <c r="T97" s="38"/>
      <c r="U97" s="42"/>
      <c r="V97" s="39"/>
      <c r="W97" s="39"/>
    </row>
    <row r="98" spans="1:23" ht="15" customHeight="1">
      <c r="A98" s="1">
        <v>12</v>
      </c>
      <c r="B98" s="12">
        <v>79</v>
      </c>
      <c r="C98" s="13" t="s">
        <v>106</v>
      </c>
      <c r="D98" s="14">
        <v>3783</v>
      </c>
      <c r="E98" s="14">
        <v>3534</v>
      </c>
      <c r="F98" s="14">
        <v>289</v>
      </c>
      <c r="G98" s="16">
        <v>0.08177702320316921</v>
      </c>
      <c r="H98" s="15">
        <v>2.659875495189587</v>
      </c>
      <c r="I98" s="14">
        <v>758</v>
      </c>
      <c r="J98" s="14">
        <v>2682</v>
      </c>
      <c r="K98" s="14">
        <v>0</v>
      </c>
      <c r="L98" s="12">
        <v>82</v>
      </c>
      <c r="M98" s="12">
        <v>9</v>
      </c>
      <c r="N98" s="12">
        <v>3</v>
      </c>
      <c r="O98" s="12">
        <v>0</v>
      </c>
      <c r="P98" s="12">
        <v>94</v>
      </c>
      <c r="Q98" s="12">
        <v>401</v>
      </c>
      <c r="R98" s="12">
        <v>508</v>
      </c>
      <c r="S98" s="12">
        <v>255</v>
      </c>
      <c r="T98" s="38"/>
      <c r="U98" s="42"/>
      <c r="V98" s="39"/>
      <c r="W98" s="39"/>
    </row>
    <row r="99" spans="1:23" ht="15" customHeight="1">
      <c r="A99" s="1">
        <v>14</v>
      </c>
      <c r="B99" s="12">
        <v>80</v>
      </c>
      <c r="C99" s="13" t="s">
        <v>107</v>
      </c>
      <c r="D99" s="14">
        <v>3091</v>
      </c>
      <c r="E99" s="14">
        <v>2959</v>
      </c>
      <c r="F99" s="14">
        <v>273</v>
      </c>
      <c r="G99" s="16">
        <v>0.09226089895234876</v>
      </c>
      <c r="H99" s="15">
        <v>3.109158499493072</v>
      </c>
      <c r="I99" s="14">
        <v>1244</v>
      </c>
      <c r="J99" s="14">
        <v>1623</v>
      </c>
      <c r="K99" s="14">
        <v>0</v>
      </c>
      <c r="L99" s="12">
        <v>80</v>
      </c>
      <c r="M99" s="12">
        <v>9</v>
      </c>
      <c r="N99" s="12">
        <v>3</v>
      </c>
      <c r="O99" s="12">
        <v>0</v>
      </c>
      <c r="P99" s="12">
        <v>92</v>
      </c>
      <c r="Q99" s="12">
        <v>1209</v>
      </c>
      <c r="R99" s="12">
        <v>586</v>
      </c>
      <c r="S99" s="12">
        <v>151</v>
      </c>
      <c r="T99" s="38"/>
      <c r="U99" s="42"/>
      <c r="V99" s="39"/>
      <c r="W99" s="39"/>
    </row>
    <row r="100" spans="1:23" ht="15" customHeight="1">
      <c r="A100" s="1">
        <v>16</v>
      </c>
      <c r="B100" s="12">
        <v>81</v>
      </c>
      <c r="C100" s="13" t="s">
        <v>108</v>
      </c>
      <c r="D100" s="14">
        <v>3559</v>
      </c>
      <c r="E100" s="14">
        <v>3463</v>
      </c>
      <c r="F100" s="14">
        <v>194</v>
      </c>
      <c r="G100" s="16">
        <v>0.05602079122148426</v>
      </c>
      <c r="H100" s="15">
        <v>1.9347386658966212</v>
      </c>
      <c r="I100" s="14">
        <v>2448</v>
      </c>
      <c r="J100" s="14">
        <v>948</v>
      </c>
      <c r="K100" s="14">
        <v>0</v>
      </c>
      <c r="L100" s="12">
        <v>54</v>
      </c>
      <c r="M100" s="12">
        <v>11</v>
      </c>
      <c r="N100" s="12">
        <v>2</v>
      </c>
      <c r="O100" s="12">
        <v>0</v>
      </c>
      <c r="P100" s="12">
        <v>67</v>
      </c>
      <c r="Q100" s="12">
        <v>235</v>
      </c>
      <c r="R100" s="12">
        <v>320</v>
      </c>
      <c r="S100" s="12">
        <v>197</v>
      </c>
      <c r="T100" s="38"/>
      <c r="U100" s="42"/>
      <c r="V100" s="39"/>
      <c r="W100" s="39"/>
    </row>
    <row r="101" spans="1:23" ht="15" customHeight="1">
      <c r="A101" s="1">
        <v>17</v>
      </c>
      <c r="B101" s="17">
        <v>82</v>
      </c>
      <c r="C101" s="18" t="s">
        <v>109</v>
      </c>
      <c r="D101" s="19">
        <v>4091</v>
      </c>
      <c r="E101" s="19">
        <v>3970</v>
      </c>
      <c r="F101" s="19">
        <v>265</v>
      </c>
      <c r="G101" s="21">
        <v>0.06675062972292191</v>
      </c>
      <c r="H101" s="20">
        <v>2.644836272040302</v>
      </c>
      <c r="I101" s="19">
        <v>1251</v>
      </c>
      <c r="J101" s="19">
        <v>2612</v>
      </c>
      <c r="K101" s="19">
        <v>2</v>
      </c>
      <c r="L101" s="17">
        <v>97</v>
      </c>
      <c r="M101" s="17">
        <v>7</v>
      </c>
      <c r="N101" s="17">
        <v>1</v>
      </c>
      <c r="O101" s="17">
        <v>0</v>
      </c>
      <c r="P101" s="17">
        <v>105</v>
      </c>
      <c r="Q101" s="17">
        <v>205</v>
      </c>
      <c r="R101" s="17">
        <v>278</v>
      </c>
      <c r="S101" s="17">
        <v>95</v>
      </c>
      <c r="T101" s="38"/>
      <c r="U101" s="42"/>
      <c r="V101" s="39"/>
      <c r="W101" s="39"/>
    </row>
    <row r="102" spans="1:23" ht="15" customHeight="1">
      <c r="A102" s="1">
        <v>20</v>
      </c>
      <c r="B102" s="7">
        <v>83</v>
      </c>
      <c r="C102" s="8" t="s">
        <v>110</v>
      </c>
      <c r="D102" s="9">
        <v>3257</v>
      </c>
      <c r="E102" s="9">
        <v>3140</v>
      </c>
      <c r="F102" s="9">
        <v>154</v>
      </c>
      <c r="G102" s="11">
        <v>0.04904458598726115</v>
      </c>
      <c r="H102" s="10">
        <v>1.910828025477707</v>
      </c>
      <c r="I102" s="9">
        <v>70</v>
      </c>
      <c r="J102" s="9">
        <v>3010</v>
      </c>
      <c r="K102" s="9">
        <v>0</v>
      </c>
      <c r="L102" s="7">
        <v>50</v>
      </c>
      <c r="M102" s="7">
        <v>7</v>
      </c>
      <c r="N102" s="7">
        <v>3</v>
      </c>
      <c r="O102" s="7">
        <v>0</v>
      </c>
      <c r="P102" s="7">
        <v>60</v>
      </c>
      <c r="Q102" s="7">
        <v>97</v>
      </c>
      <c r="R102" s="7">
        <v>323</v>
      </c>
      <c r="S102" s="7">
        <v>0</v>
      </c>
      <c r="T102" s="38"/>
      <c r="U102" s="42"/>
      <c r="V102" s="39"/>
      <c r="W102" s="39"/>
    </row>
    <row r="103" spans="1:23" ht="15" customHeight="1">
      <c r="A103" s="1">
        <v>21</v>
      </c>
      <c r="B103" s="12">
        <v>84</v>
      </c>
      <c r="C103" s="13" t="s">
        <v>111</v>
      </c>
      <c r="D103" s="14">
        <v>3444</v>
      </c>
      <c r="E103" s="14">
        <v>3190</v>
      </c>
      <c r="F103" s="14">
        <v>112</v>
      </c>
      <c r="G103" s="16">
        <v>0.03510971786833856</v>
      </c>
      <c r="H103" s="15">
        <v>1.1912225705329154</v>
      </c>
      <c r="I103" s="14">
        <v>863</v>
      </c>
      <c r="J103" s="14">
        <v>2289</v>
      </c>
      <c r="K103" s="14">
        <v>0</v>
      </c>
      <c r="L103" s="12">
        <v>34</v>
      </c>
      <c r="M103" s="12">
        <v>4</v>
      </c>
      <c r="N103" s="12">
        <v>0</v>
      </c>
      <c r="O103" s="12">
        <v>0</v>
      </c>
      <c r="P103" s="12">
        <v>38</v>
      </c>
      <c r="Q103" s="12">
        <v>25</v>
      </c>
      <c r="R103" s="12">
        <v>149</v>
      </c>
      <c r="S103" s="12">
        <v>158</v>
      </c>
      <c r="T103" s="38"/>
      <c r="U103" s="42"/>
      <c r="V103" s="39"/>
      <c r="W103" s="39"/>
    </row>
    <row r="104" spans="1:23" ht="15" customHeight="1">
      <c r="A104" s="1">
        <v>23</v>
      </c>
      <c r="B104" s="12">
        <v>85</v>
      </c>
      <c r="C104" s="13" t="s">
        <v>112</v>
      </c>
      <c r="D104" s="14">
        <v>4308</v>
      </c>
      <c r="E104" s="14">
        <v>4154</v>
      </c>
      <c r="F104" s="14">
        <v>189</v>
      </c>
      <c r="G104" s="16">
        <v>0.04549831487722677</v>
      </c>
      <c r="H104" s="15">
        <v>1.6369764082811749</v>
      </c>
      <c r="I104" s="14">
        <v>1330</v>
      </c>
      <c r="J104" s="14">
        <v>2748</v>
      </c>
      <c r="K104" s="14">
        <v>8</v>
      </c>
      <c r="L104" s="12">
        <v>60</v>
      </c>
      <c r="M104" s="12">
        <v>5</v>
      </c>
      <c r="N104" s="12">
        <v>3</v>
      </c>
      <c r="O104" s="12">
        <v>0</v>
      </c>
      <c r="P104" s="12">
        <v>68</v>
      </c>
      <c r="Q104" s="12">
        <v>400</v>
      </c>
      <c r="R104" s="12">
        <v>328</v>
      </c>
      <c r="S104" s="12">
        <v>175</v>
      </c>
      <c r="T104" s="38"/>
      <c r="U104" s="42"/>
      <c r="V104" s="39"/>
      <c r="W104" s="39"/>
    </row>
    <row r="105" spans="1:23" ht="15" customHeight="1">
      <c r="A105" s="1">
        <v>23</v>
      </c>
      <c r="B105" s="12">
        <v>86</v>
      </c>
      <c r="C105" s="13" t="s">
        <v>113</v>
      </c>
      <c r="D105" s="14">
        <v>3638</v>
      </c>
      <c r="E105" s="14">
        <v>3508</v>
      </c>
      <c r="F105" s="14">
        <v>387</v>
      </c>
      <c r="G105" s="16">
        <v>0.11031927023945268</v>
      </c>
      <c r="H105" s="15">
        <v>2.394526795895097</v>
      </c>
      <c r="I105" s="14">
        <v>888</v>
      </c>
      <c r="J105" s="14">
        <v>2536</v>
      </c>
      <c r="K105" s="14">
        <v>0</v>
      </c>
      <c r="L105" s="12">
        <v>63</v>
      </c>
      <c r="M105" s="12">
        <v>15</v>
      </c>
      <c r="N105" s="12">
        <v>6</v>
      </c>
      <c r="O105" s="12">
        <v>0</v>
      </c>
      <c r="P105" s="12">
        <v>84</v>
      </c>
      <c r="Q105" s="12">
        <v>377</v>
      </c>
      <c r="R105" s="12">
        <v>430</v>
      </c>
      <c r="S105" s="12">
        <v>214</v>
      </c>
      <c r="T105" s="38"/>
      <c r="U105" s="42"/>
      <c r="V105" s="39"/>
      <c r="W105" s="39"/>
    </row>
    <row r="106" spans="1:23" ht="15" customHeight="1">
      <c r="A106" s="1">
        <v>23</v>
      </c>
      <c r="B106" s="17">
        <v>87</v>
      </c>
      <c r="C106" s="18" t="s">
        <v>114</v>
      </c>
      <c r="D106" s="19">
        <v>3859</v>
      </c>
      <c r="E106" s="19">
        <v>3751</v>
      </c>
      <c r="F106" s="19">
        <v>245</v>
      </c>
      <c r="G106" s="21">
        <v>0.06531591575579845</v>
      </c>
      <c r="H106" s="20">
        <v>1.999466808850973</v>
      </c>
      <c r="I106" s="19">
        <v>1147</v>
      </c>
      <c r="J106" s="19">
        <v>2529</v>
      </c>
      <c r="K106" s="19">
        <v>0</v>
      </c>
      <c r="L106" s="17">
        <v>55</v>
      </c>
      <c r="M106" s="17">
        <v>13</v>
      </c>
      <c r="N106" s="17">
        <v>7</v>
      </c>
      <c r="O106" s="17">
        <v>0</v>
      </c>
      <c r="P106" s="17">
        <v>75</v>
      </c>
      <c r="Q106" s="17">
        <v>103</v>
      </c>
      <c r="R106" s="17">
        <v>393</v>
      </c>
      <c r="S106" s="17">
        <v>230</v>
      </c>
      <c r="T106" s="38"/>
      <c r="U106" s="42"/>
      <c r="V106" s="39"/>
      <c r="W106" s="39"/>
    </row>
    <row r="107" spans="1:23" ht="15" customHeight="1">
      <c r="A107" s="1">
        <v>25</v>
      </c>
      <c r="B107" s="7">
        <v>88</v>
      </c>
      <c r="C107" s="8" t="s">
        <v>115</v>
      </c>
      <c r="D107" s="9">
        <v>3112</v>
      </c>
      <c r="E107" s="9">
        <v>2934</v>
      </c>
      <c r="F107" s="9">
        <v>235</v>
      </c>
      <c r="G107" s="11">
        <v>0.08009543285616905</v>
      </c>
      <c r="H107" s="10">
        <v>2.419904567143831</v>
      </c>
      <c r="I107" s="9">
        <v>2166</v>
      </c>
      <c r="J107" s="9">
        <v>697</v>
      </c>
      <c r="K107" s="9">
        <v>0</v>
      </c>
      <c r="L107" s="7">
        <v>60</v>
      </c>
      <c r="M107" s="7">
        <v>11</v>
      </c>
      <c r="N107" s="7">
        <v>0</v>
      </c>
      <c r="O107" s="7">
        <v>0</v>
      </c>
      <c r="P107" s="7">
        <v>71</v>
      </c>
      <c r="Q107" s="7">
        <v>0</v>
      </c>
      <c r="R107" s="7">
        <v>292</v>
      </c>
      <c r="S107" s="7">
        <v>0</v>
      </c>
      <c r="T107" s="38"/>
      <c r="U107" s="42"/>
      <c r="V107" s="39"/>
      <c r="W107" s="39"/>
    </row>
    <row r="108" spans="1:23" ht="15" customHeight="1">
      <c r="A108" s="1">
        <v>27</v>
      </c>
      <c r="B108" s="12">
        <v>89</v>
      </c>
      <c r="C108" s="13" t="s">
        <v>116</v>
      </c>
      <c r="D108" s="14">
        <v>3046</v>
      </c>
      <c r="E108" s="14">
        <v>2985</v>
      </c>
      <c r="F108" s="14">
        <v>100</v>
      </c>
      <c r="G108" s="16">
        <v>0.03350083752093802</v>
      </c>
      <c r="H108" s="15">
        <v>1.2060301507537687</v>
      </c>
      <c r="I108" s="14">
        <v>930</v>
      </c>
      <c r="J108" s="14">
        <v>2007</v>
      </c>
      <c r="K108" s="14">
        <v>12</v>
      </c>
      <c r="L108" s="12">
        <v>32</v>
      </c>
      <c r="M108" s="12">
        <v>2</v>
      </c>
      <c r="N108" s="12">
        <v>1</v>
      </c>
      <c r="O108" s="12">
        <v>1</v>
      </c>
      <c r="P108" s="12">
        <v>36</v>
      </c>
      <c r="Q108" s="12">
        <v>205</v>
      </c>
      <c r="R108" s="12">
        <v>176</v>
      </c>
      <c r="S108" s="12">
        <v>124</v>
      </c>
      <c r="T108" s="38"/>
      <c r="U108" s="42"/>
      <c r="V108" s="39"/>
      <c r="W108" s="39"/>
    </row>
    <row r="109" spans="1:23" ht="15" customHeight="1">
      <c r="A109" s="1">
        <v>27</v>
      </c>
      <c r="B109" s="12">
        <v>90</v>
      </c>
      <c r="C109" s="13" t="s">
        <v>117</v>
      </c>
      <c r="D109" s="14">
        <v>4048</v>
      </c>
      <c r="E109" s="14">
        <v>3881</v>
      </c>
      <c r="F109" s="14">
        <v>193</v>
      </c>
      <c r="G109" s="16">
        <v>0.04972945117237825</v>
      </c>
      <c r="H109" s="15">
        <v>1.7263591857768614</v>
      </c>
      <c r="I109" s="14">
        <v>3561</v>
      </c>
      <c r="J109" s="14">
        <v>253</v>
      </c>
      <c r="K109" s="14">
        <v>0</v>
      </c>
      <c r="L109" s="12">
        <v>61</v>
      </c>
      <c r="M109" s="12">
        <v>4</v>
      </c>
      <c r="N109" s="12">
        <v>2</v>
      </c>
      <c r="O109" s="12">
        <v>0</v>
      </c>
      <c r="P109" s="12">
        <v>67</v>
      </c>
      <c r="Q109" s="12">
        <v>19</v>
      </c>
      <c r="R109" s="12">
        <v>301</v>
      </c>
      <c r="S109" s="12">
        <v>151</v>
      </c>
      <c r="T109" s="38"/>
      <c r="U109" s="42"/>
      <c r="V109" s="39"/>
      <c r="W109" s="39"/>
    </row>
    <row r="110" spans="1:23" ht="15" customHeight="1">
      <c r="A110" s="1">
        <v>28</v>
      </c>
      <c r="B110" s="12">
        <v>91</v>
      </c>
      <c r="C110" s="13" t="s">
        <v>118</v>
      </c>
      <c r="D110" s="14">
        <v>5004</v>
      </c>
      <c r="E110" s="14">
        <v>4825</v>
      </c>
      <c r="F110" s="14">
        <v>280</v>
      </c>
      <c r="G110" s="16">
        <v>0.058031088082901555</v>
      </c>
      <c r="H110" s="15">
        <v>2.051813471502591</v>
      </c>
      <c r="I110" s="14">
        <v>3155</v>
      </c>
      <c r="J110" s="14">
        <v>1571</v>
      </c>
      <c r="K110" s="14">
        <v>0</v>
      </c>
      <c r="L110" s="12">
        <v>83</v>
      </c>
      <c r="M110" s="12">
        <v>9</v>
      </c>
      <c r="N110" s="12">
        <v>7</v>
      </c>
      <c r="O110" s="12">
        <v>0</v>
      </c>
      <c r="P110" s="12">
        <v>99</v>
      </c>
      <c r="Q110" s="12">
        <v>354</v>
      </c>
      <c r="R110" s="12">
        <v>494</v>
      </c>
      <c r="S110" s="12">
        <v>287</v>
      </c>
      <c r="T110" s="38"/>
      <c r="U110" s="42"/>
      <c r="V110" s="39"/>
      <c r="W110" s="39"/>
    </row>
    <row r="111" spans="1:23" ht="15" customHeight="1">
      <c r="A111" s="1">
        <v>28</v>
      </c>
      <c r="B111" s="17">
        <v>92</v>
      </c>
      <c r="C111" s="18" t="s">
        <v>119</v>
      </c>
      <c r="D111" s="19">
        <v>4449</v>
      </c>
      <c r="E111" s="19">
        <v>4340</v>
      </c>
      <c r="F111" s="19">
        <v>90</v>
      </c>
      <c r="G111" s="21">
        <v>0.020737327188940093</v>
      </c>
      <c r="H111" s="20">
        <v>0.8525345622119815</v>
      </c>
      <c r="I111" s="19">
        <v>2269</v>
      </c>
      <c r="J111" s="19">
        <v>2034</v>
      </c>
      <c r="K111" s="19">
        <v>0</v>
      </c>
      <c r="L111" s="17">
        <v>32</v>
      </c>
      <c r="M111" s="17">
        <v>2</v>
      </c>
      <c r="N111" s="17">
        <v>3</v>
      </c>
      <c r="O111" s="17">
        <v>0</v>
      </c>
      <c r="P111" s="17">
        <v>37</v>
      </c>
      <c r="Q111" s="17">
        <v>370</v>
      </c>
      <c r="R111" s="17">
        <v>290</v>
      </c>
      <c r="S111" s="17">
        <v>206</v>
      </c>
      <c r="T111" s="38"/>
      <c r="U111" s="42"/>
      <c r="V111" s="39"/>
      <c r="W111" s="39"/>
    </row>
    <row r="112" spans="1:23" ht="15" customHeight="1">
      <c r="A112" s="1">
        <v>28</v>
      </c>
      <c r="B112" s="7">
        <v>93</v>
      </c>
      <c r="C112" s="8" t="s">
        <v>120</v>
      </c>
      <c r="D112" s="9">
        <v>4099</v>
      </c>
      <c r="E112" s="9">
        <v>3833</v>
      </c>
      <c r="F112" s="9">
        <v>248</v>
      </c>
      <c r="G112" s="11">
        <v>0.06470127837203235</v>
      </c>
      <c r="H112" s="10">
        <v>2.087138012001043</v>
      </c>
      <c r="I112" s="9">
        <v>1968</v>
      </c>
      <c r="J112" s="9">
        <v>1785</v>
      </c>
      <c r="K112" s="9">
        <v>0</v>
      </c>
      <c r="L112" s="7">
        <v>68</v>
      </c>
      <c r="M112" s="7">
        <v>6</v>
      </c>
      <c r="N112" s="7">
        <v>6</v>
      </c>
      <c r="O112" s="7">
        <v>0</v>
      </c>
      <c r="P112" s="7">
        <v>80</v>
      </c>
      <c r="Q112" s="7">
        <v>193</v>
      </c>
      <c r="R112" s="7">
        <v>189</v>
      </c>
      <c r="S112" s="7">
        <v>217</v>
      </c>
      <c r="T112" s="38"/>
      <c r="U112" s="42"/>
      <c r="V112" s="39"/>
      <c r="W112" s="39"/>
    </row>
    <row r="113" spans="1:23" ht="15" customHeight="1">
      <c r="A113" s="1">
        <v>29</v>
      </c>
      <c r="B113" s="12">
        <v>94</v>
      </c>
      <c r="C113" s="13" t="s">
        <v>121</v>
      </c>
      <c r="D113" s="14">
        <v>2857</v>
      </c>
      <c r="E113" s="14">
        <v>2574</v>
      </c>
      <c r="F113" s="14">
        <v>113</v>
      </c>
      <c r="G113" s="16">
        <v>0.043900543900543904</v>
      </c>
      <c r="H113" s="15">
        <v>1.6317016317016315</v>
      </c>
      <c r="I113" s="14">
        <v>758</v>
      </c>
      <c r="J113" s="14">
        <v>1774</v>
      </c>
      <c r="K113" s="14">
        <v>0</v>
      </c>
      <c r="L113" s="12">
        <v>36</v>
      </c>
      <c r="M113" s="12">
        <v>6</v>
      </c>
      <c r="N113" s="12">
        <v>0</v>
      </c>
      <c r="O113" s="12">
        <v>0</v>
      </c>
      <c r="P113" s="12">
        <v>42</v>
      </c>
      <c r="Q113" s="12">
        <v>60</v>
      </c>
      <c r="R113" s="12">
        <v>237</v>
      </c>
      <c r="S113" s="12">
        <v>128</v>
      </c>
      <c r="T113" s="38"/>
      <c r="U113" s="42"/>
      <c r="V113" s="39"/>
      <c r="W113" s="39"/>
    </row>
    <row r="114" spans="1:23" ht="15" customHeight="1">
      <c r="A114" s="1">
        <v>30</v>
      </c>
      <c r="B114" s="12">
        <v>95</v>
      </c>
      <c r="C114" s="13" t="s">
        <v>122</v>
      </c>
      <c r="D114" s="14">
        <v>3058</v>
      </c>
      <c r="E114" s="14">
        <v>2943</v>
      </c>
      <c r="F114" s="14">
        <v>262</v>
      </c>
      <c r="G114" s="16">
        <v>0.08902480462113489</v>
      </c>
      <c r="H114" s="15">
        <v>3.2279986408426775</v>
      </c>
      <c r="I114" s="14">
        <v>915</v>
      </c>
      <c r="J114" s="14">
        <v>1933</v>
      </c>
      <c r="K114" s="14">
        <v>0</v>
      </c>
      <c r="L114" s="12">
        <v>87</v>
      </c>
      <c r="M114" s="12">
        <v>7</v>
      </c>
      <c r="N114" s="12">
        <v>1</v>
      </c>
      <c r="O114" s="12">
        <v>0</v>
      </c>
      <c r="P114" s="12">
        <v>95</v>
      </c>
      <c r="Q114" s="12">
        <v>94</v>
      </c>
      <c r="R114" s="12">
        <v>157</v>
      </c>
      <c r="S114" s="12">
        <v>0</v>
      </c>
      <c r="T114" s="38"/>
      <c r="U114" s="42"/>
      <c r="V114" s="39"/>
      <c r="W114" s="39"/>
    </row>
    <row r="115" spans="1:23" ht="15" customHeight="1">
      <c r="A115" s="1">
        <v>33</v>
      </c>
      <c r="B115" s="12">
        <v>96</v>
      </c>
      <c r="C115" s="13" t="s">
        <v>123</v>
      </c>
      <c r="D115" s="14">
        <v>4611</v>
      </c>
      <c r="E115" s="14">
        <v>4265</v>
      </c>
      <c r="F115" s="14">
        <v>221</v>
      </c>
      <c r="G115" s="16">
        <v>0.051817116060961316</v>
      </c>
      <c r="H115" s="15">
        <v>1.6881594372801876</v>
      </c>
      <c r="I115" s="14">
        <v>2207</v>
      </c>
      <c r="J115" s="14">
        <v>1986</v>
      </c>
      <c r="K115" s="14">
        <v>0</v>
      </c>
      <c r="L115" s="12">
        <v>56</v>
      </c>
      <c r="M115" s="12">
        <v>11</v>
      </c>
      <c r="N115" s="12">
        <v>5</v>
      </c>
      <c r="O115" s="12">
        <v>0</v>
      </c>
      <c r="P115" s="12">
        <v>72</v>
      </c>
      <c r="Q115" s="12">
        <v>196</v>
      </c>
      <c r="R115" s="12">
        <v>280</v>
      </c>
      <c r="S115" s="12">
        <v>165</v>
      </c>
      <c r="T115" s="38"/>
      <c r="U115" s="42"/>
      <c r="V115" s="39"/>
      <c r="W115" s="39"/>
    </row>
    <row r="116" spans="1:23" ht="15" customHeight="1">
      <c r="A116" s="1">
        <v>34</v>
      </c>
      <c r="B116" s="17">
        <v>97</v>
      </c>
      <c r="C116" s="18" t="s">
        <v>124</v>
      </c>
      <c r="D116" s="19">
        <v>4529</v>
      </c>
      <c r="E116" s="19">
        <v>4210</v>
      </c>
      <c r="F116" s="19">
        <v>178</v>
      </c>
      <c r="G116" s="21">
        <v>0.04228028503562945</v>
      </c>
      <c r="H116" s="20">
        <v>1.63895486935867</v>
      </c>
      <c r="I116" s="19">
        <v>3824</v>
      </c>
      <c r="J116" s="19">
        <v>317</v>
      </c>
      <c r="K116" s="19">
        <v>0</v>
      </c>
      <c r="L116" s="17">
        <v>64</v>
      </c>
      <c r="M116" s="17">
        <v>4</v>
      </c>
      <c r="N116" s="17">
        <v>1</v>
      </c>
      <c r="O116" s="17">
        <v>0</v>
      </c>
      <c r="P116" s="17">
        <v>69</v>
      </c>
      <c r="Q116" s="17">
        <v>66</v>
      </c>
      <c r="R116" s="17">
        <v>99</v>
      </c>
      <c r="S116" s="17">
        <v>208</v>
      </c>
      <c r="T116" s="38"/>
      <c r="U116" s="42"/>
      <c r="V116" s="39"/>
      <c r="W116" s="39"/>
    </row>
    <row r="117" spans="1:23" ht="15" customHeight="1">
      <c r="A117" s="1">
        <v>35</v>
      </c>
      <c r="B117" s="7">
        <v>98</v>
      </c>
      <c r="C117" s="8" t="s">
        <v>125</v>
      </c>
      <c r="D117" s="9">
        <v>2107</v>
      </c>
      <c r="E117" s="9">
        <v>2022</v>
      </c>
      <c r="F117" s="7">
        <v>131</v>
      </c>
      <c r="G117" s="11">
        <v>0.06478733926805143</v>
      </c>
      <c r="H117" s="10">
        <v>2.225519287833828</v>
      </c>
      <c r="I117" s="9">
        <v>1529</v>
      </c>
      <c r="J117" s="9">
        <v>448</v>
      </c>
      <c r="K117" s="9">
        <v>0</v>
      </c>
      <c r="L117" s="7">
        <v>41</v>
      </c>
      <c r="M117" s="7">
        <v>1</v>
      </c>
      <c r="N117" s="7">
        <v>3</v>
      </c>
      <c r="O117" s="7">
        <v>0</v>
      </c>
      <c r="P117" s="7">
        <v>45</v>
      </c>
      <c r="Q117" s="7">
        <v>66</v>
      </c>
      <c r="R117" s="7">
        <v>417</v>
      </c>
      <c r="S117" s="7">
        <v>141</v>
      </c>
      <c r="T117" s="38"/>
      <c r="U117" s="42"/>
      <c r="V117" s="39"/>
      <c r="W117" s="39"/>
    </row>
    <row r="118" spans="1:23" ht="15" customHeight="1">
      <c r="A118" s="1">
        <v>37</v>
      </c>
      <c r="B118" s="12">
        <v>99</v>
      </c>
      <c r="C118" s="13" t="s">
        <v>126</v>
      </c>
      <c r="D118" s="14">
        <v>4041</v>
      </c>
      <c r="E118" s="14">
        <v>3637</v>
      </c>
      <c r="F118" s="14">
        <v>207</v>
      </c>
      <c r="G118" s="16">
        <v>0.0569150398680231</v>
      </c>
      <c r="H118" s="15">
        <v>2.227110255705252</v>
      </c>
      <c r="I118" s="14">
        <v>3319</v>
      </c>
      <c r="J118" s="14">
        <v>237</v>
      </c>
      <c r="K118" s="14">
        <v>0</v>
      </c>
      <c r="L118" s="12">
        <v>70</v>
      </c>
      <c r="M118" s="12">
        <v>6</v>
      </c>
      <c r="N118" s="12">
        <v>5</v>
      </c>
      <c r="O118" s="12">
        <v>0</v>
      </c>
      <c r="P118" s="12">
        <v>81</v>
      </c>
      <c r="Q118" s="12">
        <v>247</v>
      </c>
      <c r="R118" s="12">
        <v>280</v>
      </c>
      <c r="S118" s="12">
        <v>212</v>
      </c>
      <c r="T118" s="38"/>
      <c r="U118" s="42"/>
      <c r="V118" s="39"/>
      <c r="W118" s="39"/>
    </row>
    <row r="119" spans="1:23" ht="15" customHeight="1">
      <c r="A119" s="1">
        <v>38</v>
      </c>
      <c r="B119" s="12">
        <v>100</v>
      </c>
      <c r="C119" s="13" t="s">
        <v>127</v>
      </c>
      <c r="D119" s="14">
        <v>4531</v>
      </c>
      <c r="E119" s="14">
        <v>4288</v>
      </c>
      <c r="F119" s="14">
        <v>240</v>
      </c>
      <c r="G119" s="16">
        <v>0.055970149253731345</v>
      </c>
      <c r="H119" s="15">
        <v>1.7257462686567164</v>
      </c>
      <c r="I119" s="14">
        <v>4151</v>
      </c>
      <c r="J119" s="14">
        <v>63</v>
      </c>
      <c r="K119" s="14">
        <v>0</v>
      </c>
      <c r="L119" s="12">
        <v>59</v>
      </c>
      <c r="M119" s="12">
        <v>10</v>
      </c>
      <c r="N119" s="12">
        <v>5</v>
      </c>
      <c r="O119" s="12">
        <v>0</v>
      </c>
      <c r="P119" s="12">
        <v>74</v>
      </c>
      <c r="Q119" s="12">
        <v>47</v>
      </c>
      <c r="R119" s="12">
        <v>384</v>
      </c>
      <c r="S119" s="12">
        <v>162</v>
      </c>
      <c r="T119" s="38"/>
      <c r="U119" s="42"/>
      <c r="V119" s="39"/>
      <c r="W119" s="39"/>
    </row>
    <row r="120" spans="1:23" ht="15" customHeight="1">
      <c r="A120" s="1">
        <v>39</v>
      </c>
      <c r="B120" s="12">
        <v>101</v>
      </c>
      <c r="C120" s="13" t="s">
        <v>128</v>
      </c>
      <c r="D120" s="14">
        <v>3161</v>
      </c>
      <c r="E120" s="14">
        <v>2647</v>
      </c>
      <c r="F120" s="14">
        <v>192</v>
      </c>
      <c r="G120" s="16">
        <v>0.07253494522100491</v>
      </c>
      <c r="H120" s="15">
        <v>2.2667170381564032</v>
      </c>
      <c r="I120" s="14">
        <v>2224</v>
      </c>
      <c r="J120" s="14">
        <v>363</v>
      </c>
      <c r="K120" s="14">
        <v>0</v>
      </c>
      <c r="L120" s="12">
        <v>51</v>
      </c>
      <c r="M120" s="12">
        <v>7</v>
      </c>
      <c r="N120" s="12">
        <v>2</v>
      </c>
      <c r="O120" s="12">
        <v>0</v>
      </c>
      <c r="P120" s="12">
        <v>60</v>
      </c>
      <c r="Q120" s="12">
        <v>391</v>
      </c>
      <c r="R120" s="12">
        <v>679</v>
      </c>
      <c r="S120" s="12">
        <v>448</v>
      </c>
      <c r="T120" s="38"/>
      <c r="U120" s="42"/>
      <c r="V120" s="39"/>
      <c r="W120" s="39"/>
    </row>
    <row r="121" spans="1:23" ht="15" customHeight="1">
      <c r="A121" s="1">
        <v>40</v>
      </c>
      <c r="B121" s="17">
        <v>102</v>
      </c>
      <c r="C121" s="18" t="s">
        <v>129</v>
      </c>
      <c r="D121" s="19">
        <v>2979</v>
      </c>
      <c r="E121" s="19">
        <v>2213</v>
      </c>
      <c r="F121" s="19">
        <v>291</v>
      </c>
      <c r="G121" s="21">
        <v>0.13149570718481698</v>
      </c>
      <c r="H121" s="20">
        <v>3.6601897876186174</v>
      </c>
      <c r="I121" s="19">
        <v>1875</v>
      </c>
      <c r="J121" s="19">
        <v>201</v>
      </c>
      <c r="K121" s="19">
        <v>56</v>
      </c>
      <c r="L121" s="17">
        <v>67</v>
      </c>
      <c r="M121" s="17">
        <v>11</v>
      </c>
      <c r="N121" s="17">
        <v>3</v>
      </c>
      <c r="O121" s="17">
        <v>0</v>
      </c>
      <c r="P121" s="17">
        <v>81</v>
      </c>
      <c r="Q121" s="17">
        <v>160</v>
      </c>
      <c r="R121" s="17">
        <v>78</v>
      </c>
      <c r="S121" s="17">
        <v>52</v>
      </c>
      <c r="T121" s="38"/>
      <c r="U121" s="42"/>
      <c r="V121" s="39"/>
      <c r="W121" s="39"/>
    </row>
    <row r="122" spans="1:23" ht="15" customHeight="1">
      <c r="A122" s="1">
        <v>42</v>
      </c>
      <c r="B122" s="7">
        <v>103</v>
      </c>
      <c r="C122" s="8" t="s">
        <v>130</v>
      </c>
      <c r="D122" s="9">
        <v>3339</v>
      </c>
      <c r="E122" s="9">
        <v>3241</v>
      </c>
      <c r="F122" s="9">
        <v>295</v>
      </c>
      <c r="G122" s="11">
        <v>0.0910212897253934</v>
      </c>
      <c r="H122" s="10">
        <v>3.270595495217526</v>
      </c>
      <c r="I122" s="9">
        <v>856</v>
      </c>
      <c r="J122" s="9">
        <v>2279</v>
      </c>
      <c r="K122" s="9">
        <v>0</v>
      </c>
      <c r="L122" s="7">
        <v>98</v>
      </c>
      <c r="M122" s="7">
        <v>6</v>
      </c>
      <c r="N122" s="7">
        <v>2</v>
      </c>
      <c r="O122" s="7">
        <v>0</v>
      </c>
      <c r="P122" s="7">
        <v>106</v>
      </c>
      <c r="Q122" s="7">
        <v>153</v>
      </c>
      <c r="R122" s="9">
        <v>587</v>
      </c>
      <c r="S122" s="9">
        <v>264</v>
      </c>
      <c r="T122" s="38"/>
      <c r="U122" s="42"/>
      <c r="V122" s="39"/>
      <c r="W122" s="39"/>
    </row>
    <row r="123" spans="1:23" ht="15" customHeight="1">
      <c r="A123" s="1">
        <v>43</v>
      </c>
      <c r="B123" s="12">
        <v>104</v>
      </c>
      <c r="C123" s="13" t="s">
        <v>131</v>
      </c>
      <c r="D123" s="14">
        <v>7107</v>
      </c>
      <c r="E123" s="14">
        <v>6850</v>
      </c>
      <c r="F123" s="14">
        <v>643</v>
      </c>
      <c r="G123" s="16">
        <v>0.09386861313868614</v>
      </c>
      <c r="H123" s="15">
        <v>3.4160583941605838</v>
      </c>
      <c r="I123" s="14">
        <v>232</v>
      </c>
      <c r="J123" s="14">
        <v>6384</v>
      </c>
      <c r="K123" s="14">
        <v>0</v>
      </c>
      <c r="L123" s="12">
        <v>200</v>
      </c>
      <c r="M123" s="12">
        <v>23</v>
      </c>
      <c r="N123" s="12">
        <v>11</v>
      </c>
      <c r="O123" s="12">
        <v>0</v>
      </c>
      <c r="P123" s="14">
        <v>234</v>
      </c>
      <c r="Q123" s="12">
        <v>2256</v>
      </c>
      <c r="R123" s="14">
        <v>1332</v>
      </c>
      <c r="S123" s="12">
        <v>475</v>
      </c>
      <c r="T123" s="38"/>
      <c r="U123" s="42"/>
      <c r="V123" s="39"/>
      <c r="W123" s="39"/>
    </row>
    <row r="124" spans="1:23" ht="15" customHeight="1">
      <c r="A124" s="1">
        <v>44</v>
      </c>
      <c r="B124" s="12">
        <v>105</v>
      </c>
      <c r="C124" s="13" t="s">
        <v>132</v>
      </c>
      <c r="D124" s="12">
        <v>4608</v>
      </c>
      <c r="E124" s="12">
        <v>4350</v>
      </c>
      <c r="F124" s="12">
        <v>337</v>
      </c>
      <c r="G124" s="16">
        <v>0.0774712643678161</v>
      </c>
      <c r="H124" s="15">
        <v>2.7816091954022992</v>
      </c>
      <c r="I124" s="12">
        <v>3270</v>
      </c>
      <c r="J124" s="12">
        <v>959</v>
      </c>
      <c r="K124" s="12">
        <v>0</v>
      </c>
      <c r="L124" s="12">
        <v>105</v>
      </c>
      <c r="M124" s="12">
        <v>9</v>
      </c>
      <c r="N124" s="12">
        <v>7</v>
      </c>
      <c r="O124" s="12">
        <v>0</v>
      </c>
      <c r="P124" s="14">
        <v>121</v>
      </c>
      <c r="Q124" s="12">
        <v>468</v>
      </c>
      <c r="R124" s="12">
        <v>291</v>
      </c>
      <c r="S124" s="12">
        <v>242</v>
      </c>
      <c r="T124" s="38"/>
      <c r="U124" s="42"/>
      <c r="V124" s="39"/>
      <c r="W124" s="39"/>
    </row>
    <row r="125" spans="1:23" ht="15" customHeight="1">
      <c r="A125" s="1">
        <v>45</v>
      </c>
      <c r="B125" s="12">
        <v>106</v>
      </c>
      <c r="C125" s="13" t="s">
        <v>133</v>
      </c>
      <c r="D125" s="14">
        <v>3966</v>
      </c>
      <c r="E125" s="14">
        <v>3773</v>
      </c>
      <c r="F125" s="14">
        <v>337</v>
      </c>
      <c r="G125" s="16">
        <v>0.08931884442088524</v>
      </c>
      <c r="H125" s="15">
        <v>3.0214683275907763</v>
      </c>
      <c r="I125" s="14">
        <v>2682</v>
      </c>
      <c r="J125" s="14">
        <v>977</v>
      </c>
      <c r="K125" s="14">
        <v>0</v>
      </c>
      <c r="L125" s="12">
        <v>94</v>
      </c>
      <c r="M125" s="12">
        <v>18</v>
      </c>
      <c r="N125" s="12">
        <v>2</v>
      </c>
      <c r="O125" s="12">
        <v>0</v>
      </c>
      <c r="P125" s="12">
        <v>114</v>
      </c>
      <c r="Q125" s="12">
        <v>435</v>
      </c>
      <c r="R125" s="12">
        <v>412</v>
      </c>
      <c r="S125" s="14">
        <v>1085</v>
      </c>
      <c r="T125" s="38"/>
      <c r="U125" s="42"/>
      <c r="V125" s="39"/>
      <c r="W125" s="39"/>
    </row>
    <row r="126" spans="1:23" ht="15" customHeight="1">
      <c r="A126" s="1">
        <v>46</v>
      </c>
      <c r="B126" s="17">
        <v>107</v>
      </c>
      <c r="C126" s="18" t="s">
        <v>134</v>
      </c>
      <c r="D126" s="19">
        <v>5765</v>
      </c>
      <c r="E126" s="19">
        <v>5528</v>
      </c>
      <c r="F126" s="19">
        <v>559</v>
      </c>
      <c r="G126" s="21">
        <v>0.10112156295224313</v>
      </c>
      <c r="H126" s="20">
        <v>3.6903039073806077</v>
      </c>
      <c r="I126" s="19">
        <v>4842</v>
      </c>
      <c r="J126" s="19">
        <v>482</v>
      </c>
      <c r="K126" s="19">
        <v>0</v>
      </c>
      <c r="L126" s="17">
        <v>177</v>
      </c>
      <c r="M126" s="17">
        <v>21</v>
      </c>
      <c r="N126" s="17">
        <v>6</v>
      </c>
      <c r="O126" s="17">
        <v>0</v>
      </c>
      <c r="P126" s="19">
        <v>204</v>
      </c>
      <c r="Q126" s="17">
        <v>249</v>
      </c>
      <c r="R126" s="17">
        <v>443</v>
      </c>
      <c r="S126" s="17">
        <v>0</v>
      </c>
      <c r="T126" s="38"/>
      <c r="U126" s="42"/>
      <c r="V126" s="39"/>
      <c r="W126" s="39"/>
    </row>
    <row r="127" spans="1:23" ht="15" customHeight="1">
      <c r="A127" s="1">
        <v>1</v>
      </c>
      <c r="B127" s="7">
        <v>108</v>
      </c>
      <c r="C127" s="8" t="s">
        <v>135</v>
      </c>
      <c r="D127" s="7">
        <v>756</v>
      </c>
      <c r="E127" s="7">
        <v>730</v>
      </c>
      <c r="F127" s="7">
        <v>77</v>
      </c>
      <c r="G127" s="11">
        <v>0.10547945205479452</v>
      </c>
      <c r="H127" s="10">
        <v>4.10958904109589</v>
      </c>
      <c r="I127" s="7">
        <v>665</v>
      </c>
      <c r="J127" s="7">
        <v>35</v>
      </c>
      <c r="K127" s="7">
        <v>0</v>
      </c>
      <c r="L127" s="7">
        <v>28</v>
      </c>
      <c r="M127" s="7">
        <v>2</v>
      </c>
      <c r="N127" s="7">
        <v>0</v>
      </c>
      <c r="O127" s="7">
        <v>0</v>
      </c>
      <c r="P127" s="7">
        <v>30</v>
      </c>
      <c r="Q127" s="7">
        <v>11</v>
      </c>
      <c r="R127" s="7">
        <v>8</v>
      </c>
      <c r="S127" s="7">
        <v>17</v>
      </c>
      <c r="T127" s="38"/>
      <c r="U127" s="42"/>
      <c r="V127" s="39"/>
      <c r="W127" s="39"/>
    </row>
    <row r="128" spans="1:23" ht="15" customHeight="1">
      <c r="A128" s="1">
        <v>13</v>
      </c>
      <c r="B128" s="12">
        <v>109</v>
      </c>
      <c r="C128" s="13" t="s">
        <v>136</v>
      </c>
      <c r="D128" s="14">
        <v>4591</v>
      </c>
      <c r="E128" s="14">
        <v>4184</v>
      </c>
      <c r="F128" s="14">
        <v>237</v>
      </c>
      <c r="G128" s="16">
        <v>0.056644359464627154</v>
      </c>
      <c r="H128" s="15">
        <v>1.8164435946462716</v>
      </c>
      <c r="I128" s="14">
        <v>1714</v>
      </c>
      <c r="J128" s="14">
        <v>2394</v>
      </c>
      <c r="K128" s="14">
        <v>0</v>
      </c>
      <c r="L128" s="12">
        <v>59</v>
      </c>
      <c r="M128" s="12">
        <v>9</v>
      </c>
      <c r="N128" s="12">
        <v>8</v>
      </c>
      <c r="O128" s="12">
        <v>0</v>
      </c>
      <c r="P128" s="12">
        <v>76</v>
      </c>
      <c r="Q128" s="12">
        <v>41</v>
      </c>
      <c r="R128" s="12">
        <v>360</v>
      </c>
      <c r="S128" s="12">
        <v>314</v>
      </c>
      <c r="T128" s="38"/>
      <c r="U128" s="42"/>
      <c r="V128" s="39"/>
      <c r="W128" s="39"/>
    </row>
    <row r="129" spans="1:23" ht="15" customHeight="1">
      <c r="A129" s="1">
        <v>13</v>
      </c>
      <c r="B129" s="12">
        <v>110</v>
      </c>
      <c r="C129" s="13" t="s">
        <v>137</v>
      </c>
      <c r="D129" s="14">
        <v>3755</v>
      </c>
      <c r="E129" s="14">
        <v>3160</v>
      </c>
      <c r="F129" s="14">
        <v>132</v>
      </c>
      <c r="G129" s="16">
        <v>0.04177215189873418</v>
      </c>
      <c r="H129" s="15">
        <v>1.4556962025316456</v>
      </c>
      <c r="I129" s="14">
        <v>558</v>
      </c>
      <c r="J129" s="14">
        <v>2556</v>
      </c>
      <c r="K129" s="14">
        <v>0</v>
      </c>
      <c r="L129" s="12">
        <v>39</v>
      </c>
      <c r="M129" s="12">
        <v>4</v>
      </c>
      <c r="N129" s="12">
        <v>3</v>
      </c>
      <c r="O129" s="12">
        <v>0</v>
      </c>
      <c r="P129" s="12">
        <v>46</v>
      </c>
      <c r="Q129" s="12">
        <v>197</v>
      </c>
      <c r="R129" s="12">
        <v>303</v>
      </c>
      <c r="S129" s="14">
        <v>515</v>
      </c>
      <c r="T129" s="38"/>
      <c r="U129" s="42"/>
      <c r="V129" s="39"/>
      <c r="W129" s="39"/>
    </row>
    <row r="130" spans="1:23" ht="15" customHeight="1">
      <c r="A130" s="1">
        <v>14</v>
      </c>
      <c r="B130" s="12">
        <v>111</v>
      </c>
      <c r="C130" s="13" t="s">
        <v>138</v>
      </c>
      <c r="D130" s="14">
        <v>3797</v>
      </c>
      <c r="E130" s="14">
        <v>3656</v>
      </c>
      <c r="F130" s="14">
        <v>133</v>
      </c>
      <c r="G130" s="16">
        <v>0.03637855579868709</v>
      </c>
      <c r="H130" s="15">
        <v>1.5864332603938731</v>
      </c>
      <c r="I130" s="14">
        <v>1860</v>
      </c>
      <c r="J130" s="14">
        <v>1732</v>
      </c>
      <c r="K130" s="14">
        <v>6</v>
      </c>
      <c r="L130" s="12">
        <v>49</v>
      </c>
      <c r="M130" s="12">
        <v>7</v>
      </c>
      <c r="N130" s="12">
        <v>2</v>
      </c>
      <c r="O130" s="12">
        <v>0</v>
      </c>
      <c r="P130" s="12">
        <v>58</v>
      </c>
      <c r="Q130" s="12">
        <v>339</v>
      </c>
      <c r="R130" s="12">
        <v>155</v>
      </c>
      <c r="S130" s="12">
        <v>125</v>
      </c>
      <c r="T130" s="38"/>
      <c r="U130" s="42"/>
      <c r="V130" s="39"/>
      <c r="W130" s="39"/>
    </row>
    <row r="131" spans="1:23" ht="15" customHeight="1">
      <c r="A131" s="1">
        <v>24</v>
      </c>
      <c r="B131" s="17">
        <v>112</v>
      </c>
      <c r="C131" s="18" t="s">
        <v>139</v>
      </c>
      <c r="D131" s="19">
        <v>2793</v>
      </c>
      <c r="E131" s="19">
        <v>2699</v>
      </c>
      <c r="F131" s="19">
        <v>97</v>
      </c>
      <c r="G131" s="21">
        <v>0.03593923675435346</v>
      </c>
      <c r="H131" s="20">
        <v>1.2967765839199703</v>
      </c>
      <c r="I131" s="19">
        <v>2290</v>
      </c>
      <c r="J131" s="19">
        <v>374</v>
      </c>
      <c r="K131" s="19">
        <v>0</v>
      </c>
      <c r="L131" s="17">
        <v>33</v>
      </c>
      <c r="M131" s="17">
        <v>1</v>
      </c>
      <c r="N131" s="17">
        <v>1</v>
      </c>
      <c r="O131" s="17">
        <v>0</v>
      </c>
      <c r="P131" s="17">
        <v>35</v>
      </c>
      <c r="Q131" s="17">
        <v>194</v>
      </c>
      <c r="R131" s="17">
        <v>281</v>
      </c>
      <c r="S131" s="17">
        <v>55</v>
      </c>
      <c r="T131" s="38"/>
      <c r="U131" s="42"/>
      <c r="V131" s="39"/>
      <c r="W131" s="39"/>
    </row>
    <row r="132" spans="1:23" ht="15" customHeight="1">
      <c r="A132" s="1">
        <v>34</v>
      </c>
      <c r="B132" s="7">
        <v>113</v>
      </c>
      <c r="C132" s="8" t="s">
        <v>140</v>
      </c>
      <c r="D132" s="9">
        <v>1861</v>
      </c>
      <c r="E132" s="9">
        <v>1795</v>
      </c>
      <c r="F132" s="9">
        <v>82</v>
      </c>
      <c r="G132" s="11">
        <v>0.045682451253481894</v>
      </c>
      <c r="H132" s="10">
        <v>1.615598885793872</v>
      </c>
      <c r="I132" s="9">
        <v>732</v>
      </c>
      <c r="J132" s="9">
        <v>1034</v>
      </c>
      <c r="K132" s="9">
        <v>0</v>
      </c>
      <c r="L132" s="7">
        <v>26</v>
      </c>
      <c r="M132" s="7">
        <v>3</v>
      </c>
      <c r="N132" s="7">
        <v>0</v>
      </c>
      <c r="O132" s="7">
        <v>0</v>
      </c>
      <c r="P132" s="7">
        <v>29</v>
      </c>
      <c r="Q132" s="7">
        <v>5</v>
      </c>
      <c r="R132" s="7">
        <v>28</v>
      </c>
      <c r="S132" s="7">
        <v>3</v>
      </c>
      <c r="T132" s="38"/>
      <c r="U132" s="42"/>
      <c r="V132" s="39"/>
      <c r="W132" s="39"/>
    </row>
    <row r="133" spans="1:23" ht="15" customHeight="1">
      <c r="A133" s="1">
        <v>40</v>
      </c>
      <c r="B133" s="12">
        <v>114</v>
      </c>
      <c r="C133" s="13" t="s">
        <v>141</v>
      </c>
      <c r="D133" s="12">
        <v>924</v>
      </c>
      <c r="E133" s="12">
        <v>776</v>
      </c>
      <c r="F133" s="12">
        <v>108</v>
      </c>
      <c r="G133" s="16">
        <v>0.13917525773195877</v>
      </c>
      <c r="H133" s="15">
        <v>4.639175257731959</v>
      </c>
      <c r="I133" s="12">
        <v>119</v>
      </c>
      <c r="J133" s="12">
        <v>621</v>
      </c>
      <c r="K133" s="12">
        <v>0</v>
      </c>
      <c r="L133" s="12">
        <v>29</v>
      </c>
      <c r="M133" s="12">
        <v>6</v>
      </c>
      <c r="N133" s="12">
        <v>1</v>
      </c>
      <c r="O133" s="12">
        <v>0</v>
      </c>
      <c r="P133" s="12">
        <v>36</v>
      </c>
      <c r="Q133" s="12">
        <v>105</v>
      </c>
      <c r="R133" s="12">
        <v>129</v>
      </c>
      <c r="S133" s="12">
        <v>112</v>
      </c>
      <c r="T133" s="38"/>
      <c r="U133" s="42"/>
      <c r="V133" s="39"/>
      <c r="W133" s="39"/>
    </row>
    <row r="134" spans="1:23" ht="15" customHeight="1">
      <c r="A134" s="1">
        <v>42</v>
      </c>
      <c r="B134" s="12">
        <v>115</v>
      </c>
      <c r="C134" s="13" t="s">
        <v>142</v>
      </c>
      <c r="D134" s="14">
        <v>2438</v>
      </c>
      <c r="E134" s="14">
        <v>2332</v>
      </c>
      <c r="F134" s="14">
        <v>143</v>
      </c>
      <c r="G134" s="16">
        <v>0.06132075471698113</v>
      </c>
      <c r="H134" s="15">
        <v>2.272727272727273</v>
      </c>
      <c r="I134" s="14">
        <v>2196</v>
      </c>
      <c r="J134" s="14">
        <v>83</v>
      </c>
      <c r="K134" s="14">
        <v>0</v>
      </c>
      <c r="L134" s="12">
        <v>44</v>
      </c>
      <c r="M134" s="12">
        <v>5</v>
      </c>
      <c r="N134" s="12">
        <v>4</v>
      </c>
      <c r="O134" s="12">
        <v>0</v>
      </c>
      <c r="P134" s="12">
        <v>53</v>
      </c>
      <c r="Q134" s="12">
        <v>286</v>
      </c>
      <c r="R134" s="12">
        <v>212</v>
      </c>
      <c r="S134" s="12">
        <v>93</v>
      </c>
      <c r="T134" s="38"/>
      <c r="U134" s="42"/>
      <c r="V134" s="39"/>
      <c r="W134" s="39"/>
    </row>
    <row r="135" spans="1:23" ht="15" customHeight="1">
      <c r="A135" s="1">
        <v>13</v>
      </c>
      <c r="B135" s="12">
        <v>116</v>
      </c>
      <c r="C135" s="13" t="s">
        <v>143</v>
      </c>
      <c r="D135" s="12">
        <v>395</v>
      </c>
      <c r="E135" s="12">
        <v>349</v>
      </c>
      <c r="F135" s="12">
        <v>10</v>
      </c>
      <c r="G135" s="16">
        <v>0.02865329512893983</v>
      </c>
      <c r="H135" s="15">
        <v>1.146131805157593</v>
      </c>
      <c r="I135" s="12">
        <v>133</v>
      </c>
      <c r="J135" s="12">
        <v>212</v>
      </c>
      <c r="K135" s="12">
        <v>0</v>
      </c>
      <c r="L135" s="12">
        <v>4</v>
      </c>
      <c r="M135" s="12">
        <v>0</v>
      </c>
      <c r="N135" s="12">
        <v>0</v>
      </c>
      <c r="O135" s="12">
        <v>0</v>
      </c>
      <c r="P135" s="12">
        <v>4</v>
      </c>
      <c r="Q135" s="12">
        <v>0</v>
      </c>
      <c r="R135" s="12">
        <v>21</v>
      </c>
      <c r="S135" s="12">
        <v>17</v>
      </c>
      <c r="T135" s="38"/>
      <c r="U135" s="42"/>
      <c r="V135" s="39"/>
      <c r="W135" s="39"/>
    </row>
    <row r="136" spans="1:23" ht="15" customHeight="1">
      <c r="A136" s="1">
        <v>13</v>
      </c>
      <c r="B136" s="17">
        <v>117</v>
      </c>
      <c r="C136" s="18" t="s">
        <v>144</v>
      </c>
      <c r="D136" s="19">
        <v>1350</v>
      </c>
      <c r="E136" s="17">
        <v>861</v>
      </c>
      <c r="F136" s="17">
        <v>7</v>
      </c>
      <c r="G136" s="21">
        <v>0.008130081300813009</v>
      </c>
      <c r="H136" s="20">
        <v>0.4645760743321719</v>
      </c>
      <c r="I136" s="17">
        <v>422</v>
      </c>
      <c r="J136" s="17">
        <v>435</v>
      </c>
      <c r="K136" s="17">
        <v>0</v>
      </c>
      <c r="L136" s="17">
        <v>3</v>
      </c>
      <c r="M136" s="17">
        <v>1</v>
      </c>
      <c r="N136" s="17">
        <v>0</v>
      </c>
      <c r="O136" s="17">
        <v>0</v>
      </c>
      <c r="P136" s="17">
        <v>4</v>
      </c>
      <c r="Q136" s="17">
        <v>22</v>
      </c>
      <c r="R136" s="17">
        <v>20</v>
      </c>
      <c r="S136" s="17">
        <v>41</v>
      </c>
      <c r="T136" s="38"/>
      <c r="U136" s="42"/>
      <c r="V136" s="39"/>
      <c r="W136" s="39"/>
    </row>
    <row r="137" spans="1:23" ht="15" customHeight="1">
      <c r="A137" s="1">
        <v>13</v>
      </c>
      <c r="B137" s="7">
        <v>118</v>
      </c>
      <c r="C137" s="8" t="s">
        <v>145</v>
      </c>
      <c r="D137" s="9">
        <v>2450</v>
      </c>
      <c r="E137" s="9">
        <v>1252</v>
      </c>
      <c r="F137" s="7">
        <v>50</v>
      </c>
      <c r="G137" s="11">
        <v>0.039936102236421724</v>
      </c>
      <c r="H137" s="10">
        <v>1.5175718849840254</v>
      </c>
      <c r="I137" s="9">
        <v>562</v>
      </c>
      <c r="J137" s="9">
        <v>671</v>
      </c>
      <c r="K137" s="9">
        <v>0</v>
      </c>
      <c r="L137" s="7">
        <v>17</v>
      </c>
      <c r="M137" s="7">
        <v>2</v>
      </c>
      <c r="N137" s="7">
        <v>0</v>
      </c>
      <c r="O137" s="7">
        <v>0</v>
      </c>
      <c r="P137" s="7">
        <v>19</v>
      </c>
      <c r="Q137" s="7">
        <v>54</v>
      </c>
      <c r="R137" s="7">
        <v>77</v>
      </c>
      <c r="S137" s="7">
        <v>67</v>
      </c>
      <c r="T137" s="38"/>
      <c r="U137" s="42"/>
      <c r="V137" s="39"/>
      <c r="W137" s="39"/>
    </row>
    <row r="138" spans="1:23" ht="15" customHeight="1">
      <c r="A138" s="1">
        <v>13</v>
      </c>
      <c r="B138" s="12">
        <v>119</v>
      </c>
      <c r="C138" s="13" t="s">
        <v>146</v>
      </c>
      <c r="D138" s="14">
        <v>2152</v>
      </c>
      <c r="E138" s="14">
        <v>1483</v>
      </c>
      <c r="F138" s="12">
        <v>60</v>
      </c>
      <c r="G138" s="16">
        <v>0.04045853000674309</v>
      </c>
      <c r="H138" s="15">
        <v>1.5509103169251517</v>
      </c>
      <c r="I138" s="14">
        <v>687</v>
      </c>
      <c r="J138" s="14">
        <v>773</v>
      </c>
      <c r="K138" s="14">
        <v>0</v>
      </c>
      <c r="L138" s="12">
        <v>21</v>
      </c>
      <c r="M138" s="12">
        <v>2</v>
      </c>
      <c r="N138" s="12">
        <v>0</v>
      </c>
      <c r="O138" s="12">
        <v>0</v>
      </c>
      <c r="P138" s="12">
        <v>23</v>
      </c>
      <c r="Q138" s="12">
        <v>123</v>
      </c>
      <c r="R138" s="12">
        <v>72</v>
      </c>
      <c r="S138" s="12">
        <v>129</v>
      </c>
      <c r="T138" s="38"/>
      <c r="U138" s="42"/>
      <c r="V138" s="39"/>
      <c r="W138" s="39"/>
    </row>
    <row r="139" spans="1:23" ht="15" customHeight="1">
      <c r="A139" s="1">
        <v>13</v>
      </c>
      <c r="B139" s="12">
        <v>120</v>
      </c>
      <c r="C139" s="13" t="s">
        <v>147</v>
      </c>
      <c r="D139" s="14">
        <v>1637</v>
      </c>
      <c r="E139" s="14">
        <v>1472</v>
      </c>
      <c r="F139" s="12">
        <v>38</v>
      </c>
      <c r="G139" s="16">
        <v>0.025815217391304348</v>
      </c>
      <c r="H139" s="15">
        <v>1.0190217391304348</v>
      </c>
      <c r="I139" s="14">
        <v>787</v>
      </c>
      <c r="J139" s="14">
        <v>670</v>
      </c>
      <c r="K139" s="14">
        <v>0</v>
      </c>
      <c r="L139" s="12">
        <v>14</v>
      </c>
      <c r="M139" s="12">
        <v>1</v>
      </c>
      <c r="N139" s="12">
        <v>0</v>
      </c>
      <c r="O139" s="12">
        <v>0</v>
      </c>
      <c r="P139" s="12">
        <v>15</v>
      </c>
      <c r="Q139" s="12">
        <v>178</v>
      </c>
      <c r="R139" s="12">
        <v>94</v>
      </c>
      <c r="S139" s="12">
        <v>119</v>
      </c>
      <c r="T139" s="38"/>
      <c r="U139" s="42"/>
      <c r="V139" s="39"/>
      <c r="W139" s="39"/>
    </row>
    <row r="140" spans="1:23" ht="15" customHeight="1">
      <c r="A140" s="1">
        <v>13</v>
      </c>
      <c r="B140" s="12">
        <v>121</v>
      </c>
      <c r="C140" s="13" t="s">
        <v>148</v>
      </c>
      <c r="D140" s="14">
        <v>1233</v>
      </c>
      <c r="E140" s="12">
        <v>1005</v>
      </c>
      <c r="F140" s="12">
        <v>57</v>
      </c>
      <c r="G140" s="16">
        <v>0.056716417910447764</v>
      </c>
      <c r="H140" s="15">
        <v>2.0895522388059704</v>
      </c>
      <c r="I140" s="12">
        <v>483</v>
      </c>
      <c r="J140" s="12">
        <v>501</v>
      </c>
      <c r="K140" s="12">
        <v>0</v>
      </c>
      <c r="L140" s="12">
        <v>19</v>
      </c>
      <c r="M140" s="12">
        <v>2</v>
      </c>
      <c r="N140" s="12">
        <v>0</v>
      </c>
      <c r="O140" s="12">
        <v>0</v>
      </c>
      <c r="P140" s="12">
        <v>21</v>
      </c>
      <c r="Q140" s="12">
        <v>36</v>
      </c>
      <c r="R140" s="12">
        <v>96</v>
      </c>
      <c r="S140" s="12">
        <v>59</v>
      </c>
      <c r="T140" s="38"/>
      <c r="U140" s="42"/>
      <c r="V140" s="39"/>
      <c r="W140" s="39"/>
    </row>
    <row r="141" spans="1:23" ht="15" customHeight="1">
      <c r="A141" s="1">
        <v>13</v>
      </c>
      <c r="B141" s="17">
        <v>122</v>
      </c>
      <c r="C141" s="18" t="s">
        <v>149</v>
      </c>
      <c r="D141" s="19">
        <v>1988</v>
      </c>
      <c r="E141" s="19">
        <v>1769</v>
      </c>
      <c r="F141" s="17">
        <v>49</v>
      </c>
      <c r="G141" s="21">
        <v>0.027699265121537593</v>
      </c>
      <c r="H141" s="20">
        <v>0.8479366873940078</v>
      </c>
      <c r="I141" s="19">
        <v>390</v>
      </c>
      <c r="J141" s="19">
        <v>1364</v>
      </c>
      <c r="K141" s="19">
        <v>0</v>
      </c>
      <c r="L141" s="17">
        <v>12</v>
      </c>
      <c r="M141" s="17">
        <v>3</v>
      </c>
      <c r="N141" s="17">
        <v>0</v>
      </c>
      <c r="O141" s="17">
        <v>0</v>
      </c>
      <c r="P141" s="17">
        <v>15</v>
      </c>
      <c r="Q141" s="17">
        <v>42</v>
      </c>
      <c r="R141" s="17">
        <v>67</v>
      </c>
      <c r="S141" s="17">
        <v>93</v>
      </c>
      <c r="T141" s="38"/>
      <c r="U141" s="42"/>
      <c r="V141" s="39"/>
      <c r="W141" s="39"/>
    </row>
    <row r="142" spans="1:23" ht="15" customHeight="1">
      <c r="A142" s="1">
        <v>13</v>
      </c>
      <c r="B142" s="7">
        <v>123</v>
      </c>
      <c r="C142" s="8" t="s">
        <v>150</v>
      </c>
      <c r="D142" s="9">
        <v>4747</v>
      </c>
      <c r="E142" s="9">
        <v>3443</v>
      </c>
      <c r="F142" s="9">
        <v>148</v>
      </c>
      <c r="G142" s="11">
        <v>0.042985768225384836</v>
      </c>
      <c r="H142" s="10">
        <v>1.4522218995062446</v>
      </c>
      <c r="I142" s="9">
        <v>1607</v>
      </c>
      <c r="J142" s="9">
        <v>1786</v>
      </c>
      <c r="K142" s="9">
        <v>0</v>
      </c>
      <c r="L142" s="7">
        <v>44</v>
      </c>
      <c r="M142" s="7">
        <v>5</v>
      </c>
      <c r="N142" s="7">
        <v>1</v>
      </c>
      <c r="O142" s="7">
        <v>0</v>
      </c>
      <c r="P142" s="7">
        <v>50</v>
      </c>
      <c r="Q142" s="7">
        <v>282</v>
      </c>
      <c r="R142" s="7">
        <v>337</v>
      </c>
      <c r="S142" s="7">
        <v>130</v>
      </c>
      <c r="T142" s="38"/>
      <c r="U142" s="42"/>
      <c r="V142" s="39"/>
      <c r="W142" s="39"/>
    </row>
    <row r="143" spans="1:23" ht="15" customHeight="1">
      <c r="A143" s="1">
        <v>13</v>
      </c>
      <c r="B143" s="12">
        <v>124</v>
      </c>
      <c r="C143" s="13" t="s">
        <v>151</v>
      </c>
      <c r="D143" s="14">
        <v>3098</v>
      </c>
      <c r="E143" s="14">
        <v>2880</v>
      </c>
      <c r="F143" s="12">
        <v>92</v>
      </c>
      <c r="G143" s="16">
        <v>0.03194444444444444</v>
      </c>
      <c r="H143" s="15">
        <v>1.1458333333333333</v>
      </c>
      <c r="I143" s="14">
        <v>1296</v>
      </c>
      <c r="J143" s="14">
        <v>1551</v>
      </c>
      <c r="K143" s="14">
        <v>0</v>
      </c>
      <c r="L143" s="12">
        <v>32</v>
      </c>
      <c r="M143" s="12">
        <v>1</v>
      </c>
      <c r="N143" s="12">
        <v>0</v>
      </c>
      <c r="O143" s="12">
        <v>0</v>
      </c>
      <c r="P143" s="12">
        <v>33</v>
      </c>
      <c r="Q143" s="12">
        <v>302</v>
      </c>
      <c r="R143" s="12">
        <v>177</v>
      </c>
      <c r="S143" s="12">
        <v>215</v>
      </c>
      <c r="T143" s="38"/>
      <c r="U143" s="42"/>
      <c r="V143" s="39"/>
      <c r="W143" s="39"/>
    </row>
    <row r="144" spans="1:23" ht="15" customHeight="1">
      <c r="A144" s="1">
        <v>13</v>
      </c>
      <c r="B144" s="12">
        <v>125</v>
      </c>
      <c r="C144" s="13" t="s">
        <v>152</v>
      </c>
      <c r="D144" s="14">
        <v>2068</v>
      </c>
      <c r="E144" s="14">
        <v>1461</v>
      </c>
      <c r="F144" s="12">
        <v>110</v>
      </c>
      <c r="G144" s="16">
        <v>0.07529089664613278</v>
      </c>
      <c r="H144" s="15">
        <v>3.353867214236824</v>
      </c>
      <c r="I144" s="14">
        <v>591</v>
      </c>
      <c r="J144" s="14">
        <v>821</v>
      </c>
      <c r="K144" s="14">
        <v>0</v>
      </c>
      <c r="L144" s="12">
        <v>45</v>
      </c>
      <c r="M144" s="12">
        <v>4</v>
      </c>
      <c r="N144" s="12">
        <v>0</v>
      </c>
      <c r="O144" s="12">
        <v>0</v>
      </c>
      <c r="P144" s="12">
        <v>49</v>
      </c>
      <c r="Q144" s="12">
        <v>105</v>
      </c>
      <c r="R144" s="12">
        <v>135</v>
      </c>
      <c r="S144" s="12">
        <v>226</v>
      </c>
      <c r="T144" s="38"/>
      <c r="U144" s="42"/>
      <c r="V144" s="39"/>
      <c r="W144" s="39"/>
    </row>
    <row r="145" spans="1:23" ht="15" customHeight="1">
      <c r="A145" s="1">
        <v>13</v>
      </c>
      <c r="B145" s="12">
        <v>126</v>
      </c>
      <c r="C145" s="13" t="s">
        <v>153</v>
      </c>
      <c r="D145" s="14">
        <v>5566</v>
      </c>
      <c r="E145" s="14">
        <v>5236</v>
      </c>
      <c r="F145" s="14">
        <v>410</v>
      </c>
      <c r="G145" s="16">
        <v>0.07830404889228419</v>
      </c>
      <c r="H145" s="15">
        <v>2.7692895339954164</v>
      </c>
      <c r="I145" s="14">
        <v>2043</v>
      </c>
      <c r="J145" s="14">
        <v>3048</v>
      </c>
      <c r="K145" s="14">
        <v>0</v>
      </c>
      <c r="L145" s="12">
        <v>130</v>
      </c>
      <c r="M145" s="12">
        <v>12</v>
      </c>
      <c r="N145" s="12">
        <v>3</v>
      </c>
      <c r="O145" s="12">
        <v>0</v>
      </c>
      <c r="P145" s="12">
        <v>145</v>
      </c>
      <c r="Q145" s="12">
        <v>552</v>
      </c>
      <c r="R145" s="12">
        <v>650</v>
      </c>
      <c r="S145" s="12">
        <v>756</v>
      </c>
      <c r="T145" s="38"/>
      <c r="U145" s="42"/>
      <c r="V145" s="39"/>
      <c r="W145" s="39"/>
    </row>
    <row r="146" spans="1:23" ht="15" customHeight="1">
      <c r="A146" s="1">
        <v>13</v>
      </c>
      <c r="B146" s="17">
        <v>127</v>
      </c>
      <c r="C146" s="18" t="s">
        <v>154</v>
      </c>
      <c r="D146" s="19">
        <v>7205</v>
      </c>
      <c r="E146" s="19">
        <v>5675</v>
      </c>
      <c r="F146" s="19">
        <v>294</v>
      </c>
      <c r="G146" s="21">
        <v>0.05180616740088106</v>
      </c>
      <c r="H146" s="20">
        <v>1.4625550660792952</v>
      </c>
      <c r="I146" s="19">
        <v>4521</v>
      </c>
      <c r="J146" s="19">
        <v>1071</v>
      </c>
      <c r="K146" s="19">
        <v>0</v>
      </c>
      <c r="L146" s="17">
        <v>73</v>
      </c>
      <c r="M146" s="17">
        <v>7</v>
      </c>
      <c r="N146" s="17">
        <v>3</v>
      </c>
      <c r="O146" s="17">
        <v>0</v>
      </c>
      <c r="P146" s="17">
        <v>83</v>
      </c>
      <c r="Q146" s="17">
        <v>585</v>
      </c>
      <c r="R146" s="17">
        <v>456</v>
      </c>
      <c r="S146" s="17">
        <v>0</v>
      </c>
      <c r="T146" s="38"/>
      <c r="U146" s="42"/>
      <c r="V146" s="39"/>
      <c r="W146" s="39"/>
    </row>
    <row r="147" spans="1:23" ht="15" customHeight="1">
      <c r="A147" s="1">
        <v>13</v>
      </c>
      <c r="B147" s="7">
        <v>128</v>
      </c>
      <c r="C147" s="8" t="s">
        <v>155</v>
      </c>
      <c r="D147" s="9">
        <v>1593</v>
      </c>
      <c r="E147" s="9">
        <v>1074</v>
      </c>
      <c r="F147" s="7">
        <v>107</v>
      </c>
      <c r="G147" s="11">
        <v>0.09962756052141528</v>
      </c>
      <c r="H147" s="10">
        <v>3.072625698324022</v>
      </c>
      <c r="I147" s="7">
        <v>457</v>
      </c>
      <c r="J147" s="7">
        <v>584</v>
      </c>
      <c r="K147" s="7">
        <v>0</v>
      </c>
      <c r="L147" s="7">
        <v>27</v>
      </c>
      <c r="M147" s="7">
        <v>4</v>
      </c>
      <c r="N147" s="7">
        <v>2</v>
      </c>
      <c r="O147" s="7">
        <v>0</v>
      </c>
      <c r="P147" s="7">
        <v>33</v>
      </c>
      <c r="Q147" s="7">
        <v>290</v>
      </c>
      <c r="R147" s="7">
        <v>216</v>
      </c>
      <c r="S147" s="7">
        <v>201</v>
      </c>
      <c r="T147" s="38"/>
      <c r="U147" s="42"/>
      <c r="V147" s="39"/>
      <c r="W147" s="39"/>
    </row>
    <row r="148" spans="1:23" ht="15" customHeight="1">
      <c r="A148" s="1">
        <v>13</v>
      </c>
      <c r="B148" s="12">
        <v>129</v>
      </c>
      <c r="C148" s="13" t="s">
        <v>156</v>
      </c>
      <c r="D148" s="14">
        <v>2066</v>
      </c>
      <c r="E148" s="14">
        <v>1743</v>
      </c>
      <c r="F148" s="12">
        <v>106</v>
      </c>
      <c r="G148" s="16">
        <v>0.060814687320711415</v>
      </c>
      <c r="H148" s="15">
        <v>2.4096385542168677</v>
      </c>
      <c r="I148" s="14">
        <v>331</v>
      </c>
      <c r="J148" s="14">
        <v>1370</v>
      </c>
      <c r="K148" s="14">
        <v>0</v>
      </c>
      <c r="L148" s="12">
        <v>36</v>
      </c>
      <c r="M148" s="12">
        <v>5</v>
      </c>
      <c r="N148" s="12">
        <v>1</v>
      </c>
      <c r="O148" s="12">
        <v>0</v>
      </c>
      <c r="P148" s="12">
        <v>42</v>
      </c>
      <c r="Q148" s="12">
        <v>23</v>
      </c>
      <c r="R148" s="12">
        <v>249</v>
      </c>
      <c r="S148" s="12">
        <v>174</v>
      </c>
      <c r="T148" s="38"/>
      <c r="U148" s="42"/>
      <c r="V148" s="39"/>
      <c r="W148" s="39"/>
    </row>
    <row r="149" spans="1:23" ht="15" customHeight="1">
      <c r="A149" s="1">
        <v>13</v>
      </c>
      <c r="B149" s="12">
        <v>130</v>
      </c>
      <c r="C149" s="13" t="s">
        <v>157</v>
      </c>
      <c r="D149" s="14">
        <v>3913</v>
      </c>
      <c r="E149" s="14">
        <v>3753</v>
      </c>
      <c r="F149" s="14">
        <v>301</v>
      </c>
      <c r="G149" s="16">
        <v>0.08020250466293631</v>
      </c>
      <c r="H149" s="15">
        <v>2.6911803890221155</v>
      </c>
      <c r="I149" s="14">
        <v>1680</v>
      </c>
      <c r="J149" s="14">
        <v>1972</v>
      </c>
      <c r="K149" s="14">
        <v>0</v>
      </c>
      <c r="L149" s="12">
        <v>94</v>
      </c>
      <c r="M149" s="12">
        <v>7</v>
      </c>
      <c r="N149" s="12">
        <v>0</v>
      </c>
      <c r="O149" s="12">
        <v>0</v>
      </c>
      <c r="P149" s="12">
        <v>101</v>
      </c>
      <c r="Q149" s="12">
        <v>175</v>
      </c>
      <c r="R149" s="12">
        <v>249</v>
      </c>
      <c r="S149" s="12">
        <v>245</v>
      </c>
      <c r="T149" s="38"/>
      <c r="U149" s="42"/>
      <c r="V149" s="39"/>
      <c r="W149" s="39"/>
    </row>
    <row r="150" spans="1:23" ht="15" customHeight="1">
      <c r="A150" s="1">
        <v>13</v>
      </c>
      <c r="B150" s="12">
        <v>131</v>
      </c>
      <c r="C150" s="13" t="s">
        <v>158</v>
      </c>
      <c r="D150" s="14">
        <v>1756</v>
      </c>
      <c r="E150" s="14">
        <v>1452</v>
      </c>
      <c r="F150" s="12">
        <v>64</v>
      </c>
      <c r="G150" s="16">
        <v>0.0440771349862259</v>
      </c>
      <c r="H150" s="15">
        <v>1.5151515151515151</v>
      </c>
      <c r="I150" s="14">
        <v>691</v>
      </c>
      <c r="J150" s="14">
        <v>739</v>
      </c>
      <c r="K150" s="14">
        <v>0</v>
      </c>
      <c r="L150" s="12">
        <v>18</v>
      </c>
      <c r="M150" s="12">
        <v>2</v>
      </c>
      <c r="N150" s="12">
        <v>2</v>
      </c>
      <c r="O150" s="12">
        <v>0</v>
      </c>
      <c r="P150" s="12">
        <v>22</v>
      </c>
      <c r="Q150" s="12">
        <v>31</v>
      </c>
      <c r="R150" s="12">
        <v>45</v>
      </c>
      <c r="S150" s="12">
        <v>65</v>
      </c>
      <c r="T150" s="38"/>
      <c r="U150" s="42"/>
      <c r="V150" s="39"/>
      <c r="W150" s="39"/>
    </row>
    <row r="151" spans="1:23" ht="15" customHeight="1">
      <c r="A151" s="1">
        <v>13</v>
      </c>
      <c r="B151" s="17">
        <v>132</v>
      </c>
      <c r="C151" s="18" t="s">
        <v>159</v>
      </c>
      <c r="D151" s="19">
        <v>2330</v>
      </c>
      <c r="E151" s="19">
        <v>2063</v>
      </c>
      <c r="F151" s="17">
        <v>71</v>
      </c>
      <c r="G151" s="21">
        <v>0.034415899175957346</v>
      </c>
      <c r="H151" s="20">
        <v>1.4057198254968493</v>
      </c>
      <c r="I151" s="19">
        <v>595</v>
      </c>
      <c r="J151" s="19">
        <v>1439</v>
      </c>
      <c r="K151" s="19">
        <v>0</v>
      </c>
      <c r="L151" s="17">
        <v>27</v>
      </c>
      <c r="M151" s="17">
        <v>2</v>
      </c>
      <c r="N151" s="17">
        <v>0</v>
      </c>
      <c r="O151" s="17">
        <v>0</v>
      </c>
      <c r="P151" s="17">
        <v>29</v>
      </c>
      <c r="Q151" s="17">
        <v>25</v>
      </c>
      <c r="R151" s="17">
        <v>136</v>
      </c>
      <c r="S151" s="17">
        <v>161</v>
      </c>
      <c r="T151" s="38"/>
      <c r="U151" s="42"/>
      <c r="V151" s="39"/>
      <c r="W151" s="39"/>
    </row>
    <row r="152" spans="1:23" ht="15" customHeight="1">
      <c r="A152" s="1">
        <v>13</v>
      </c>
      <c r="B152" s="7">
        <v>133</v>
      </c>
      <c r="C152" s="8" t="s">
        <v>160</v>
      </c>
      <c r="D152" s="9">
        <v>1738</v>
      </c>
      <c r="E152" s="9">
        <v>1614</v>
      </c>
      <c r="F152" s="7">
        <v>60</v>
      </c>
      <c r="G152" s="11">
        <v>0.03717472118959108</v>
      </c>
      <c r="H152" s="10">
        <v>0.9913258983890955</v>
      </c>
      <c r="I152" s="9">
        <v>768</v>
      </c>
      <c r="J152" s="9">
        <v>830</v>
      </c>
      <c r="K152" s="9">
        <v>0</v>
      </c>
      <c r="L152" s="7">
        <v>13</v>
      </c>
      <c r="M152" s="7">
        <v>2</v>
      </c>
      <c r="N152" s="7">
        <v>1</v>
      </c>
      <c r="O152" s="7">
        <v>0</v>
      </c>
      <c r="P152" s="7">
        <v>16</v>
      </c>
      <c r="Q152" s="7">
        <v>67</v>
      </c>
      <c r="R152" s="7">
        <v>86</v>
      </c>
      <c r="S152" s="7">
        <v>85</v>
      </c>
      <c r="T152" s="38"/>
      <c r="U152" s="42"/>
      <c r="V152" s="39"/>
      <c r="W152" s="39"/>
    </row>
    <row r="153" spans="1:23" ht="15" customHeight="1">
      <c r="A153" s="1">
        <v>13</v>
      </c>
      <c r="B153" s="12">
        <v>134</v>
      </c>
      <c r="C153" s="13" t="s">
        <v>161</v>
      </c>
      <c r="D153" s="14">
        <v>4299</v>
      </c>
      <c r="E153" s="14">
        <v>3810</v>
      </c>
      <c r="F153" s="14">
        <v>180</v>
      </c>
      <c r="G153" s="16">
        <v>0.047244094488188976</v>
      </c>
      <c r="H153" s="15">
        <v>1.7847769028871392</v>
      </c>
      <c r="I153" s="14">
        <v>1843</v>
      </c>
      <c r="J153" s="14">
        <v>1899</v>
      </c>
      <c r="K153" s="14">
        <v>0</v>
      </c>
      <c r="L153" s="12">
        <v>59</v>
      </c>
      <c r="M153" s="12">
        <v>6</v>
      </c>
      <c r="N153" s="12">
        <v>3</v>
      </c>
      <c r="O153" s="12">
        <v>0</v>
      </c>
      <c r="P153" s="12">
        <v>68</v>
      </c>
      <c r="Q153" s="12">
        <v>21</v>
      </c>
      <c r="R153" s="12">
        <v>110</v>
      </c>
      <c r="S153" s="12">
        <v>141</v>
      </c>
      <c r="T153" s="38"/>
      <c r="U153" s="42"/>
      <c r="V153" s="39"/>
      <c r="W153" s="39"/>
    </row>
    <row r="154" spans="1:23" ht="15" customHeight="1">
      <c r="A154" s="1">
        <v>13</v>
      </c>
      <c r="B154" s="12">
        <v>135</v>
      </c>
      <c r="C154" s="13" t="s">
        <v>162</v>
      </c>
      <c r="D154" s="14">
        <v>6358</v>
      </c>
      <c r="E154" s="14">
        <v>5434</v>
      </c>
      <c r="F154" s="14">
        <v>307</v>
      </c>
      <c r="G154" s="16">
        <v>0.05649613544350386</v>
      </c>
      <c r="H154" s="15">
        <v>2.1163047478836954</v>
      </c>
      <c r="I154" s="14">
        <v>2714</v>
      </c>
      <c r="J154" s="14">
        <v>2605</v>
      </c>
      <c r="K154" s="14">
        <v>0</v>
      </c>
      <c r="L154" s="12">
        <v>101</v>
      </c>
      <c r="M154" s="12">
        <v>13</v>
      </c>
      <c r="N154" s="12">
        <v>1</v>
      </c>
      <c r="O154" s="12">
        <v>0</v>
      </c>
      <c r="P154" s="12">
        <v>115</v>
      </c>
      <c r="Q154" s="12">
        <v>142</v>
      </c>
      <c r="R154" s="12">
        <v>183</v>
      </c>
      <c r="S154" s="12">
        <v>307</v>
      </c>
      <c r="T154" s="38"/>
      <c r="U154" s="42"/>
      <c r="V154" s="39"/>
      <c r="W154" s="39"/>
    </row>
    <row r="155" spans="1:23" ht="15" customHeight="1">
      <c r="A155" s="1">
        <v>13</v>
      </c>
      <c r="B155" s="12">
        <v>136</v>
      </c>
      <c r="C155" s="13" t="s">
        <v>163</v>
      </c>
      <c r="D155" s="14">
        <v>5862</v>
      </c>
      <c r="E155" s="14">
        <v>5076</v>
      </c>
      <c r="F155" s="14">
        <v>406</v>
      </c>
      <c r="G155" s="16">
        <v>0.07998423955870765</v>
      </c>
      <c r="H155" s="15">
        <v>2.3640661938534278</v>
      </c>
      <c r="I155" s="14">
        <v>2396</v>
      </c>
      <c r="J155" s="14">
        <v>2560</v>
      </c>
      <c r="K155" s="14">
        <v>0</v>
      </c>
      <c r="L155" s="12">
        <v>98</v>
      </c>
      <c r="M155" s="12">
        <v>18</v>
      </c>
      <c r="N155" s="12">
        <v>4</v>
      </c>
      <c r="O155" s="12">
        <v>0</v>
      </c>
      <c r="P155" s="12">
        <v>120</v>
      </c>
      <c r="Q155" s="12">
        <v>381</v>
      </c>
      <c r="R155" s="12">
        <v>256</v>
      </c>
      <c r="S155" s="12">
        <v>500</v>
      </c>
      <c r="T155" s="38"/>
      <c r="U155" s="42"/>
      <c r="V155" s="39"/>
      <c r="W155" s="39"/>
    </row>
    <row r="156" spans="1:23" ht="15" customHeight="1">
      <c r="A156" s="1">
        <v>13</v>
      </c>
      <c r="B156" s="17">
        <v>137</v>
      </c>
      <c r="C156" s="18" t="s">
        <v>164</v>
      </c>
      <c r="D156" s="19">
        <v>3751</v>
      </c>
      <c r="E156" s="19">
        <v>2942</v>
      </c>
      <c r="F156" s="19">
        <v>118</v>
      </c>
      <c r="G156" s="21">
        <v>0.04010876954452753</v>
      </c>
      <c r="H156" s="20">
        <v>1.4276002719238612</v>
      </c>
      <c r="I156" s="19">
        <v>1032</v>
      </c>
      <c r="J156" s="19">
        <v>1868</v>
      </c>
      <c r="K156" s="19">
        <v>0</v>
      </c>
      <c r="L156" s="17">
        <v>36</v>
      </c>
      <c r="M156" s="17">
        <v>4</v>
      </c>
      <c r="N156" s="17">
        <v>2</v>
      </c>
      <c r="O156" s="17">
        <v>0</v>
      </c>
      <c r="P156" s="17">
        <v>42</v>
      </c>
      <c r="Q156" s="17">
        <v>156</v>
      </c>
      <c r="R156" s="17">
        <v>125</v>
      </c>
      <c r="S156" s="17">
        <v>103</v>
      </c>
      <c r="T156" s="38"/>
      <c r="U156" s="42"/>
      <c r="V156" s="39"/>
      <c r="W156" s="39"/>
    </row>
    <row r="157" spans="1:23" ht="15" customHeight="1">
      <c r="A157" s="1">
        <v>13</v>
      </c>
      <c r="B157" s="25">
        <v>138</v>
      </c>
      <c r="C157" s="3" t="s">
        <v>165</v>
      </c>
      <c r="D157" s="22">
        <v>6534</v>
      </c>
      <c r="E157" s="22">
        <v>5481</v>
      </c>
      <c r="F157" s="22">
        <v>236</v>
      </c>
      <c r="G157" s="24">
        <v>0.04305783616128444</v>
      </c>
      <c r="H157" s="23">
        <v>1.6967706622879035</v>
      </c>
      <c r="I157" s="22">
        <v>3009</v>
      </c>
      <c r="J157" s="22">
        <v>2379</v>
      </c>
      <c r="K157" s="22">
        <v>0</v>
      </c>
      <c r="L157" s="25">
        <v>81</v>
      </c>
      <c r="M157" s="25">
        <v>9</v>
      </c>
      <c r="N157" s="25">
        <v>3</v>
      </c>
      <c r="O157" s="25">
        <v>0</v>
      </c>
      <c r="P157" s="25">
        <v>93</v>
      </c>
      <c r="Q157" s="25">
        <v>702</v>
      </c>
      <c r="R157" s="25">
        <v>453</v>
      </c>
      <c r="S157" s="25">
        <v>510</v>
      </c>
      <c r="T157" s="38"/>
      <c r="U157" s="42"/>
      <c r="V157" s="39"/>
      <c r="W157" s="39"/>
    </row>
    <row r="158" ht="15" customHeight="1" thickBot="1"/>
    <row r="159" spans="2:23" ht="15" customHeight="1" thickBot="1">
      <c r="B159" s="47" t="s">
        <v>69</v>
      </c>
      <c r="C159" s="48"/>
      <c r="D159" s="26">
        <v>479531</v>
      </c>
      <c r="E159" s="26">
        <v>440480</v>
      </c>
      <c r="F159" s="26">
        <v>27078</v>
      </c>
      <c r="G159" s="27">
        <v>0.06147384671267708</v>
      </c>
      <c r="H159" s="28">
        <v>2.1415274246276788</v>
      </c>
      <c r="I159" s="26">
        <v>248469</v>
      </c>
      <c r="J159" s="26">
        <v>176498</v>
      </c>
      <c r="K159" s="26">
        <v>6080</v>
      </c>
      <c r="L159" s="26">
        <v>8184</v>
      </c>
      <c r="M159" s="26">
        <v>884</v>
      </c>
      <c r="N159" s="26">
        <v>364</v>
      </c>
      <c r="O159" s="29">
        <v>1</v>
      </c>
      <c r="P159" s="26">
        <v>9433</v>
      </c>
      <c r="Q159" s="26">
        <v>34364</v>
      </c>
      <c r="R159" s="26">
        <v>35890</v>
      </c>
      <c r="S159" s="30">
        <v>22588</v>
      </c>
      <c r="T159" s="38"/>
      <c r="U159" s="42"/>
      <c r="V159" s="39"/>
      <c r="W159" s="39"/>
    </row>
    <row r="161" ht="15" customHeight="1">
      <c r="B161" s="33" t="s">
        <v>184</v>
      </c>
    </row>
    <row r="162" ht="15" customHeight="1">
      <c r="B162" s="33" t="s">
        <v>185</v>
      </c>
    </row>
    <row r="163" ht="15" customHeight="1">
      <c r="B163" s="33" t="s">
        <v>186</v>
      </c>
    </row>
    <row r="164" ht="15" customHeight="1">
      <c r="B164" s="33" t="s">
        <v>169</v>
      </c>
    </row>
    <row r="165" ht="15" customHeight="1">
      <c r="B165" s="33" t="s">
        <v>170</v>
      </c>
    </row>
    <row r="166" ht="15" customHeight="1">
      <c r="B166" s="33" t="s">
        <v>187</v>
      </c>
    </row>
    <row r="167" ht="15" customHeight="1">
      <c r="B167" s="33" t="s">
        <v>172</v>
      </c>
    </row>
    <row r="172" spans="2:9" ht="15" customHeight="1">
      <c r="B172" s="1" t="s">
        <v>188</v>
      </c>
      <c r="C172" s="2"/>
      <c r="D172" s="2"/>
      <c r="E172" s="2"/>
      <c r="F172" s="2"/>
      <c r="G172" s="2"/>
      <c r="I172" s="1" t="str">
        <f>I1</f>
        <v>平成２３年度</v>
      </c>
    </row>
    <row r="174" spans="2:25" ht="29.25" customHeight="1">
      <c r="B174" s="49" t="s">
        <v>2</v>
      </c>
      <c r="C174" s="50"/>
      <c r="D174" s="55" t="s">
        <v>3</v>
      </c>
      <c r="E174" s="55" t="s">
        <v>4</v>
      </c>
      <c r="F174" s="55" t="s">
        <v>5</v>
      </c>
      <c r="G174" s="55" t="s">
        <v>6</v>
      </c>
      <c r="H174" s="57" t="s">
        <v>7</v>
      </c>
      <c r="I174" s="57" t="s">
        <v>178</v>
      </c>
      <c r="J174" s="57"/>
      <c r="K174" s="57"/>
      <c r="L174" s="45" t="s">
        <v>9</v>
      </c>
      <c r="M174" s="58"/>
      <c r="N174" s="58"/>
      <c r="O174" s="58"/>
      <c r="P174" s="59" t="s">
        <v>10</v>
      </c>
      <c r="Q174" s="57" t="s">
        <v>179</v>
      </c>
      <c r="R174" s="57" t="s">
        <v>175</v>
      </c>
      <c r="S174" s="57" t="s">
        <v>176</v>
      </c>
      <c r="T174" s="37"/>
      <c r="U174" s="41"/>
      <c r="V174" s="37"/>
      <c r="W174" s="37"/>
      <c r="X174" s="44"/>
      <c r="Y174" s="44"/>
    </row>
    <row r="175" spans="2:19" ht="15" customHeight="1">
      <c r="B175" s="51"/>
      <c r="C175" s="52"/>
      <c r="D175" s="56"/>
      <c r="E175" s="56"/>
      <c r="F175" s="56"/>
      <c r="G175" s="56"/>
      <c r="H175" s="57"/>
      <c r="I175" s="3" t="s">
        <v>180</v>
      </c>
      <c r="J175" s="3" t="s">
        <v>181</v>
      </c>
      <c r="K175" s="3" t="s">
        <v>182</v>
      </c>
      <c r="L175" s="3" t="s">
        <v>15</v>
      </c>
      <c r="M175" s="3" t="s">
        <v>16</v>
      </c>
      <c r="N175" s="3" t="s">
        <v>17</v>
      </c>
      <c r="O175" s="4" t="s">
        <v>18</v>
      </c>
      <c r="P175" s="60"/>
      <c r="Q175" s="57"/>
      <c r="R175" s="57"/>
      <c r="S175" s="57"/>
    </row>
    <row r="176" spans="2:19" ht="15" customHeight="1">
      <c r="B176" s="53"/>
      <c r="C176" s="54"/>
      <c r="D176" s="5" t="s">
        <v>19</v>
      </c>
      <c r="E176" s="5" t="s">
        <v>19</v>
      </c>
      <c r="F176" s="5" t="s">
        <v>20</v>
      </c>
      <c r="G176" s="6" t="s">
        <v>20</v>
      </c>
      <c r="H176" s="5" t="s">
        <v>21</v>
      </c>
      <c r="I176" s="5" t="s">
        <v>19</v>
      </c>
      <c r="J176" s="5" t="s">
        <v>19</v>
      </c>
      <c r="K176" s="5" t="s">
        <v>19</v>
      </c>
      <c r="L176" s="5" t="s">
        <v>19</v>
      </c>
      <c r="M176" s="5" t="s">
        <v>19</v>
      </c>
      <c r="N176" s="5" t="s">
        <v>19</v>
      </c>
      <c r="O176" s="5" t="s">
        <v>19</v>
      </c>
      <c r="P176" s="5" t="s">
        <v>19</v>
      </c>
      <c r="Q176" s="5" t="s">
        <v>19</v>
      </c>
      <c r="R176" s="5" t="s">
        <v>19</v>
      </c>
      <c r="S176" s="5" t="s">
        <v>19</v>
      </c>
    </row>
    <row r="177" spans="1:23" ht="15" customHeight="1">
      <c r="A177" s="1">
        <v>1</v>
      </c>
      <c r="B177" s="7">
        <v>1</v>
      </c>
      <c r="C177" s="8" t="s">
        <v>22</v>
      </c>
      <c r="D177" s="9">
        <f aca="true" t="shared" si="0" ref="D177:F197">SUMIF($A$6:$A$157,$A177,D$6:D$157)</f>
        <v>41112</v>
      </c>
      <c r="E177" s="9">
        <f t="shared" si="0"/>
        <v>38733</v>
      </c>
      <c r="F177" s="9">
        <f t="shared" si="0"/>
        <v>3758</v>
      </c>
      <c r="G177" s="10">
        <f>F177/E177</f>
        <v>0.0970232101825317</v>
      </c>
      <c r="H177" s="11">
        <f>P177/E177*100</f>
        <v>3.201404487129838</v>
      </c>
      <c r="I177" s="9">
        <f aca="true" t="shared" si="1" ref="I177:O192">SUMIF($A$6:$A$157,$A177,I$6:I$157)</f>
        <v>27958</v>
      </c>
      <c r="J177" s="9">
        <f t="shared" si="1"/>
        <v>9171</v>
      </c>
      <c r="K177" s="9">
        <f t="shared" si="1"/>
        <v>364</v>
      </c>
      <c r="L177" s="9">
        <f t="shared" si="1"/>
        <v>1069</v>
      </c>
      <c r="M177" s="9">
        <f t="shared" si="1"/>
        <v>111</v>
      </c>
      <c r="N177" s="7">
        <f t="shared" si="1"/>
        <v>44</v>
      </c>
      <c r="O177" s="7">
        <f t="shared" si="1"/>
        <v>16</v>
      </c>
      <c r="P177" s="9">
        <f>SUM(L177:O177)</f>
        <v>1240</v>
      </c>
      <c r="Q177" s="7">
        <f aca="true" t="shared" si="2" ref="Q177:S196">SUMIF($A$6:$A$157,$A177,Q$6:Q$157)</f>
        <v>2032</v>
      </c>
      <c r="R177" s="9">
        <f t="shared" si="2"/>
        <v>1501</v>
      </c>
      <c r="S177" s="7">
        <f t="shared" si="2"/>
        <v>625</v>
      </c>
      <c r="T177" s="38"/>
      <c r="U177" s="42"/>
      <c r="V177" s="39"/>
      <c r="W177" s="39"/>
    </row>
    <row r="178" spans="1:23" ht="15" customHeight="1">
      <c r="A178" s="1">
        <v>2</v>
      </c>
      <c r="B178" s="12">
        <v>2</v>
      </c>
      <c r="C178" s="13" t="s">
        <v>23</v>
      </c>
      <c r="D178" s="14">
        <f t="shared" si="0"/>
        <v>9843</v>
      </c>
      <c r="E178" s="14">
        <f t="shared" si="0"/>
        <v>9589</v>
      </c>
      <c r="F178" s="14">
        <f t="shared" si="0"/>
        <v>1070</v>
      </c>
      <c r="G178" s="15">
        <f aca="true" t="shared" si="3" ref="G178:G225">F178/E178</f>
        <v>0.11158619251225363</v>
      </c>
      <c r="H178" s="16">
        <f aca="true" t="shared" si="4" ref="H178:H225">P178/E178*100</f>
        <v>3.5770153300657004</v>
      </c>
      <c r="I178" s="14">
        <f t="shared" si="1"/>
        <v>6112</v>
      </c>
      <c r="J178" s="14">
        <f t="shared" si="1"/>
        <v>2457</v>
      </c>
      <c r="K178" s="14">
        <f t="shared" si="1"/>
        <v>676</v>
      </c>
      <c r="L178" s="14">
        <f t="shared" si="1"/>
        <v>303</v>
      </c>
      <c r="M178" s="12">
        <f t="shared" si="1"/>
        <v>28</v>
      </c>
      <c r="N178" s="12">
        <f t="shared" si="1"/>
        <v>12</v>
      </c>
      <c r="O178" s="12">
        <f t="shared" si="1"/>
        <v>0</v>
      </c>
      <c r="P178" s="14">
        <f aca="true" t="shared" si="5" ref="P178:P223">SUM(L178:O178)</f>
        <v>343</v>
      </c>
      <c r="Q178" s="12">
        <f t="shared" si="2"/>
        <v>320</v>
      </c>
      <c r="R178" s="12">
        <f t="shared" si="2"/>
        <v>666</v>
      </c>
      <c r="S178" s="12">
        <f t="shared" si="2"/>
        <v>586</v>
      </c>
      <c r="T178" s="38"/>
      <c r="U178" s="42"/>
      <c r="V178" s="39"/>
      <c r="W178" s="39"/>
    </row>
    <row r="179" spans="1:23" ht="15" customHeight="1">
      <c r="A179" s="1">
        <v>3</v>
      </c>
      <c r="B179" s="12">
        <v>3</v>
      </c>
      <c r="C179" s="13" t="s">
        <v>24</v>
      </c>
      <c r="D179" s="14">
        <f t="shared" si="0"/>
        <v>10058</v>
      </c>
      <c r="E179" s="14">
        <f t="shared" si="0"/>
        <v>9803</v>
      </c>
      <c r="F179" s="14">
        <f t="shared" si="0"/>
        <v>755</v>
      </c>
      <c r="G179" s="15">
        <f t="shared" si="3"/>
        <v>0.07701723962052433</v>
      </c>
      <c r="H179" s="16">
        <f t="shared" si="4"/>
        <v>2.458431092522697</v>
      </c>
      <c r="I179" s="14">
        <f t="shared" si="1"/>
        <v>5489</v>
      </c>
      <c r="J179" s="14">
        <f t="shared" si="1"/>
        <v>4058</v>
      </c>
      <c r="K179" s="14">
        <f t="shared" si="1"/>
        <v>13</v>
      </c>
      <c r="L179" s="14">
        <f t="shared" si="1"/>
        <v>211</v>
      </c>
      <c r="M179" s="12">
        <f t="shared" si="1"/>
        <v>21</v>
      </c>
      <c r="N179" s="12">
        <f t="shared" si="1"/>
        <v>9</v>
      </c>
      <c r="O179" s="12">
        <f t="shared" si="1"/>
        <v>0</v>
      </c>
      <c r="P179" s="14">
        <f t="shared" si="5"/>
        <v>241</v>
      </c>
      <c r="Q179" s="12">
        <f t="shared" si="2"/>
        <v>265</v>
      </c>
      <c r="R179" s="12">
        <f t="shared" si="2"/>
        <v>501</v>
      </c>
      <c r="S179" s="12">
        <f t="shared" si="2"/>
        <v>75</v>
      </c>
      <c r="T179" s="38"/>
      <c r="U179" s="42"/>
      <c r="V179" s="39"/>
      <c r="W179" s="39"/>
    </row>
    <row r="180" spans="1:23" ht="15" customHeight="1">
      <c r="A180" s="1">
        <v>4</v>
      </c>
      <c r="B180" s="12">
        <v>4</v>
      </c>
      <c r="C180" s="13" t="s">
        <v>25</v>
      </c>
      <c r="D180" s="14">
        <f t="shared" si="0"/>
        <v>20056</v>
      </c>
      <c r="E180" s="14">
        <f t="shared" si="0"/>
        <v>18871</v>
      </c>
      <c r="F180" s="14">
        <f t="shared" si="0"/>
        <v>1694</v>
      </c>
      <c r="G180" s="15">
        <f t="shared" si="3"/>
        <v>0.0897673679190292</v>
      </c>
      <c r="H180" s="16">
        <f t="shared" si="4"/>
        <v>3.0364050659742463</v>
      </c>
      <c r="I180" s="14">
        <f t="shared" si="1"/>
        <v>10344</v>
      </c>
      <c r="J180" s="14">
        <f t="shared" si="1"/>
        <v>7840</v>
      </c>
      <c r="K180" s="14">
        <f t="shared" si="1"/>
        <v>15</v>
      </c>
      <c r="L180" s="14">
        <f t="shared" si="1"/>
        <v>478</v>
      </c>
      <c r="M180" s="14">
        <f t="shared" si="1"/>
        <v>74</v>
      </c>
      <c r="N180" s="12">
        <f t="shared" si="1"/>
        <v>19</v>
      </c>
      <c r="O180" s="12">
        <f t="shared" si="1"/>
        <v>2</v>
      </c>
      <c r="P180" s="14">
        <f t="shared" si="5"/>
        <v>573</v>
      </c>
      <c r="Q180" s="12">
        <f t="shared" si="2"/>
        <v>494</v>
      </c>
      <c r="R180" s="14">
        <f t="shared" si="2"/>
        <v>1364</v>
      </c>
      <c r="S180" s="12">
        <f t="shared" si="2"/>
        <v>914</v>
      </c>
      <c r="T180" s="38"/>
      <c r="U180" s="42"/>
      <c r="V180" s="39"/>
      <c r="W180" s="39"/>
    </row>
    <row r="181" spans="1:23" ht="15" customHeight="1">
      <c r="A181" s="1">
        <v>5</v>
      </c>
      <c r="B181" s="17">
        <v>5</v>
      </c>
      <c r="C181" s="18" t="s">
        <v>26</v>
      </c>
      <c r="D181" s="19">
        <f t="shared" si="0"/>
        <v>7067</v>
      </c>
      <c r="E181" s="19">
        <f t="shared" si="0"/>
        <v>6856</v>
      </c>
      <c r="F181" s="19">
        <f t="shared" si="0"/>
        <v>650</v>
      </c>
      <c r="G181" s="20">
        <f t="shared" si="3"/>
        <v>0.09480746791131855</v>
      </c>
      <c r="H181" s="21">
        <f t="shared" si="4"/>
        <v>3.38389731621937</v>
      </c>
      <c r="I181" s="19">
        <f t="shared" si="1"/>
        <v>6065</v>
      </c>
      <c r="J181" s="19">
        <f t="shared" si="1"/>
        <v>555</v>
      </c>
      <c r="K181" s="19">
        <f t="shared" si="1"/>
        <v>4</v>
      </c>
      <c r="L181" s="19">
        <f t="shared" si="1"/>
        <v>204</v>
      </c>
      <c r="M181" s="17">
        <f t="shared" si="1"/>
        <v>17</v>
      </c>
      <c r="N181" s="17">
        <f t="shared" si="1"/>
        <v>11</v>
      </c>
      <c r="O181" s="17">
        <f t="shared" si="1"/>
        <v>0</v>
      </c>
      <c r="P181" s="19">
        <f t="shared" si="5"/>
        <v>232</v>
      </c>
      <c r="Q181" s="17">
        <f t="shared" si="2"/>
        <v>178</v>
      </c>
      <c r="R181" s="17">
        <f t="shared" si="2"/>
        <v>524</v>
      </c>
      <c r="S181" s="17">
        <f t="shared" si="2"/>
        <v>198</v>
      </c>
      <c r="T181" s="38"/>
      <c r="U181" s="42"/>
      <c r="V181" s="39"/>
      <c r="W181" s="39"/>
    </row>
    <row r="182" spans="1:23" ht="15" customHeight="1">
      <c r="A182" s="1">
        <v>6</v>
      </c>
      <c r="B182" s="7">
        <v>6</v>
      </c>
      <c r="C182" s="8" t="s">
        <v>27</v>
      </c>
      <c r="D182" s="9">
        <f t="shared" si="0"/>
        <v>8846</v>
      </c>
      <c r="E182" s="9">
        <f t="shared" si="0"/>
        <v>8690</v>
      </c>
      <c r="F182" s="9">
        <f t="shared" si="0"/>
        <v>515</v>
      </c>
      <c r="G182" s="10">
        <f t="shared" si="3"/>
        <v>0.059263521288837745</v>
      </c>
      <c r="H182" s="11">
        <f t="shared" si="4"/>
        <v>2.0138089758342925</v>
      </c>
      <c r="I182" s="9">
        <f t="shared" si="1"/>
        <v>7052</v>
      </c>
      <c r="J182" s="9">
        <f t="shared" si="1"/>
        <v>1424</v>
      </c>
      <c r="K182" s="9">
        <f t="shared" si="1"/>
        <v>39</v>
      </c>
      <c r="L182" s="9">
        <f t="shared" si="1"/>
        <v>144</v>
      </c>
      <c r="M182" s="7">
        <f t="shared" si="1"/>
        <v>21</v>
      </c>
      <c r="N182" s="7">
        <f t="shared" si="1"/>
        <v>9</v>
      </c>
      <c r="O182" s="7">
        <f t="shared" si="1"/>
        <v>1</v>
      </c>
      <c r="P182" s="9">
        <f t="shared" si="5"/>
        <v>175</v>
      </c>
      <c r="Q182" s="7">
        <f t="shared" si="2"/>
        <v>313</v>
      </c>
      <c r="R182" s="7">
        <f t="shared" si="2"/>
        <v>466</v>
      </c>
      <c r="S182" s="7">
        <f t="shared" si="2"/>
        <v>177</v>
      </c>
      <c r="T182" s="38"/>
      <c r="U182" s="42"/>
      <c r="V182" s="39"/>
      <c r="W182" s="39"/>
    </row>
    <row r="183" spans="1:23" ht="15" customHeight="1">
      <c r="A183" s="1">
        <v>7</v>
      </c>
      <c r="B183" s="12">
        <v>7</v>
      </c>
      <c r="C183" s="13" t="s">
        <v>28</v>
      </c>
      <c r="D183" s="14">
        <f t="shared" si="0"/>
        <v>15423</v>
      </c>
      <c r="E183" s="14">
        <f t="shared" si="0"/>
        <v>14315</v>
      </c>
      <c r="F183" s="14">
        <f t="shared" si="0"/>
        <v>1254</v>
      </c>
      <c r="G183" s="15">
        <f t="shared" si="3"/>
        <v>0.08760041914076144</v>
      </c>
      <c r="H183" s="16">
        <f t="shared" si="4"/>
        <v>3.024799161718477</v>
      </c>
      <c r="I183" s="14">
        <f t="shared" si="1"/>
        <v>5040</v>
      </c>
      <c r="J183" s="14">
        <f t="shared" si="1"/>
        <v>8801</v>
      </c>
      <c r="K183" s="14">
        <f t="shared" si="1"/>
        <v>23</v>
      </c>
      <c r="L183" s="14">
        <f t="shared" si="1"/>
        <v>357</v>
      </c>
      <c r="M183" s="14">
        <f t="shared" si="1"/>
        <v>58</v>
      </c>
      <c r="N183" s="12">
        <f t="shared" si="1"/>
        <v>14</v>
      </c>
      <c r="O183" s="12">
        <f t="shared" si="1"/>
        <v>4</v>
      </c>
      <c r="P183" s="14">
        <f t="shared" si="5"/>
        <v>433</v>
      </c>
      <c r="Q183" s="12">
        <f t="shared" si="2"/>
        <v>1010</v>
      </c>
      <c r="R183" s="14">
        <f t="shared" si="2"/>
        <v>1180</v>
      </c>
      <c r="S183" s="12">
        <f t="shared" si="2"/>
        <v>496</v>
      </c>
      <c r="T183" s="38"/>
      <c r="U183" s="42"/>
      <c r="V183" s="39"/>
      <c r="W183" s="39"/>
    </row>
    <row r="184" spans="1:23" ht="15" customHeight="1">
      <c r="A184" s="1">
        <v>8</v>
      </c>
      <c r="B184" s="12">
        <v>8</v>
      </c>
      <c r="C184" s="13" t="s">
        <v>29</v>
      </c>
      <c r="D184" s="14">
        <f t="shared" si="0"/>
        <v>24929</v>
      </c>
      <c r="E184" s="14">
        <f t="shared" si="0"/>
        <v>23185</v>
      </c>
      <c r="F184" s="14">
        <f t="shared" si="0"/>
        <v>1682</v>
      </c>
      <c r="G184" s="15">
        <f t="shared" si="3"/>
        <v>0.07254690532671987</v>
      </c>
      <c r="H184" s="16">
        <f t="shared" si="4"/>
        <v>2.4455466896700453</v>
      </c>
      <c r="I184" s="14">
        <f t="shared" si="1"/>
        <v>18420</v>
      </c>
      <c r="J184" s="14">
        <f t="shared" si="1"/>
        <v>3905</v>
      </c>
      <c r="K184" s="14">
        <f t="shared" si="1"/>
        <v>293</v>
      </c>
      <c r="L184" s="14">
        <f t="shared" si="1"/>
        <v>486</v>
      </c>
      <c r="M184" s="14">
        <f t="shared" si="1"/>
        <v>61</v>
      </c>
      <c r="N184" s="12">
        <f t="shared" si="1"/>
        <v>18</v>
      </c>
      <c r="O184" s="12">
        <f t="shared" si="1"/>
        <v>2</v>
      </c>
      <c r="P184" s="14">
        <f t="shared" si="5"/>
        <v>567</v>
      </c>
      <c r="Q184" s="12">
        <f t="shared" si="2"/>
        <v>745</v>
      </c>
      <c r="R184" s="14">
        <f t="shared" si="2"/>
        <v>1642</v>
      </c>
      <c r="S184" s="12">
        <f t="shared" si="2"/>
        <v>545</v>
      </c>
      <c r="T184" s="38"/>
      <c r="U184" s="42"/>
      <c r="V184" s="39"/>
      <c r="W184" s="39"/>
    </row>
    <row r="185" spans="1:23" ht="15" customHeight="1">
      <c r="A185" s="1">
        <v>9</v>
      </c>
      <c r="B185" s="12">
        <v>9</v>
      </c>
      <c r="C185" s="13" t="s">
        <v>30</v>
      </c>
      <c r="D185" s="14">
        <f t="shared" si="0"/>
        <v>16947</v>
      </c>
      <c r="E185" s="14">
        <f t="shared" si="0"/>
        <v>16348</v>
      </c>
      <c r="F185" s="14">
        <f t="shared" si="0"/>
        <v>1099</v>
      </c>
      <c r="G185" s="15">
        <f t="shared" si="3"/>
        <v>0.06722534866650355</v>
      </c>
      <c r="H185" s="16">
        <f t="shared" si="4"/>
        <v>2.177636408123318</v>
      </c>
      <c r="I185" s="14">
        <f t="shared" si="1"/>
        <v>13344</v>
      </c>
      <c r="J185" s="14">
        <f t="shared" si="1"/>
        <v>737</v>
      </c>
      <c r="K185" s="14">
        <f t="shared" si="1"/>
        <v>1911</v>
      </c>
      <c r="L185" s="14">
        <f t="shared" si="1"/>
        <v>312</v>
      </c>
      <c r="M185" s="12">
        <f t="shared" si="1"/>
        <v>27</v>
      </c>
      <c r="N185" s="12">
        <f t="shared" si="1"/>
        <v>17</v>
      </c>
      <c r="O185" s="12">
        <f t="shared" si="1"/>
        <v>0</v>
      </c>
      <c r="P185" s="14">
        <f t="shared" si="5"/>
        <v>356</v>
      </c>
      <c r="Q185" s="12">
        <f t="shared" si="2"/>
        <v>1088</v>
      </c>
      <c r="R185" s="14">
        <f t="shared" si="2"/>
        <v>1192</v>
      </c>
      <c r="S185" s="12">
        <f t="shared" si="2"/>
        <v>617</v>
      </c>
      <c r="T185" s="38"/>
      <c r="U185" s="42"/>
      <c r="V185" s="39"/>
      <c r="W185" s="39"/>
    </row>
    <row r="186" spans="1:23" ht="15" customHeight="1">
      <c r="A186" s="1">
        <v>10</v>
      </c>
      <c r="B186" s="17">
        <v>10</v>
      </c>
      <c r="C186" s="18" t="s">
        <v>31</v>
      </c>
      <c r="D186" s="19">
        <f t="shared" si="0"/>
        <v>16767</v>
      </c>
      <c r="E186" s="19">
        <f t="shared" si="0"/>
        <v>15751</v>
      </c>
      <c r="F186" s="19">
        <f t="shared" si="0"/>
        <v>1080</v>
      </c>
      <c r="G186" s="20">
        <f t="shared" si="3"/>
        <v>0.06856707510634245</v>
      </c>
      <c r="H186" s="21">
        <f t="shared" si="4"/>
        <v>2.234778744206717</v>
      </c>
      <c r="I186" s="19">
        <f t="shared" si="1"/>
        <v>14294</v>
      </c>
      <c r="J186" s="19">
        <f t="shared" si="1"/>
        <v>1048</v>
      </c>
      <c r="K186" s="19">
        <f t="shared" si="1"/>
        <v>59</v>
      </c>
      <c r="L186" s="19">
        <f t="shared" si="1"/>
        <v>301</v>
      </c>
      <c r="M186" s="17">
        <f t="shared" si="1"/>
        <v>34</v>
      </c>
      <c r="N186" s="17">
        <f t="shared" si="1"/>
        <v>16</v>
      </c>
      <c r="O186" s="17">
        <f t="shared" si="1"/>
        <v>1</v>
      </c>
      <c r="P186" s="19">
        <f t="shared" si="5"/>
        <v>352</v>
      </c>
      <c r="Q186" s="17">
        <f t="shared" si="2"/>
        <v>406</v>
      </c>
      <c r="R186" s="19">
        <f t="shared" si="2"/>
        <v>949</v>
      </c>
      <c r="S186" s="17">
        <f t="shared" si="2"/>
        <v>2748</v>
      </c>
      <c r="T186" s="38"/>
      <c r="U186" s="42"/>
      <c r="V186" s="39"/>
      <c r="W186" s="39"/>
    </row>
    <row r="187" spans="1:23" ht="15" customHeight="1">
      <c r="A187" s="1">
        <v>11</v>
      </c>
      <c r="B187" s="7">
        <v>11</v>
      </c>
      <c r="C187" s="8" t="s">
        <v>32</v>
      </c>
      <c r="D187" s="9">
        <f t="shared" si="0"/>
        <v>65144</v>
      </c>
      <c r="E187" s="9">
        <f t="shared" si="0"/>
        <v>58696</v>
      </c>
      <c r="F187" s="9">
        <f t="shared" si="0"/>
        <v>3066</v>
      </c>
      <c r="G187" s="10">
        <f t="shared" si="3"/>
        <v>0.05223524601335696</v>
      </c>
      <c r="H187" s="11">
        <f t="shared" si="4"/>
        <v>2.110876379991822</v>
      </c>
      <c r="I187" s="9">
        <f t="shared" si="1"/>
        <v>34829</v>
      </c>
      <c r="J187" s="9">
        <f t="shared" si="1"/>
        <v>22452</v>
      </c>
      <c r="K187" s="9">
        <f t="shared" si="1"/>
        <v>176</v>
      </c>
      <c r="L187" s="9">
        <f t="shared" si="1"/>
        <v>1068</v>
      </c>
      <c r="M187" s="9">
        <f t="shared" si="1"/>
        <v>99</v>
      </c>
      <c r="N187" s="7">
        <f t="shared" si="1"/>
        <v>48</v>
      </c>
      <c r="O187" s="7">
        <f t="shared" si="1"/>
        <v>24</v>
      </c>
      <c r="P187" s="9">
        <f t="shared" si="5"/>
        <v>1239</v>
      </c>
      <c r="Q187" s="7">
        <f t="shared" si="2"/>
        <v>2166</v>
      </c>
      <c r="R187" s="9">
        <f t="shared" si="2"/>
        <v>3731</v>
      </c>
      <c r="S187" s="9">
        <f t="shared" si="2"/>
        <v>2928</v>
      </c>
      <c r="T187" s="38"/>
      <c r="U187" s="42"/>
      <c r="V187" s="39"/>
      <c r="W187" s="39"/>
    </row>
    <row r="188" spans="1:23" ht="15" customHeight="1">
      <c r="A188" s="1">
        <v>12</v>
      </c>
      <c r="B188" s="12">
        <v>12</v>
      </c>
      <c r="C188" s="13" t="s">
        <v>33</v>
      </c>
      <c r="D188" s="14">
        <f t="shared" si="0"/>
        <v>53915</v>
      </c>
      <c r="E188" s="14">
        <f t="shared" si="0"/>
        <v>49534</v>
      </c>
      <c r="F188" s="14">
        <f t="shared" si="0"/>
        <v>3089</v>
      </c>
      <c r="G188" s="15">
        <f t="shared" si="3"/>
        <v>0.062361206444058626</v>
      </c>
      <c r="H188" s="16">
        <f t="shared" si="4"/>
        <v>2.1096620503088785</v>
      </c>
      <c r="I188" s="14">
        <f t="shared" si="1"/>
        <v>26208</v>
      </c>
      <c r="J188" s="14">
        <f t="shared" si="1"/>
        <v>22019</v>
      </c>
      <c r="K188" s="14">
        <f t="shared" si="1"/>
        <v>262</v>
      </c>
      <c r="L188" s="14">
        <f t="shared" si="1"/>
        <v>893</v>
      </c>
      <c r="M188" s="14">
        <f t="shared" si="1"/>
        <v>106</v>
      </c>
      <c r="N188" s="12">
        <f t="shared" si="1"/>
        <v>45</v>
      </c>
      <c r="O188" s="12">
        <f t="shared" si="1"/>
        <v>1</v>
      </c>
      <c r="P188" s="14">
        <f t="shared" si="5"/>
        <v>1045</v>
      </c>
      <c r="Q188" s="12">
        <f t="shared" si="2"/>
        <v>2152</v>
      </c>
      <c r="R188" s="14">
        <f t="shared" si="2"/>
        <v>3583</v>
      </c>
      <c r="S188" s="14">
        <f t="shared" si="2"/>
        <v>2772</v>
      </c>
      <c r="T188" s="38"/>
      <c r="U188" s="42"/>
      <c r="V188" s="39"/>
      <c r="W188" s="39"/>
    </row>
    <row r="189" spans="1:23" ht="15" customHeight="1">
      <c r="A189" s="1">
        <v>13</v>
      </c>
      <c r="B189" s="12">
        <v>13</v>
      </c>
      <c r="C189" s="13" t="s">
        <v>34</v>
      </c>
      <c r="D189" s="14">
        <f t="shared" si="0"/>
        <v>109824</v>
      </c>
      <c r="E189" s="14">
        <f t="shared" si="0"/>
        <v>94188</v>
      </c>
      <c r="F189" s="14">
        <f t="shared" si="0"/>
        <v>4881</v>
      </c>
      <c r="G189" s="15">
        <f t="shared" si="3"/>
        <v>0.051821888138616386</v>
      </c>
      <c r="H189" s="16">
        <f t="shared" si="4"/>
        <v>1.8006540111266827</v>
      </c>
      <c r="I189" s="14">
        <f t="shared" si="1"/>
        <v>42550</v>
      </c>
      <c r="J189" s="14">
        <f t="shared" si="1"/>
        <v>49942</v>
      </c>
      <c r="K189" s="14">
        <f t="shared" si="1"/>
        <v>0</v>
      </c>
      <c r="L189" s="14">
        <f t="shared" si="1"/>
        <v>1473</v>
      </c>
      <c r="M189" s="12">
        <f t="shared" si="1"/>
        <v>168</v>
      </c>
      <c r="N189" s="12">
        <f t="shared" si="1"/>
        <v>55</v>
      </c>
      <c r="O189" s="12">
        <f t="shared" si="1"/>
        <v>0</v>
      </c>
      <c r="P189" s="14">
        <f t="shared" si="5"/>
        <v>1696</v>
      </c>
      <c r="Q189" s="12">
        <f t="shared" si="2"/>
        <v>5952</v>
      </c>
      <c r="R189" s="14">
        <f t="shared" si="2"/>
        <v>6932</v>
      </c>
      <c r="S189" s="14">
        <f t="shared" si="2"/>
        <v>6889</v>
      </c>
      <c r="T189" s="38"/>
      <c r="U189" s="42"/>
      <c r="V189" s="39"/>
      <c r="W189" s="39"/>
    </row>
    <row r="190" spans="1:23" ht="15" customHeight="1">
      <c r="A190" s="1">
        <v>14</v>
      </c>
      <c r="B190" s="12">
        <v>14</v>
      </c>
      <c r="C190" s="13" t="s">
        <v>35</v>
      </c>
      <c r="D190" s="14">
        <f t="shared" si="0"/>
        <v>79713</v>
      </c>
      <c r="E190" s="14">
        <f t="shared" si="0"/>
        <v>75522</v>
      </c>
      <c r="F190" s="14">
        <f t="shared" si="0"/>
        <v>3944</v>
      </c>
      <c r="G190" s="15">
        <f t="shared" si="3"/>
        <v>0.0522231932417044</v>
      </c>
      <c r="H190" s="16">
        <f t="shared" si="4"/>
        <v>1.9120256349143296</v>
      </c>
      <c r="I190" s="14">
        <f t="shared" si="1"/>
        <v>58325</v>
      </c>
      <c r="J190" s="14">
        <f t="shared" si="1"/>
        <v>15732</v>
      </c>
      <c r="K190" s="14">
        <f t="shared" si="1"/>
        <v>21</v>
      </c>
      <c r="L190" s="14">
        <f t="shared" si="1"/>
        <v>1266</v>
      </c>
      <c r="M190" s="12">
        <f t="shared" si="1"/>
        <v>133</v>
      </c>
      <c r="N190" s="12">
        <f t="shared" si="1"/>
        <v>45</v>
      </c>
      <c r="O190" s="12">
        <f t="shared" si="1"/>
        <v>0</v>
      </c>
      <c r="P190" s="14">
        <f t="shared" si="5"/>
        <v>1444</v>
      </c>
      <c r="Q190" s="12">
        <f t="shared" si="2"/>
        <v>9539</v>
      </c>
      <c r="R190" s="14">
        <f t="shared" si="2"/>
        <v>8408</v>
      </c>
      <c r="S190" s="14">
        <f t="shared" si="2"/>
        <v>1916</v>
      </c>
      <c r="T190" s="38"/>
      <c r="U190" s="42"/>
      <c r="V190" s="39"/>
      <c r="W190" s="39"/>
    </row>
    <row r="191" spans="1:23" ht="15" customHeight="1">
      <c r="A191" s="1">
        <v>15</v>
      </c>
      <c r="B191" s="17">
        <v>15</v>
      </c>
      <c r="C191" s="18" t="s">
        <v>36</v>
      </c>
      <c r="D191" s="19">
        <f t="shared" si="0"/>
        <v>18294</v>
      </c>
      <c r="E191" s="19">
        <f t="shared" si="0"/>
        <v>17769</v>
      </c>
      <c r="F191" s="19">
        <f t="shared" si="0"/>
        <v>1004</v>
      </c>
      <c r="G191" s="20">
        <f t="shared" si="3"/>
        <v>0.05650289830603861</v>
      </c>
      <c r="H191" s="21">
        <f t="shared" si="4"/>
        <v>2.0935336822556136</v>
      </c>
      <c r="I191" s="19">
        <f t="shared" si="1"/>
        <v>11007</v>
      </c>
      <c r="J191" s="19">
        <f t="shared" si="1"/>
        <v>6109</v>
      </c>
      <c r="K191" s="19">
        <f t="shared" si="1"/>
        <v>281</v>
      </c>
      <c r="L191" s="19">
        <f t="shared" si="1"/>
        <v>332</v>
      </c>
      <c r="M191" s="17">
        <f t="shared" si="1"/>
        <v>27</v>
      </c>
      <c r="N191" s="17">
        <f t="shared" si="1"/>
        <v>13</v>
      </c>
      <c r="O191" s="17">
        <f t="shared" si="1"/>
        <v>0</v>
      </c>
      <c r="P191" s="19">
        <f t="shared" si="5"/>
        <v>372</v>
      </c>
      <c r="Q191" s="17">
        <f t="shared" si="2"/>
        <v>354</v>
      </c>
      <c r="R191" s="17">
        <f t="shared" si="2"/>
        <v>552</v>
      </c>
      <c r="S191" s="17">
        <f t="shared" si="2"/>
        <v>584</v>
      </c>
      <c r="T191" s="38"/>
      <c r="U191" s="42"/>
      <c r="V191" s="39"/>
      <c r="W191" s="39"/>
    </row>
    <row r="192" spans="1:23" ht="15" customHeight="1">
      <c r="A192" s="1">
        <v>16</v>
      </c>
      <c r="B192" s="7">
        <v>16</v>
      </c>
      <c r="C192" s="8" t="s">
        <v>37</v>
      </c>
      <c r="D192" s="9">
        <f t="shared" si="0"/>
        <v>8457</v>
      </c>
      <c r="E192" s="9">
        <f t="shared" si="0"/>
        <v>8282</v>
      </c>
      <c r="F192" s="9">
        <f t="shared" si="0"/>
        <v>392</v>
      </c>
      <c r="G192" s="10">
        <f t="shared" si="3"/>
        <v>0.04733156242453514</v>
      </c>
      <c r="H192" s="11">
        <f t="shared" si="4"/>
        <v>1.7145617000724465</v>
      </c>
      <c r="I192" s="9">
        <f t="shared" si="1"/>
        <v>4272</v>
      </c>
      <c r="J192" s="9">
        <f t="shared" si="1"/>
        <v>3868</v>
      </c>
      <c r="K192" s="9">
        <f t="shared" si="1"/>
        <v>0</v>
      </c>
      <c r="L192" s="7">
        <f t="shared" si="1"/>
        <v>120</v>
      </c>
      <c r="M192" s="7">
        <f t="shared" si="1"/>
        <v>17</v>
      </c>
      <c r="N192" s="7">
        <f t="shared" si="1"/>
        <v>5</v>
      </c>
      <c r="O192" s="7">
        <f t="shared" si="1"/>
        <v>0</v>
      </c>
      <c r="P192" s="9">
        <f t="shared" si="5"/>
        <v>142</v>
      </c>
      <c r="Q192" s="7">
        <f t="shared" si="2"/>
        <v>498</v>
      </c>
      <c r="R192" s="7">
        <f t="shared" si="2"/>
        <v>689</v>
      </c>
      <c r="S192" s="7">
        <f t="shared" si="2"/>
        <v>408</v>
      </c>
      <c r="T192" s="38"/>
      <c r="U192" s="42"/>
      <c r="V192" s="39"/>
      <c r="W192" s="39"/>
    </row>
    <row r="193" spans="1:23" ht="15" customHeight="1">
      <c r="A193" s="1">
        <v>17</v>
      </c>
      <c r="B193" s="12">
        <v>17</v>
      </c>
      <c r="C193" s="13" t="s">
        <v>38</v>
      </c>
      <c r="D193" s="14">
        <f t="shared" si="0"/>
        <v>9870</v>
      </c>
      <c r="E193" s="14">
        <f t="shared" si="0"/>
        <v>9588</v>
      </c>
      <c r="F193" s="14">
        <f t="shared" si="0"/>
        <v>563</v>
      </c>
      <c r="G193" s="15">
        <f t="shared" si="3"/>
        <v>0.058719232373800584</v>
      </c>
      <c r="H193" s="16">
        <f t="shared" si="4"/>
        <v>2.1693783896537338</v>
      </c>
      <c r="I193" s="14">
        <f aca="true" t="shared" si="6" ref="I193:O208">SUMIF($A$6:$A$157,$A193,I$6:I$157)</f>
        <v>5050</v>
      </c>
      <c r="J193" s="14">
        <f t="shared" si="6"/>
        <v>4299</v>
      </c>
      <c r="K193" s="14">
        <f t="shared" si="6"/>
        <v>31</v>
      </c>
      <c r="L193" s="14">
        <f t="shared" si="6"/>
        <v>187</v>
      </c>
      <c r="M193" s="12">
        <f t="shared" si="6"/>
        <v>16</v>
      </c>
      <c r="N193" s="12">
        <f t="shared" si="6"/>
        <v>5</v>
      </c>
      <c r="O193" s="12">
        <f t="shared" si="6"/>
        <v>0</v>
      </c>
      <c r="P193" s="14">
        <f t="shared" si="5"/>
        <v>208</v>
      </c>
      <c r="Q193" s="12">
        <f t="shared" si="2"/>
        <v>306</v>
      </c>
      <c r="R193" s="12">
        <f t="shared" si="2"/>
        <v>659</v>
      </c>
      <c r="S193" s="12">
        <f t="shared" si="2"/>
        <v>220</v>
      </c>
      <c r="T193" s="38"/>
      <c r="U193" s="42"/>
      <c r="V193" s="39"/>
      <c r="W193" s="39"/>
    </row>
    <row r="194" spans="1:23" ht="15" customHeight="1">
      <c r="A194" s="1">
        <v>18</v>
      </c>
      <c r="B194" s="12">
        <v>18</v>
      </c>
      <c r="C194" s="13" t="s">
        <v>39</v>
      </c>
      <c r="D194" s="14">
        <f t="shared" si="0"/>
        <v>7047</v>
      </c>
      <c r="E194" s="14">
        <f t="shared" si="0"/>
        <v>6791</v>
      </c>
      <c r="F194" s="14">
        <f t="shared" si="0"/>
        <v>343</v>
      </c>
      <c r="G194" s="15">
        <f t="shared" si="3"/>
        <v>0.050508025327639525</v>
      </c>
      <c r="H194" s="16">
        <f t="shared" si="4"/>
        <v>2.0468266823737298</v>
      </c>
      <c r="I194" s="14">
        <f t="shared" si="6"/>
        <v>6141</v>
      </c>
      <c r="J194" s="14">
        <f t="shared" si="6"/>
        <v>453</v>
      </c>
      <c r="K194" s="14">
        <f t="shared" si="6"/>
        <v>58</v>
      </c>
      <c r="L194" s="12">
        <f t="shared" si="6"/>
        <v>124</v>
      </c>
      <c r="M194" s="12">
        <f t="shared" si="6"/>
        <v>7</v>
      </c>
      <c r="N194" s="12">
        <f t="shared" si="6"/>
        <v>8</v>
      </c>
      <c r="O194" s="12">
        <f t="shared" si="6"/>
        <v>0</v>
      </c>
      <c r="P194" s="14">
        <f t="shared" si="5"/>
        <v>139</v>
      </c>
      <c r="Q194" s="12">
        <f t="shared" si="2"/>
        <v>126</v>
      </c>
      <c r="R194" s="12">
        <f t="shared" si="2"/>
        <v>307</v>
      </c>
      <c r="S194" s="12">
        <f t="shared" si="2"/>
        <v>314</v>
      </c>
      <c r="T194" s="38"/>
      <c r="U194" s="42"/>
      <c r="V194" s="39"/>
      <c r="W194" s="39"/>
    </row>
    <row r="195" spans="1:23" ht="15" customHeight="1">
      <c r="A195" s="1">
        <v>19</v>
      </c>
      <c r="B195" s="12">
        <v>19</v>
      </c>
      <c r="C195" s="13" t="s">
        <v>40</v>
      </c>
      <c r="D195" s="14">
        <f t="shared" si="0"/>
        <v>6949</v>
      </c>
      <c r="E195" s="14">
        <f t="shared" si="0"/>
        <v>6508</v>
      </c>
      <c r="F195" s="14">
        <f t="shared" si="0"/>
        <v>496</v>
      </c>
      <c r="G195" s="15">
        <f t="shared" si="3"/>
        <v>0.0762138905961893</v>
      </c>
      <c r="H195" s="16">
        <f t="shared" si="4"/>
        <v>2.7811923786109403</v>
      </c>
      <c r="I195" s="14">
        <f t="shared" si="6"/>
        <v>5627</v>
      </c>
      <c r="J195" s="14">
        <f t="shared" si="6"/>
        <v>658</v>
      </c>
      <c r="K195" s="14">
        <f t="shared" si="6"/>
        <v>42</v>
      </c>
      <c r="L195" s="14">
        <f t="shared" si="6"/>
        <v>154</v>
      </c>
      <c r="M195" s="12">
        <f t="shared" si="6"/>
        <v>11</v>
      </c>
      <c r="N195" s="12">
        <f t="shared" si="6"/>
        <v>8</v>
      </c>
      <c r="O195" s="12">
        <f t="shared" si="6"/>
        <v>8</v>
      </c>
      <c r="P195" s="14">
        <f t="shared" si="5"/>
        <v>181</v>
      </c>
      <c r="Q195" s="12">
        <f t="shared" si="2"/>
        <v>536</v>
      </c>
      <c r="R195" s="12">
        <f t="shared" si="2"/>
        <v>442</v>
      </c>
      <c r="S195" s="12">
        <f t="shared" si="2"/>
        <v>179</v>
      </c>
      <c r="T195" s="38"/>
      <c r="U195" s="42"/>
      <c r="V195" s="39"/>
      <c r="W195" s="39"/>
    </row>
    <row r="196" spans="1:23" ht="15" customHeight="1">
      <c r="A196" s="1">
        <v>20</v>
      </c>
      <c r="B196" s="17">
        <v>20</v>
      </c>
      <c r="C196" s="18" t="s">
        <v>41</v>
      </c>
      <c r="D196" s="19">
        <f t="shared" si="0"/>
        <v>21013</v>
      </c>
      <c r="E196" s="19">
        <f t="shared" si="0"/>
        <v>20099</v>
      </c>
      <c r="F196" s="19">
        <f t="shared" si="0"/>
        <v>1336</v>
      </c>
      <c r="G196" s="20">
        <f t="shared" si="3"/>
        <v>0.06647096870491069</v>
      </c>
      <c r="H196" s="21">
        <f t="shared" si="4"/>
        <v>2.47275983879795</v>
      </c>
      <c r="I196" s="19">
        <f t="shared" si="6"/>
        <v>10366</v>
      </c>
      <c r="J196" s="19">
        <f t="shared" si="6"/>
        <v>9236</v>
      </c>
      <c r="K196" s="19">
        <f t="shared" si="6"/>
        <v>0</v>
      </c>
      <c r="L196" s="19">
        <f t="shared" si="6"/>
        <v>427</v>
      </c>
      <c r="M196" s="17">
        <f t="shared" si="6"/>
        <v>42</v>
      </c>
      <c r="N196" s="17">
        <f t="shared" si="6"/>
        <v>28</v>
      </c>
      <c r="O196" s="17">
        <f t="shared" si="6"/>
        <v>0</v>
      </c>
      <c r="P196" s="19">
        <f t="shared" si="5"/>
        <v>497</v>
      </c>
      <c r="Q196" s="17">
        <f t="shared" si="2"/>
        <v>981</v>
      </c>
      <c r="R196" s="19">
        <f t="shared" si="2"/>
        <v>1581</v>
      </c>
      <c r="S196" s="17">
        <f t="shared" si="2"/>
        <v>157</v>
      </c>
      <c r="T196" s="38"/>
      <c r="U196" s="42"/>
      <c r="V196" s="39"/>
      <c r="W196" s="39"/>
    </row>
    <row r="197" spans="1:23" ht="15" customHeight="1">
      <c r="A197" s="1">
        <v>21</v>
      </c>
      <c r="B197" s="7">
        <v>21</v>
      </c>
      <c r="C197" s="8" t="s">
        <v>42</v>
      </c>
      <c r="D197" s="9">
        <f t="shared" si="0"/>
        <v>17413</v>
      </c>
      <c r="E197" s="9">
        <f>SUMIF($A$6:$A$157,$A197,E$6:E$157)</f>
        <v>16638</v>
      </c>
      <c r="F197" s="9">
        <f>SUMIF($A$6:$A$157,$A197,F$6:F$157)</f>
        <v>778</v>
      </c>
      <c r="G197" s="10">
        <f t="shared" si="3"/>
        <v>0.04676042793605001</v>
      </c>
      <c r="H197" s="11">
        <f t="shared" si="4"/>
        <v>1.7069359297992546</v>
      </c>
      <c r="I197" s="9">
        <f t="shared" si="6"/>
        <v>8944</v>
      </c>
      <c r="J197" s="9">
        <f t="shared" si="6"/>
        <v>7410</v>
      </c>
      <c r="K197" s="9">
        <f t="shared" si="6"/>
        <v>0</v>
      </c>
      <c r="L197" s="9">
        <f t="shared" si="6"/>
        <v>251</v>
      </c>
      <c r="M197" s="7">
        <f t="shared" si="6"/>
        <v>20</v>
      </c>
      <c r="N197" s="7">
        <f t="shared" si="6"/>
        <v>13</v>
      </c>
      <c r="O197" s="7">
        <f t="shared" si="6"/>
        <v>0</v>
      </c>
      <c r="P197" s="9">
        <f t="shared" si="5"/>
        <v>284</v>
      </c>
      <c r="Q197" s="7">
        <f aca="true" t="shared" si="7" ref="Q197:S223">SUMIF($A$6:$A$157,$A197,Q$6:Q$157)</f>
        <v>752</v>
      </c>
      <c r="R197" s="9">
        <f t="shared" si="7"/>
        <v>980</v>
      </c>
      <c r="S197" s="7">
        <f t="shared" si="7"/>
        <v>1560</v>
      </c>
      <c r="T197" s="38"/>
      <c r="U197" s="42"/>
      <c r="V197" s="39"/>
      <c r="W197" s="39"/>
    </row>
    <row r="198" spans="1:23" ht="15" customHeight="1">
      <c r="A198" s="1">
        <v>22</v>
      </c>
      <c r="B198" s="12">
        <v>22</v>
      </c>
      <c r="C198" s="13" t="s">
        <v>43</v>
      </c>
      <c r="D198" s="14">
        <f aca="true" t="shared" si="8" ref="D198:F223">SUMIF($A$6:$A$157,$A198,D$6:D$157)</f>
        <v>32975</v>
      </c>
      <c r="E198" s="14">
        <f t="shared" si="8"/>
        <v>31788</v>
      </c>
      <c r="F198" s="14">
        <f t="shared" si="8"/>
        <v>1430</v>
      </c>
      <c r="G198" s="15">
        <f t="shared" si="3"/>
        <v>0.04498552913048949</v>
      </c>
      <c r="H198" s="16">
        <f t="shared" si="4"/>
        <v>1.5194412986032464</v>
      </c>
      <c r="I198" s="14">
        <f t="shared" si="6"/>
        <v>21701</v>
      </c>
      <c r="J198" s="14">
        <f t="shared" si="6"/>
        <v>9597</v>
      </c>
      <c r="K198" s="14">
        <f t="shared" si="6"/>
        <v>7</v>
      </c>
      <c r="L198" s="14">
        <f t="shared" si="6"/>
        <v>411</v>
      </c>
      <c r="M198" s="12">
        <f t="shared" si="6"/>
        <v>50</v>
      </c>
      <c r="N198" s="12">
        <f t="shared" si="6"/>
        <v>22</v>
      </c>
      <c r="O198" s="12">
        <f t="shared" si="6"/>
        <v>0</v>
      </c>
      <c r="P198" s="14">
        <f t="shared" si="5"/>
        <v>483</v>
      </c>
      <c r="Q198" s="14">
        <f t="shared" si="7"/>
        <v>1320</v>
      </c>
      <c r="R198" s="14">
        <f t="shared" si="7"/>
        <v>2261</v>
      </c>
      <c r="S198" s="12">
        <f t="shared" si="7"/>
        <v>1362</v>
      </c>
      <c r="T198" s="38"/>
      <c r="U198" s="42"/>
      <c r="V198" s="39"/>
      <c r="W198" s="39"/>
    </row>
    <row r="199" spans="1:23" ht="15" customHeight="1">
      <c r="A199" s="1">
        <v>23</v>
      </c>
      <c r="B199" s="12">
        <v>23</v>
      </c>
      <c r="C199" s="13" t="s">
        <v>44</v>
      </c>
      <c r="D199" s="14">
        <f t="shared" si="8"/>
        <v>70802</v>
      </c>
      <c r="E199" s="14">
        <f t="shared" si="8"/>
        <v>68644</v>
      </c>
      <c r="F199" s="14">
        <f t="shared" si="8"/>
        <v>3186</v>
      </c>
      <c r="G199" s="15">
        <f t="shared" si="3"/>
        <v>0.046413379173707824</v>
      </c>
      <c r="H199" s="16">
        <f t="shared" si="4"/>
        <v>1.4699026863236409</v>
      </c>
      <c r="I199" s="14">
        <f t="shared" si="6"/>
        <v>28549</v>
      </c>
      <c r="J199" s="14">
        <f t="shared" si="6"/>
        <v>39078</v>
      </c>
      <c r="K199" s="14">
        <f t="shared" si="6"/>
        <v>8</v>
      </c>
      <c r="L199" s="14">
        <f t="shared" si="6"/>
        <v>854</v>
      </c>
      <c r="M199" s="14">
        <f t="shared" si="6"/>
        <v>109</v>
      </c>
      <c r="N199" s="12">
        <f t="shared" si="6"/>
        <v>46</v>
      </c>
      <c r="O199" s="12">
        <f t="shared" si="6"/>
        <v>0</v>
      </c>
      <c r="P199" s="14">
        <f t="shared" si="5"/>
        <v>1009</v>
      </c>
      <c r="Q199" s="14">
        <f t="shared" si="7"/>
        <v>6431</v>
      </c>
      <c r="R199" s="14">
        <f t="shared" si="7"/>
        <v>6887</v>
      </c>
      <c r="S199" s="14">
        <f t="shared" si="7"/>
        <v>3036</v>
      </c>
      <c r="T199" s="38"/>
      <c r="U199" s="42"/>
      <c r="V199" s="39"/>
      <c r="W199" s="39"/>
    </row>
    <row r="200" spans="1:23" ht="15" customHeight="1">
      <c r="A200" s="1">
        <v>24</v>
      </c>
      <c r="B200" s="12">
        <v>24</v>
      </c>
      <c r="C200" s="13" t="s">
        <v>45</v>
      </c>
      <c r="D200" s="14">
        <f t="shared" si="8"/>
        <v>18538</v>
      </c>
      <c r="E200" s="14">
        <f t="shared" si="8"/>
        <v>17870</v>
      </c>
      <c r="F200" s="14">
        <f t="shared" si="8"/>
        <v>686</v>
      </c>
      <c r="G200" s="15">
        <f t="shared" si="3"/>
        <v>0.038388360380526024</v>
      </c>
      <c r="H200" s="16">
        <f t="shared" si="4"/>
        <v>1.3654168998321208</v>
      </c>
      <c r="I200" s="14">
        <f t="shared" si="6"/>
        <v>11152</v>
      </c>
      <c r="J200" s="14">
        <f t="shared" si="6"/>
        <v>6411</v>
      </c>
      <c r="K200" s="14">
        <f t="shared" si="6"/>
        <v>63</v>
      </c>
      <c r="L200" s="12">
        <f t="shared" si="6"/>
        <v>212</v>
      </c>
      <c r="M200" s="12">
        <f t="shared" si="6"/>
        <v>24</v>
      </c>
      <c r="N200" s="12">
        <f t="shared" si="6"/>
        <v>8</v>
      </c>
      <c r="O200" s="12">
        <f t="shared" si="6"/>
        <v>0</v>
      </c>
      <c r="P200" s="14">
        <f t="shared" si="5"/>
        <v>244</v>
      </c>
      <c r="Q200" s="12">
        <f t="shared" si="7"/>
        <v>1178</v>
      </c>
      <c r="R200" s="12">
        <f t="shared" si="7"/>
        <v>1455</v>
      </c>
      <c r="S200" s="12">
        <f t="shared" si="7"/>
        <v>491</v>
      </c>
      <c r="T200" s="38"/>
      <c r="U200" s="42"/>
      <c r="V200" s="39"/>
      <c r="W200" s="39"/>
    </row>
    <row r="201" spans="1:23" ht="15" customHeight="1">
      <c r="A201" s="1">
        <v>25</v>
      </c>
      <c r="B201" s="17">
        <v>25</v>
      </c>
      <c r="C201" s="18" t="s">
        <v>46</v>
      </c>
      <c r="D201" s="19">
        <f t="shared" si="8"/>
        <v>13625</v>
      </c>
      <c r="E201" s="19">
        <f t="shared" si="8"/>
        <v>13020</v>
      </c>
      <c r="F201" s="19">
        <f t="shared" si="8"/>
        <v>611</v>
      </c>
      <c r="G201" s="20">
        <f t="shared" si="3"/>
        <v>0.04692780337941628</v>
      </c>
      <c r="H201" s="21">
        <f t="shared" si="4"/>
        <v>1.6052227342549925</v>
      </c>
      <c r="I201" s="19">
        <f t="shared" si="6"/>
        <v>11339</v>
      </c>
      <c r="J201" s="19">
        <f t="shared" si="6"/>
        <v>1326</v>
      </c>
      <c r="K201" s="19">
        <f t="shared" si="6"/>
        <v>146</v>
      </c>
      <c r="L201" s="19">
        <f t="shared" si="6"/>
        <v>177</v>
      </c>
      <c r="M201" s="17">
        <f t="shared" si="6"/>
        <v>27</v>
      </c>
      <c r="N201" s="17">
        <f t="shared" si="6"/>
        <v>4</v>
      </c>
      <c r="O201" s="17">
        <f t="shared" si="6"/>
        <v>1</v>
      </c>
      <c r="P201" s="19">
        <f t="shared" si="5"/>
        <v>209</v>
      </c>
      <c r="Q201" s="17">
        <f t="shared" si="7"/>
        <v>163</v>
      </c>
      <c r="R201" s="19">
        <f t="shared" si="7"/>
        <v>1519</v>
      </c>
      <c r="S201" s="17">
        <f t="shared" si="7"/>
        <v>0</v>
      </c>
      <c r="T201" s="38"/>
      <c r="U201" s="42"/>
      <c r="V201" s="39"/>
      <c r="W201" s="39"/>
    </row>
    <row r="202" spans="1:23" ht="15" customHeight="1">
      <c r="A202" s="1">
        <v>26</v>
      </c>
      <c r="B202" s="7">
        <v>26</v>
      </c>
      <c r="C202" s="8" t="s">
        <v>47</v>
      </c>
      <c r="D202" s="9">
        <f t="shared" si="8"/>
        <v>21404</v>
      </c>
      <c r="E202" s="9">
        <f t="shared" si="8"/>
        <v>20460</v>
      </c>
      <c r="F202" s="9">
        <f t="shared" si="8"/>
        <v>946</v>
      </c>
      <c r="G202" s="10">
        <f t="shared" si="3"/>
        <v>0.046236559139784944</v>
      </c>
      <c r="H202" s="11">
        <f t="shared" si="4"/>
        <v>1.5542521994134897</v>
      </c>
      <c r="I202" s="9">
        <f t="shared" si="6"/>
        <v>11917</v>
      </c>
      <c r="J202" s="9">
        <f t="shared" si="6"/>
        <v>8052</v>
      </c>
      <c r="K202" s="9">
        <f t="shared" si="6"/>
        <v>173</v>
      </c>
      <c r="L202" s="9">
        <f t="shared" si="6"/>
        <v>281</v>
      </c>
      <c r="M202" s="7">
        <f t="shared" si="6"/>
        <v>22</v>
      </c>
      <c r="N202" s="7">
        <f t="shared" si="6"/>
        <v>11</v>
      </c>
      <c r="O202" s="7">
        <f t="shared" si="6"/>
        <v>4</v>
      </c>
      <c r="P202" s="9">
        <f t="shared" si="5"/>
        <v>318</v>
      </c>
      <c r="Q202" s="7">
        <f t="shared" si="7"/>
        <v>985</v>
      </c>
      <c r="R202" s="9">
        <f t="shared" si="7"/>
        <v>1206</v>
      </c>
      <c r="S202" s="7">
        <f t="shared" si="7"/>
        <v>985</v>
      </c>
      <c r="T202" s="38"/>
      <c r="U202" s="42"/>
      <c r="V202" s="39"/>
      <c r="W202" s="39"/>
    </row>
    <row r="203" spans="1:23" ht="15" customHeight="1">
      <c r="A203" s="1">
        <v>27</v>
      </c>
      <c r="B203" s="12">
        <v>27</v>
      </c>
      <c r="C203" s="13" t="s">
        <v>48</v>
      </c>
      <c r="D203" s="14">
        <f t="shared" si="8"/>
        <v>76134</v>
      </c>
      <c r="E203" s="14">
        <f t="shared" si="8"/>
        <v>71955</v>
      </c>
      <c r="F203" s="14">
        <f t="shared" si="8"/>
        <v>4079</v>
      </c>
      <c r="G203" s="15">
        <f t="shared" si="3"/>
        <v>0.056688207907720105</v>
      </c>
      <c r="H203" s="16">
        <f t="shared" si="4"/>
        <v>1.9581682996317142</v>
      </c>
      <c r="I203" s="14">
        <f t="shared" si="6"/>
        <v>36352</v>
      </c>
      <c r="J203" s="14">
        <f t="shared" si="6"/>
        <v>34182</v>
      </c>
      <c r="K203" s="14">
        <f t="shared" si="6"/>
        <v>12</v>
      </c>
      <c r="L203" s="14">
        <f t="shared" si="6"/>
        <v>1186</v>
      </c>
      <c r="M203" s="14">
        <f t="shared" si="6"/>
        <v>152</v>
      </c>
      <c r="N203" s="12">
        <f t="shared" si="6"/>
        <v>63</v>
      </c>
      <c r="O203" s="12">
        <f t="shared" si="6"/>
        <v>8</v>
      </c>
      <c r="P203" s="14">
        <f t="shared" si="5"/>
        <v>1409</v>
      </c>
      <c r="Q203" s="14">
        <f t="shared" si="7"/>
        <v>5990</v>
      </c>
      <c r="R203" s="14">
        <f t="shared" si="7"/>
        <v>5396</v>
      </c>
      <c r="S203" s="14">
        <f t="shared" si="7"/>
        <v>3074</v>
      </c>
      <c r="T203" s="38"/>
      <c r="U203" s="42"/>
      <c r="V203" s="39"/>
      <c r="W203" s="39"/>
    </row>
    <row r="204" spans="1:23" ht="15" customHeight="1">
      <c r="A204" s="1">
        <v>28</v>
      </c>
      <c r="B204" s="12">
        <v>28</v>
      </c>
      <c r="C204" s="13" t="s">
        <v>49</v>
      </c>
      <c r="D204" s="14">
        <f t="shared" si="8"/>
        <v>48553</v>
      </c>
      <c r="E204" s="14">
        <f t="shared" si="8"/>
        <v>46743</v>
      </c>
      <c r="F204" s="14">
        <f t="shared" si="8"/>
        <v>2312</v>
      </c>
      <c r="G204" s="15">
        <f t="shared" si="3"/>
        <v>0.04946195152215305</v>
      </c>
      <c r="H204" s="16">
        <f t="shared" si="4"/>
        <v>1.6601416254840295</v>
      </c>
      <c r="I204" s="14">
        <f t="shared" si="6"/>
        <v>28163</v>
      </c>
      <c r="J204" s="14">
        <f t="shared" si="6"/>
        <v>17804</v>
      </c>
      <c r="K204" s="14">
        <f t="shared" si="6"/>
        <v>0</v>
      </c>
      <c r="L204" s="14">
        <f t="shared" si="6"/>
        <v>659</v>
      </c>
      <c r="M204" s="12">
        <f t="shared" si="6"/>
        <v>72</v>
      </c>
      <c r="N204" s="12">
        <f t="shared" si="6"/>
        <v>45</v>
      </c>
      <c r="O204" s="12">
        <f t="shared" si="6"/>
        <v>0</v>
      </c>
      <c r="P204" s="14">
        <f t="shared" si="5"/>
        <v>776</v>
      </c>
      <c r="Q204" s="12">
        <f t="shared" si="7"/>
        <v>3747</v>
      </c>
      <c r="R204" s="14">
        <f t="shared" si="7"/>
        <v>4082</v>
      </c>
      <c r="S204" s="12">
        <f t="shared" si="7"/>
        <v>2244</v>
      </c>
      <c r="T204" s="38"/>
      <c r="U204" s="42"/>
      <c r="V204" s="39"/>
      <c r="W204" s="39"/>
    </row>
    <row r="205" spans="1:23" ht="15" customHeight="1">
      <c r="A205" s="1">
        <v>29</v>
      </c>
      <c r="B205" s="12">
        <v>29</v>
      </c>
      <c r="C205" s="13" t="s">
        <v>50</v>
      </c>
      <c r="D205" s="14">
        <f t="shared" si="8"/>
        <v>10860</v>
      </c>
      <c r="E205" s="14">
        <f t="shared" si="8"/>
        <v>9549</v>
      </c>
      <c r="F205" s="14">
        <f t="shared" si="8"/>
        <v>480</v>
      </c>
      <c r="G205" s="15">
        <f t="shared" si="3"/>
        <v>0.05026704366949419</v>
      </c>
      <c r="H205" s="16">
        <f t="shared" si="4"/>
        <v>1.6022620169651274</v>
      </c>
      <c r="I205" s="14">
        <f t="shared" si="6"/>
        <v>4521</v>
      </c>
      <c r="J205" s="14">
        <f t="shared" si="6"/>
        <v>4798</v>
      </c>
      <c r="K205" s="14">
        <f t="shared" si="6"/>
        <v>77</v>
      </c>
      <c r="L205" s="14">
        <f t="shared" si="6"/>
        <v>124</v>
      </c>
      <c r="M205" s="12">
        <f t="shared" si="6"/>
        <v>24</v>
      </c>
      <c r="N205" s="12">
        <f t="shared" si="6"/>
        <v>4</v>
      </c>
      <c r="O205" s="12">
        <f t="shared" si="6"/>
        <v>1</v>
      </c>
      <c r="P205" s="14">
        <f t="shared" si="5"/>
        <v>153</v>
      </c>
      <c r="Q205" s="12">
        <f t="shared" si="7"/>
        <v>303</v>
      </c>
      <c r="R205" s="12">
        <f t="shared" si="7"/>
        <v>665</v>
      </c>
      <c r="S205" s="12">
        <f t="shared" si="7"/>
        <v>437</v>
      </c>
      <c r="T205" s="38"/>
      <c r="U205" s="42"/>
      <c r="V205" s="39"/>
      <c r="W205" s="39"/>
    </row>
    <row r="206" spans="1:23" ht="15" customHeight="1">
      <c r="A206" s="1">
        <v>30</v>
      </c>
      <c r="B206" s="17">
        <v>30</v>
      </c>
      <c r="C206" s="18" t="s">
        <v>51</v>
      </c>
      <c r="D206" s="17">
        <f t="shared" si="8"/>
        <v>7708</v>
      </c>
      <c r="E206" s="19">
        <f t="shared" si="8"/>
        <v>7393</v>
      </c>
      <c r="F206" s="19">
        <f t="shared" si="8"/>
        <v>543</v>
      </c>
      <c r="G206" s="20">
        <f t="shared" si="3"/>
        <v>0.07344785608007574</v>
      </c>
      <c r="H206" s="21">
        <f t="shared" si="4"/>
        <v>2.5023671040173134</v>
      </c>
      <c r="I206" s="19">
        <f t="shared" si="6"/>
        <v>4938</v>
      </c>
      <c r="J206" s="19">
        <f t="shared" si="6"/>
        <v>2270</v>
      </c>
      <c r="K206" s="19">
        <f t="shared" si="6"/>
        <v>0</v>
      </c>
      <c r="L206" s="17">
        <f t="shared" si="6"/>
        <v>164</v>
      </c>
      <c r="M206" s="17">
        <f t="shared" si="6"/>
        <v>19</v>
      </c>
      <c r="N206" s="17">
        <f t="shared" si="6"/>
        <v>2</v>
      </c>
      <c r="O206" s="17">
        <f t="shared" si="6"/>
        <v>0</v>
      </c>
      <c r="P206" s="19">
        <f t="shared" si="5"/>
        <v>185</v>
      </c>
      <c r="Q206" s="17">
        <f t="shared" si="7"/>
        <v>190</v>
      </c>
      <c r="R206" s="17">
        <f t="shared" si="7"/>
        <v>419</v>
      </c>
      <c r="S206" s="17">
        <f t="shared" si="7"/>
        <v>24</v>
      </c>
      <c r="T206" s="38"/>
      <c r="U206" s="42"/>
      <c r="V206" s="39"/>
      <c r="W206" s="39"/>
    </row>
    <row r="207" spans="1:23" ht="15" customHeight="1">
      <c r="A207" s="1">
        <v>31</v>
      </c>
      <c r="B207" s="7">
        <v>31</v>
      </c>
      <c r="C207" s="8" t="s">
        <v>52</v>
      </c>
      <c r="D207" s="9">
        <f t="shared" si="8"/>
        <v>4846</v>
      </c>
      <c r="E207" s="9">
        <f t="shared" si="8"/>
        <v>4715</v>
      </c>
      <c r="F207" s="9">
        <f t="shared" si="8"/>
        <v>259</v>
      </c>
      <c r="G207" s="10">
        <f t="shared" si="3"/>
        <v>0.054931071049840935</v>
      </c>
      <c r="H207" s="11">
        <f t="shared" si="4"/>
        <v>1.76033934252386</v>
      </c>
      <c r="I207" s="9">
        <f t="shared" si="6"/>
        <v>2979</v>
      </c>
      <c r="J207" s="9">
        <f t="shared" si="6"/>
        <v>1650</v>
      </c>
      <c r="K207" s="9">
        <f t="shared" si="6"/>
        <v>3</v>
      </c>
      <c r="L207" s="7">
        <f t="shared" si="6"/>
        <v>69</v>
      </c>
      <c r="M207" s="7">
        <f t="shared" si="6"/>
        <v>8</v>
      </c>
      <c r="N207" s="7">
        <f t="shared" si="6"/>
        <v>0</v>
      </c>
      <c r="O207" s="7">
        <f t="shared" si="6"/>
        <v>6</v>
      </c>
      <c r="P207" s="7">
        <f t="shared" si="5"/>
        <v>83</v>
      </c>
      <c r="Q207" s="7">
        <f t="shared" si="7"/>
        <v>218</v>
      </c>
      <c r="R207" s="7">
        <f t="shared" si="7"/>
        <v>267</v>
      </c>
      <c r="S207" s="9">
        <f t="shared" si="7"/>
        <v>567</v>
      </c>
      <c r="T207" s="38"/>
      <c r="U207" s="42"/>
      <c r="V207" s="39"/>
      <c r="W207" s="39"/>
    </row>
    <row r="208" spans="1:23" ht="15" customHeight="1">
      <c r="A208" s="1">
        <v>32</v>
      </c>
      <c r="B208" s="12">
        <v>32</v>
      </c>
      <c r="C208" s="13" t="s">
        <v>53</v>
      </c>
      <c r="D208" s="14">
        <f t="shared" si="8"/>
        <v>5761</v>
      </c>
      <c r="E208" s="14">
        <f t="shared" si="8"/>
        <v>5584</v>
      </c>
      <c r="F208" s="14">
        <f t="shared" si="8"/>
        <v>382</v>
      </c>
      <c r="G208" s="15">
        <f t="shared" si="3"/>
        <v>0.06840974212034384</v>
      </c>
      <c r="H208" s="16">
        <f t="shared" si="4"/>
        <v>2.3459885386819486</v>
      </c>
      <c r="I208" s="14">
        <f t="shared" si="6"/>
        <v>3224</v>
      </c>
      <c r="J208" s="14">
        <f t="shared" si="6"/>
        <v>2205</v>
      </c>
      <c r="K208" s="14">
        <f t="shared" si="6"/>
        <v>24</v>
      </c>
      <c r="L208" s="12">
        <f t="shared" si="6"/>
        <v>105</v>
      </c>
      <c r="M208" s="12">
        <f t="shared" si="6"/>
        <v>7</v>
      </c>
      <c r="N208" s="12">
        <f t="shared" si="6"/>
        <v>17</v>
      </c>
      <c r="O208" s="12">
        <f t="shared" si="6"/>
        <v>2</v>
      </c>
      <c r="P208" s="14">
        <f t="shared" si="5"/>
        <v>131</v>
      </c>
      <c r="Q208" s="12">
        <f t="shared" si="7"/>
        <v>250</v>
      </c>
      <c r="R208" s="12">
        <f t="shared" si="7"/>
        <v>426</v>
      </c>
      <c r="S208" s="12">
        <f t="shared" si="7"/>
        <v>650</v>
      </c>
      <c r="T208" s="38"/>
      <c r="U208" s="42"/>
      <c r="V208" s="39"/>
      <c r="W208" s="39"/>
    </row>
    <row r="209" spans="1:23" ht="15" customHeight="1">
      <c r="A209" s="1">
        <v>33</v>
      </c>
      <c r="B209" s="12">
        <v>33</v>
      </c>
      <c r="C209" s="13" t="s">
        <v>54</v>
      </c>
      <c r="D209" s="14">
        <f t="shared" si="8"/>
        <v>16825</v>
      </c>
      <c r="E209" s="14">
        <f t="shared" si="8"/>
        <v>15486</v>
      </c>
      <c r="F209" s="14">
        <f t="shared" si="8"/>
        <v>648</v>
      </c>
      <c r="G209" s="15">
        <f t="shared" si="3"/>
        <v>0.04184424641611778</v>
      </c>
      <c r="H209" s="16">
        <f t="shared" si="4"/>
        <v>1.6143613586465193</v>
      </c>
      <c r="I209" s="14">
        <f aca="true" t="shared" si="9" ref="I209:O223">SUMIF($A$6:$A$157,$A209,I$6:I$157)</f>
        <v>6068</v>
      </c>
      <c r="J209" s="14">
        <f t="shared" si="9"/>
        <v>3071</v>
      </c>
      <c r="K209" s="14">
        <f t="shared" si="9"/>
        <v>6097</v>
      </c>
      <c r="L209" s="12">
        <f t="shared" si="9"/>
        <v>206</v>
      </c>
      <c r="M209" s="12">
        <f t="shared" si="9"/>
        <v>32</v>
      </c>
      <c r="N209" s="12">
        <f t="shared" si="9"/>
        <v>9</v>
      </c>
      <c r="O209" s="12">
        <f t="shared" si="9"/>
        <v>3</v>
      </c>
      <c r="P209" s="14">
        <f t="shared" si="5"/>
        <v>250</v>
      </c>
      <c r="Q209" s="12">
        <f t="shared" si="7"/>
        <v>769</v>
      </c>
      <c r="R209" s="12">
        <f t="shared" si="7"/>
        <v>825</v>
      </c>
      <c r="S209" s="12">
        <f t="shared" si="7"/>
        <v>382</v>
      </c>
      <c r="T209" s="38"/>
      <c r="U209" s="42"/>
      <c r="V209" s="39"/>
      <c r="W209" s="39"/>
    </row>
    <row r="210" spans="1:23" ht="15" customHeight="1">
      <c r="A210" s="1">
        <v>34</v>
      </c>
      <c r="B210" s="12">
        <v>34</v>
      </c>
      <c r="C210" s="13" t="s">
        <v>55</v>
      </c>
      <c r="D210" s="14">
        <f t="shared" si="8"/>
        <v>25989</v>
      </c>
      <c r="E210" s="14">
        <f t="shared" si="8"/>
        <v>24387</v>
      </c>
      <c r="F210" s="14">
        <f t="shared" si="8"/>
        <v>1113</v>
      </c>
      <c r="G210" s="15">
        <f t="shared" si="3"/>
        <v>0.04563906999630951</v>
      </c>
      <c r="H210" s="16">
        <f t="shared" si="4"/>
        <v>1.7796366916799935</v>
      </c>
      <c r="I210" s="14">
        <f t="shared" si="9"/>
        <v>19973</v>
      </c>
      <c r="J210" s="14">
        <f t="shared" si="9"/>
        <v>3965</v>
      </c>
      <c r="K210" s="14">
        <f t="shared" si="9"/>
        <v>15</v>
      </c>
      <c r="L210" s="12">
        <f t="shared" si="9"/>
        <v>393</v>
      </c>
      <c r="M210" s="12">
        <f t="shared" si="9"/>
        <v>26</v>
      </c>
      <c r="N210" s="12">
        <f t="shared" si="9"/>
        <v>15</v>
      </c>
      <c r="O210" s="12">
        <f t="shared" si="9"/>
        <v>0</v>
      </c>
      <c r="P210" s="14">
        <f t="shared" si="5"/>
        <v>434</v>
      </c>
      <c r="Q210" s="12">
        <f t="shared" si="7"/>
        <v>670</v>
      </c>
      <c r="R210" s="12">
        <f t="shared" si="7"/>
        <v>959</v>
      </c>
      <c r="S210" s="12">
        <f t="shared" si="7"/>
        <v>388</v>
      </c>
      <c r="T210" s="38"/>
      <c r="U210" s="42"/>
      <c r="V210" s="39"/>
      <c r="W210" s="39"/>
    </row>
    <row r="211" spans="1:23" ht="15" customHeight="1">
      <c r="A211" s="1">
        <v>35</v>
      </c>
      <c r="B211" s="17">
        <v>35</v>
      </c>
      <c r="C211" s="18" t="s">
        <v>56</v>
      </c>
      <c r="D211" s="19">
        <f t="shared" si="8"/>
        <v>11352</v>
      </c>
      <c r="E211" s="19">
        <f t="shared" si="8"/>
        <v>10736</v>
      </c>
      <c r="F211" s="19">
        <f t="shared" si="8"/>
        <v>702</v>
      </c>
      <c r="G211" s="20">
        <f t="shared" si="3"/>
        <v>0.06538748137108792</v>
      </c>
      <c r="H211" s="21">
        <f t="shared" si="4"/>
        <v>2.2913561847988078</v>
      </c>
      <c r="I211" s="19">
        <f t="shared" si="9"/>
        <v>9372</v>
      </c>
      <c r="J211" s="19">
        <f t="shared" si="9"/>
        <v>1118</v>
      </c>
      <c r="K211" s="19">
        <f t="shared" si="9"/>
        <v>0</v>
      </c>
      <c r="L211" s="19">
        <f t="shared" si="9"/>
        <v>213</v>
      </c>
      <c r="M211" s="17">
        <f t="shared" si="9"/>
        <v>20</v>
      </c>
      <c r="N211" s="17">
        <f t="shared" si="9"/>
        <v>13</v>
      </c>
      <c r="O211" s="17">
        <f t="shared" si="9"/>
        <v>0</v>
      </c>
      <c r="P211" s="19">
        <f t="shared" si="5"/>
        <v>246</v>
      </c>
      <c r="Q211" s="17">
        <f t="shared" si="7"/>
        <v>143</v>
      </c>
      <c r="R211" s="17">
        <f t="shared" si="7"/>
        <v>897</v>
      </c>
      <c r="S211" s="17">
        <f t="shared" si="7"/>
        <v>361</v>
      </c>
      <c r="T211" s="38"/>
      <c r="U211" s="42"/>
      <c r="V211" s="39"/>
      <c r="W211" s="39"/>
    </row>
    <row r="212" spans="1:23" ht="15" customHeight="1">
      <c r="A212" s="1">
        <v>36</v>
      </c>
      <c r="B212" s="7">
        <v>36</v>
      </c>
      <c r="C212" s="8" t="s">
        <v>57</v>
      </c>
      <c r="D212" s="9">
        <f t="shared" si="8"/>
        <v>5856</v>
      </c>
      <c r="E212" s="9">
        <f t="shared" si="8"/>
        <v>5557</v>
      </c>
      <c r="F212" s="9">
        <f t="shared" si="8"/>
        <v>455</v>
      </c>
      <c r="G212" s="10">
        <f t="shared" si="3"/>
        <v>0.0818787115350009</v>
      </c>
      <c r="H212" s="11">
        <f t="shared" si="4"/>
        <v>2.5553356127406874</v>
      </c>
      <c r="I212" s="9">
        <f t="shared" si="9"/>
        <v>2586</v>
      </c>
      <c r="J212" s="9">
        <f t="shared" si="9"/>
        <v>2821</v>
      </c>
      <c r="K212" s="9">
        <f t="shared" si="9"/>
        <v>8</v>
      </c>
      <c r="L212" s="7">
        <f t="shared" si="9"/>
        <v>117</v>
      </c>
      <c r="M212" s="7">
        <f t="shared" si="9"/>
        <v>15</v>
      </c>
      <c r="N212" s="7">
        <f t="shared" si="9"/>
        <v>10</v>
      </c>
      <c r="O212" s="7">
        <f t="shared" si="9"/>
        <v>0</v>
      </c>
      <c r="P212" s="9">
        <f t="shared" si="5"/>
        <v>142</v>
      </c>
      <c r="Q212" s="7">
        <f t="shared" si="7"/>
        <v>577</v>
      </c>
      <c r="R212" s="9">
        <f t="shared" si="7"/>
        <v>937</v>
      </c>
      <c r="S212" s="7">
        <f t="shared" si="7"/>
        <v>108</v>
      </c>
      <c r="T212" s="38"/>
      <c r="U212" s="42"/>
      <c r="V212" s="39"/>
      <c r="W212" s="39"/>
    </row>
    <row r="213" spans="1:23" ht="15" customHeight="1">
      <c r="A213" s="1">
        <v>37</v>
      </c>
      <c r="B213" s="12">
        <v>37</v>
      </c>
      <c r="C213" s="13" t="s">
        <v>58</v>
      </c>
      <c r="D213" s="14">
        <f t="shared" si="8"/>
        <v>8482</v>
      </c>
      <c r="E213" s="14">
        <f t="shared" si="8"/>
        <v>7869</v>
      </c>
      <c r="F213" s="14">
        <f t="shared" si="8"/>
        <v>397</v>
      </c>
      <c r="G213" s="15">
        <f t="shared" si="3"/>
        <v>0.050451137374507564</v>
      </c>
      <c r="H213" s="16">
        <f t="shared" si="4"/>
        <v>1.8680899733130005</v>
      </c>
      <c r="I213" s="14">
        <f t="shared" si="9"/>
        <v>7122</v>
      </c>
      <c r="J213" s="14">
        <f t="shared" si="9"/>
        <v>594</v>
      </c>
      <c r="K213" s="14">
        <f t="shared" si="9"/>
        <v>6</v>
      </c>
      <c r="L213" s="12">
        <f t="shared" si="9"/>
        <v>129</v>
      </c>
      <c r="M213" s="12">
        <f t="shared" si="9"/>
        <v>12</v>
      </c>
      <c r="N213" s="12">
        <f t="shared" si="9"/>
        <v>6</v>
      </c>
      <c r="O213" s="12">
        <f t="shared" si="9"/>
        <v>0</v>
      </c>
      <c r="P213" s="14">
        <f t="shared" si="5"/>
        <v>147</v>
      </c>
      <c r="Q213" s="12">
        <f t="shared" si="7"/>
        <v>322</v>
      </c>
      <c r="R213" s="12">
        <f t="shared" si="7"/>
        <v>455</v>
      </c>
      <c r="S213" s="12">
        <f t="shared" si="7"/>
        <v>313</v>
      </c>
      <c r="T213" s="38"/>
      <c r="U213" s="42"/>
      <c r="V213" s="39"/>
      <c r="W213" s="39"/>
    </row>
    <row r="214" spans="1:23" ht="15" customHeight="1">
      <c r="A214" s="1">
        <v>38</v>
      </c>
      <c r="B214" s="12">
        <v>38</v>
      </c>
      <c r="C214" s="13" t="s">
        <v>59</v>
      </c>
      <c r="D214" s="14">
        <f t="shared" si="8"/>
        <v>11619</v>
      </c>
      <c r="E214" s="14">
        <f t="shared" si="8"/>
        <v>10858</v>
      </c>
      <c r="F214" s="14">
        <f t="shared" si="8"/>
        <v>597</v>
      </c>
      <c r="G214" s="15">
        <f t="shared" si="3"/>
        <v>0.054982501381469887</v>
      </c>
      <c r="H214" s="16">
        <f t="shared" si="4"/>
        <v>1.7867010499171116</v>
      </c>
      <c r="I214" s="14">
        <f t="shared" si="9"/>
        <v>9959</v>
      </c>
      <c r="J214" s="14">
        <f t="shared" si="9"/>
        <v>705</v>
      </c>
      <c r="K214" s="14">
        <f t="shared" si="9"/>
        <v>0</v>
      </c>
      <c r="L214" s="14">
        <f t="shared" si="9"/>
        <v>165</v>
      </c>
      <c r="M214" s="12">
        <f t="shared" si="9"/>
        <v>18</v>
      </c>
      <c r="N214" s="12">
        <f t="shared" si="9"/>
        <v>11</v>
      </c>
      <c r="O214" s="12">
        <f t="shared" si="9"/>
        <v>0</v>
      </c>
      <c r="P214" s="14">
        <f t="shared" si="5"/>
        <v>194</v>
      </c>
      <c r="Q214" s="12">
        <f t="shared" si="7"/>
        <v>232</v>
      </c>
      <c r="R214" s="12">
        <f t="shared" si="7"/>
        <v>933</v>
      </c>
      <c r="S214" s="12">
        <f t="shared" si="7"/>
        <v>283</v>
      </c>
      <c r="T214" s="38"/>
      <c r="U214" s="42"/>
      <c r="V214" s="39"/>
      <c r="W214" s="39"/>
    </row>
    <row r="215" spans="1:23" ht="15" customHeight="1">
      <c r="A215" s="1">
        <v>39</v>
      </c>
      <c r="B215" s="12">
        <v>39</v>
      </c>
      <c r="C215" s="13" t="s">
        <v>60</v>
      </c>
      <c r="D215" s="14">
        <f t="shared" si="8"/>
        <v>5942</v>
      </c>
      <c r="E215" s="14">
        <f t="shared" si="8"/>
        <v>5029</v>
      </c>
      <c r="F215" s="14">
        <f t="shared" si="8"/>
        <v>302</v>
      </c>
      <c r="G215" s="15">
        <f t="shared" si="3"/>
        <v>0.060051700139192685</v>
      </c>
      <c r="H215" s="16">
        <f t="shared" si="4"/>
        <v>2.1077749055478225</v>
      </c>
      <c r="I215" s="14">
        <f t="shared" si="9"/>
        <v>4275</v>
      </c>
      <c r="J215" s="14">
        <f t="shared" si="9"/>
        <v>450</v>
      </c>
      <c r="K215" s="14">
        <f t="shared" si="9"/>
        <v>198</v>
      </c>
      <c r="L215" s="12">
        <f t="shared" si="9"/>
        <v>94</v>
      </c>
      <c r="M215" s="12">
        <f t="shared" si="9"/>
        <v>9</v>
      </c>
      <c r="N215" s="12">
        <f t="shared" si="9"/>
        <v>3</v>
      </c>
      <c r="O215" s="12">
        <f t="shared" si="9"/>
        <v>0</v>
      </c>
      <c r="P215" s="14">
        <f t="shared" si="5"/>
        <v>106</v>
      </c>
      <c r="Q215" s="12">
        <f t="shared" si="7"/>
        <v>445</v>
      </c>
      <c r="R215" s="12">
        <f t="shared" si="7"/>
        <v>840</v>
      </c>
      <c r="S215" s="12">
        <f t="shared" si="7"/>
        <v>470</v>
      </c>
      <c r="T215" s="38"/>
      <c r="U215" s="42"/>
      <c r="V215" s="39"/>
      <c r="W215" s="39"/>
    </row>
    <row r="216" spans="1:23" ht="15" customHeight="1">
      <c r="A216" s="1">
        <v>40</v>
      </c>
      <c r="B216" s="17">
        <v>40</v>
      </c>
      <c r="C216" s="18" t="s">
        <v>61</v>
      </c>
      <c r="D216" s="19">
        <f t="shared" si="8"/>
        <v>47109</v>
      </c>
      <c r="E216" s="19">
        <f t="shared" si="8"/>
        <v>40875</v>
      </c>
      <c r="F216" s="19">
        <f t="shared" si="8"/>
        <v>3850</v>
      </c>
      <c r="G216" s="20">
        <f t="shared" si="3"/>
        <v>0.09418960244648318</v>
      </c>
      <c r="H216" s="21">
        <f t="shared" si="4"/>
        <v>3.3223241590214068</v>
      </c>
      <c r="I216" s="19">
        <f t="shared" si="9"/>
        <v>32685</v>
      </c>
      <c r="J216" s="19">
        <f t="shared" si="9"/>
        <v>5941</v>
      </c>
      <c r="K216" s="19">
        <f t="shared" si="9"/>
        <v>891</v>
      </c>
      <c r="L216" s="19">
        <f t="shared" si="9"/>
        <v>1131</v>
      </c>
      <c r="M216" s="17">
        <f t="shared" si="9"/>
        <v>139</v>
      </c>
      <c r="N216" s="17">
        <f t="shared" si="9"/>
        <v>65</v>
      </c>
      <c r="O216" s="17">
        <f t="shared" si="9"/>
        <v>23</v>
      </c>
      <c r="P216" s="19">
        <f t="shared" si="5"/>
        <v>1358</v>
      </c>
      <c r="Q216" s="17">
        <f t="shared" si="7"/>
        <v>2072</v>
      </c>
      <c r="R216" s="19">
        <f t="shared" si="7"/>
        <v>2277</v>
      </c>
      <c r="S216" s="17">
        <f t="shared" si="7"/>
        <v>1527</v>
      </c>
      <c r="T216" s="38"/>
      <c r="U216" s="42"/>
      <c r="V216" s="39"/>
      <c r="W216" s="39"/>
    </row>
    <row r="217" spans="1:23" ht="15" customHeight="1">
      <c r="A217" s="1">
        <v>41</v>
      </c>
      <c r="B217" s="7">
        <v>41</v>
      </c>
      <c r="C217" s="8" t="s">
        <v>62</v>
      </c>
      <c r="D217" s="9">
        <f t="shared" si="8"/>
        <v>7570</v>
      </c>
      <c r="E217" s="9">
        <f t="shared" si="8"/>
        <v>7388</v>
      </c>
      <c r="F217" s="9">
        <f t="shared" si="8"/>
        <v>574</v>
      </c>
      <c r="G217" s="10">
        <f t="shared" si="3"/>
        <v>0.07769355711965349</v>
      </c>
      <c r="H217" s="11">
        <f t="shared" si="4"/>
        <v>2.6529507309149976</v>
      </c>
      <c r="I217" s="9">
        <f t="shared" si="9"/>
        <v>6754</v>
      </c>
      <c r="J217" s="9">
        <f t="shared" si="9"/>
        <v>434</v>
      </c>
      <c r="K217" s="9">
        <f t="shared" si="9"/>
        <v>4</v>
      </c>
      <c r="L217" s="9">
        <f t="shared" si="9"/>
        <v>170</v>
      </c>
      <c r="M217" s="7">
        <f t="shared" si="9"/>
        <v>16</v>
      </c>
      <c r="N217" s="7">
        <f t="shared" si="9"/>
        <v>10</v>
      </c>
      <c r="O217" s="7">
        <f t="shared" si="9"/>
        <v>0</v>
      </c>
      <c r="P217" s="9">
        <f t="shared" si="5"/>
        <v>196</v>
      </c>
      <c r="Q217" s="7">
        <f t="shared" si="7"/>
        <v>279</v>
      </c>
      <c r="R217" s="7">
        <f t="shared" si="7"/>
        <v>482</v>
      </c>
      <c r="S217" s="7">
        <f t="shared" si="7"/>
        <v>186</v>
      </c>
      <c r="T217" s="38"/>
      <c r="U217" s="42"/>
      <c r="V217" s="39"/>
      <c r="W217" s="39"/>
    </row>
    <row r="218" spans="1:23" ht="15" customHeight="1">
      <c r="A218" s="1">
        <v>42</v>
      </c>
      <c r="B218" s="12">
        <v>42</v>
      </c>
      <c r="C218" s="13" t="s">
        <v>63</v>
      </c>
      <c r="D218" s="14">
        <f t="shared" si="8"/>
        <v>12075</v>
      </c>
      <c r="E218" s="14">
        <f t="shared" si="8"/>
        <v>11587</v>
      </c>
      <c r="F218" s="14">
        <f t="shared" si="8"/>
        <v>1060</v>
      </c>
      <c r="G218" s="15">
        <f t="shared" si="3"/>
        <v>0.09148183308880642</v>
      </c>
      <c r="H218" s="16">
        <f t="shared" si="4"/>
        <v>3.1241909035988606</v>
      </c>
      <c r="I218" s="14">
        <f t="shared" si="9"/>
        <v>7811</v>
      </c>
      <c r="J218" s="14">
        <f t="shared" si="9"/>
        <v>3414</v>
      </c>
      <c r="K218" s="14">
        <f t="shared" si="9"/>
        <v>0</v>
      </c>
      <c r="L218" s="14">
        <f t="shared" si="9"/>
        <v>306</v>
      </c>
      <c r="M218" s="14">
        <f t="shared" si="9"/>
        <v>43</v>
      </c>
      <c r="N218" s="12">
        <f t="shared" si="9"/>
        <v>13</v>
      </c>
      <c r="O218" s="12">
        <f t="shared" si="9"/>
        <v>0</v>
      </c>
      <c r="P218" s="14">
        <f t="shared" si="5"/>
        <v>362</v>
      </c>
      <c r="Q218" s="12">
        <f t="shared" si="7"/>
        <v>692</v>
      </c>
      <c r="R218" s="14">
        <f t="shared" si="7"/>
        <v>1229</v>
      </c>
      <c r="S218" s="14">
        <f t="shared" si="7"/>
        <v>457</v>
      </c>
      <c r="T218" s="38"/>
      <c r="U218" s="42"/>
      <c r="V218" s="39"/>
      <c r="W218" s="39"/>
    </row>
    <row r="219" spans="1:23" ht="15" customHeight="1">
      <c r="A219" s="1">
        <v>43</v>
      </c>
      <c r="B219" s="12">
        <v>43</v>
      </c>
      <c r="C219" s="13" t="s">
        <v>64</v>
      </c>
      <c r="D219" s="14">
        <f t="shared" si="8"/>
        <v>16478</v>
      </c>
      <c r="E219" s="14">
        <f t="shared" si="8"/>
        <v>15854</v>
      </c>
      <c r="F219" s="14">
        <f t="shared" si="8"/>
        <v>1496</v>
      </c>
      <c r="G219" s="15">
        <f t="shared" si="3"/>
        <v>0.09436104453134855</v>
      </c>
      <c r="H219" s="16">
        <f t="shared" si="4"/>
        <v>3.418695597325596</v>
      </c>
      <c r="I219" s="14">
        <f t="shared" si="9"/>
        <v>7986</v>
      </c>
      <c r="J219" s="14">
        <f t="shared" si="9"/>
        <v>7233</v>
      </c>
      <c r="K219" s="14">
        <f t="shared" si="9"/>
        <v>93</v>
      </c>
      <c r="L219" s="14">
        <f t="shared" si="9"/>
        <v>470</v>
      </c>
      <c r="M219" s="12">
        <f t="shared" si="9"/>
        <v>48</v>
      </c>
      <c r="N219" s="12">
        <f t="shared" si="9"/>
        <v>24</v>
      </c>
      <c r="O219" s="12">
        <f t="shared" si="9"/>
        <v>0</v>
      </c>
      <c r="P219" s="14">
        <f t="shared" si="5"/>
        <v>542</v>
      </c>
      <c r="Q219" s="12">
        <f t="shared" si="7"/>
        <v>2524</v>
      </c>
      <c r="R219" s="12">
        <f t="shared" si="7"/>
        <v>1885</v>
      </c>
      <c r="S219" s="12">
        <f t="shared" si="7"/>
        <v>596</v>
      </c>
      <c r="T219" s="38"/>
      <c r="U219" s="42"/>
      <c r="V219" s="39"/>
      <c r="W219" s="39"/>
    </row>
    <row r="220" spans="1:23" ht="15" customHeight="1">
      <c r="A220" s="1">
        <v>44</v>
      </c>
      <c r="B220" s="12">
        <v>44</v>
      </c>
      <c r="C220" s="13" t="s">
        <v>65</v>
      </c>
      <c r="D220" s="14">
        <f t="shared" si="8"/>
        <v>10097</v>
      </c>
      <c r="E220" s="14">
        <f t="shared" si="8"/>
        <v>9437</v>
      </c>
      <c r="F220" s="14">
        <f t="shared" si="8"/>
        <v>935</v>
      </c>
      <c r="G220" s="15">
        <f t="shared" si="3"/>
        <v>0.0990780968528134</v>
      </c>
      <c r="H220" s="16">
        <f t="shared" si="4"/>
        <v>3.2637490727985585</v>
      </c>
      <c r="I220" s="14">
        <f t="shared" si="9"/>
        <v>7220</v>
      </c>
      <c r="J220" s="14">
        <f t="shared" si="9"/>
        <v>1909</v>
      </c>
      <c r="K220" s="14">
        <f t="shared" si="9"/>
        <v>0</v>
      </c>
      <c r="L220" s="14">
        <f t="shared" si="9"/>
        <v>257</v>
      </c>
      <c r="M220" s="12">
        <f t="shared" si="9"/>
        <v>32</v>
      </c>
      <c r="N220" s="12">
        <f t="shared" si="9"/>
        <v>19</v>
      </c>
      <c r="O220" s="12">
        <f t="shared" si="9"/>
        <v>0</v>
      </c>
      <c r="P220" s="14">
        <f t="shared" si="5"/>
        <v>308</v>
      </c>
      <c r="Q220" s="12">
        <f t="shared" si="7"/>
        <v>591</v>
      </c>
      <c r="R220" s="12">
        <f t="shared" si="7"/>
        <v>550</v>
      </c>
      <c r="S220" s="12">
        <f t="shared" si="7"/>
        <v>312</v>
      </c>
      <c r="T220" s="38"/>
      <c r="U220" s="42"/>
      <c r="V220" s="39"/>
      <c r="W220" s="39"/>
    </row>
    <row r="221" spans="1:23" ht="15" customHeight="1">
      <c r="A221" s="1">
        <v>45</v>
      </c>
      <c r="B221" s="17">
        <v>45</v>
      </c>
      <c r="C221" s="18" t="s">
        <v>66</v>
      </c>
      <c r="D221" s="19">
        <f t="shared" si="8"/>
        <v>10400</v>
      </c>
      <c r="E221" s="19">
        <f t="shared" si="8"/>
        <v>9658</v>
      </c>
      <c r="F221" s="19">
        <f t="shared" si="8"/>
        <v>836</v>
      </c>
      <c r="G221" s="20">
        <f t="shared" si="3"/>
        <v>0.08656036446469248</v>
      </c>
      <c r="H221" s="21">
        <f t="shared" si="4"/>
        <v>2.930213294677987</v>
      </c>
      <c r="I221" s="19">
        <f t="shared" si="9"/>
        <v>8098</v>
      </c>
      <c r="J221" s="19">
        <f t="shared" si="9"/>
        <v>1277</v>
      </c>
      <c r="K221" s="19">
        <f t="shared" si="9"/>
        <v>0</v>
      </c>
      <c r="L221" s="19">
        <f t="shared" si="9"/>
        <v>239</v>
      </c>
      <c r="M221" s="17">
        <f t="shared" si="9"/>
        <v>27</v>
      </c>
      <c r="N221" s="17">
        <f t="shared" si="9"/>
        <v>11</v>
      </c>
      <c r="O221" s="17">
        <f t="shared" si="9"/>
        <v>6</v>
      </c>
      <c r="P221" s="19">
        <f t="shared" si="5"/>
        <v>283</v>
      </c>
      <c r="Q221" s="17">
        <f t="shared" si="7"/>
        <v>591</v>
      </c>
      <c r="R221" s="17">
        <f t="shared" si="7"/>
        <v>613</v>
      </c>
      <c r="S221" s="17">
        <f t="shared" si="7"/>
        <v>1175</v>
      </c>
      <c r="T221" s="38"/>
      <c r="U221" s="42"/>
      <c r="V221" s="39"/>
      <c r="W221" s="39"/>
    </row>
    <row r="222" spans="1:23" ht="15" customHeight="1">
      <c r="A222" s="1">
        <v>46</v>
      </c>
      <c r="B222" s="7">
        <v>46</v>
      </c>
      <c r="C222" s="8" t="s">
        <v>67</v>
      </c>
      <c r="D222" s="9">
        <f t="shared" si="8"/>
        <v>15271</v>
      </c>
      <c r="E222" s="9">
        <f t="shared" si="8"/>
        <v>14464</v>
      </c>
      <c r="F222" s="9">
        <f t="shared" si="8"/>
        <v>1379</v>
      </c>
      <c r="G222" s="10">
        <f t="shared" si="3"/>
        <v>0.09534015486725664</v>
      </c>
      <c r="H222" s="11">
        <f t="shared" si="4"/>
        <v>3.4637721238938055</v>
      </c>
      <c r="I222" s="9">
        <f t="shared" si="9"/>
        <v>12506</v>
      </c>
      <c r="J222" s="9">
        <f t="shared" si="9"/>
        <v>1454</v>
      </c>
      <c r="K222" s="9">
        <f t="shared" si="9"/>
        <v>3</v>
      </c>
      <c r="L222" s="9">
        <f t="shared" si="9"/>
        <v>428</v>
      </c>
      <c r="M222" s="7">
        <f t="shared" si="9"/>
        <v>57</v>
      </c>
      <c r="N222" s="7">
        <f t="shared" si="9"/>
        <v>16</v>
      </c>
      <c r="O222" s="7">
        <f t="shared" si="9"/>
        <v>0</v>
      </c>
      <c r="P222" s="9">
        <f t="shared" si="5"/>
        <v>501</v>
      </c>
      <c r="Q222" s="7">
        <f t="shared" si="7"/>
        <v>336</v>
      </c>
      <c r="R222" s="7">
        <f t="shared" si="7"/>
        <v>923</v>
      </c>
      <c r="S222" s="7">
        <f t="shared" si="7"/>
        <v>40</v>
      </c>
      <c r="T222" s="38"/>
      <c r="U222" s="42"/>
      <c r="V222" s="39"/>
      <c r="W222" s="39"/>
    </row>
    <row r="223" spans="1:23" ht="15" customHeight="1">
      <c r="A223" s="1">
        <v>47</v>
      </c>
      <c r="B223" s="17">
        <v>47</v>
      </c>
      <c r="C223" s="18" t="s">
        <v>68</v>
      </c>
      <c r="D223" s="19">
        <f t="shared" si="8"/>
        <v>16840</v>
      </c>
      <c r="E223" s="19">
        <f t="shared" si="8"/>
        <v>13796</v>
      </c>
      <c r="F223" s="19">
        <f t="shared" si="8"/>
        <v>1335</v>
      </c>
      <c r="G223" s="20">
        <f t="shared" si="3"/>
        <v>0.0967671788924326</v>
      </c>
      <c r="H223" s="21">
        <f t="shared" si="4"/>
        <v>3.392287619599884</v>
      </c>
      <c r="I223" s="19">
        <f t="shared" si="9"/>
        <v>6631</v>
      </c>
      <c r="J223" s="19">
        <f t="shared" si="9"/>
        <v>6556</v>
      </c>
      <c r="K223" s="19">
        <f t="shared" si="9"/>
        <v>141</v>
      </c>
      <c r="L223" s="19">
        <f t="shared" si="9"/>
        <v>389</v>
      </c>
      <c r="M223" s="19">
        <f t="shared" si="9"/>
        <v>33</v>
      </c>
      <c r="N223" s="17">
        <f t="shared" si="9"/>
        <v>21</v>
      </c>
      <c r="O223" s="17">
        <f t="shared" si="9"/>
        <v>25</v>
      </c>
      <c r="P223" s="19">
        <f t="shared" si="5"/>
        <v>468</v>
      </c>
      <c r="Q223" s="17">
        <f t="shared" si="7"/>
        <v>585</v>
      </c>
      <c r="R223" s="19">
        <f t="shared" si="7"/>
        <v>600</v>
      </c>
      <c r="S223" s="17">
        <f t="shared" si="7"/>
        <v>291</v>
      </c>
      <c r="T223" s="38"/>
      <c r="U223" s="42"/>
      <c r="V223" s="39"/>
      <c r="W223" s="39"/>
    </row>
    <row r="224" ht="15" customHeight="1" thickBot="1"/>
    <row r="225" spans="2:23" ht="15" customHeight="1" thickBot="1">
      <c r="B225" s="47" t="s">
        <v>70</v>
      </c>
      <c r="C225" s="48"/>
      <c r="D225" s="26">
        <f>SUM(D177:D223)</f>
        <v>1101798</v>
      </c>
      <c r="E225" s="26">
        <f>SUM(E177:E223)</f>
        <v>1026458</v>
      </c>
      <c r="F225" s="26">
        <f>SUM(F177:F223)</f>
        <v>64042</v>
      </c>
      <c r="G225" s="27">
        <f t="shared" si="3"/>
        <v>0.06239125224802184</v>
      </c>
      <c r="H225" s="28">
        <f t="shared" si="4"/>
        <v>2.172129790015763</v>
      </c>
      <c r="I225" s="26">
        <f aca="true" t="shared" si="10" ref="I225:S225">SUM(I177:I223)</f>
        <v>641318</v>
      </c>
      <c r="J225" s="26">
        <f t="shared" si="10"/>
        <v>350489</v>
      </c>
      <c r="K225" s="26">
        <f t="shared" si="10"/>
        <v>12237</v>
      </c>
      <c r="L225" s="26">
        <f t="shared" si="10"/>
        <v>19109</v>
      </c>
      <c r="M225" s="26">
        <f t="shared" si="10"/>
        <v>2139</v>
      </c>
      <c r="N225" s="26">
        <f t="shared" si="10"/>
        <v>910</v>
      </c>
      <c r="O225" s="29">
        <f t="shared" si="10"/>
        <v>138</v>
      </c>
      <c r="P225" s="26">
        <f t="shared" si="10"/>
        <v>22296</v>
      </c>
      <c r="Q225" s="26">
        <f t="shared" si="10"/>
        <v>61816</v>
      </c>
      <c r="R225" s="26">
        <f t="shared" si="10"/>
        <v>76837</v>
      </c>
      <c r="S225" s="30">
        <f t="shared" si="10"/>
        <v>44667</v>
      </c>
      <c r="T225" s="38"/>
      <c r="U225" s="42"/>
      <c r="V225" s="39"/>
      <c r="W225" s="39"/>
    </row>
  </sheetData>
  <sheetProtection/>
  <mergeCells count="40">
    <mergeCell ref="G174:G175"/>
    <mergeCell ref="F64:F65"/>
    <mergeCell ref="H174:H175"/>
    <mergeCell ref="I174:K174"/>
    <mergeCell ref="Q64:Q65"/>
    <mergeCell ref="S174:S175"/>
    <mergeCell ref="S64:S65"/>
    <mergeCell ref="B159:C159"/>
    <mergeCell ref="B174:C176"/>
    <mergeCell ref="D174:D175"/>
    <mergeCell ref="E174:E175"/>
    <mergeCell ref="F174:F175"/>
    <mergeCell ref="B225:C225"/>
    <mergeCell ref="R64:R65"/>
    <mergeCell ref="G64:G65"/>
    <mergeCell ref="H64:H65"/>
    <mergeCell ref="I64:K64"/>
    <mergeCell ref="L174:O174"/>
    <mergeCell ref="R174:R175"/>
    <mergeCell ref="P174:P175"/>
    <mergeCell ref="Q174:Q175"/>
    <mergeCell ref="E64:E65"/>
    <mergeCell ref="S3:S4"/>
    <mergeCell ref="B3:C5"/>
    <mergeCell ref="D3:D4"/>
    <mergeCell ref="E3:E4"/>
    <mergeCell ref="F3:F4"/>
    <mergeCell ref="L3:O3"/>
    <mergeCell ref="P3:P4"/>
    <mergeCell ref="G3:G4"/>
    <mergeCell ref="H3:H4"/>
    <mergeCell ref="I3:K3"/>
    <mergeCell ref="B54:C54"/>
    <mergeCell ref="B56:C56"/>
    <mergeCell ref="B64:C66"/>
    <mergeCell ref="D64:D65"/>
    <mergeCell ref="R3:R4"/>
    <mergeCell ref="Q3:Q4"/>
    <mergeCell ref="L64:O64"/>
    <mergeCell ref="P64:P65"/>
  </mergeCells>
  <printOptions/>
  <pageMargins left="0.25" right="0.25" top="0.75" bottom="0.75" header="0.3" footer="0.3"/>
  <pageSetup fitToHeight="0" fitToWidth="1" horizontalDpi="300" verticalDpi="300" orientation="portrait" paperSize="24" scale="68" r:id="rId2"/>
  <rowBreaks count="2" manualBreakCount="2">
    <brk id="61" min="1" max="18" man="1"/>
    <brk id="171" min="1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7"/>
  <sheetViews>
    <sheetView zoomScalePageLayoutView="0" workbookViewId="0" topLeftCell="A1">
      <selection activeCell="S178" sqref="S178"/>
    </sheetView>
  </sheetViews>
  <sheetFormatPr defaultColWidth="9.00390625" defaultRowHeight="15" customHeight="1"/>
  <cols>
    <col min="1" max="1" width="3.50390625" style="1" bestFit="1" customWidth="1"/>
    <col min="2" max="2" width="5.125" style="1" customWidth="1"/>
    <col min="3" max="3" width="8.00390625" style="1" bestFit="1" customWidth="1"/>
    <col min="4" max="5" width="9.125" style="1" bestFit="1" customWidth="1"/>
    <col min="6" max="6" width="7.75390625" style="1" bestFit="1" customWidth="1"/>
    <col min="7" max="8" width="8.00390625" style="1" bestFit="1" customWidth="1"/>
    <col min="9" max="9" width="8.125" style="1" bestFit="1" customWidth="1"/>
    <col min="10" max="11" width="7.75390625" style="1" bestFit="1" customWidth="1"/>
    <col min="12" max="13" width="6.875" style="1" bestFit="1" customWidth="1"/>
    <col min="14" max="15" width="7.75390625" style="1" bestFit="1" customWidth="1"/>
    <col min="16" max="16" width="8.375" style="1" customWidth="1"/>
    <col min="17" max="17" width="7.75390625" style="1" bestFit="1" customWidth="1"/>
    <col min="18" max="18" width="8.125" style="1" bestFit="1" customWidth="1"/>
    <col min="19" max="19" width="9.00390625" style="40" customWidth="1"/>
    <col min="20" max="20" width="9.00390625" style="1" customWidth="1"/>
    <col min="21" max="21" width="9.875" style="1" bestFit="1" customWidth="1"/>
    <col min="22" max="23" width="9.00390625" style="43" customWidth="1"/>
    <col min="24" max="16384" width="9.00390625" style="1" customWidth="1"/>
  </cols>
  <sheetData>
    <row r="1" spans="2:9" ht="15" customHeight="1">
      <c r="B1" s="1" t="s">
        <v>0</v>
      </c>
      <c r="C1" s="2"/>
      <c r="D1" s="2"/>
      <c r="E1" s="2"/>
      <c r="F1" s="2"/>
      <c r="G1" s="2"/>
      <c r="I1" s="1" t="s">
        <v>1</v>
      </c>
    </row>
    <row r="2" ht="15" customHeight="1"/>
    <row r="3" spans="2:23" ht="28.5" customHeight="1">
      <c r="B3" s="49" t="s">
        <v>2</v>
      </c>
      <c r="C3" s="50"/>
      <c r="D3" s="55" t="s">
        <v>3</v>
      </c>
      <c r="E3" s="55" t="s">
        <v>4</v>
      </c>
      <c r="F3" s="55" t="s">
        <v>5</v>
      </c>
      <c r="G3" s="55" t="s">
        <v>6</v>
      </c>
      <c r="H3" s="57" t="s">
        <v>7</v>
      </c>
      <c r="I3" s="3" t="s">
        <v>8</v>
      </c>
      <c r="J3" s="45" t="s">
        <v>9</v>
      </c>
      <c r="K3" s="58"/>
      <c r="L3" s="58"/>
      <c r="M3" s="58"/>
      <c r="N3" s="59" t="s">
        <v>10</v>
      </c>
      <c r="O3" s="57" t="s">
        <v>11</v>
      </c>
      <c r="P3" s="57" t="s">
        <v>12</v>
      </c>
      <c r="Q3" s="57" t="s">
        <v>13</v>
      </c>
      <c r="R3" s="37"/>
      <c r="S3" s="41"/>
      <c r="T3" s="37"/>
      <c r="U3" s="37"/>
      <c r="V3" s="44"/>
      <c r="W3" s="44"/>
    </row>
    <row r="4" spans="2:17" ht="15.75" customHeight="1">
      <c r="B4" s="51"/>
      <c r="C4" s="52"/>
      <c r="D4" s="56"/>
      <c r="E4" s="56"/>
      <c r="F4" s="56"/>
      <c r="G4" s="56"/>
      <c r="H4" s="57"/>
      <c r="I4" s="3" t="s">
        <v>14</v>
      </c>
      <c r="J4" s="3" t="s">
        <v>15</v>
      </c>
      <c r="K4" s="3" t="s">
        <v>16</v>
      </c>
      <c r="L4" s="3" t="s">
        <v>17</v>
      </c>
      <c r="M4" s="4" t="s">
        <v>18</v>
      </c>
      <c r="N4" s="60"/>
      <c r="O4" s="57"/>
      <c r="P4" s="57"/>
      <c r="Q4" s="57"/>
    </row>
    <row r="5" spans="2:17" ht="15.75" customHeight="1">
      <c r="B5" s="53"/>
      <c r="C5" s="54"/>
      <c r="D5" s="5" t="s">
        <v>19</v>
      </c>
      <c r="E5" s="5" t="s">
        <v>19</v>
      </c>
      <c r="F5" s="5" t="s">
        <v>20</v>
      </c>
      <c r="G5" s="6" t="s">
        <v>20</v>
      </c>
      <c r="H5" s="5" t="s">
        <v>21</v>
      </c>
      <c r="I5" s="5" t="s">
        <v>19</v>
      </c>
      <c r="J5" s="5" t="s">
        <v>19</v>
      </c>
      <c r="K5" s="5" t="s">
        <v>19</v>
      </c>
      <c r="L5" s="5" t="s">
        <v>19</v>
      </c>
      <c r="M5" s="5" t="s">
        <v>19</v>
      </c>
      <c r="N5" s="5" t="s">
        <v>19</v>
      </c>
      <c r="O5" s="5" t="s">
        <v>19</v>
      </c>
      <c r="P5" s="5" t="s">
        <v>19</v>
      </c>
      <c r="Q5" s="5" t="s">
        <v>19</v>
      </c>
    </row>
    <row r="6" spans="1:21" ht="16.5" customHeight="1">
      <c r="A6" s="1">
        <v>1</v>
      </c>
      <c r="B6" s="7">
        <v>1</v>
      </c>
      <c r="C6" s="8" t="s">
        <v>22</v>
      </c>
      <c r="D6" s="9">
        <v>21300</v>
      </c>
      <c r="E6" s="9">
        <v>19762</v>
      </c>
      <c r="F6" s="9">
        <v>19715</v>
      </c>
      <c r="G6" s="10">
        <v>0.9976216982086833</v>
      </c>
      <c r="H6" s="11">
        <v>23.762777046857604</v>
      </c>
      <c r="I6" s="9">
        <v>15066</v>
      </c>
      <c r="J6" s="9">
        <v>2745</v>
      </c>
      <c r="K6" s="9">
        <v>1470</v>
      </c>
      <c r="L6" s="7">
        <v>418</v>
      </c>
      <c r="M6" s="7">
        <v>63</v>
      </c>
      <c r="N6" s="9">
        <v>4696</v>
      </c>
      <c r="O6" s="7">
        <v>439</v>
      </c>
      <c r="P6" s="9">
        <v>2615</v>
      </c>
      <c r="Q6" s="7">
        <v>625</v>
      </c>
      <c r="R6" s="38"/>
      <c r="S6" s="42"/>
      <c r="T6" s="39"/>
      <c r="U6" s="39"/>
    </row>
    <row r="7" spans="1:21" ht="16.5" customHeight="1">
      <c r="A7" s="1">
        <v>2</v>
      </c>
      <c r="B7" s="12">
        <v>2</v>
      </c>
      <c r="C7" s="13" t="s">
        <v>23</v>
      </c>
      <c r="D7" s="14">
        <v>8095</v>
      </c>
      <c r="E7" s="14">
        <v>7738</v>
      </c>
      <c r="F7" s="14">
        <v>11384</v>
      </c>
      <c r="G7" s="15">
        <v>1.4711811837684157</v>
      </c>
      <c r="H7" s="16">
        <v>37.076764021711035</v>
      </c>
      <c r="I7" s="14">
        <v>4869</v>
      </c>
      <c r="J7" s="14">
        <v>1748</v>
      </c>
      <c r="K7" s="12">
        <v>895</v>
      </c>
      <c r="L7" s="12">
        <v>209</v>
      </c>
      <c r="M7" s="12">
        <v>17</v>
      </c>
      <c r="N7" s="14">
        <v>2869</v>
      </c>
      <c r="O7" s="12">
        <v>69</v>
      </c>
      <c r="P7" s="12">
        <v>662</v>
      </c>
      <c r="Q7" s="12">
        <v>394</v>
      </c>
      <c r="R7" s="38"/>
      <c r="S7" s="42"/>
      <c r="T7" s="39"/>
      <c r="U7" s="39"/>
    </row>
    <row r="8" spans="1:21" ht="15.75" customHeight="1">
      <c r="A8" s="1">
        <v>3</v>
      </c>
      <c r="B8" s="12">
        <v>3</v>
      </c>
      <c r="C8" s="13" t="s">
        <v>24</v>
      </c>
      <c r="D8" s="14">
        <v>7729</v>
      </c>
      <c r="E8" s="14">
        <v>7484</v>
      </c>
      <c r="F8" s="14">
        <v>8800</v>
      </c>
      <c r="G8" s="15">
        <v>1.1758417958311063</v>
      </c>
      <c r="H8" s="16">
        <v>28.246926777124532</v>
      </c>
      <c r="I8" s="14">
        <v>5370</v>
      </c>
      <c r="J8" s="14">
        <v>1320</v>
      </c>
      <c r="K8" s="12">
        <v>648</v>
      </c>
      <c r="L8" s="12">
        <v>145</v>
      </c>
      <c r="M8" s="12">
        <v>1</v>
      </c>
      <c r="N8" s="14">
        <v>2114</v>
      </c>
      <c r="O8" s="12">
        <v>93</v>
      </c>
      <c r="P8" s="12">
        <v>694</v>
      </c>
      <c r="Q8" s="12">
        <v>176</v>
      </c>
      <c r="R8" s="38"/>
      <c r="S8" s="42"/>
      <c r="T8" s="39"/>
      <c r="U8" s="39"/>
    </row>
    <row r="9" spans="1:21" ht="15.75" customHeight="1">
      <c r="A9" s="1">
        <v>4</v>
      </c>
      <c r="B9" s="12">
        <v>4</v>
      </c>
      <c r="C9" s="13" t="s">
        <v>25</v>
      </c>
      <c r="D9" s="14">
        <v>11190</v>
      </c>
      <c r="E9" s="14">
        <v>10456</v>
      </c>
      <c r="F9" s="14">
        <v>13307</v>
      </c>
      <c r="G9" s="15">
        <v>1.2726664116296864</v>
      </c>
      <c r="H9" s="16">
        <v>29.7628156082632</v>
      </c>
      <c r="I9" s="14">
        <v>7199</v>
      </c>
      <c r="J9" s="14">
        <v>1789</v>
      </c>
      <c r="K9" s="14">
        <v>1083</v>
      </c>
      <c r="L9" s="12">
        <v>224</v>
      </c>
      <c r="M9" s="12">
        <v>16</v>
      </c>
      <c r="N9" s="14">
        <v>3112</v>
      </c>
      <c r="O9" s="12">
        <v>148</v>
      </c>
      <c r="P9" s="14">
        <v>1261</v>
      </c>
      <c r="Q9" s="12">
        <v>305</v>
      </c>
      <c r="R9" s="38"/>
      <c r="S9" s="42"/>
      <c r="T9" s="39"/>
      <c r="U9" s="39"/>
    </row>
    <row r="10" spans="1:21" ht="15.75" customHeight="1">
      <c r="A10" s="1">
        <v>5</v>
      </c>
      <c r="B10" s="17">
        <v>5</v>
      </c>
      <c r="C10" s="18" t="s">
        <v>26</v>
      </c>
      <c r="D10" s="19">
        <v>4970</v>
      </c>
      <c r="E10" s="19">
        <v>4823</v>
      </c>
      <c r="F10" s="19">
        <v>6058</v>
      </c>
      <c r="G10" s="20">
        <v>1.256064690026954</v>
      </c>
      <c r="H10" s="21">
        <v>32.57308729006842</v>
      </c>
      <c r="I10" s="19">
        <v>3252</v>
      </c>
      <c r="J10" s="19">
        <v>1012</v>
      </c>
      <c r="K10" s="17">
        <v>460</v>
      </c>
      <c r="L10" s="17">
        <v>99</v>
      </c>
      <c r="M10" s="17">
        <v>0</v>
      </c>
      <c r="N10" s="19">
        <v>1571</v>
      </c>
      <c r="O10" s="17">
        <v>44</v>
      </c>
      <c r="P10" s="17">
        <v>536</v>
      </c>
      <c r="Q10" s="17">
        <v>49</v>
      </c>
      <c r="R10" s="38"/>
      <c r="S10" s="42"/>
      <c r="T10" s="39"/>
      <c r="U10" s="39"/>
    </row>
    <row r="11" spans="1:21" ht="16.5" customHeight="1">
      <c r="A11" s="1">
        <v>6</v>
      </c>
      <c r="B11" s="7">
        <v>6</v>
      </c>
      <c r="C11" s="8" t="s">
        <v>27</v>
      </c>
      <c r="D11" s="9">
        <v>9370</v>
      </c>
      <c r="E11" s="9">
        <v>9173</v>
      </c>
      <c r="F11" s="9">
        <v>11089</v>
      </c>
      <c r="G11" s="10">
        <v>1.2088738689632617</v>
      </c>
      <c r="H11" s="11">
        <v>29.085359206366512</v>
      </c>
      <c r="I11" s="9">
        <v>6505</v>
      </c>
      <c r="J11" s="9">
        <v>1693</v>
      </c>
      <c r="K11" s="7">
        <v>788</v>
      </c>
      <c r="L11" s="7">
        <v>182</v>
      </c>
      <c r="M11" s="7">
        <v>5</v>
      </c>
      <c r="N11" s="9">
        <v>2668</v>
      </c>
      <c r="O11" s="7">
        <v>142</v>
      </c>
      <c r="P11" s="7">
        <v>951</v>
      </c>
      <c r="Q11" s="7">
        <v>273</v>
      </c>
      <c r="R11" s="38"/>
      <c r="S11" s="42"/>
      <c r="T11" s="39"/>
      <c r="U11" s="39"/>
    </row>
    <row r="12" spans="1:21" ht="15.75" customHeight="1">
      <c r="A12" s="1">
        <v>7</v>
      </c>
      <c r="B12" s="12">
        <v>7</v>
      </c>
      <c r="C12" s="13" t="s">
        <v>28</v>
      </c>
      <c r="D12" s="14">
        <v>10618</v>
      </c>
      <c r="E12" s="14">
        <v>9618</v>
      </c>
      <c r="F12" s="14">
        <v>13130</v>
      </c>
      <c r="G12" s="15">
        <v>1.3651486795591599</v>
      </c>
      <c r="H12" s="16">
        <v>32.615928467456854</v>
      </c>
      <c r="I12" s="14">
        <v>6478</v>
      </c>
      <c r="J12" s="14">
        <v>1923</v>
      </c>
      <c r="K12" s="14">
        <v>968</v>
      </c>
      <c r="L12" s="12">
        <v>222</v>
      </c>
      <c r="M12" s="12">
        <v>24</v>
      </c>
      <c r="N12" s="14">
        <v>3137</v>
      </c>
      <c r="O12" s="12">
        <v>360</v>
      </c>
      <c r="P12" s="14">
        <v>855</v>
      </c>
      <c r="Q12" s="12">
        <v>198</v>
      </c>
      <c r="R12" s="38"/>
      <c r="S12" s="42"/>
      <c r="T12" s="39"/>
      <c r="U12" s="39"/>
    </row>
    <row r="13" spans="1:21" ht="16.5" customHeight="1">
      <c r="A13" s="1">
        <v>8</v>
      </c>
      <c r="B13" s="12">
        <v>8</v>
      </c>
      <c r="C13" s="13" t="s">
        <v>29</v>
      </c>
      <c r="D13" s="14">
        <v>25504</v>
      </c>
      <c r="E13" s="14">
        <v>23079</v>
      </c>
      <c r="F13" s="14">
        <v>21484</v>
      </c>
      <c r="G13" s="15">
        <v>0.9308895532735387</v>
      </c>
      <c r="H13" s="16">
        <v>23.194245851206723</v>
      </c>
      <c r="I13" s="14">
        <v>17726</v>
      </c>
      <c r="J13" s="14">
        <v>3481</v>
      </c>
      <c r="K13" s="14">
        <v>1578</v>
      </c>
      <c r="L13" s="12">
        <v>276</v>
      </c>
      <c r="M13" s="12">
        <v>18</v>
      </c>
      <c r="N13" s="14">
        <v>5353</v>
      </c>
      <c r="O13" s="12">
        <v>417</v>
      </c>
      <c r="P13" s="14">
        <v>2518</v>
      </c>
      <c r="Q13" s="12">
        <v>379</v>
      </c>
      <c r="R13" s="38"/>
      <c r="S13" s="42"/>
      <c r="T13" s="39"/>
      <c r="U13" s="39"/>
    </row>
    <row r="14" spans="1:21" ht="15.75" customHeight="1">
      <c r="A14" s="1">
        <v>9</v>
      </c>
      <c r="B14" s="12">
        <v>9</v>
      </c>
      <c r="C14" s="13" t="s">
        <v>30</v>
      </c>
      <c r="D14" s="14">
        <v>12451</v>
      </c>
      <c r="E14" s="14">
        <v>12048</v>
      </c>
      <c r="F14" s="14">
        <v>10195</v>
      </c>
      <c r="G14" s="15">
        <v>0.8461985391766268</v>
      </c>
      <c r="H14" s="16">
        <v>22.5265604249668</v>
      </c>
      <c r="I14" s="14">
        <v>9334</v>
      </c>
      <c r="J14" s="14">
        <v>1811</v>
      </c>
      <c r="K14" s="12">
        <v>738</v>
      </c>
      <c r="L14" s="12">
        <v>144</v>
      </c>
      <c r="M14" s="12">
        <v>21</v>
      </c>
      <c r="N14" s="14">
        <v>2714</v>
      </c>
      <c r="O14" s="12">
        <v>265</v>
      </c>
      <c r="P14" s="14">
        <v>1374</v>
      </c>
      <c r="Q14" s="12">
        <v>113</v>
      </c>
      <c r="R14" s="38"/>
      <c r="S14" s="42"/>
      <c r="T14" s="39"/>
      <c r="U14" s="39"/>
    </row>
    <row r="15" spans="1:21" ht="15.75" customHeight="1">
      <c r="A15" s="1">
        <v>10</v>
      </c>
      <c r="B15" s="17">
        <v>10</v>
      </c>
      <c r="C15" s="18" t="s">
        <v>31</v>
      </c>
      <c r="D15" s="19">
        <v>11355</v>
      </c>
      <c r="E15" s="19">
        <v>10294</v>
      </c>
      <c r="F15" s="19">
        <v>8442</v>
      </c>
      <c r="G15" s="20">
        <v>0.8200893724499708</v>
      </c>
      <c r="H15" s="21">
        <v>21.79910627550029</v>
      </c>
      <c r="I15" s="19">
        <v>8050</v>
      </c>
      <c r="J15" s="19">
        <v>1510</v>
      </c>
      <c r="K15" s="17">
        <v>606</v>
      </c>
      <c r="L15" s="17">
        <v>125</v>
      </c>
      <c r="M15" s="17">
        <v>3</v>
      </c>
      <c r="N15" s="19">
        <v>2244</v>
      </c>
      <c r="O15" s="17">
        <v>175</v>
      </c>
      <c r="P15" s="19">
        <v>1196</v>
      </c>
      <c r="Q15" s="17">
        <v>161</v>
      </c>
      <c r="R15" s="38"/>
      <c r="S15" s="42"/>
      <c r="T15" s="39"/>
      <c r="U15" s="39"/>
    </row>
    <row r="16" spans="1:21" ht="16.5" customHeight="1">
      <c r="A16" s="1">
        <v>11</v>
      </c>
      <c r="B16" s="7">
        <v>11</v>
      </c>
      <c r="C16" s="8" t="s">
        <v>32</v>
      </c>
      <c r="D16" s="9">
        <v>51874</v>
      </c>
      <c r="E16" s="9">
        <v>47182</v>
      </c>
      <c r="F16" s="9">
        <v>32229</v>
      </c>
      <c r="G16" s="10">
        <v>0.6830782925692002</v>
      </c>
      <c r="H16" s="11">
        <v>18.861006315967956</v>
      </c>
      <c r="I16" s="9">
        <v>38283</v>
      </c>
      <c r="J16" s="9">
        <v>6148</v>
      </c>
      <c r="K16" s="9">
        <v>2380</v>
      </c>
      <c r="L16" s="7">
        <v>339</v>
      </c>
      <c r="M16" s="7">
        <v>32</v>
      </c>
      <c r="N16" s="9">
        <v>8899</v>
      </c>
      <c r="O16" s="7">
        <v>749</v>
      </c>
      <c r="P16" s="9">
        <v>4519</v>
      </c>
      <c r="Q16" s="9">
        <v>1221</v>
      </c>
      <c r="R16" s="38"/>
      <c r="S16" s="42"/>
      <c r="T16" s="39"/>
      <c r="U16" s="39"/>
    </row>
    <row r="17" spans="1:21" ht="15.75" customHeight="1">
      <c r="A17" s="1">
        <v>12</v>
      </c>
      <c r="B17" s="12">
        <v>12</v>
      </c>
      <c r="C17" s="13" t="s">
        <v>33</v>
      </c>
      <c r="D17" s="14">
        <v>36509</v>
      </c>
      <c r="E17" s="14">
        <v>31958</v>
      </c>
      <c r="F17" s="14">
        <v>25919</v>
      </c>
      <c r="G17" s="15">
        <v>0.8110332311158396</v>
      </c>
      <c r="H17" s="16">
        <v>22.207272044558483</v>
      </c>
      <c r="I17" s="14">
        <v>24861</v>
      </c>
      <c r="J17" s="14">
        <v>4678</v>
      </c>
      <c r="K17" s="14">
        <v>2058</v>
      </c>
      <c r="L17" s="12">
        <v>359</v>
      </c>
      <c r="M17" s="12">
        <v>2</v>
      </c>
      <c r="N17" s="14">
        <v>7097</v>
      </c>
      <c r="O17" s="12">
        <v>488</v>
      </c>
      <c r="P17" s="14">
        <v>3736</v>
      </c>
      <c r="Q17" s="14">
        <v>1915</v>
      </c>
      <c r="R17" s="38"/>
      <c r="S17" s="42"/>
      <c r="T17" s="39"/>
      <c r="U17" s="39"/>
    </row>
    <row r="18" spans="1:21" ht="16.5" customHeight="1">
      <c r="A18" s="1">
        <v>13</v>
      </c>
      <c r="B18" s="12">
        <v>13</v>
      </c>
      <c r="C18" s="13" t="s">
        <v>34</v>
      </c>
      <c r="D18" s="14">
        <v>27779</v>
      </c>
      <c r="E18" s="14">
        <v>25771</v>
      </c>
      <c r="F18" s="14">
        <v>11460</v>
      </c>
      <c r="G18" s="15">
        <v>0.44468588723759267</v>
      </c>
      <c r="H18" s="16">
        <v>13.728609677544526</v>
      </c>
      <c r="I18" s="14">
        <v>22233</v>
      </c>
      <c r="J18" s="14">
        <v>2611</v>
      </c>
      <c r="K18" s="12">
        <v>793</v>
      </c>
      <c r="L18" s="12">
        <v>134</v>
      </c>
      <c r="M18" s="12">
        <v>0</v>
      </c>
      <c r="N18" s="14">
        <v>3538</v>
      </c>
      <c r="O18" s="12">
        <v>419</v>
      </c>
      <c r="P18" s="14">
        <v>2763</v>
      </c>
      <c r="Q18" s="14">
        <v>1891</v>
      </c>
      <c r="R18" s="38"/>
      <c r="S18" s="42"/>
      <c r="T18" s="39"/>
      <c r="U18" s="39"/>
    </row>
    <row r="19" spans="1:21" ht="15.75" customHeight="1">
      <c r="A19" s="1">
        <v>14</v>
      </c>
      <c r="B19" s="12">
        <v>14</v>
      </c>
      <c r="C19" s="13" t="s">
        <v>35</v>
      </c>
      <c r="D19" s="14">
        <v>20448</v>
      </c>
      <c r="E19" s="14">
        <v>18633</v>
      </c>
      <c r="F19" s="14">
        <v>11365</v>
      </c>
      <c r="G19" s="15">
        <v>0.609939354907959</v>
      </c>
      <c r="H19" s="16">
        <v>17.989588364729244</v>
      </c>
      <c r="I19" s="14">
        <v>15281</v>
      </c>
      <c r="J19" s="14">
        <v>2350</v>
      </c>
      <c r="K19" s="12">
        <v>850</v>
      </c>
      <c r="L19" s="12">
        <v>152</v>
      </c>
      <c r="M19" s="12">
        <v>0</v>
      </c>
      <c r="N19" s="14">
        <v>3352</v>
      </c>
      <c r="O19" s="12">
        <v>405</v>
      </c>
      <c r="P19" s="14">
        <v>1716</v>
      </c>
      <c r="Q19" s="14">
        <v>1063</v>
      </c>
      <c r="R19" s="38"/>
      <c r="S19" s="42"/>
      <c r="T19" s="39"/>
      <c r="U19" s="39"/>
    </row>
    <row r="20" spans="1:21" ht="15.75" customHeight="1">
      <c r="A20" s="1">
        <v>15</v>
      </c>
      <c r="B20" s="17">
        <v>15</v>
      </c>
      <c r="C20" s="18" t="s">
        <v>36</v>
      </c>
      <c r="D20" s="19">
        <v>12019</v>
      </c>
      <c r="E20" s="19">
        <v>11614</v>
      </c>
      <c r="F20" s="19">
        <v>7597</v>
      </c>
      <c r="G20" s="20">
        <v>0.6541243327019115</v>
      </c>
      <c r="H20" s="21">
        <v>17.986912347167213</v>
      </c>
      <c r="I20" s="19">
        <v>9525</v>
      </c>
      <c r="J20" s="19">
        <v>1457</v>
      </c>
      <c r="K20" s="17">
        <v>493</v>
      </c>
      <c r="L20" s="17">
        <v>139</v>
      </c>
      <c r="M20" s="17">
        <v>0</v>
      </c>
      <c r="N20" s="19">
        <v>2089</v>
      </c>
      <c r="O20" s="17">
        <v>76</v>
      </c>
      <c r="P20" s="17">
        <v>613</v>
      </c>
      <c r="Q20" s="17">
        <v>424</v>
      </c>
      <c r="R20" s="38"/>
      <c r="S20" s="42"/>
      <c r="T20" s="39"/>
      <c r="U20" s="39"/>
    </row>
    <row r="21" spans="1:21" ht="16.5" customHeight="1">
      <c r="A21" s="1">
        <v>16</v>
      </c>
      <c r="B21" s="7">
        <v>16</v>
      </c>
      <c r="C21" s="8" t="s">
        <v>37</v>
      </c>
      <c r="D21" s="9">
        <v>5231</v>
      </c>
      <c r="E21" s="9">
        <v>5107</v>
      </c>
      <c r="F21" s="9">
        <v>3752</v>
      </c>
      <c r="G21" s="10">
        <v>0.7346778930879185</v>
      </c>
      <c r="H21" s="11">
        <v>20.18797728607793</v>
      </c>
      <c r="I21" s="9">
        <v>4076</v>
      </c>
      <c r="J21" s="7">
        <v>729</v>
      </c>
      <c r="K21" s="7">
        <v>251</v>
      </c>
      <c r="L21" s="7">
        <v>51</v>
      </c>
      <c r="M21" s="7">
        <v>0</v>
      </c>
      <c r="N21" s="9">
        <v>1031</v>
      </c>
      <c r="O21" s="7">
        <v>125</v>
      </c>
      <c r="P21" s="7">
        <v>840</v>
      </c>
      <c r="Q21" s="7">
        <v>284</v>
      </c>
      <c r="R21" s="38"/>
      <c r="S21" s="42"/>
      <c r="T21" s="39"/>
      <c r="U21" s="39"/>
    </row>
    <row r="22" spans="1:21" ht="16.5" customHeight="1">
      <c r="A22" s="1">
        <v>17</v>
      </c>
      <c r="B22" s="12">
        <v>17</v>
      </c>
      <c r="C22" s="13" t="s">
        <v>38</v>
      </c>
      <c r="D22" s="14">
        <v>6176</v>
      </c>
      <c r="E22" s="14">
        <v>5931</v>
      </c>
      <c r="F22" s="14">
        <v>5069</v>
      </c>
      <c r="G22" s="15">
        <v>0.8546619457089867</v>
      </c>
      <c r="H22" s="16">
        <v>24.936772888214467</v>
      </c>
      <c r="I22" s="14">
        <v>4452</v>
      </c>
      <c r="J22" s="14">
        <v>1001</v>
      </c>
      <c r="K22" s="12">
        <v>387</v>
      </c>
      <c r="L22" s="12">
        <v>89</v>
      </c>
      <c r="M22" s="12">
        <v>2</v>
      </c>
      <c r="N22" s="14">
        <v>1479</v>
      </c>
      <c r="O22" s="12">
        <v>23</v>
      </c>
      <c r="P22" s="12">
        <v>522</v>
      </c>
      <c r="Q22" s="12">
        <v>104</v>
      </c>
      <c r="R22" s="38"/>
      <c r="S22" s="42"/>
      <c r="T22" s="39"/>
      <c r="U22" s="39"/>
    </row>
    <row r="23" spans="1:21" ht="16.5" customHeight="1">
      <c r="A23" s="1">
        <v>18</v>
      </c>
      <c r="B23" s="12">
        <v>18</v>
      </c>
      <c r="C23" s="13" t="s">
        <v>39</v>
      </c>
      <c r="D23" s="14">
        <v>7264</v>
      </c>
      <c r="E23" s="14">
        <v>6982</v>
      </c>
      <c r="F23" s="14">
        <v>4629</v>
      </c>
      <c r="G23" s="15">
        <v>0.6629905471211687</v>
      </c>
      <c r="H23" s="16">
        <v>20.45259238040676</v>
      </c>
      <c r="I23" s="14">
        <v>5554</v>
      </c>
      <c r="J23" s="12">
        <v>964</v>
      </c>
      <c r="K23" s="12">
        <v>363</v>
      </c>
      <c r="L23" s="12">
        <v>99</v>
      </c>
      <c r="M23" s="12">
        <v>2</v>
      </c>
      <c r="N23" s="14">
        <v>1428</v>
      </c>
      <c r="O23" s="12">
        <v>48</v>
      </c>
      <c r="P23" s="12">
        <v>580</v>
      </c>
      <c r="Q23" s="12">
        <v>508</v>
      </c>
      <c r="R23" s="38"/>
      <c r="S23" s="42"/>
      <c r="T23" s="39"/>
      <c r="U23" s="39"/>
    </row>
    <row r="24" spans="1:21" ht="15.75" customHeight="1">
      <c r="A24" s="1">
        <v>19</v>
      </c>
      <c r="B24" s="12">
        <v>19</v>
      </c>
      <c r="C24" s="13" t="s">
        <v>40</v>
      </c>
      <c r="D24" s="14">
        <v>7207</v>
      </c>
      <c r="E24" s="14">
        <v>6480</v>
      </c>
      <c r="F24" s="14">
        <v>6278</v>
      </c>
      <c r="G24" s="15">
        <v>0.9688271604938271</v>
      </c>
      <c r="H24" s="16">
        <v>25.663580246913583</v>
      </c>
      <c r="I24" s="14">
        <v>4817</v>
      </c>
      <c r="J24" s="14">
        <v>1073</v>
      </c>
      <c r="K24" s="12">
        <v>446</v>
      </c>
      <c r="L24" s="12">
        <v>119</v>
      </c>
      <c r="M24" s="12">
        <v>25</v>
      </c>
      <c r="N24" s="14">
        <v>1663</v>
      </c>
      <c r="O24" s="12">
        <v>233</v>
      </c>
      <c r="P24" s="12">
        <v>785</v>
      </c>
      <c r="Q24" s="12">
        <v>174</v>
      </c>
      <c r="R24" s="38"/>
      <c r="S24" s="42"/>
      <c r="T24" s="39"/>
      <c r="U24" s="39"/>
    </row>
    <row r="25" spans="1:21" ht="15.75" customHeight="1">
      <c r="A25" s="1">
        <v>20</v>
      </c>
      <c r="B25" s="17">
        <v>20</v>
      </c>
      <c r="C25" s="18" t="s">
        <v>41</v>
      </c>
      <c r="D25" s="19">
        <v>18532</v>
      </c>
      <c r="E25" s="19">
        <v>17396</v>
      </c>
      <c r="F25" s="19">
        <v>12243</v>
      </c>
      <c r="G25" s="20">
        <v>0.7037824787307427</v>
      </c>
      <c r="H25" s="21">
        <v>19.935617383306507</v>
      </c>
      <c r="I25" s="19">
        <v>13928</v>
      </c>
      <c r="J25" s="19">
        <v>2338</v>
      </c>
      <c r="K25" s="17">
        <v>883</v>
      </c>
      <c r="L25" s="17">
        <v>247</v>
      </c>
      <c r="M25" s="17">
        <v>0</v>
      </c>
      <c r="N25" s="19">
        <v>3468</v>
      </c>
      <c r="O25" s="17">
        <v>340</v>
      </c>
      <c r="P25" s="19">
        <v>1822</v>
      </c>
      <c r="Q25" s="17">
        <v>104</v>
      </c>
      <c r="R25" s="38"/>
      <c r="S25" s="42"/>
      <c r="T25" s="39"/>
      <c r="U25" s="39"/>
    </row>
    <row r="26" spans="1:21" ht="16.5" customHeight="1">
      <c r="A26" s="1">
        <v>21</v>
      </c>
      <c r="B26" s="7">
        <v>21</v>
      </c>
      <c r="C26" s="8" t="s">
        <v>42</v>
      </c>
      <c r="D26" s="9">
        <v>14731</v>
      </c>
      <c r="E26" s="9">
        <v>13856</v>
      </c>
      <c r="F26" s="9">
        <v>7359</v>
      </c>
      <c r="G26" s="10">
        <v>0.5311056581986143</v>
      </c>
      <c r="H26" s="11">
        <v>15.71160508083141</v>
      </c>
      <c r="I26" s="9">
        <v>11679</v>
      </c>
      <c r="J26" s="9">
        <v>1512</v>
      </c>
      <c r="K26" s="7">
        <v>524</v>
      </c>
      <c r="L26" s="7">
        <v>141</v>
      </c>
      <c r="M26" s="7">
        <v>0</v>
      </c>
      <c r="N26" s="9">
        <v>2177</v>
      </c>
      <c r="O26" s="7">
        <v>287</v>
      </c>
      <c r="P26" s="9">
        <v>1371</v>
      </c>
      <c r="Q26" s="7">
        <v>461</v>
      </c>
      <c r="R26" s="38"/>
      <c r="S26" s="42"/>
      <c r="T26" s="39"/>
      <c r="U26" s="39"/>
    </row>
    <row r="27" spans="1:21" ht="15.75" customHeight="1">
      <c r="A27" s="1">
        <v>22</v>
      </c>
      <c r="B27" s="12">
        <v>22</v>
      </c>
      <c r="C27" s="13" t="s">
        <v>43</v>
      </c>
      <c r="D27" s="14">
        <v>20066</v>
      </c>
      <c r="E27" s="14">
        <v>19182</v>
      </c>
      <c r="F27" s="14">
        <v>9656</v>
      </c>
      <c r="G27" s="15">
        <v>0.5033885934730477</v>
      </c>
      <c r="H27" s="16">
        <v>14.6908560108435</v>
      </c>
      <c r="I27" s="14">
        <v>16364</v>
      </c>
      <c r="J27" s="14">
        <v>1969</v>
      </c>
      <c r="K27" s="12">
        <v>690</v>
      </c>
      <c r="L27" s="12">
        <v>159</v>
      </c>
      <c r="M27" s="12">
        <v>0</v>
      </c>
      <c r="N27" s="14">
        <v>2818</v>
      </c>
      <c r="O27" s="14">
        <v>1217</v>
      </c>
      <c r="P27" s="14">
        <v>2882</v>
      </c>
      <c r="Q27" s="12">
        <v>857</v>
      </c>
      <c r="R27" s="38"/>
      <c r="S27" s="42"/>
      <c r="T27" s="39"/>
      <c r="U27" s="39"/>
    </row>
    <row r="28" spans="1:21" ht="16.5" customHeight="1">
      <c r="A28" s="1">
        <v>23</v>
      </c>
      <c r="B28" s="12">
        <v>23</v>
      </c>
      <c r="C28" s="13" t="s">
        <v>44</v>
      </c>
      <c r="D28" s="14">
        <v>39702</v>
      </c>
      <c r="E28" s="14">
        <v>37891</v>
      </c>
      <c r="F28" s="14">
        <v>17155</v>
      </c>
      <c r="G28" s="15">
        <v>0.4527460346784197</v>
      </c>
      <c r="H28" s="16">
        <v>13.032118445013326</v>
      </c>
      <c r="I28" s="14">
        <v>32953</v>
      </c>
      <c r="J28" s="14">
        <v>3508</v>
      </c>
      <c r="K28" s="14">
        <v>1177</v>
      </c>
      <c r="L28" s="12">
        <v>253</v>
      </c>
      <c r="M28" s="12">
        <v>0</v>
      </c>
      <c r="N28" s="14">
        <v>4938</v>
      </c>
      <c r="O28" s="14">
        <v>1393</v>
      </c>
      <c r="P28" s="14">
        <v>5810</v>
      </c>
      <c r="Q28" s="14">
        <v>2354</v>
      </c>
      <c r="R28" s="38"/>
      <c r="S28" s="42"/>
      <c r="T28" s="39"/>
      <c r="U28" s="39"/>
    </row>
    <row r="29" spans="1:21" ht="15.75" customHeight="1">
      <c r="A29" s="1">
        <v>24</v>
      </c>
      <c r="B29" s="12">
        <v>24</v>
      </c>
      <c r="C29" s="13" t="s">
        <v>45</v>
      </c>
      <c r="D29" s="14">
        <v>16383</v>
      </c>
      <c r="E29" s="14">
        <v>15368</v>
      </c>
      <c r="F29" s="14">
        <v>10868</v>
      </c>
      <c r="G29" s="15">
        <v>0.7071837584591358</v>
      </c>
      <c r="H29" s="16">
        <v>21.655387818844353</v>
      </c>
      <c r="I29" s="14">
        <v>12040</v>
      </c>
      <c r="J29" s="12">
        <v>2160</v>
      </c>
      <c r="K29" s="12">
        <v>986</v>
      </c>
      <c r="L29" s="12">
        <v>176</v>
      </c>
      <c r="M29" s="12">
        <v>6</v>
      </c>
      <c r="N29" s="14">
        <v>3328</v>
      </c>
      <c r="O29" s="12">
        <v>347</v>
      </c>
      <c r="P29" s="12">
        <v>2086</v>
      </c>
      <c r="Q29" s="12">
        <v>404</v>
      </c>
      <c r="R29" s="38"/>
      <c r="S29" s="42"/>
      <c r="T29" s="39"/>
      <c r="U29" s="39"/>
    </row>
    <row r="30" spans="1:21" ht="15.75" customHeight="1">
      <c r="A30" s="1">
        <v>25</v>
      </c>
      <c r="B30" s="17">
        <v>25</v>
      </c>
      <c r="C30" s="18" t="s">
        <v>46</v>
      </c>
      <c r="D30" s="19">
        <v>10789</v>
      </c>
      <c r="E30" s="19">
        <v>9988</v>
      </c>
      <c r="F30" s="19">
        <v>6850</v>
      </c>
      <c r="G30" s="20">
        <v>0.6858229875851021</v>
      </c>
      <c r="H30" s="21">
        <v>19.7436924309171</v>
      </c>
      <c r="I30" s="19">
        <v>8016</v>
      </c>
      <c r="J30" s="19">
        <v>1309</v>
      </c>
      <c r="K30" s="17">
        <v>562</v>
      </c>
      <c r="L30" s="17">
        <v>86</v>
      </c>
      <c r="M30" s="17">
        <v>15</v>
      </c>
      <c r="N30" s="19">
        <v>1972</v>
      </c>
      <c r="O30" s="17">
        <v>66</v>
      </c>
      <c r="P30" s="19">
        <v>1630</v>
      </c>
      <c r="Q30" s="17">
        <v>0</v>
      </c>
      <c r="R30" s="38"/>
      <c r="S30" s="42"/>
      <c r="T30" s="39"/>
      <c r="U30" s="39"/>
    </row>
    <row r="31" spans="1:21" ht="16.5" customHeight="1">
      <c r="A31" s="1">
        <v>26</v>
      </c>
      <c r="B31" s="7">
        <v>26</v>
      </c>
      <c r="C31" s="8" t="s">
        <v>47</v>
      </c>
      <c r="D31" s="9">
        <v>10593</v>
      </c>
      <c r="E31" s="9">
        <v>9831</v>
      </c>
      <c r="F31" s="9">
        <v>7242</v>
      </c>
      <c r="G31" s="10">
        <v>0.7366493744278303</v>
      </c>
      <c r="H31" s="11">
        <v>21.635642355813246</v>
      </c>
      <c r="I31" s="9">
        <v>7704</v>
      </c>
      <c r="J31" s="9">
        <v>1406</v>
      </c>
      <c r="K31" s="7">
        <v>516</v>
      </c>
      <c r="L31" s="7">
        <v>112</v>
      </c>
      <c r="M31" s="7">
        <v>93</v>
      </c>
      <c r="N31" s="9">
        <v>2127</v>
      </c>
      <c r="O31" s="7">
        <v>292</v>
      </c>
      <c r="P31" s="9">
        <v>1314</v>
      </c>
      <c r="Q31" s="7">
        <v>490</v>
      </c>
      <c r="R31" s="38"/>
      <c r="S31" s="42"/>
      <c r="T31" s="39"/>
      <c r="U31" s="39"/>
    </row>
    <row r="32" spans="1:21" ht="16.5" customHeight="1">
      <c r="A32" s="1">
        <v>27</v>
      </c>
      <c r="B32" s="12">
        <v>27</v>
      </c>
      <c r="C32" s="13" t="s">
        <v>48</v>
      </c>
      <c r="D32" s="14">
        <v>40262</v>
      </c>
      <c r="E32" s="14">
        <v>34668</v>
      </c>
      <c r="F32" s="14">
        <v>25658</v>
      </c>
      <c r="G32" s="15">
        <v>0.7401061497634707</v>
      </c>
      <c r="H32" s="16">
        <v>21.218414676358602</v>
      </c>
      <c r="I32" s="14">
        <v>27312</v>
      </c>
      <c r="J32" s="14">
        <v>5074</v>
      </c>
      <c r="K32" s="14">
        <v>1908</v>
      </c>
      <c r="L32" s="12">
        <v>361</v>
      </c>
      <c r="M32" s="12">
        <v>13</v>
      </c>
      <c r="N32" s="14">
        <v>7356</v>
      </c>
      <c r="O32" s="14">
        <v>1346</v>
      </c>
      <c r="P32" s="14">
        <v>4366</v>
      </c>
      <c r="Q32" s="14">
        <v>2164</v>
      </c>
      <c r="R32" s="38"/>
      <c r="S32" s="42"/>
      <c r="T32" s="39"/>
      <c r="U32" s="39"/>
    </row>
    <row r="33" spans="1:21" ht="15.75" customHeight="1">
      <c r="A33" s="1">
        <v>28</v>
      </c>
      <c r="B33" s="12">
        <v>28</v>
      </c>
      <c r="C33" s="13" t="s">
        <v>49</v>
      </c>
      <c r="D33" s="14">
        <v>22696</v>
      </c>
      <c r="E33" s="14">
        <v>21727</v>
      </c>
      <c r="F33" s="14">
        <v>13855</v>
      </c>
      <c r="G33" s="15">
        <v>0.6376858286924104</v>
      </c>
      <c r="H33" s="16">
        <v>17.982234086620334</v>
      </c>
      <c r="I33" s="14">
        <v>17820</v>
      </c>
      <c r="J33" s="14">
        <v>2747</v>
      </c>
      <c r="K33" s="12">
        <v>942</v>
      </c>
      <c r="L33" s="12">
        <v>218</v>
      </c>
      <c r="M33" s="12">
        <v>0</v>
      </c>
      <c r="N33" s="14">
        <v>3907</v>
      </c>
      <c r="O33" s="12">
        <v>383</v>
      </c>
      <c r="P33" s="14">
        <v>2486</v>
      </c>
      <c r="Q33" s="12">
        <v>765</v>
      </c>
      <c r="R33" s="38"/>
      <c r="S33" s="42"/>
      <c r="T33" s="39"/>
      <c r="U33" s="39"/>
    </row>
    <row r="34" spans="1:21" ht="16.5" customHeight="1">
      <c r="A34" s="1">
        <v>29</v>
      </c>
      <c r="B34" s="12">
        <v>29</v>
      </c>
      <c r="C34" s="13" t="s">
        <v>50</v>
      </c>
      <c r="D34" s="14">
        <v>8689</v>
      </c>
      <c r="E34" s="14">
        <v>7035</v>
      </c>
      <c r="F34" s="14">
        <v>6000</v>
      </c>
      <c r="G34" s="15">
        <v>0.8528784648187633</v>
      </c>
      <c r="H34" s="16">
        <v>23.766879886282872</v>
      </c>
      <c r="I34" s="14">
        <v>5363</v>
      </c>
      <c r="J34" s="14">
        <v>1092</v>
      </c>
      <c r="K34" s="12">
        <v>484</v>
      </c>
      <c r="L34" s="12">
        <v>94</v>
      </c>
      <c r="M34" s="12">
        <v>2</v>
      </c>
      <c r="N34" s="14">
        <v>1672</v>
      </c>
      <c r="O34" s="12">
        <v>90</v>
      </c>
      <c r="P34" s="12">
        <v>793</v>
      </c>
      <c r="Q34" s="12">
        <v>300</v>
      </c>
      <c r="R34" s="38"/>
      <c r="S34" s="42"/>
      <c r="T34" s="39"/>
      <c r="U34" s="39"/>
    </row>
    <row r="35" spans="1:21" ht="15.75" customHeight="1">
      <c r="A35" s="1">
        <v>30</v>
      </c>
      <c r="B35" s="17">
        <v>30</v>
      </c>
      <c r="C35" s="18" t="s">
        <v>51</v>
      </c>
      <c r="D35" s="17">
        <v>4978</v>
      </c>
      <c r="E35" s="19">
        <v>4609</v>
      </c>
      <c r="F35" s="19">
        <v>5136</v>
      </c>
      <c r="G35" s="20">
        <v>1.1143415057496202</v>
      </c>
      <c r="H35" s="21">
        <v>26.1444998915166</v>
      </c>
      <c r="I35" s="19">
        <v>3421</v>
      </c>
      <c r="J35" s="17">
        <v>747</v>
      </c>
      <c r="K35" s="17">
        <v>371</v>
      </c>
      <c r="L35" s="17">
        <v>87</v>
      </c>
      <c r="M35" s="17">
        <v>0</v>
      </c>
      <c r="N35" s="19">
        <v>1205</v>
      </c>
      <c r="O35" s="17">
        <v>40</v>
      </c>
      <c r="P35" s="17">
        <v>437</v>
      </c>
      <c r="Q35" s="17">
        <v>6</v>
      </c>
      <c r="R35" s="38"/>
      <c r="S35" s="42"/>
      <c r="T35" s="39"/>
      <c r="U35" s="39"/>
    </row>
    <row r="36" spans="1:21" ht="16.5" customHeight="1">
      <c r="A36" s="1">
        <v>31</v>
      </c>
      <c r="B36" s="7">
        <v>31</v>
      </c>
      <c r="C36" s="8" t="s">
        <v>52</v>
      </c>
      <c r="D36" s="9">
        <v>4903</v>
      </c>
      <c r="E36" s="9">
        <v>4722</v>
      </c>
      <c r="F36" s="9">
        <v>2938</v>
      </c>
      <c r="G36" s="10">
        <v>0.6221939855993224</v>
      </c>
      <c r="H36" s="11">
        <v>17.238458280389665</v>
      </c>
      <c r="I36" s="9">
        <v>3908</v>
      </c>
      <c r="J36" s="7">
        <v>529</v>
      </c>
      <c r="K36" s="7">
        <v>247</v>
      </c>
      <c r="L36" s="7">
        <v>38</v>
      </c>
      <c r="M36" s="7">
        <v>0</v>
      </c>
      <c r="N36" s="7">
        <v>814</v>
      </c>
      <c r="O36" s="7">
        <v>200</v>
      </c>
      <c r="P36" s="7">
        <v>498</v>
      </c>
      <c r="Q36" s="9">
        <v>1012</v>
      </c>
      <c r="R36" s="38"/>
      <c r="S36" s="42"/>
      <c r="T36" s="39"/>
      <c r="U36" s="39"/>
    </row>
    <row r="37" spans="1:21" ht="16.5" customHeight="1">
      <c r="A37" s="1">
        <v>32</v>
      </c>
      <c r="B37" s="12">
        <v>32</v>
      </c>
      <c r="C37" s="13" t="s">
        <v>53</v>
      </c>
      <c r="D37" s="14">
        <v>5391</v>
      </c>
      <c r="E37" s="14">
        <v>5083</v>
      </c>
      <c r="F37" s="14">
        <v>3761</v>
      </c>
      <c r="G37" s="15">
        <v>0.7399173716309266</v>
      </c>
      <c r="H37" s="16">
        <v>22.093252016525675</v>
      </c>
      <c r="I37" s="14">
        <v>3960</v>
      </c>
      <c r="J37" s="12">
        <v>803</v>
      </c>
      <c r="K37" s="12">
        <v>247</v>
      </c>
      <c r="L37" s="12">
        <v>58</v>
      </c>
      <c r="M37" s="12">
        <v>15</v>
      </c>
      <c r="N37" s="14">
        <v>1123</v>
      </c>
      <c r="O37" s="12">
        <v>64</v>
      </c>
      <c r="P37" s="12">
        <v>746</v>
      </c>
      <c r="Q37" s="12">
        <v>416</v>
      </c>
      <c r="R37" s="38"/>
      <c r="S37" s="42"/>
      <c r="T37" s="39"/>
      <c r="U37" s="39"/>
    </row>
    <row r="38" spans="1:21" ht="15.75" customHeight="1">
      <c r="A38" s="1">
        <v>33</v>
      </c>
      <c r="B38" s="12">
        <v>33</v>
      </c>
      <c r="C38" s="13" t="s">
        <v>54</v>
      </c>
      <c r="D38" s="14">
        <v>5869</v>
      </c>
      <c r="E38" s="14">
        <v>5387</v>
      </c>
      <c r="F38" s="14">
        <v>3878</v>
      </c>
      <c r="G38" s="15">
        <v>0.7198811954705773</v>
      </c>
      <c r="H38" s="16">
        <v>21.032114349359567</v>
      </c>
      <c r="I38" s="14">
        <v>4254</v>
      </c>
      <c r="J38" s="12">
        <v>755</v>
      </c>
      <c r="K38" s="12">
        <v>258</v>
      </c>
      <c r="L38" s="12">
        <v>98</v>
      </c>
      <c r="M38" s="12">
        <v>22</v>
      </c>
      <c r="N38" s="14">
        <v>1133</v>
      </c>
      <c r="O38" s="12">
        <v>45</v>
      </c>
      <c r="P38" s="12">
        <v>534</v>
      </c>
      <c r="Q38" s="12">
        <v>98</v>
      </c>
      <c r="R38" s="38"/>
      <c r="S38" s="42"/>
      <c r="T38" s="39"/>
      <c r="U38" s="39"/>
    </row>
    <row r="39" spans="1:21" ht="16.5" customHeight="1">
      <c r="A39" s="1">
        <v>34</v>
      </c>
      <c r="B39" s="12">
        <v>34</v>
      </c>
      <c r="C39" s="13" t="s">
        <v>55</v>
      </c>
      <c r="D39" s="14">
        <v>8490</v>
      </c>
      <c r="E39" s="14">
        <v>7275</v>
      </c>
      <c r="F39" s="14">
        <v>4765</v>
      </c>
      <c r="G39" s="15">
        <v>0.6549828178694158</v>
      </c>
      <c r="H39" s="16">
        <v>19.395189003436425</v>
      </c>
      <c r="I39" s="14">
        <v>5864</v>
      </c>
      <c r="J39" s="12">
        <v>936</v>
      </c>
      <c r="K39" s="12">
        <v>340</v>
      </c>
      <c r="L39" s="12">
        <v>122</v>
      </c>
      <c r="M39" s="12">
        <v>13</v>
      </c>
      <c r="N39" s="14">
        <v>1411</v>
      </c>
      <c r="O39" s="12">
        <v>113</v>
      </c>
      <c r="P39" s="12">
        <v>729</v>
      </c>
      <c r="Q39" s="12">
        <v>92</v>
      </c>
      <c r="R39" s="38"/>
      <c r="S39" s="42"/>
      <c r="T39" s="39"/>
      <c r="U39" s="39"/>
    </row>
    <row r="40" spans="1:21" ht="15.75" customHeight="1">
      <c r="A40" s="1">
        <v>35</v>
      </c>
      <c r="B40" s="17">
        <v>35</v>
      </c>
      <c r="C40" s="18" t="s">
        <v>56</v>
      </c>
      <c r="D40" s="19">
        <v>8949</v>
      </c>
      <c r="E40" s="19">
        <v>8372</v>
      </c>
      <c r="F40" s="19">
        <v>7414</v>
      </c>
      <c r="G40" s="20">
        <v>0.8855709507883421</v>
      </c>
      <c r="H40" s="21">
        <v>24.940277114190156</v>
      </c>
      <c r="I40" s="19">
        <v>6284</v>
      </c>
      <c r="J40" s="19">
        <v>1362</v>
      </c>
      <c r="K40" s="17">
        <v>569</v>
      </c>
      <c r="L40" s="17">
        <v>157</v>
      </c>
      <c r="M40" s="17">
        <v>0</v>
      </c>
      <c r="N40" s="19">
        <v>2088</v>
      </c>
      <c r="O40" s="17">
        <v>84</v>
      </c>
      <c r="P40" s="17">
        <v>808</v>
      </c>
      <c r="Q40" s="17">
        <v>185</v>
      </c>
      <c r="R40" s="38"/>
      <c r="S40" s="42"/>
      <c r="T40" s="39"/>
      <c r="U40" s="39"/>
    </row>
    <row r="41" spans="1:21" ht="16.5" customHeight="1">
      <c r="A41" s="1">
        <v>36</v>
      </c>
      <c r="B41" s="7">
        <v>36</v>
      </c>
      <c r="C41" s="8" t="s">
        <v>57</v>
      </c>
      <c r="D41" s="9">
        <v>6025</v>
      </c>
      <c r="E41" s="9">
        <v>5529</v>
      </c>
      <c r="F41" s="9">
        <v>5371</v>
      </c>
      <c r="G41" s="10">
        <v>0.971423403870501</v>
      </c>
      <c r="H41" s="11">
        <v>27.165852776270572</v>
      </c>
      <c r="I41" s="9">
        <v>4027</v>
      </c>
      <c r="J41" s="7">
        <v>955</v>
      </c>
      <c r="K41" s="7">
        <v>430</v>
      </c>
      <c r="L41" s="7">
        <v>115</v>
      </c>
      <c r="M41" s="7">
        <v>2</v>
      </c>
      <c r="N41" s="9">
        <v>1502</v>
      </c>
      <c r="O41" s="7">
        <v>181</v>
      </c>
      <c r="P41" s="9">
        <v>1208</v>
      </c>
      <c r="Q41" s="7">
        <v>549</v>
      </c>
      <c r="R41" s="38"/>
      <c r="S41" s="42"/>
      <c r="T41" s="39"/>
      <c r="U41" s="39"/>
    </row>
    <row r="42" spans="1:21" ht="15.75" customHeight="1">
      <c r="A42" s="1">
        <v>37</v>
      </c>
      <c r="B42" s="12">
        <v>37</v>
      </c>
      <c r="C42" s="13" t="s">
        <v>58</v>
      </c>
      <c r="D42" s="14">
        <v>4608</v>
      </c>
      <c r="E42" s="14">
        <v>4365</v>
      </c>
      <c r="F42" s="14">
        <v>4814</v>
      </c>
      <c r="G42" s="15">
        <v>1.1028636884306988</v>
      </c>
      <c r="H42" s="16">
        <v>27.880870561282933</v>
      </c>
      <c r="I42" s="14">
        <v>3148</v>
      </c>
      <c r="J42" s="12">
        <v>770</v>
      </c>
      <c r="K42" s="12">
        <v>365</v>
      </c>
      <c r="L42" s="12">
        <v>72</v>
      </c>
      <c r="M42" s="12">
        <v>10</v>
      </c>
      <c r="N42" s="14">
        <v>1217</v>
      </c>
      <c r="O42" s="12">
        <v>10</v>
      </c>
      <c r="P42" s="12">
        <v>406</v>
      </c>
      <c r="Q42" s="12">
        <v>31</v>
      </c>
      <c r="R42" s="38"/>
      <c r="S42" s="42"/>
      <c r="T42" s="39"/>
      <c r="U42" s="39"/>
    </row>
    <row r="43" spans="1:21" ht="16.5" customHeight="1">
      <c r="A43" s="1">
        <v>38</v>
      </c>
      <c r="B43" s="12">
        <v>38</v>
      </c>
      <c r="C43" s="13" t="s">
        <v>59</v>
      </c>
      <c r="D43" s="14">
        <v>7296</v>
      </c>
      <c r="E43" s="14">
        <v>6599</v>
      </c>
      <c r="F43" s="14">
        <v>5793</v>
      </c>
      <c r="G43" s="15">
        <v>0.877860281860888</v>
      </c>
      <c r="H43" s="16">
        <v>23.24594635550841</v>
      </c>
      <c r="I43" s="14">
        <v>5065</v>
      </c>
      <c r="J43" s="14">
        <v>1050</v>
      </c>
      <c r="K43" s="12">
        <v>368</v>
      </c>
      <c r="L43" s="12">
        <v>116</v>
      </c>
      <c r="M43" s="12">
        <v>0</v>
      </c>
      <c r="N43" s="14">
        <v>1534</v>
      </c>
      <c r="O43" s="12">
        <v>145</v>
      </c>
      <c r="P43" s="12">
        <v>762</v>
      </c>
      <c r="Q43" s="12">
        <v>75</v>
      </c>
      <c r="R43" s="38"/>
      <c r="S43" s="42"/>
      <c r="T43" s="39"/>
      <c r="U43" s="39"/>
    </row>
    <row r="44" spans="1:21" ht="15.75" customHeight="1">
      <c r="A44" s="1">
        <v>39</v>
      </c>
      <c r="B44" s="12">
        <v>39</v>
      </c>
      <c r="C44" s="13" t="s">
        <v>60</v>
      </c>
      <c r="D44" s="14">
        <v>3013</v>
      </c>
      <c r="E44" s="14">
        <v>2461</v>
      </c>
      <c r="F44" s="14">
        <v>2047</v>
      </c>
      <c r="G44" s="15">
        <v>0.8317757009345794</v>
      </c>
      <c r="H44" s="16">
        <v>26.00568874441284</v>
      </c>
      <c r="I44" s="14">
        <v>1821</v>
      </c>
      <c r="J44" s="12">
        <v>414</v>
      </c>
      <c r="K44" s="12">
        <v>187</v>
      </c>
      <c r="L44" s="12">
        <v>31</v>
      </c>
      <c r="M44" s="12">
        <v>8</v>
      </c>
      <c r="N44" s="14">
        <v>640</v>
      </c>
      <c r="O44" s="12">
        <v>21</v>
      </c>
      <c r="P44" s="12">
        <v>188</v>
      </c>
      <c r="Q44" s="12">
        <v>44</v>
      </c>
      <c r="R44" s="38"/>
      <c r="S44" s="42"/>
      <c r="T44" s="39"/>
      <c r="U44" s="39"/>
    </row>
    <row r="45" spans="1:21" ht="15.75" customHeight="1">
      <c r="A45" s="1">
        <v>40</v>
      </c>
      <c r="B45" s="17">
        <v>40</v>
      </c>
      <c r="C45" s="18" t="s">
        <v>61</v>
      </c>
      <c r="D45" s="19">
        <v>21018</v>
      </c>
      <c r="E45" s="19">
        <v>19259</v>
      </c>
      <c r="F45" s="19">
        <v>13139</v>
      </c>
      <c r="G45" s="20">
        <v>0.6822264915104627</v>
      </c>
      <c r="H45" s="21">
        <v>21.662599304221402</v>
      </c>
      <c r="I45" s="19">
        <v>15087</v>
      </c>
      <c r="J45" s="19">
        <v>2766</v>
      </c>
      <c r="K45" s="17">
        <v>918</v>
      </c>
      <c r="L45" s="17">
        <v>262</v>
      </c>
      <c r="M45" s="17">
        <v>226</v>
      </c>
      <c r="N45" s="19">
        <v>4172</v>
      </c>
      <c r="O45" s="17">
        <v>197</v>
      </c>
      <c r="P45" s="19">
        <v>1622</v>
      </c>
      <c r="Q45" s="17">
        <v>342</v>
      </c>
      <c r="R45" s="38"/>
      <c r="S45" s="42"/>
      <c r="T45" s="39"/>
      <c r="U45" s="39"/>
    </row>
    <row r="46" spans="1:21" ht="16.5" customHeight="1">
      <c r="A46" s="1">
        <v>41</v>
      </c>
      <c r="B46" s="7">
        <v>41</v>
      </c>
      <c r="C46" s="8" t="s">
        <v>62</v>
      </c>
      <c r="D46" s="9">
        <v>7958</v>
      </c>
      <c r="E46" s="9">
        <v>7606</v>
      </c>
      <c r="F46" s="9">
        <v>9709</v>
      </c>
      <c r="G46" s="10">
        <v>1.2764922429660794</v>
      </c>
      <c r="H46" s="11">
        <v>31.47515119642388</v>
      </c>
      <c r="I46" s="9">
        <v>5212</v>
      </c>
      <c r="J46" s="9">
        <v>1492</v>
      </c>
      <c r="K46" s="7">
        <v>713</v>
      </c>
      <c r="L46" s="7">
        <v>189</v>
      </c>
      <c r="M46" s="7">
        <v>0</v>
      </c>
      <c r="N46" s="9">
        <v>2394</v>
      </c>
      <c r="O46" s="7">
        <v>23</v>
      </c>
      <c r="P46" s="7">
        <v>714</v>
      </c>
      <c r="Q46" s="7">
        <v>155</v>
      </c>
      <c r="R46" s="38"/>
      <c r="S46" s="42"/>
      <c r="T46" s="39"/>
      <c r="U46" s="39"/>
    </row>
    <row r="47" spans="1:21" ht="16.5" customHeight="1">
      <c r="A47" s="1">
        <v>42</v>
      </c>
      <c r="B47" s="12">
        <v>42</v>
      </c>
      <c r="C47" s="13" t="s">
        <v>63</v>
      </c>
      <c r="D47" s="14">
        <v>6391</v>
      </c>
      <c r="E47" s="14">
        <v>6008</v>
      </c>
      <c r="F47" s="14">
        <v>8280</v>
      </c>
      <c r="G47" s="15">
        <v>1.378162450066578</v>
      </c>
      <c r="H47" s="16">
        <v>33.10585885486019</v>
      </c>
      <c r="I47" s="14">
        <v>4019</v>
      </c>
      <c r="J47" s="14">
        <v>1137</v>
      </c>
      <c r="K47" s="14">
        <v>681</v>
      </c>
      <c r="L47" s="12">
        <v>171</v>
      </c>
      <c r="M47" s="12">
        <v>0</v>
      </c>
      <c r="N47" s="14">
        <v>1989</v>
      </c>
      <c r="O47" s="12">
        <v>54</v>
      </c>
      <c r="P47" s="14">
        <v>564</v>
      </c>
      <c r="Q47" s="14">
        <v>43</v>
      </c>
      <c r="R47" s="38"/>
      <c r="S47" s="42"/>
      <c r="T47" s="39"/>
      <c r="U47" s="39"/>
    </row>
    <row r="48" spans="1:21" ht="15.75" customHeight="1">
      <c r="A48" s="1">
        <v>43</v>
      </c>
      <c r="B48" s="12">
        <v>43</v>
      </c>
      <c r="C48" s="13" t="s">
        <v>64</v>
      </c>
      <c r="D48" s="14">
        <v>9400</v>
      </c>
      <c r="E48" s="14">
        <v>8958</v>
      </c>
      <c r="F48" s="14">
        <v>10132</v>
      </c>
      <c r="G48" s="15">
        <v>1.1310560392944853</v>
      </c>
      <c r="H48" s="16">
        <v>29.180620674257646</v>
      </c>
      <c r="I48" s="14">
        <v>6344</v>
      </c>
      <c r="J48" s="14">
        <v>1700</v>
      </c>
      <c r="K48" s="12">
        <v>729</v>
      </c>
      <c r="L48" s="12">
        <v>180</v>
      </c>
      <c r="M48" s="12">
        <v>5</v>
      </c>
      <c r="N48" s="14">
        <v>2614</v>
      </c>
      <c r="O48" s="12">
        <v>135</v>
      </c>
      <c r="P48" s="12">
        <v>935</v>
      </c>
      <c r="Q48" s="12">
        <v>115</v>
      </c>
      <c r="R48" s="38"/>
      <c r="S48" s="42"/>
      <c r="T48" s="39"/>
      <c r="U48" s="39"/>
    </row>
    <row r="49" spans="1:21" ht="16.5" customHeight="1">
      <c r="A49" s="1">
        <v>44</v>
      </c>
      <c r="B49" s="12">
        <v>44</v>
      </c>
      <c r="C49" s="13" t="s">
        <v>65</v>
      </c>
      <c r="D49" s="14">
        <v>5764</v>
      </c>
      <c r="E49" s="14">
        <v>5157</v>
      </c>
      <c r="F49" s="14">
        <v>7689</v>
      </c>
      <c r="G49" s="15">
        <v>1.4909831297265852</v>
      </c>
      <c r="H49" s="16">
        <v>33.8181113050223</v>
      </c>
      <c r="I49" s="14">
        <v>3413</v>
      </c>
      <c r="J49" s="14">
        <v>1096</v>
      </c>
      <c r="K49" s="12">
        <v>511</v>
      </c>
      <c r="L49" s="12">
        <v>137</v>
      </c>
      <c r="M49" s="12">
        <v>0</v>
      </c>
      <c r="N49" s="14">
        <v>1744</v>
      </c>
      <c r="O49" s="12">
        <v>53</v>
      </c>
      <c r="P49" s="12">
        <v>376</v>
      </c>
      <c r="Q49" s="12">
        <v>50</v>
      </c>
      <c r="R49" s="38"/>
      <c r="S49" s="42"/>
      <c r="T49" s="39"/>
      <c r="U49" s="39"/>
    </row>
    <row r="50" spans="1:21" ht="15.75" customHeight="1">
      <c r="A50" s="1">
        <v>45</v>
      </c>
      <c r="B50" s="17">
        <v>45</v>
      </c>
      <c r="C50" s="18" t="s">
        <v>66</v>
      </c>
      <c r="D50" s="19">
        <v>6480</v>
      </c>
      <c r="E50" s="19">
        <v>5678</v>
      </c>
      <c r="F50" s="19">
        <v>8510</v>
      </c>
      <c r="G50" s="20">
        <v>1.4987671715392743</v>
      </c>
      <c r="H50" s="21">
        <v>33.62099330750264</v>
      </c>
      <c r="I50" s="19">
        <v>3769</v>
      </c>
      <c r="J50" s="19">
        <v>1105</v>
      </c>
      <c r="K50" s="17">
        <v>649</v>
      </c>
      <c r="L50" s="17">
        <v>146</v>
      </c>
      <c r="M50" s="17">
        <v>9</v>
      </c>
      <c r="N50" s="19">
        <v>1909</v>
      </c>
      <c r="O50" s="17">
        <v>49</v>
      </c>
      <c r="P50" s="17">
        <v>384</v>
      </c>
      <c r="Q50" s="17">
        <v>57</v>
      </c>
      <c r="R50" s="38"/>
      <c r="S50" s="42"/>
      <c r="T50" s="39"/>
      <c r="U50" s="39"/>
    </row>
    <row r="51" spans="1:21" ht="16.5" customHeight="1">
      <c r="A51" s="1">
        <v>46</v>
      </c>
      <c r="B51" s="7">
        <v>46</v>
      </c>
      <c r="C51" s="8" t="s">
        <v>67</v>
      </c>
      <c r="D51" s="9">
        <v>9633</v>
      </c>
      <c r="E51" s="9">
        <v>8738</v>
      </c>
      <c r="F51" s="9">
        <v>9938</v>
      </c>
      <c r="G51" s="10">
        <v>1.1373311970702678</v>
      </c>
      <c r="H51" s="11">
        <v>29.972533760585947</v>
      </c>
      <c r="I51" s="9">
        <v>6119</v>
      </c>
      <c r="J51" s="9">
        <v>1541</v>
      </c>
      <c r="K51" s="7">
        <v>914</v>
      </c>
      <c r="L51" s="7">
        <v>164</v>
      </c>
      <c r="M51" s="7">
        <v>0</v>
      </c>
      <c r="N51" s="9">
        <v>2619</v>
      </c>
      <c r="O51" s="7">
        <v>53</v>
      </c>
      <c r="P51" s="7">
        <v>638</v>
      </c>
      <c r="Q51" s="7">
        <v>57</v>
      </c>
      <c r="R51" s="38"/>
      <c r="S51" s="42"/>
      <c r="T51" s="39"/>
      <c r="U51" s="39"/>
    </row>
    <row r="52" spans="1:21" ht="18" customHeight="1">
      <c r="A52" s="1">
        <v>47</v>
      </c>
      <c r="B52" s="17">
        <v>47</v>
      </c>
      <c r="C52" s="18" t="s">
        <v>68</v>
      </c>
      <c r="D52" s="19">
        <v>17156</v>
      </c>
      <c r="E52" s="19">
        <v>14049</v>
      </c>
      <c r="F52" s="19">
        <v>18833</v>
      </c>
      <c r="G52" s="20">
        <v>1.3405224571143854</v>
      </c>
      <c r="H52" s="21">
        <v>34.15901487650367</v>
      </c>
      <c r="I52" s="19">
        <v>9250</v>
      </c>
      <c r="J52" s="19">
        <v>3007</v>
      </c>
      <c r="K52" s="19">
        <v>1490</v>
      </c>
      <c r="L52" s="17">
        <v>295</v>
      </c>
      <c r="M52" s="17">
        <v>7</v>
      </c>
      <c r="N52" s="19">
        <v>4799</v>
      </c>
      <c r="O52" s="17">
        <v>244</v>
      </c>
      <c r="P52" s="19">
        <v>1177</v>
      </c>
      <c r="Q52" s="17">
        <v>506</v>
      </c>
      <c r="R52" s="38"/>
      <c r="S52" s="42"/>
      <c r="T52" s="39"/>
      <c r="U52" s="39"/>
    </row>
    <row r="53" ht="14.25" customHeight="1"/>
    <row r="54" spans="2:21" ht="18" customHeight="1">
      <c r="B54" s="45" t="s">
        <v>69</v>
      </c>
      <c r="C54" s="46"/>
      <c r="D54" s="22">
        <v>642854</v>
      </c>
      <c r="E54" s="22">
        <v>590930</v>
      </c>
      <c r="F54" s="22">
        <v>480935</v>
      </c>
      <c r="G54" s="23">
        <v>0.8138612018343966</v>
      </c>
      <c r="H54" s="24">
        <v>21.95251552637368</v>
      </c>
      <c r="I54" s="22">
        <v>461075</v>
      </c>
      <c r="J54" s="22">
        <v>85323</v>
      </c>
      <c r="K54" s="22">
        <v>35914</v>
      </c>
      <c r="L54" s="22">
        <v>7810</v>
      </c>
      <c r="M54" s="25">
        <v>677</v>
      </c>
      <c r="N54" s="22">
        <v>129724</v>
      </c>
      <c r="O54" s="22">
        <v>12190</v>
      </c>
      <c r="P54" s="22">
        <v>66022</v>
      </c>
      <c r="Q54" s="22">
        <v>21989</v>
      </c>
      <c r="R54" s="38"/>
      <c r="S54" s="42"/>
      <c r="T54" s="39"/>
      <c r="U54" s="39"/>
    </row>
    <row r="55" ht="16.5" customHeight="1" thickBot="1"/>
    <row r="56" spans="2:21" ht="13.5" customHeight="1" thickBot="1">
      <c r="B56" s="47" t="s">
        <v>70</v>
      </c>
      <c r="C56" s="48"/>
      <c r="D56" s="26">
        <v>1116713</v>
      </c>
      <c r="E56" s="26">
        <v>1015374</v>
      </c>
      <c r="F56" s="26">
        <v>753292</v>
      </c>
      <c r="G56" s="27">
        <v>0.7418862409319128</v>
      </c>
      <c r="H56" s="28">
        <v>20.36579624847593</v>
      </c>
      <c r="I56" s="26">
        <v>808454</v>
      </c>
      <c r="J56" s="26">
        <v>138229</v>
      </c>
      <c r="K56" s="26">
        <v>55857</v>
      </c>
      <c r="L56" s="26">
        <v>12009</v>
      </c>
      <c r="M56" s="29">
        <v>694</v>
      </c>
      <c r="N56" s="26">
        <v>206789</v>
      </c>
      <c r="O56" s="26">
        <v>26708</v>
      </c>
      <c r="P56" s="26">
        <v>123668</v>
      </c>
      <c r="Q56" s="30">
        <v>51803</v>
      </c>
      <c r="R56" s="38"/>
      <c r="S56" s="42"/>
      <c r="T56" s="39"/>
      <c r="U56" s="39"/>
    </row>
    <row r="62" spans="2:9" ht="15" customHeight="1">
      <c r="B62" s="1" t="s">
        <v>71</v>
      </c>
      <c r="C62" s="2"/>
      <c r="D62" s="2"/>
      <c r="E62" s="2"/>
      <c r="F62" s="2"/>
      <c r="G62" s="2"/>
      <c r="H62" s="2"/>
      <c r="I62" s="1" t="str">
        <f>I1</f>
        <v>平成２３年度</v>
      </c>
    </row>
    <row r="64" spans="2:23" ht="28.5" customHeight="1">
      <c r="B64" s="49" t="s">
        <v>2</v>
      </c>
      <c r="C64" s="50"/>
      <c r="D64" s="55" t="s">
        <v>3</v>
      </c>
      <c r="E64" s="55" t="s">
        <v>4</v>
      </c>
      <c r="F64" s="55" t="s">
        <v>5</v>
      </c>
      <c r="G64" s="55" t="s">
        <v>6</v>
      </c>
      <c r="H64" s="55" t="s">
        <v>7</v>
      </c>
      <c r="I64" s="3" t="s">
        <v>8</v>
      </c>
      <c r="J64" s="45" t="s">
        <v>9</v>
      </c>
      <c r="K64" s="58"/>
      <c r="L64" s="58"/>
      <c r="M64" s="58"/>
      <c r="N64" s="59" t="s">
        <v>10</v>
      </c>
      <c r="O64" s="57" t="s">
        <v>72</v>
      </c>
      <c r="P64" s="57" t="s">
        <v>73</v>
      </c>
      <c r="Q64" s="57" t="s">
        <v>74</v>
      </c>
      <c r="R64" s="37"/>
      <c r="S64" s="41"/>
      <c r="T64" s="37"/>
      <c r="U64" s="37"/>
      <c r="V64" s="44"/>
      <c r="W64" s="44"/>
    </row>
    <row r="65" spans="2:17" ht="15" customHeight="1">
      <c r="B65" s="51"/>
      <c r="C65" s="52"/>
      <c r="D65" s="56"/>
      <c r="E65" s="56"/>
      <c r="F65" s="56"/>
      <c r="G65" s="56"/>
      <c r="H65" s="56"/>
      <c r="I65" s="3" t="s">
        <v>14</v>
      </c>
      <c r="J65" s="3" t="s">
        <v>15</v>
      </c>
      <c r="K65" s="3" t="s">
        <v>16</v>
      </c>
      <c r="L65" s="3" t="s">
        <v>17</v>
      </c>
      <c r="M65" s="4" t="s">
        <v>18</v>
      </c>
      <c r="N65" s="60"/>
      <c r="O65" s="57"/>
      <c r="P65" s="57"/>
      <c r="Q65" s="57"/>
    </row>
    <row r="66" spans="2:17" ht="15" customHeight="1">
      <c r="B66" s="53"/>
      <c r="C66" s="54"/>
      <c r="D66" s="5" t="s">
        <v>19</v>
      </c>
      <c r="E66" s="5" t="s">
        <v>19</v>
      </c>
      <c r="F66" s="5" t="s">
        <v>20</v>
      </c>
      <c r="G66" s="5" t="s">
        <v>20</v>
      </c>
      <c r="H66" s="31" t="s">
        <v>21</v>
      </c>
      <c r="I66" s="32" t="s">
        <v>2</v>
      </c>
      <c r="J66" s="5" t="s">
        <v>19</v>
      </c>
      <c r="K66" s="5" t="s">
        <v>19</v>
      </c>
      <c r="L66" s="5" t="s">
        <v>19</v>
      </c>
      <c r="M66" s="5" t="s">
        <v>19</v>
      </c>
      <c r="N66" s="5" t="s">
        <v>19</v>
      </c>
      <c r="O66" s="5" t="s">
        <v>19</v>
      </c>
      <c r="P66" s="5" t="s">
        <v>19</v>
      </c>
      <c r="Q66" s="5" t="s">
        <v>19</v>
      </c>
    </row>
    <row r="67" spans="1:21" ht="15" customHeight="1">
      <c r="A67" s="1">
        <v>1</v>
      </c>
      <c r="B67" s="7">
        <v>48</v>
      </c>
      <c r="C67" s="8" t="s">
        <v>75</v>
      </c>
      <c r="D67" s="9">
        <v>14934</v>
      </c>
      <c r="E67" s="9">
        <v>13360</v>
      </c>
      <c r="F67" s="9">
        <v>10187</v>
      </c>
      <c r="G67" s="11">
        <v>0.7625</v>
      </c>
      <c r="H67" s="10">
        <v>19.902694610778443</v>
      </c>
      <c r="I67" s="9">
        <v>10701</v>
      </c>
      <c r="J67" s="9">
        <v>1782</v>
      </c>
      <c r="K67" s="7">
        <v>720</v>
      </c>
      <c r="L67" s="7">
        <v>157</v>
      </c>
      <c r="M67" s="7">
        <v>0</v>
      </c>
      <c r="N67" s="9">
        <v>2659</v>
      </c>
      <c r="O67" s="7">
        <v>183</v>
      </c>
      <c r="P67" s="9">
        <v>1679</v>
      </c>
      <c r="Q67" s="7">
        <v>334</v>
      </c>
      <c r="R67" s="38"/>
      <c r="S67" s="42"/>
      <c r="T67" s="39"/>
      <c r="U67" s="39"/>
    </row>
    <row r="68" spans="1:21" ht="15" customHeight="1">
      <c r="A68" s="1">
        <v>4</v>
      </c>
      <c r="B68" s="12">
        <v>49</v>
      </c>
      <c r="C68" s="13" t="s">
        <v>76</v>
      </c>
      <c r="D68" s="14">
        <v>9710</v>
      </c>
      <c r="E68" s="14">
        <v>8620</v>
      </c>
      <c r="F68" s="14">
        <v>7912</v>
      </c>
      <c r="G68" s="16">
        <v>0.9178654292343388</v>
      </c>
      <c r="H68" s="15">
        <v>24.45475638051044</v>
      </c>
      <c r="I68" s="14">
        <v>6512</v>
      </c>
      <c r="J68" s="14">
        <v>1386</v>
      </c>
      <c r="K68" s="12">
        <v>589</v>
      </c>
      <c r="L68" s="12">
        <v>133</v>
      </c>
      <c r="M68" s="12">
        <v>0</v>
      </c>
      <c r="N68" s="14">
        <v>2108</v>
      </c>
      <c r="O68" s="12">
        <v>126</v>
      </c>
      <c r="P68" s="12">
        <v>967</v>
      </c>
      <c r="Q68" s="14">
        <v>1018</v>
      </c>
      <c r="R68" s="38"/>
      <c r="S68" s="42"/>
      <c r="T68" s="39"/>
      <c r="U68" s="39"/>
    </row>
    <row r="69" spans="1:21" ht="15" customHeight="1">
      <c r="A69" s="1">
        <v>11</v>
      </c>
      <c r="B69" s="12">
        <v>50</v>
      </c>
      <c r="C69" s="13" t="s">
        <v>77</v>
      </c>
      <c r="D69" s="14">
        <v>11394</v>
      </c>
      <c r="E69" s="14">
        <v>8113</v>
      </c>
      <c r="F69" s="14">
        <v>5314</v>
      </c>
      <c r="G69" s="16">
        <v>0.6549981511154936</v>
      </c>
      <c r="H69" s="15">
        <v>17.61370639714039</v>
      </c>
      <c r="I69" s="14">
        <v>6684</v>
      </c>
      <c r="J69" s="12">
        <v>967</v>
      </c>
      <c r="K69" s="12">
        <v>376</v>
      </c>
      <c r="L69" s="12">
        <v>86</v>
      </c>
      <c r="M69" s="12">
        <v>0</v>
      </c>
      <c r="N69" s="14">
        <v>1429</v>
      </c>
      <c r="O69" s="12">
        <v>248</v>
      </c>
      <c r="P69" s="14">
        <v>1084</v>
      </c>
      <c r="Q69" s="12">
        <v>447</v>
      </c>
      <c r="R69" s="38"/>
      <c r="S69" s="42"/>
      <c r="T69" s="39"/>
      <c r="U69" s="39"/>
    </row>
    <row r="70" spans="1:21" ht="15" customHeight="1">
      <c r="A70" s="1">
        <v>12</v>
      </c>
      <c r="B70" s="12">
        <v>51</v>
      </c>
      <c r="C70" s="13" t="s">
        <v>78</v>
      </c>
      <c r="D70" s="14">
        <v>8949</v>
      </c>
      <c r="E70" s="14">
        <v>8102</v>
      </c>
      <c r="F70" s="14">
        <v>6519</v>
      </c>
      <c r="G70" s="16">
        <v>0.8046161441619353</v>
      </c>
      <c r="H70" s="15">
        <v>22.88323870649222</v>
      </c>
      <c r="I70" s="14">
        <v>6248</v>
      </c>
      <c r="J70" s="14">
        <v>1277</v>
      </c>
      <c r="K70" s="12">
        <v>464</v>
      </c>
      <c r="L70" s="12">
        <v>113</v>
      </c>
      <c r="M70" s="12">
        <v>0</v>
      </c>
      <c r="N70" s="14">
        <v>1854</v>
      </c>
      <c r="O70" s="12">
        <v>46</v>
      </c>
      <c r="P70" s="14">
        <v>1095</v>
      </c>
      <c r="Q70" s="12">
        <v>890</v>
      </c>
      <c r="R70" s="38"/>
      <c r="S70" s="42"/>
      <c r="T70" s="39"/>
      <c r="U70" s="39"/>
    </row>
    <row r="71" spans="1:21" ht="15" customHeight="1">
      <c r="A71" s="1">
        <v>14</v>
      </c>
      <c r="B71" s="17">
        <v>52</v>
      </c>
      <c r="C71" s="18" t="s">
        <v>79</v>
      </c>
      <c r="D71" s="19">
        <v>32212</v>
      </c>
      <c r="E71" s="19">
        <v>30410</v>
      </c>
      <c r="F71" s="19">
        <v>14945</v>
      </c>
      <c r="G71" s="21">
        <v>0.49145018086155867</v>
      </c>
      <c r="H71" s="20">
        <v>15.139756658993752</v>
      </c>
      <c r="I71" s="19">
        <v>25806</v>
      </c>
      <c r="J71" s="19">
        <v>3356</v>
      </c>
      <c r="K71" s="19">
        <v>1023</v>
      </c>
      <c r="L71" s="17">
        <v>225</v>
      </c>
      <c r="M71" s="17">
        <v>0</v>
      </c>
      <c r="N71" s="19">
        <v>4604</v>
      </c>
      <c r="O71" s="19">
        <v>1508</v>
      </c>
      <c r="P71" s="19">
        <v>4675</v>
      </c>
      <c r="Q71" s="19">
        <v>2743</v>
      </c>
      <c r="R71" s="38"/>
      <c r="S71" s="42"/>
      <c r="T71" s="39"/>
      <c r="U71" s="39"/>
    </row>
    <row r="72" spans="1:21" ht="15" customHeight="1">
      <c r="A72" s="1">
        <v>14</v>
      </c>
      <c r="B72" s="7">
        <v>53</v>
      </c>
      <c r="C72" s="8" t="s">
        <v>80</v>
      </c>
      <c r="D72" s="9">
        <v>13671</v>
      </c>
      <c r="E72" s="9">
        <v>12796</v>
      </c>
      <c r="F72" s="9">
        <v>4439</v>
      </c>
      <c r="G72" s="11">
        <v>0.34690528290090655</v>
      </c>
      <c r="H72" s="10">
        <v>10.753360425132854</v>
      </c>
      <c r="I72" s="9">
        <v>11420</v>
      </c>
      <c r="J72" s="7">
        <v>985</v>
      </c>
      <c r="K72" s="7">
        <v>336</v>
      </c>
      <c r="L72" s="7">
        <v>55</v>
      </c>
      <c r="M72" s="7">
        <v>0</v>
      </c>
      <c r="N72" s="9">
        <v>1376</v>
      </c>
      <c r="O72" s="7">
        <v>131</v>
      </c>
      <c r="P72" s="9">
        <v>1901</v>
      </c>
      <c r="Q72" s="7">
        <v>804</v>
      </c>
      <c r="R72" s="38"/>
      <c r="S72" s="42"/>
      <c r="T72" s="39"/>
      <c r="U72" s="39"/>
    </row>
    <row r="73" spans="1:21" ht="15" customHeight="1">
      <c r="A73" s="1">
        <v>14</v>
      </c>
      <c r="B73" s="12">
        <v>54</v>
      </c>
      <c r="C73" s="13" t="s">
        <v>81</v>
      </c>
      <c r="D73" s="14">
        <v>6215</v>
      </c>
      <c r="E73" s="14">
        <v>5473</v>
      </c>
      <c r="F73" s="14">
        <v>3985</v>
      </c>
      <c r="G73" s="16">
        <v>0.7281198611364882</v>
      </c>
      <c r="H73" s="15">
        <v>20.81125525306048</v>
      </c>
      <c r="I73" s="14">
        <v>4334</v>
      </c>
      <c r="J73" s="12">
        <v>783</v>
      </c>
      <c r="K73" s="12">
        <v>312</v>
      </c>
      <c r="L73" s="12">
        <v>44</v>
      </c>
      <c r="M73" s="12">
        <v>0</v>
      </c>
      <c r="N73" s="14">
        <v>1139</v>
      </c>
      <c r="O73" s="12">
        <v>21</v>
      </c>
      <c r="P73" s="12">
        <v>517</v>
      </c>
      <c r="Q73" s="12">
        <v>0</v>
      </c>
      <c r="R73" s="38"/>
      <c r="S73" s="42"/>
      <c r="T73" s="39"/>
      <c r="U73" s="39"/>
    </row>
    <row r="74" spans="1:21" ht="15" customHeight="1">
      <c r="A74" s="1">
        <v>15</v>
      </c>
      <c r="B74" s="12">
        <v>55</v>
      </c>
      <c r="C74" s="13" t="s">
        <v>82</v>
      </c>
      <c r="D74" s="14">
        <v>6508</v>
      </c>
      <c r="E74" s="14">
        <v>6311</v>
      </c>
      <c r="F74" s="14">
        <v>3361</v>
      </c>
      <c r="G74" s="16">
        <v>0.5325621929963555</v>
      </c>
      <c r="H74" s="15">
        <v>15.750277293614323</v>
      </c>
      <c r="I74" s="14">
        <v>5317</v>
      </c>
      <c r="J74" s="12">
        <v>688</v>
      </c>
      <c r="K74" s="12">
        <v>252</v>
      </c>
      <c r="L74" s="12">
        <v>54</v>
      </c>
      <c r="M74" s="12">
        <v>0</v>
      </c>
      <c r="N74" s="12">
        <v>994</v>
      </c>
      <c r="O74" s="12">
        <v>62</v>
      </c>
      <c r="P74" s="12">
        <v>445</v>
      </c>
      <c r="Q74" s="12">
        <v>228</v>
      </c>
      <c r="R74" s="38"/>
      <c r="S74" s="42"/>
      <c r="T74" s="39"/>
      <c r="U74" s="39"/>
    </row>
    <row r="75" spans="1:21" ht="15" customHeight="1">
      <c r="A75" s="1">
        <v>22</v>
      </c>
      <c r="B75" s="12">
        <v>56</v>
      </c>
      <c r="C75" s="13" t="s">
        <v>83</v>
      </c>
      <c r="D75" s="14">
        <v>5835</v>
      </c>
      <c r="E75" s="14">
        <v>5495</v>
      </c>
      <c r="F75" s="14">
        <v>3229</v>
      </c>
      <c r="G75" s="16">
        <v>0.5876251137397634</v>
      </c>
      <c r="H75" s="15">
        <v>16.414922656960872</v>
      </c>
      <c r="I75" s="14">
        <v>4593</v>
      </c>
      <c r="J75" s="12">
        <v>619</v>
      </c>
      <c r="K75" s="12">
        <v>236</v>
      </c>
      <c r="L75" s="12">
        <v>38</v>
      </c>
      <c r="M75" s="12">
        <v>9</v>
      </c>
      <c r="N75" s="12">
        <v>902</v>
      </c>
      <c r="O75" s="12">
        <v>138</v>
      </c>
      <c r="P75" s="12">
        <v>926</v>
      </c>
      <c r="Q75" s="12">
        <v>158</v>
      </c>
      <c r="R75" s="38"/>
      <c r="S75" s="42"/>
      <c r="T75" s="39"/>
      <c r="U75" s="39"/>
    </row>
    <row r="76" spans="1:21" ht="15" customHeight="1">
      <c r="A76" s="1">
        <v>22</v>
      </c>
      <c r="B76" s="17">
        <v>57</v>
      </c>
      <c r="C76" s="18" t="s">
        <v>84</v>
      </c>
      <c r="D76" s="19">
        <v>7630</v>
      </c>
      <c r="E76" s="19">
        <v>5139</v>
      </c>
      <c r="F76" s="19">
        <v>1827</v>
      </c>
      <c r="G76" s="21">
        <v>0.3555166374781086</v>
      </c>
      <c r="H76" s="20">
        <v>11.169488227281573</v>
      </c>
      <c r="I76" s="19">
        <v>4565</v>
      </c>
      <c r="J76" s="17">
        <v>407</v>
      </c>
      <c r="K76" s="17">
        <v>127</v>
      </c>
      <c r="L76" s="17">
        <v>40</v>
      </c>
      <c r="M76" s="17">
        <v>0</v>
      </c>
      <c r="N76" s="17">
        <v>574</v>
      </c>
      <c r="O76" s="17">
        <v>114</v>
      </c>
      <c r="P76" s="17">
        <v>778</v>
      </c>
      <c r="Q76" s="17">
        <v>8</v>
      </c>
      <c r="R76" s="38"/>
      <c r="S76" s="42"/>
      <c r="T76" s="39"/>
      <c r="U76" s="39"/>
    </row>
    <row r="77" spans="1:21" ht="15" customHeight="1">
      <c r="A77" s="1">
        <v>23</v>
      </c>
      <c r="B77" s="7">
        <v>58</v>
      </c>
      <c r="C77" s="8" t="s">
        <v>85</v>
      </c>
      <c r="D77" s="9">
        <v>20074</v>
      </c>
      <c r="E77" s="9">
        <v>19034</v>
      </c>
      <c r="F77" s="9">
        <v>7917</v>
      </c>
      <c r="G77" s="11">
        <v>0.41593989702637385</v>
      </c>
      <c r="H77" s="10">
        <v>11.794683198486918</v>
      </c>
      <c r="I77" s="9">
        <v>16789</v>
      </c>
      <c r="J77" s="9">
        <v>1561</v>
      </c>
      <c r="K77" s="7">
        <v>560</v>
      </c>
      <c r="L77" s="7">
        <v>124</v>
      </c>
      <c r="M77" s="7">
        <v>0</v>
      </c>
      <c r="N77" s="9">
        <v>2245</v>
      </c>
      <c r="O77" s="9">
        <v>1011</v>
      </c>
      <c r="P77" s="9">
        <v>3130</v>
      </c>
      <c r="Q77" s="9">
        <v>1029</v>
      </c>
      <c r="R77" s="38"/>
      <c r="S77" s="42"/>
      <c r="T77" s="39"/>
      <c r="U77" s="39"/>
    </row>
    <row r="78" spans="1:21" ht="15" customHeight="1">
      <c r="A78" s="1">
        <v>26</v>
      </c>
      <c r="B78" s="12">
        <v>59</v>
      </c>
      <c r="C78" s="13" t="s">
        <v>86</v>
      </c>
      <c r="D78" s="14">
        <v>11416</v>
      </c>
      <c r="E78" s="14">
        <v>10661</v>
      </c>
      <c r="F78" s="14">
        <v>5616</v>
      </c>
      <c r="G78" s="16">
        <v>0.5267798517962667</v>
      </c>
      <c r="H78" s="15">
        <v>16.81830972704249</v>
      </c>
      <c r="I78" s="14">
        <v>8868</v>
      </c>
      <c r="J78" s="14">
        <v>1301</v>
      </c>
      <c r="K78" s="12">
        <v>438</v>
      </c>
      <c r="L78" s="12">
        <v>54</v>
      </c>
      <c r="M78" s="12">
        <v>0</v>
      </c>
      <c r="N78" s="14">
        <v>1793</v>
      </c>
      <c r="O78" s="12">
        <v>506</v>
      </c>
      <c r="P78" s="14">
        <v>1582</v>
      </c>
      <c r="Q78" s="12">
        <v>731</v>
      </c>
      <c r="R78" s="38"/>
      <c r="S78" s="42"/>
      <c r="T78" s="39"/>
      <c r="U78" s="39"/>
    </row>
    <row r="79" spans="1:21" ht="15" customHeight="1">
      <c r="A79" s="1">
        <v>27</v>
      </c>
      <c r="B79" s="12">
        <v>60</v>
      </c>
      <c r="C79" s="13" t="s">
        <v>87</v>
      </c>
      <c r="D79" s="14">
        <v>21538</v>
      </c>
      <c r="E79" s="14">
        <v>18866</v>
      </c>
      <c r="F79" s="14">
        <v>14611</v>
      </c>
      <c r="G79" s="16">
        <v>0.7744619951235026</v>
      </c>
      <c r="H79" s="15">
        <v>21.970741015583588</v>
      </c>
      <c r="I79" s="14">
        <v>14721</v>
      </c>
      <c r="J79" s="14">
        <v>2764</v>
      </c>
      <c r="K79" s="14">
        <v>1188</v>
      </c>
      <c r="L79" s="12">
        <v>193</v>
      </c>
      <c r="M79" s="12">
        <v>0</v>
      </c>
      <c r="N79" s="14">
        <v>4145</v>
      </c>
      <c r="O79" s="12">
        <v>567</v>
      </c>
      <c r="P79" s="14">
        <v>2208</v>
      </c>
      <c r="Q79" s="14">
        <v>1077</v>
      </c>
      <c r="R79" s="38"/>
      <c r="S79" s="42"/>
      <c r="T79" s="39"/>
      <c r="U79" s="39"/>
    </row>
    <row r="80" spans="1:21" ht="15" customHeight="1">
      <c r="A80" s="1">
        <v>27</v>
      </c>
      <c r="B80" s="12">
        <v>61</v>
      </c>
      <c r="C80" s="13" t="s">
        <v>88</v>
      </c>
      <c r="D80" s="14">
        <v>7762</v>
      </c>
      <c r="E80" s="14">
        <v>7221</v>
      </c>
      <c r="F80" s="14">
        <v>6434</v>
      </c>
      <c r="G80" s="16">
        <v>0.8910123251627199</v>
      </c>
      <c r="H80" s="15">
        <v>23.902506578036284</v>
      </c>
      <c r="I80" s="14">
        <v>5495</v>
      </c>
      <c r="J80" s="14">
        <v>1125</v>
      </c>
      <c r="K80" s="12">
        <v>487</v>
      </c>
      <c r="L80" s="12">
        <v>114</v>
      </c>
      <c r="M80" s="12">
        <v>0</v>
      </c>
      <c r="N80" s="14">
        <v>1726</v>
      </c>
      <c r="O80" s="12">
        <v>45</v>
      </c>
      <c r="P80" s="12">
        <v>724</v>
      </c>
      <c r="Q80" s="12">
        <v>10</v>
      </c>
      <c r="R80" s="38"/>
      <c r="S80" s="42"/>
      <c r="T80" s="39"/>
      <c r="U80" s="39"/>
    </row>
    <row r="81" spans="1:21" ht="15" customHeight="1">
      <c r="A81" s="1">
        <v>28</v>
      </c>
      <c r="B81" s="17">
        <v>62</v>
      </c>
      <c r="C81" s="18" t="s">
        <v>89</v>
      </c>
      <c r="D81" s="19">
        <v>13273</v>
      </c>
      <c r="E81" s="19">
        <v>12757</v>
      </c>
      <c r="F81" s="19">
        <v>7618</v>
      </c>
      <c r="G81" s="21">
        <v>0.5971623422434742</v>
      </c>
      <c r="H81" s="20">
        <v>16.563455357842752</v>
      </c>
      <c r="I81" s="19">
        <v>10644</v>
      </c>
      <c r="J81" s="19">
        <v>1453</v>
      </c>
      <c r="K81" s="17">
        <v>545</v>
      </c>
      <c r="L81" s="17">
        <v>115</v>
      </c>
      <c r="M81" s="17">
        <v>0</v>
      </c>
      <c r="N81" s="19">
        <v>2113</v>
      </c>
      <c r="O81" s="17">
        <v>910</v>
      </c>
      <c r="P81" s="19">
        <v>2953</v>
      </c>
      <c r="Q81" s="19">
        <v>1337</v>
      </c>
      <c r="R81" s="38"/>
      <c r="S81" s="42"/>
      <c r="T81" s="39"/>
      <c r="U81" s="39"/>
    </row>
    <row r="82" spans="1:21" ht="15" customHeight="1">
      <c r="A82" s="1">
        <v>33</v>
      </c>
      <c r="B82" s="7">
        <v>63</v>
      </c>
      <c r="C82" s="8" t="s">
        <v>90</v>
      </c>
      <c r="D82" s="9">
        <v>6706</v>
      </c>
      <c r="E82" s="9">
        <v>5792</v>
      </c>
      <c r="F82" s="9">
        <v>4854</v>
      </c>
      <c r="G82" s="11">
        <v>0.8380524861878453</v>
      </c>
      <c r="H82" s="10">
        <v>21.875</v>
      </c>
      <c r="I82" s="9">
        <v>4525</v>
      </c>
      <c r="J82" s="7">
        <v>823</v>
      </c>
      <c r="K82" s="7">
        <v>382</v>
      </c>
      <c r="L82" s="7">
        <v>62</v>
      </c>
      <c r="M82" s="7">
        <v>0</v>
      </c>
      <c r="N82" s="9">
        <v>1267</v>
      </c>
      <c r="O82" s="7">
        <v>347</v>
      </c>
      <c r="P82" s="9">
        <v>1703</v>
      </c>
      <c r="Q82" s="7">
        <v>155</v>
      </c>
      <c r="R82" s="38"/>
      <c r="S82" s="42"/>
      <c r="T82" s="39"/>
      <c r="U82" s="39"/>
    </row>
    <row r="83" spans="1:21" ht="15" customHeight="1">
      <c r="A83" s="1">
        <v>34</v>
      </c>
      <c r="B83" s="12">
        <v>64</v>
      </c>
      <c r="C83" s="13" t="s">
        <v>91</v>
      </c>
      <c r="D83" s="14">
        <v>11352</v>
      </c>
      <c r="E83" s="14">
        <v>9999</v>
      </c>
      <c r="F83" s="14">
        <v>5133</v>
      </c>
      <c r="G83" s="16">
        <v>0.5133513351335134</v>
      </c>
      <c r="H83" s="15">
        <v>17.71177117711771</v>
      </c>
      <c r="I83" s="14">
        <v>8228</v>
      </c>
      <c r="J83" s="14">
        <v>1278</v>
      </c>
      <c r="K83" s="12">
        <v>364</v>
      </c>
      <c r="L83" s="12">
        <v>129</v>
      </c>
      <c r="M83" s="12">
        <v>0</v>
      </c>
      <c r="N83" s="14">
        <v>1771</v>
      </c>
      <c r="O83" s="12">
        <v>985</v>
      </c>
      <c r="P83" s="12">
        <v>39</v>
      </c>
      <c r="Q83" s="12">
        <v>0</v>
      </c>
      <c r="R83" s="38"/>
      <c r="S83" s="42"/>
      <c r="T83" s="39"/>
      <c r="U83" s="39"/>
    </row>
    <row r="84" spans="1:21" ht="15" customHeight="1">
      <c r="A84" s="1">
        <v>40</v>
      </c>
      <c r="B84" s="12">
        <v>65</v>
      </c>
      <c r="C84" s="13" t="s">
        <v>92</v>
      </c>
      <c r="D84" s="14">
        <v>8562</v>
      </c>
      <c r="E84" s="14">
        <v>4882</v>
      </c>
      <c r="F84" s="14">
        <v>6206</v>
      </c>
      <c r="G84" s="16">
        <v>1.271200327734535</v>
      </c>
      <c r="H84" s="15">
        <v>30.294961081523965</v>
      </c>
      <c r="I84" s="14">
        <v>3403</v>
      </c>
      <c r="J84" s="12">
        <v>883</v>
      </c>
      <c r="K84" s="12">
        <v>457</v>
      </c>
      <c r="L84" s="12">
        <v>139</v>
      </c>
      <c r="M84" s="12">
        <v>0</v>
      </c>
      <c r="N84" s="14">
        <v>1479</v>
      </c>
      <c r="O84" s="12">
        <v>178</v>
      </c>
      <c r="P84" s="12">
        <v>807</v>
      </c>
      <c r="Q84" s="12">
        <v>32</v>
      </c>
      <c r="R84" s="38"/>
      <c r="S84" s="42"/>
      <c r="T84" s="39"/>
      <c r="U84" s="39"/>
    </row>
    <row r="85" spans="1:21" ht="15" customHeight="1">
      <c r="A85" s="1">
        <v>40</v>
      </c>
      <c r="B85" s="12">
        <v>66</v>
      </c>
      <c r="C85" s="13" t="s">
        <v>93</v>
      </c>
      <c r="D85" s="14">
        <v>13839</v>
      </c>
      <c r="E85" s="14">
        <v>13266</v>
      </c>
      <c r="F85" s="14">
        <v>8446</v>
      </c>
      <c r="G85" s="16">
        <v>0.6366651590532187</v>
      </c>
      <c r="H85" s="15">
        <v>20.02110658827077</v>
      </c>
      <c r="I85" s="14">
        <v>10610</v>
      </c>
      <c r="J85" s="14">
        <v>1979</v>
      </c>
      <c r="K85" s="12">
        <v>578</v>
      </c>
      <c r="L85" s="12">
        <v>99</v>
      </c>
      <c r="M85" s="12">
        <v>0</v>
      </c>
      <c r="N85" s="14">
        <v>2656</v>
      </c>
      <c r="O85" s="12">
        <v>340</v>
      </c>
      <c r="P85" s="14">
        <v>1461</v>
      </c>
      <c r="Q85" s="12">
        <v>448</v>
      </c>
      <c r="R85" s="38"/>
      <c r="S85" s="42"/>
      <c r="T85" s="39"/>
      <c r="U85" s="39"/>
    </row>
    <row r="86" spans="1:21" ht="15" customHeight="1">
      <c r="A86" s="1">
        <v>1</v>
      </c>
      <c r="B86" s="17">
        <v>67</v>
      </c>
      <c r="C86" s="18" t="s">
        <v>94</v>
      </c>
      <c r="D86" s="19">
        <v>2538</v>
      </c>
      <c r="E86" s="19">
        <v>2312</v>
      </c>
      <c r="F86" s="19">
        <v>1533</v>
      </c>
      <c r="G86" s="21">
        <v>0.6630622837370242</v>
      </c>
      <c r="H86" s="20">
        <v>17.474048442906575</v>
      </c>
      <c r="I86" s="19">
        <v>1908</v>
      </c>
      <c r="J86" s="17">
        <v>278</v>
      </c>
      <c r="K86" s="17">
        <v>112</v>
      </c>
      <c r="L86" s="17">
        <v>14</v>
      </c>
      <c r="M86" s="17">
        <v>0</v>
      </c>
      <c r="N86" s="17">
        <v>404</v>
      </c>
      <c r="O86" s="17">
        <v>26</v>
      </c>
      <c r="P86" s="17">
        <v>277</v>
      </c>
      <c r="Q86" s="17">
        <v>44</v>
      </c>
      <c r="R86" s="38"/>
      <c r="S86" s="42"/>
      <c r="T86" s="39"/>
      <c r="U86" s="39"/>
    </row>
    <row r="87" spans="1:21" ht="15" customHeight="1">
      <c r="A87" s="1">
        <v>1</v>
      </c>
      <c r="B87" s="7">
        <v>68</v>
      </c>
      <c r="C87" s="8" t="s">
        <v>95</v>
      </c>
      <c r="D87" s="9">
        <v>1892</v>
      </c>
      <c r="E87" s="9">
        <v>1680</v>
      </c>
      <c r="F87" s="9">
        <v>1655</v>
      </c>
      <c r="G87" s="11">
        <v>0.9851190476190477</v>
      </c>
      <c r="H87" s="10">
        <v>24.345238095238095</v>
      </c>
      <c r="I87" s="9">
        <v>1271</v>
      </c>
      <c r="J87" s="7">
        <v>240</v>
      </c>
      <c r="K87" s="7">
        <v>146</v>
      </c>
      <c r="L87" s="7">
        <v>23</v>
      </c>
      <c r="M87" s="7">
        <v>0</v>
      </c>
      <c r="N87" s="7">
        <v>409</v>
      </c>
      <c r="O87" s="7">
        <v>164</v>
      </c>
      <c r="P87" s="7">
        <v>113</v>
      </c>
      <c r="Q87" s="7">
        <v>89</v>
      </c>
      <c r="R87" s="38"/>
      <c r="S87" s="42"/>
      <c r="T87" s="39"/>
      <c r="U87" s="39"/>
    </row>
    <row r="88" spans="1:21" ht="15" customHeight="1">
      <c r="A88" s="1">
        <v>2</v>
      </c>
      <c r="B88" s="12">
        <v>69</v>
      </c>
      <c r="C88" s="13" t="s">
        <v>96</v>
      </c>
      <c r="D88" s="14">
        <v>2286</v>
      </c>
      <c r="E88" s="14">
        <v>2147</v>
      </c>
      <c r="F88" s="14">
        <v>2290</v>
      </c>
      <c r="G88" s="16">
        <v>1.0666045645086166</v>
      </c>
      <c r="H88" s="15">
        <v>27.713088029809036</v>
      </c>
      <c r="I88" s="14">
        <v>1552</v>
      </c>
      <c r="J88" s="12">
        <v>394</v>
      </c>
      <c r="K88" s="12">
        <v>165</v>
      </c>
      <c r="L88" s="12">
        <v>36</v>
      </c>
      <c r="M88" s="12">
        <v>0</v>
      </c>
      <c r="N88" s="12">
        <v>595</v>
      </c>
      <c r="O88" s="12">
        <v>16</v>
      </c>
      <c r="P88" s="12">
        <v>212</v>
      </c>
      <c r="Q88" s="12">
        <v>410</v>
      </c>
      <c r="R88" s="38"/>
      <c r="S88" s="42"/>
      <c r="T88" s="39"/>
      <c r="U88" s="39"/>
    </row>
    <row r="89" spans="1:21" ht="15" customHeight="1">
      <c r="A89" s="1">
        <v>3</v>
      </c>
      <c r="B89" s="12">
        <v>70</v>
      </c>
      <c r="C89" s="13" t="s">
        <v>97</v>
      </c>
      <c r="D89" s="14">
        <v>2484</v>
      </c>
      <c r="E89" s="14">
        <v>2439</v>
      </c>
      <c r="F89" s="14">
        <v>2049</v>
      </c>
      <c r="G89" s="16">
        <v>0.8400984009840098</v>
      </c>
      <c r="H89" s="15">
        <v>21.853218532185323</v>
      </c>
      <c r="I89" s="14">
        <v>1906</v>
      </c>
      <c r="J89" s="12">
        <v>355</v>
      </c>
      <c r="K89" s="12">
        <v>144</v>
      </c>
      <c r="L89" s="12">
        <v>34</v>
      </c>
      <c r="M89" s="12">
        <v>0</v>
      </c>
      <c r="N89" s="12">
        <v>533</v>
      </c>
      <c r="O89" s="12">
        <v>32</v>
      </c>
      <c r="P89" s="12">
        <v>239</v>
      </c>
      <c r="Q89" s="12">
        <v>151</v>
      </c>
      <c r="R89" s="38"/>
      <c r="S89" s="42"/>
      <c r="T89" s="39"/>
      <c r="U89" s="39"/>
    </row>
    <row r="90" spans="1:21" ht="15" customHeight="1">
      <c r="A90" s="1">
        <v>5</v>
      </c>
      <c r="B90" s="12">
        <v>71</v>
      </c>
      <c r="C90" s="13" t="s">
        <v>98</v>
      </c>
      <c r="D90" s="14">
        <v>2532</v>
      </c>
      <c r="E90" s="14">
        <v>2428</v>
      </c>
      <c r="F90" s="14">
        <v>2311</v>
      </c>
      <c r="G90" s="16">
        <v>0.9518121911037891</v>
      </c>
      <c r="H90" s="15">
        <v>25.370675453047774</v>
      </c>
      <c r="I90" s="14">
        <v>1812</v>
      </c>
      <c r="J90" s="12">
        <v>415</v>
      </c>
      <c r="K90" s="12">
        <v>174</v>
      </c>
      <c r="L90" s="12">
        <v>27</v>
      </c>
      <c r="M90" s="12">
        <v>0</v>
      </c>
      <c r="N90" s="12">
        <v>616</v>
      </c>
      <c r="O90" s="12">
        <v>36</v>
      </c>
      <c r="P90" s="12">
        <v>285</v>
      </c>
      <c r="Q90" s="12">
        <v>100</v>
      </c>
      <c r="R90" s="38"/>
      <c r="S90" s="42"/>
      <c r="T90" s="39"/>
      <c r="U90" s="39"/>
    </row>
    <row r="91" spans="1:21" ht="15" customHeight="1">
      <c r="A91" s="1">
        <v>7</v>
      </c>
      <c r="B91" s="17">
        <v>72</v>
      </c>
      <c r="C91" s="18" t="s">
        <v>99</v>
      </c>
      <c r="D91" s="19">
        <v>2780</v>
      </c>
      <c r="E91" s="19">
        <v>2634</v>
      </c>
      <c r="F91" s="19">
        <v>3210</v>
      </c>
      <c r="G91" s="21">
        <v>1.2186788154897494</v>
      </c>
      <c r="H91" s="20">
        <v>27.980258162490507</v>
      </c>
      <c r="I91" s="19">
        <v>1897</v>
      </c>
      <c r="J91" s="17">
        <v>435</v>
      </c>
      <c r="K91" s="17">
        <v>243</v>
      </c>
      <c r="L91" s="17">
        <v>59</v>
      </c>
      <c r="M91" s="17">
        <v>0</v>
      </c>
      <c r="N91" s="17">
        <v>737</v>
      </c>
      <c r="O91" s="17">
        <v>153</v>
      </c>
      <c r="P91" s="17">
        <v>396</v>
      </c>
      <c r="Q91" s="17">
        <v>151</v>
      </c>
      <c r="R91" s="38"/>
      <c r="S91" s="42"/>
      <c r="T91" s="39"/>
      <c r="U91" s="39"/>
    </row>
    <row r="92" spans="1:21" ht="15" customHeight="1">
      <c r="A92" s="1">
        <v>7</v>
      </c>
      <c r="B92" s="7">
        <v>73</v>
      </c>
      <c r="C92" s="8" t="s">
        <v>100</v>
      </c>
      <c r="D92" s="9">
        <v>2872</v>
      </c>
      <c r="E92" s="9">
        <v>2485</v>
      </c>
      <c r="F92" s="9">
        <v>2626</v>
      </c>
      <c r="G92" s="11">
        <v>1.0567404426559357</v>
      </c>
      <c r="H92" s="10">
        <v>24.82897384305835</v>
      </c>
      <c r="I92" s="9">
        <v>1868</v>
      </c>
      <c r="J92" s="7">
        <v>381</v>
      </c>
      <c r="K92" s="7">
        <v>203</v>
      </c>
      <c r="L92" s="7">
        <v>33</v>
      </c>
      <c r="M92" s="7">
        <v>0</v>
      </c>
      <c r="N92" s="7">
        <v>617</v>
      </c>
      <c r="O92" s="7">
        <v>27</v>
      </c>
      <c r="P92" s="7">
        <v>206</v>
      </c>
      <c r="Q92" s="7">
        <v>0</v>
      </c>
      <c r="R92" s="38"/>
      <c r="S92" s="42"/>
      <c r="T92" s="39"/>
      <c r="U92" s="39"/>
    </row>
    <row r="93" spans="1:21" ht="15" customHeight="1">
      <c r="A93" s="1">
        <v>9</v>
      </c>
      <c r="B93" s="12">
        <v>74</v>
      </c>
      <c r="C93" s="13" t="s">
        <v>101</v>
      </c>
      <c r="D93" s="12">
        <v>4966</v>
      </c>
      <c r="E93" s="12">
        <v>4625</v>
      </c>
      <c r="F93" s="12">
        <v>3140</v>
      </c>
      <c r="G93" s="16">
        <v>0.6789189189189189</v>
      </c>
      <c r="H93" s="15">
        <v>17.816216216216215</v>
      </c>
      <c r="I93" s="12">
        <v>3801</v>
      </c>
      <c r="J93" s="12">
        <v>558</v>
      </c>
      <c r="K93" s="12">
        <v>222</v>
      </c>
      <c r="L93" s="12">
        <v>44</v>
      </c>
      <c r="M93" s="12">
        <v>0</v>
      </c>
      <c r="N93" s="12">
        <v>824</v>
      </c>
      <c r="O93" s="12">
        <v>216</v>
      </c>
      <c r="P93" s="12">
        <v>632</v>
      </c>
      <c r="Q93" s="12">
        <v>344</v>
      </c>
      <c r="R93" s="38"/>
      <c r="S93" s="42"/>
      <c r="T93" s="39"/>
      <c r="U93" s="39"/>
    </row>
    <row r="94" spans="1:21" ht="15" customHeight="1">
      <c r="A94" s="1">
        <v>10</v>
      </c>
      <c r="B94" s="12">
        <v>75</v>
      </c>
      <c r="C94" s="13" t="s">
        <v>102</v>
      </c>
      <c r="D94" s="12">
        <v>2887</v>
      </c>
      <c r="E94" s="12">
        <v>2727</v>
      </c>
      <c r="F94" s="12">
        <v>2317</v>
      </c>
      <c r="G94" s="16">
        <v>0.8496516318298496</v>
      </c>
      <c r="H94" s="15">
        <v>21.085441877521085</v>
      </c>
      <c r="I94" s="12">
        <v>2152</v>
      </c>
      <c r="J94" s="12">
        <v>400</v>
      </c>
      <c r="K94" s="12">
        <v>144</v>
      </c>
      <c r="L94" s="12">
        <v>31</v>
      </c>
      <c r="M94" s="12">
        <v>0</v>
      </c>
      <c r="N94" s="12">
        <v>575</v>
      </c>
      <c r="O94" s="12">
        <v>35</v>
      </c>
      <c r="P94" s="12">
        <v>285</v>
      </c>
      <c r="Q94" s="12">
        <v>163</v>
      </c>
      <c r="R94" s="38"/>
      <c r="S94" s="42"/>
      <c r="T94" s="39"/>
      <c r="U94" s="39"/>
    </row>
    <row r="95" spans="1:21" ht="15" customHeight="1">
      <c r="A95" s="1">
        <v>10</v>
      </c>
      <c r="B95" s="12">
        <v>76</v>
      </c>
      <c r="C95" s="13" t="s">
        <v>103</v>
      </c>
      <c r="D95" s="14">
        <v>3578</v>
      </c>
      <c r="E95" s="14">
        <v>3485</v>
      </c>
      <c r="F95" s="14">
        <v>1914</v>
      </c>
      <c r="G95" s="16">
        <v>0.5492109038737446</v>
      </c>
      <c r="H95" s="15">
        <v>16.154949784791967</v>
      </c>
      <c r="I95" s="14">
        <v>2922</v>
      </c>
      <c r="J95" s="12">
        <v>409</v>
      </c>
      <c r="K95" s="12">
        <v>135</v>
      </c>
      <c r="L95" s="12">
        <v>19</v>
      </c>
      <c r="M95" s="12">
        <v>0</v>
      </c>
      <c r="N95" s="12">
        <v>563</v>
      </c>
      <c r="O95" s="12">
        <v>3</v>
      </c>
      <c r="P95" s="12">
        <v>389</v>
      </c>
      <c r="Q95" s="12">
        <v>150</v>
      </c>
      <c r="R95" s="38"/>
      <c r="S95" s="42"/>
      <c r="T95" s="39"/>
      <c r="U95" s="39"/>
    </row>
    <row r="96" spans="1:21" ht="15" customHeight="1">
      <c r="A96" s="1">
        <v>11</v>
      </c>
      <c r="B96" s="17">
        <v>77</v>
      </c>
      <c r="C96" s="18" t="s">
        <v>104</v>
      </c>
      <c r="D96" s="19">
        <v>2990</v>
      </c>
      <c r="E96" s="19">
        <v>2685</v>
      </c>
      <c r="F96" s="19">
        <v>1273</v>
      </c>
      <c r="G96" s="21">
        <v>0.47411545623836127</v>
      </c>
      <c r="H96" s="20">
        <v>14.785847299813781</v>
      </c>
      <c r="I96" s="19">
        <v>2288</v>
      </c>
      <c r="J96" s="17">
        <v>282</v>
      </c>
      <c r="K96" s="17">
        <v>92</v>
      </c>
      <c r="L96" s="17">
        <v>23</v>
      </c>
      <c r="M96" s="17">
        <v>0</v>
      </c>
      <c r="N96" s="17">
        <v>397</v>
      </c>
      <c r="O96" s="17">
        <v>53</v>
      </c>
      <c r="P96" s="17">
        <v>241</v>
      </c>
      <c r="Q96" s="17">
        <v>89</v>
      </c>
      <c r="R96" s="38"/>
      <c r="S96" s="42"/>
      <c r="T96" s="39"/>
      <c r="U96" s="39"/>
    </row>
    <row r="97" spans="1:21" ht="15" customHeight="1">
      <c r="A97" s="1">
        <v>12</v>
      </c>
      <c r="B97" s="7">
        <v>78</v>
      </c>
      <c r="C97" s="8" t="s">
        <v>105</v>
      </c>
      <c r="D97" s="9">
        <v>5999</v>
      </c>
      <c r="E97" s="9">
        <v>5156</v>
      </c>
      <c r="F97" s="9">
        <v>2409</v>
      </c>
      <c r="G97" s="11">
        <v>0.46722265321955003</v>
      </c>
      <c r="H97" s="10">
        <v>14.895267649340575</v>
      </c>
      <c r="I97" s="9">
        <v>4388</v>
      </c>
      <c r="J97" s="7">
        <v>551</v>
      </c>
      <c r="K97" s="7">
        <v>192</v>
      </c>
      <c r="L97" s="7">
        <v>25</v>
      </c>
      <c r="M97" s="7">
        <v>0</v>
      </c>
      <c r="N97" s="7">
        <v>768</v>
      </c>
      <c r="O97" s="7">
        <v>95</v>
      </c>
      <c r="P97" s="7">
        <v>458</v>
      </c>
      <c r="Q97" s="7">
        <v>266</v>
      </c>
      <c r="R97" s="38"/>
      <c r="S97" s="42"/>
      <c r="T97" s="39"/>
      <c r="U97" s="39"/>
    </row>
    <row r="98" spans="1:21" ht="15" customHeight="1">
      <c r="A98" s="1">
        <v>12</v>
      </c>
      <c r="B98" s="12">
        <v>79</v>
      </c>
      <c r="C98" s="13" t="s">
        <v>106</v>
      </c>
      <c r="D98" s="14">
        <v>3863</v>
      </c>
      <c r="E98" s="14">
        <v>3450</v>
      </c>
      <c r="F98" s="14">
        <v>2699</v>
      </c>
      <c r="G98" s="16">
        <v>0.7823188405797101</v>
      </c>
      <c r="H98" s="15">
        <v>21.44927536231884</v>
      </c>
      <c r="I98" s="14">
        <v>2710</v>
      </c>
      <c r="J98" s="12">
        <v>480</v>
      </c>
      <c r="K98" s="12">
        <v>207</v>
      </c>
      <c r="L98" s="12">
        <v>53</v>
      </c>
      <c r="M98" s="12">
        <v>0</v>
      </c>
      <c r="N98" s="12">
        <v>740</v>
      </c>
      <c r="O98" s="12">
        <v>146</v>
      </c>
      <c r="P98" s="12">
        <v>503</v>
      </c>
      <c r="Q98" s="12">
        <v>357</v>
      </c>
      <c r="R98" s="38"/>
      <c r="S98" s="42"/>
      <c r="T98" s="39"/>
      <c r="U98" s="39"/>
    </row>
    <row r="99" spans="1:21" ht="15" customHeight="1">
      <c r="A99" s="1">
        <v>14</v>
      </c>
      <c r="B99" s="12">
        <v>80</v>
      </c>
      <c r="C99" s="13" t="s">
        <v>107</v>
      </c>
      <c r="D99" s="14">
        <v>3342</v>
      </c>
      <c r="E99" s="14">
        <v>3135</v>
      </c>
      <c r="F99" s="14">
        <v>2830</v>
      </c>
      <c r="G99" s="16">
        <v>0.9027113237639554</v>
      </c>
      <c r="H99" s="15">
        <v>23.476874003189792</v>
      </c>
      <c r="I99" s="14">
        <v>2399</v>
      </c>
      <c r="J99" s="12">
        <v>473</v>
      </c>
      <c r="K99" s="12">
        <v>214</v>
      </c>
      <c r="L99" s="12">
        <v>49</v>
      </c>
      <c r="M99" s="12">
        <v>0</v>
      </c>
      <c r="N99" s="12">
        <v>736</v>
      </c>
      <c r="O99" s="12">
        <v>301</v>
      </c>
      <c r="P99" s="12">
        <v>588</v>
      </c>
      <c r="Q99" s="12">
        <v>187</v>
      </c>
      <c r="R99" s="38"/>
      <c r="S99" s="42"/>
      <c r="T99" s="39"/>
      <c r="U99" s="39"/>
    </row>
    <row r="100" spans="1:21" ht="15" customHeight="1">
      <c r="A100" s="1">
        <v>16</v>
      </c>
      <c r="B100" s="12">
        <v>81</v>
      </c>
      <c r="C100" s="13" t="s">
        <v>108</v>
      </c>
      <c r="D100" s="14">
        <v>3666</v>
      </c>
      <c r="E100" s="14">
        <v>3488</v>
      </c>
      <c r="F100" s="14">
        <v>3180</v>
      </c>
      <c r="G100" s="16">
        <v>0.911697247706422</v>
      </c>
      <c r="H100" s="15">
        <v>25.172018348623855</v>
      </c>
      <c r="I100" s="14">
        <v>2610</v>
      </c>
      <c r="J100" s="12">
        <v>586</v>
      </c>
      <c r="K100" s="12">
        <v>243</v>
      </c>
      <c r="L100" s="12">
        <v>49</v>
      </c>
      <c r="M100" s="12">
        <v>0</v>
      </c>
      <c r="N100" s="12">
        <v>878</v>
      </c>
      <c r="O100" s="12">
        <v>69</v>
      </c>
      <c r="P100" s="12">
        <v>429</v>
      </c>
      <c r="Q100" s="12">
        <v>272</v>
      </c>
      <c r="R100" s="38"/>
      <c r="S100" s="42"/>
      <c r="T100" s="39"/>
      <c r="U100" s="39"/>
    </row>
    <row r="101" spans="1:21" ht="15" customHeight="1">
      <c r="A101" s="1">
        <v>17</v>
      </c>
      <c r="B101" s="17">
        <v>82</v>
      </c>
      <c r="C101" s="18" t="s">
        <v>109</v>
      </c>
      <c r="D101" s="19">
        <v>4178</v>
      </c>
      <c r="E101" s="19">
        <v>4023</v>
      </c>
      <c r="F101" s="19">
        <v>1866</v>
      </c>
      <c r="G101" s="21">
        <v>0.4638329604772558</v>
      </c>
      <c r="H101" s="20">
        <v>14.01938851603281</v>
      </c>
      <c r="I101" s="19">
        <v>3459</v>
      </c>
      <c r="J101" s="17">
        <v>420</v>
      </c>
      <c r="K101" s="17">
        <v>128</v>
      </c>
      <c r="L101" s="17">
        <v>16</v>
      </c>
      <c r="M101" s="17">
        <v>0</v>
      </c>
      <c r="N101" s="17">
        <v>564</v>
      </c>
      <c r="O101" s="17">
        <v>128</v>
      </c>
      <c r="P101" s="17">
        <v>670</v>
      </c>
      <c r="Q101" s="17">
        <v>119</v>
      </c>
      <c r="R101" s="38"/>
      <c r="S101" s="42"/>
      <c r="T101" s="39"/>
      <c r="U101" s="39"/>
    </row>
    <row r="102" spans="1:21" ht="15" customHeight="1">
      <c r="A102" s="1">
        <v>20</v>
      </c>
      <c r="B102" s="7">
        <v>83</v>
      </c>
      <c r="C102" s="8" t="s">
        <v>110</v>
      </c>
      <c r="D102" s="9">
        <v>3342</v>
      </c>
      <c r="E102" s="9">
        <v>3147</v>
      </c>
      <c r="F102" s="9">
        <v>2016</v>
      </c>
      <c r="G102" s="11">
        <v>0.6406101048617732</v>
      </c>
      <c r="H102" s="10">
        <v>18.90689545598983</v>
      </c>
      <c r="I102" s="9">
        <v>2552</v>
      </c>
      <c r="J102" s="7">
        <v>415</v>
      </c>
      <c r="K102" s="7">
        <v>145</v>
      </c>
      <c r="L102" s="7">
        <v>35</v>
      </c>
      <c r="M102" s="7">
        <v>0</v>
      </c>
      <c r="N102" s="7">
        <v>595</v>
      </c>
      <c r="O102" s="7">
        <v>60</v>
      </c>
      <c r="P102" s="7">
        <v>473</v>
      </c>
      <c r="Q102" s="7">
        <v>1</v>
      </c>
      <c r="R102" s="38"/>
      <c r="S102" s="42"/>
      <c r="T102" s="39"/>
      <c r="U102" s="39"/>
    </row>
    <row r="103" spans="1:21" ht="15" customHeight="1">
      <c r="A103" s="1">
        <v>21</v>
      </c>
      <c r="B103" s="12">
        <v>84</v>
      </c>
      <c r="C103" s="13" t="s">
        <v>111</v>
      </c>
      <c r="D103" s="14">
        <v>3635</v>
      </c>
      <c r="E103" s="14">
        <v>3370</v>
      </c>
      <c r="F103" s="14">
        <v>1150</v>
      </c>
      <c r="G103" s="16">
        <v>0.34124629080118696</v>
      </c>
      <c r="H103" s="15">
        <v>10.089020771513352</v>
      </c>
      <c r="I103" s="14">
        <v>3030</v>
      </c>
      <c r="J103" s="12">
        <v>251</v>
      </c>
      <c r="K103" s="12">
        <v>78</v>
      </c>
      <c r="L103" s="12">
        <v>11</v>
      </c>
      <c r="M103" s="12">
        <v>0</v>
      </c>
      <c r="N103" s="12">
        <v>340</v>
      </c>
      <c r="O103" s="12">
        <v>23</v>
      </c>
      <c r="P103" s="12">
        <v>398</v>
      </c>
      <c r="Q103" s="12">
        <v>290</v>
      </c>
      <c r="R103" s="38"/>
      <c r="S103" s="42"/>
      <c r="T103" s="39"/>
      <c r="U103" s="39"/>
    </row>
    <row r="104" spans="1:21" ht="15" customHeight="1">
      <c r="A104" s="1">
        <v>23</v>
      </c>
      <c r="B104" s="12">
        <v>85</v>
      </c>
      <c r="C104" s="13" t="s">
        <v>112</v>
      </c>
      <c r="D104" s="14">
        <v>4367</v>
      </c>
      <c r="E104" s="14">
        <v>4080</v>
      </c>
      <c r="F104" s="14">
        <v>2010</v>
      </c>
      <c r="G104" s="16">
        <v>0.49264705882352944</v>
      </c>
      <c r="H104" s="15">
        <v>15.073529411764705</v>
      </c>
      <c r="I104" s="14">
        <v>3465</v>
      </c>
      <c r="J104" s="12">
        <v>445</v>
      </c>
      <c r="K104" s="12">
        <v>134</v>
      </c>
      <c r="L104" s="12">
        <v>36</v>
      </c>
      <c r="M104" s="12">
        <v>0</v>
      </c>
      <c r="N104" s="12">
        <v>615</v>
      </c>
      <c r="O104" s="12">
        <v>183</v>
      </c>
      <c r="P104" s="12">
        <v>486</v>
      </c>
      <c r="Q104" s="12">
        <v>209</v>
      </c>
      <c r="R104" s="38"/>
      <c r="S104" s="42"/>
      <c r="T104" s="39"/>
      <c r="U104" s="39"/>
    </row>
    <row r="105" spans="1:21" ht="15" customHeight="1">
      <c r="A105" s="1">
        <v>23</v>
      </c>
      <c r="B105" s="12">
        <v>86</v>
      </c>
      <c r="C105" s="13" t="s">
        <v>113</v>
      </c>
      <c r="D105" s="14">
        <v>3623</v>
      </c>
      <c r="E105" s="14">
        <v>3373</v>
      </c>
      <c r="F105" s="14">
        <v>4186</v>
      </c>
      <c r="G105" s="16">
        <v>1.2410317225022236</v>
      </c>
      <c r="H105" s="15">
        <v>24.42929143195968</v>
      </c>
      <c r="I105" s="14">
        <v>2549</v>
      </c>
      <c r="J105" s="12">
        <v>507</v>
      </c>
      <c r="K105" s="12">
        <v>256</v>
      </c>
      <c r="L105" s="12">
        <v>61</v>
      </c>
      <c r="M105" s="12">
        <v>0</v>
      </c>
      <c r="N105" s="12">
        <v>824</v>
      </c>
      <c r="O105" s="12">
        <v>154</v>
      </c>
      <c r="P105" s="12">
        <v>592</v>
      </c>
      <c r="Q105" s="12">
        <v>35</v>
      </c>
      <c r="R105" s="38"/>
      <c r="S105" s="42"/>
      <c r="T105" s="39"/>
      <c r="U105" s="39"/>
    </row>
    <row r="106" spans="1:21" ht="15" customHeight="1">
      <c r="A106" s="1">
        <v>23</v>
      </c>
      <c r="B106" s="17">
        <v>87</v>
      </c>
      <c r="C106" s="18" t="s">
        <v>114</v>
      </c>
      <c r="D106" s="19">
        <v>3413</v>
      </c>
      <c r="E106" s="19">
        <v>3303</v>
      </c>
      <c r="F106" s="19">
        <v>2421</v>
      </c>
      <c r="G106" s="21">
        <v>0.7329700272479565</v>
      </c>
      <c r="H106" s="20">
        <v>20.46624280956706</v>
      </c>
      <c r="I106" s="19">
        <v>2627</v>
      </c>
      <c r="J106" s="17">
        <v>476</v>
      </c>
      <c r="K106" s="17">
        <v>167</v>
      </c>
      <c r="L106" s="17">
        <v>33</v>
      </c>
      <c r="M106" s="17">
        <v>0</v>
      </c>
      <c r="N106" s="17">
        <v>676</v>
      </c>
      <c r="O106" s="17">
        <v>54</v>
      </c>
      <c r="P106" s="17">
        <v>549</v>
      </c>
      <c r="Q106" s="17">
        <v>291</v>
      </c>
      <c r="R106" s="38"/>
      <c r="S106" s="42"/>
      <c r="T106" s="39"/>
      <c r="U106" s="39"/>
    </row>
    <row r="107" spans="1:21" ht="15" customHeight="1">
      <c r="A107" s="1">
        <v>25</v>
      </c>
      <c r="B107" s="7">
        <v>88</v>
      </c>
      <c r="C107" s="8" t="s">
        <v>115</v>
      </c>
      <c r="D107" s="9">
        <v>3304</v>
      </c>
      <c r="E107" s="9">
        <v>2908</v>
      </c>
      <c r="F107" s="9">
        <v>2005</v>
      </c>
      <c r="G107" s="11">
        <v>0.6894773039889959</v>
      </c>
      <c r="H107" s="10">
        <v>19.429160935350755</v>
      </c>
      <c r="I107" s="9">
        <v>2343</v>
      </c>
      <c r="J107" s="7">
        <v>369</v>
      </c>
      <c r="K107" s="7">
        <v>166</v>
      </c>
      <c r="L107" s="7">
        <v>30</v>
      </c>
      <c r="M107" s="7">
        <v>0</v>
      </c>
      <c r="N107" s="7">
        <v>565</v>
      </c>
      <c r="O107" s="7">
        <v>1</v>
      </c>
      <c r="P107" s="7">
        <v>652</v>
      </c>
      <c r="Q107" s="7">
        <v>0</v>
      </c>
      <c r="R107" s="38"/>
      <c r="S107" s="42"/>
      <c r="T107" s="39"/>
      <c r="U107" s="39"/>
    </row>
    <row r="108" spans="1:21" ht="15" customHeight="1">
      <c r="A108" s="1">
        <v>27</v>
      </c>
      <c r="B108" s="12">
        <v>89</v>
      </c>
      <c r="C108" s="13" t="s">
        <v>116</v>
      </c>
      <c r="D108" s="14">
        <v>3245</v>
      </c>
      <c r="E108" s="14">
        <v>2986</v>
      </c>
      <c r="F108" s="14">
        <v>2015</v>
      </c>
      <c r="G108" s="16">
        <v>0.674815807099799</v>
      </c>
      <c r="H108" s="15">
        <v>20.12726054922974</v>
      </c>
      <c r="I108" s="14">
        <v>2385</v>
      </c>
      <c r="J108" s="12">
        <v>439</v>
      </c>
      <c r="K108" s="12">
        <v>131</v>
      </c>
      <c r="L108" s="12">
        <v>31</v>
      </c>
      <c r="M108" s="12">
        <v>0</v>
      </c>
      <c r="N108" s="12">
        <v>601</v>
      </c>
      <c r="O108" s="12">
        <v>43</v>
      </c>
      <c r="P108" s="12">
        <v>292</v>
      </c>
      <c r="Q108" s="12">
        <v>179</v>
      </c>
      <c r="R108" s="38"/>
      <c r="S108" s="42"/>
      <c r="T108" s="39"/>
      <c r="U108" s="39"/>
    </row>
    <row r="109" spans="1:21" ht="15" customHeight="1">
      <c r="A109" s="1">
        <v>27</v>
      </c>
      <c r="B109" s="12">
        <v>90</v>
      </c>
      <c r="C109" s="13" t="s">
        <v>117</v>
      </c>
      <c r="D109" s="14">
        <v>4156</v>
      </c>
      <c r="E109" s="14">
        <v>3700</v>
      </c>
      <c r="F109" s="14">
        <v>2746</v>
      </c>
      <c r="G109" s="16">
        <v>0.7421621621621621</v>
      </c>
      <c r="H109" s="15">
        <v>20.43243243243243</v>
      </c>
      <c r="I109" s="14">
        <v>2944</v>
      </c>
      <c r="J109" s="12">
        <v>518</v>
      </c>
      <c r="K109" s="12">
        <v>211</v>
      </c>
      <c r="L109" s="12">
        <v>27</v>
      </c>
      <c r="M109" s="12">
        <v>0</v>
      </c>
      <c r="N109" s="12">
        <v>756</v>
      </c>
      <c r="O109" s="12">
        <v>562</v>
      </c>
      <c r="P109" s="12">
        <v>31</v>
      </c>
      <c r="Q109" s="12">
        <v>38</v>
      </c>
      <c r="R109" s="38"/>
      <c r="S109" s="42"/>
      <c r="T109" s="39"/>
      <c r="U109" s="39"/>
    </row>
    <row r="110" spans="1:21" ht="15" customHeight="1">
      <c r="A110" s="1">
        <v>28</v>
      </c>
      <c r="B110" s="12">
        <v>91</v>
      </c>
      <c r="C110" s="13" t="s">
        <v>118</v>
      </c>
      <c r="D110" s="14">
        <v>5119</v>
      </c>
      <c r="E110" s="14">
        <v>4893</v>
      </c>
      <c r="F110" s="14">
        <v>3344</v>
      </c>
      <c r="G110" s="16">
        <v>0.6834253014510525</v>
      </c>
      <c r="H110" s="15">
        <v>19.129368485591662</v>
      </c>
      <c r="I110" s="14">
        <v>3957</v>
      </c>
      <c r="J110" s="12">
        <v>629</v>
      </c>
      <c r="K110" s="12">
        <v>247</v>
      </c>
      <c r="L110" s="12">
        <v>60</v>
      </c>
      <c r="M110" s="12">
        <v>0</v>
      </c>
      <c r="N110" s="12">
        <v>936</v>
      </c>
      <c r="O110" s="12">
        <v>121</v>
      </c>
      <c r="P110" s="12">
        <v>684</v>
      </c>
      <c r="Q110" s="12">
        <v>340</v>
      </c>
      <c r="R110" s="38"/>
      <c r="S110" s="42"/>
      <c r="T110" s="39"/>
      <c r="U110" s="39"/>
    </row>
    <row r="111" spans="1:21" ht="15" customHeight="1">
      <c r="A111" s="1">
        <v>28</v>
      </c>
      <c r="B111" s="17">
        <v>92</v>
      </c>
      <c r="C111" s="18" t="s">
        <v>119</v>
      </c>
      <c r="D111" s="19">
        <v>4803</v>
      </c>
      <c r="E111" s="19">
        <v>4415</v>
      </c>
      <c r="F111" s="19">
        <v>1958</v>
      </c>
      <c r="G111" s="21">
        <v>0.4434881087202718</v>
      </c>
      <c r="H111" s="20">
        <v>14.156285390713478</v>
      </c>
      <c r="I111" s="19">
        <v>3790</v>
      </c>
      <c r="J111" s="17">
        <v>448</v>
      </c>
      <c r="K111" s="17">
        <v>153</v>
      </c>
      <c r="L111" s="17">
        <v>24</v>
      </c>
      <c r="M111" s="17">
        <v>0</v>
      </c>
      <c r="N111" s="17">
        <v>625</v>
      </c>
      <c r="O111" s="17">
        <v>134</v>
      </c>
      <c r="P111" s="17">
        <v>531</v>
      </c>
      <c r="Q111" s="17">
        <v>331</v>
      </c>
      <c r="R111" s="38"/>
      <c r="S111" s="42"/>
      <c r="T111" s="39"/>
      <c r="U111" s="39"/>
    </row>
    <row r="112" spans="1:21" ht="15" customHeight="1">
      <c r="A112" s="1">
        <v>28</v>
      </c>
      <c r="B112" s="7">
        <v>93</v>
      </c>
      <c r="C112" s="8" t="s">
        <v>120</v>
      </c>
      <c r="D112" s="9">
        <v>4061</v>
      </c>
      <c r="E112" s="9">
        <v>3598</v>
      </c>
      <c r="F112" s="9">
        <v>2096</v>
      </c>
      <c r="G112" s="11">
        <v>0.5825458588104503</v>
      </c>
      <c r="H112" s="10">
        <v>16.48137854363535</v>
      </c>
      <c r="I112" s="9">
        <v>3005</v>
      </c>
      <c r="J112" s="7">
        <v>412</v>
      </c>
      <c r="K112" s="7">
        <v>155</v>
      </c>
      <c r="L112" s="7">
        <v>26</v>
      </c>
      <c r="M112" s="7">
        <v>0</v>
      </c>
      <c r="N112" s="7">
        <v>593</v>
      </c>
      <c r="O112" s="7">
        <v>76</v>
      </c>
      <c r="P112" s="7">
        <v>340</v>
      </c>
      <c r="Q112" s="7">
        <v>256</v>
      </c>
      <c r="R112" s="38"/>
      <c r="S112" s="42"/>
      <c r="T112" s="39"/>
      <c r="U112" s="39"/>
    </row>
    <row r="113" spans="1:21" ht="15" customHeight="1">
      <c r="A113" s="1">
        <v>29</v>
      </c>
      <c r="B113" s="12">
        <v>94</v>
      </c>
      <c r="C113" s="13" t="s">
        <v>121</v>
      </c>
      <c r="D113" s="14">
        <v>2909</v>
      </c>
      <c r="E113" s="14">
        <v>2470</v>
      </c>
      <c r="F113" s="14">
        <v>2241</v>
      </c>
      <c r="G113" s="16">
        <v>0.9072874493927126</v>
      </c>
      <c r="H113" s="15">
        <v>24.37246963562753</v>
      </c>
      <c r="I113" s="14">
        <v>1868</v>
      </c>
      <c r="J113" s="12">
        <v>394</v>
      </c>
      <c r="K113" s="12">
        <v>182</v>
      </c>
      <c r="L113" s="12">
        <v>26</v>
      </c>
      <c r="M113" s="12">
        <v>0</v>
      </c>
      <c r="N113" s="12">
        <v>602</v>
      </c>
      <c r="O113" s="12">
        <v>39</v>
      </c>
      <c r="P113" s="12">
        <v>402</v>
      </c>
      <c r="Q113" s="12">
        <v>197</v>
      </c>
      <c r="R113" s="38"/>
      <c r="S113" s="42"/>
      <c r="T113" s="39"/>
      <c r="U113" s="39"/>
    </row>
    <row r="114" spans="1:21" ht="15" customHeight="1">
      <c r="A114" s="1">
        <v>30</v>
      </c>
      <c r="B114" s="12">
        <v>95</v>
      </c>
      <c r="C114" s="13" t="s">
        <v>122</v>
      </c>
      <c r="D114" s="14">
        <v>3151</v>
      </c>
      <c r="E114" s="14">
        <v>2843</v>
      </c>
      <c r="F114" s="14">
        <v>2942</v>
      </c>
      <c r="G114" s="16">
        <v>1.034822370735139</v>
      </c>
      <c r="H114" s="15">
        <v>29.053816391136124</v>
      </c>
      <c r="I114" s="14">
        <v>2017</v>
      </c>
      <c r="J114" s="12">
        <v>547</v>
      </c>
      <c r="K114" s="12">
        <v>253</v>
      </c>
      <c r="L114" s="12">
        <v>26</v>
      </c>
      <c r="M114" s="12">
        <v>0</v>
      </c>
      <c r="N114" s="12">
        <v>826</v>
      </c>
      <c r="O114" s="12">
        <v>48</v>
      </c>
      <c r="P114" s="12">
        <v>281</v>
      </c>
      <c r="Q114" s="12">
        <v>6</v>
      </c>
      <c r="R114" s="38"/>
      <c r="S114" s="42"/>
      <c r="T114" s="39"/>
      <c r="U114" s="39"/>
    </row>
    <row r="115" spans="1:21" ht="15" customHeight="1">
      <c r="A115" s="1">
        <v>33</v>
      </c>
      <c r="B115" s="12">
        <v>96</v>
      </c>
      <c r="C115" s="13" t="s">
        <v>123</v>
      </c>
      <c r="D115" s="14">
        <v>4764</v>
      </c>
      <c r="E115" s="14">
        <v>4087</v>
      </c>
      <c r="F115" s="14">
        <v>2970</v>
      </c>
      <c r="G115" s="16">
        <v>0.7266943968681184</v>
      </c>
      <c r="H115" s="15">
        <v>20.626376315145585</v>
      </c>
      <c r="I115" s="14">
        <v>3244</v>
      </c>
      <c r="J115" s="12">
        <v>566</v>
      </c>
      <c r="K115" s="12">
        <v>224</v>
      </c>
      <c r="L115" s="12">
        <v>53</v>
      </c>
      <c r="M115" s="12">
        <v>0</v>
      </c>
      <c r="N115" s="12">
        <v>843</v>
      </c>
      <c r="O115" s="12">
        <v>67</v>
      </c>
      <c r="P115" s="12">
        <v>784</v>
      </c>
      <c r="Q115" s="12">
        <v>139</v>
      </c>
      <c r="R115" s="38"/>
      <c r="S115" s="42"/>
      <c r="T115" s="39"/>
      <c r="U115" s="39"/>
    </row>
    <row r="116" spans="1:21" ht="15" customHeight="1">
      <c r="A116" s="1">
        <v>34</v>
      </c>
      <c r="B116" s="17">
        <v>97</v>
      </c>
      <c r="C116" s="18" t="s">
        <v>124</v>
      </c>
      <c r="D116" s="19">
        <v>4445</v>
      </c>
      <c r="E116" s="19">
        <v>4009</v>
      </c>
      <c r="F116" s="19">
        <v>2280</v>
      </c>
      <c r="G116" s="21">
        <v>0.5687203791469194</v>
      </c>
      <c r="H116" s="20">
        <v>17.136443003242704</v>
      </c>
      <c r="I116" s="19">
        <v>3322</v>
      </c>
      <c r="J116" s="17">
        <v>493</v>
      </c>
      <c r="K116" s="17">
        <v>155</v>
      </c>
      <c r="L116" s="17">
        <v>39</v>
      </c>
      <c r="M116" s="17">
        <v>0</v>
      </c>
      <c r="N116" s="17">
        <v>687</v>
      </c>
      <c r="O116" s="17">
        <v>5</v>
      </c>
      <c r="P116" s="17">
        <v>568</v>
      </c>
      <c r="Q116" s="17">
        <v>176</v>
      </c>
      <c r="R116" s="38"/>
      <c r="S116" s="42"/>
      <c r="T116" s="39"/>
      <c r="U116" s="39"/>
    </row>
    <row r="117" spans="1:21" ht="15" customHeight="1">
      <c r="A117" s="1">
        <v>35</v>
      </c>
      <c r="B117" s="7">
        <v>98</v>
      </c>
      <c r="C117" s="8" t="s">
        <v>125</v>
      </c>
      <c r="D117" s="9">
        <v>2189</v>
      </c>
      <c r="E117" s="9">
        <v>1242</v>
      </c>
      <c r="F117" s="7">
        <v>712</v>
      </c>
      <c r="G117" s="11">
        <v>0.573268921095008</v>
      </c>
      <c r="H117" s="10">
        <v>18.035426731078903</v>
      </c>
      <c r="I117" s="9">
        <v>1018</v>
      </c>
      <c r="J117" s="7">
        <v>162</v>
      </c>
      <c r="K117" s="7">
        <v>51</v>
      </c>
      <c r="L117" s="7">
        <v>11</v>
      </c>
      <c r="M117" s="7">
        <v>0</v>
      </c>
      <c r="N117" s="7">
        <v>224</v>
      </c>
      <c r="O117" s="7">
        <v>89</v>
      </c>
      <c r="P117" s="7">
        <v>284</v>
      </c>
      <c r="Q117" s="7">
        <v>310</v>
      </c>
      <c r="R117" s="38"/>
      <c r="S117" s="42"/>
      <c r="T117" s="39"/>
      <c r="U117" s="39"/>
    </row>
    <row r="118" spans="1:21" ht="15" customHeight="1">
      <c r="A118" s="1">
        <v>37</v>
      </c>
      <c r="B118" s="12">
        <v>99</v>
      </c>
      <c r="C118" s="13" t="s">
        <v>126</v>
      </c>
      <c r="D118" s="14">
        <v>4096</v>
      </c>
      <c r="E118" s="14">
        <v>3435</v>
      </c>
      <c r="F118" s="14">
        <v>2676</v>
      </c>
      <c r="G118" s="16">
        <v>0.7790393013100436</v>
      </c>
      <c r="H118" s="15">
        <v>23.231441048034934</v>
      </c>
      <c r="I118" s="14">
        <v>2637</v>
      </c>
      <c r="J118" s="12">
        <v>546</v>
      </c>
      <c r="K118" s="12">
        <v>220</v>
      </c>
      <c r="L118" s="12">
        <v>32</v>
      </c>
      <c r="M118" s="12">
        <v>0</v>
      </c>
      <c r="N118" s="12">
        <v>798</v>
      </c>
      <c r="O118" s="12">
        <v>68</v>
      </c>
      <c r="P118" s="12">
        <v>367</v>
      </c>
      <c r="Q118" s="12">
        <v>193</v>
      </c>
      <c r="R118" s="38"/>
      <c r="S118" s="42"/>
      <c r="T118" s="39"/>
      <c r="U118" s="39"/>
    </row>
    <row r="119" spans="1:21" ht="15" customHeight="1">
      <c r="A119" s="1">
        <v>38</v>
      </c>
      <c r="B119" s="12">
        <v>100</v>
      </c>
      <c r="C119" s="13" t="s">
        <v>127</v>
      </c>
      <c r="D119" s="14">
        <v>4532</v>
      </c>
      <c r="E119" s="14">
        <v>4000</v>
      </c>
      <c r="F119" s="14">
        <v>3613</v>
      </c>
      <c r="G119" s="16">
        <v>0.90325</v>
      </c>
      <c r="H119" s="15">
        <v>24.725</v>
      </c>
      <c r="I119" s="14">
        <v>3011</v>
      </c>
      <c r="J119" s="12">
        <v>659</v>
      </c>
      <c r="K119" s="12">
        <v>260</v>
      </c>
      <c r="L119" s="12">
        <v>70</v>
      </c>
      <c r="M119" s="12">
        <v>0</v>
      </c>
      <c r="N119" s="12">
        <v>989</v>
      </c>
      <c r="O119" s="12">
        <v>17</v>
      </c>
      <c r="P119" s="12">
        <v>553</v>
      </c>
      <c r="Q119" s="12">
        <v>227</v>
      </c>
      <c r="R119" s="38"/>
      <c r="S119" s="42"/>
      <c r="T119" s="39"/>
      <c r="U119" s="39"/>
    </row>
    <row r="120" spans="1:21" ht="15" customHeight="1">
      <c r="A120" s="1">
        <v>39</v>
      </c>
      <c r="B120" s="12">
        <v>101</v>
      </c>
      <c r="C120" s="13" t="s">
        <v>128</v>
      </c>
      <c r="D120" s="14">
        <v>2903</v>
      </c>
      <c r="E120" s="14">
        <v>2257</v>
      </c>
      <c r="F120" s="14">
        <v>1768</v>
      </c>
      <c r="G120" s="16">
        <v>0.7833407177669472</v>
      </c>
      <c r="H120" s="15">
        <v>20.691182986264952</v>
      </c>
      <c r="I120" s="14">
        <v>1790</v>
      </c>
      <c r="J120" s="12">
        <v>320</v>
      </c>
      <c r="K120" s="12">
        <v>109</v>
      </c>
      <c r="L120" s="12">
        <v>38</v>
      </c>
      <c r="M120" s="12">
        <v>0</v>
      </c>
      <c r="N120" s="12">
        <v>467</v>
      </c>
      <c r="O120" s="12">
        <v>201</v>
      </c>
      <c r="P120" s="12">
        <v>757</v>
      </c>
      <c r="Q120" s="12">
        <v>558</v>
      </c>
      <c r="R120" s="38"/>
      <c r="S120" s="42"/>
      <c r="T120" s="39"/>
      <c r="U120" s="39"/>
    </row>
    <row r="121" spans="1:21" ht="15" customHeight="1">
      <c r="A121" s="1">
        <v>40</v>
      </c>
      <c r="B121" s="17">
        <v>102</v>
      </c>
      <c r="C121" s="18" t="s">
        <v>129</v>
      </c>
      <c r="D121" s="19">
        <v>2913</v>
      </c>
      <c r="E121" s="19">
        <v>2108</v>
      </c>
      <c r="F121" s="19">
        <v>1451</v>
      </c>
      <c r="G121" s="21">
        <v>0.6883301707779886</v>
      </c>
      <c r="H121" s="20">
        <v>20.256166982922203</v>
      </c>
      <c r="I121" s="19">
        <v>1681</v>
      </c>
      <c r="J121" s="17">
        <v>304</v>
      </c>
      <c r="K121" s="17">
        <v>98</v>
      </c>
      <c r="L121" s="17">
        <v>25</v>
      </c>
      <c r="M121" s="17">
        <v>0</v>
      </c>
      <c r="N121" s="17">
        <v>427</v>
      </c>
      <c r="O121" s="17">
        <v>47</v>
      </c>
      <c r="P121" s="17">
        <v>130</v>
      </c>
      <c r="Q121" s="17">
        <v>76</v>
      </c>
      <c r="R121" s="38"/>
      <c r="S121" s="42"/>
      <c r="T121" s="39"/>
      <c r="U121" s="39"/>
    </row>
    <row r="122" spans="1:21" ht="15" customHeight="1">
      <c r="A122" s="1">
        <v>42</v>
      </c>
      <c r="B122" s="7">
        <v>103</v>
      </c>
      <c r="C122" s="8" t="s">
        <v>130</v>
      </c>
      <c r="D122" s="9">
        <v>3427</v>
      </c>
      <c r="E122" s="9">
        <v>3167</v>
      </c>
      <c r="F122" s="9">
        <v>3261</v>
      </c>
      <c r="G122" s="11">
        <v>1.0296810862014525</v>
      </c>
      <c r="H122" s="10">
        <v>26.5550994632144</v>
      </c>
      <c r="I122" s="9">
        <v>2326</v>
      </c>
      <c r="J122" s="7">
        <v>510</v>
      </c>
      <c r="K122" s="7">
        <v>248</v>
      </c>
      <c r="L122" s="7">
        <v>83</v>
      </c>
      <c r="M122" s="7">
        <v>0</v>
      </c>
      <c r="N122" s="7">
        <v>841</v>
      </c>
      <c r="O122" s="7">
        <v>70</v>
      </c>
      <c r="P122" s="9">
        <v>1000</v>
      </c>
      <c r="Q122" s="9">
        <v>1962</v>
      </c>
      <c r="R122" s="38"/>
      <c r="S122" s="42"/>
      <c r="T122" s="39"/>
      <c r="U122" s="39"/>
    </row>
    <row r="123" spans="1:21" ht="15" customHeight="1">
      <c r="A123" s="1">
        <v>43</v>
      </c>
      <c r="B123" s="12">
        <v>104</v>
      </c>
      <c r="C123" s="13" t="s">
        <v>131</v>
      </c>
      <c r="D123" s="14">
        <v>4486</v>
      </c>
      <c r="E123" s="14">
        <v>4319</v>
      </c>
      <c r="F123" s="14">
        <v>4038</v>
      </c>
      <c r="G123" s="16">
        <v>0.9349386432044454</v>
      </c>
      <c r="H123" s="15">
        <v>23.66288492706645</v>
      </c>
      <c r="I123" s="14">
        <v>3297</v>
      </c>
      <c r="J123" s="12">
        <v>668</v>
      </c>
      <c r="K123" s="12">
        <v>283</v>
      </c>
      <c r="L123" s="12">
        <v>71</v>
      </c>
      <c r="M123" s="12">
        <v>0</v>
      </c>
      <c r="N123" s="14">
        <v>1022</v>
      </c>
      <c r="O123" s="12">
        <v>795</v>
      </c>
      <c r="P123" s="14">
        <v>1015</v>
      </c>
      <c r="Q123" s="12">
        <v>359</v>
      </c>
      <c r="R123" s="38"/>
      <c r="S123" s="42"/>
      <c r="T123" s="39"/>
      <c r="U123" s="39"/>
    </row>
    <row r="124" spans="1:21" ht="15" customHeight="1">
      <c r="A124" s="1">
        <v>44</v>
      </c>
      <c r="B124" s="12">
        <v>105</v>
      </c>
      <c r="C124" s="13" t="s">
        <v>132</v>
      </c>
      <c r="D124" s="12">
        <v>4584</v>
      </c>
      <c r="E124" s="12">
        <v>4197</v>
      </c>
      <c r="F124" s="12">
        <v>4116</v>
      </c>
      <c r="G124" s="16">
        <v>0.9807005003573981</v>
      </c>
      <c r="H124" s="15">
        <v>26.4236359304265</v>
      </c>
      <c r="I124" s="12">
        <v>3088</v>
      </c>
      <c r="J124" s="12">
        <v>715</v>
      </c>
      <c r="K124" s="12">
        <v>322</v>
      </c>
      <c r="L124" s="12">
        <v>72</v>
      </c>
      <c r="M124" s="12">
        <v>0</v>
      </c>
      <c r="N124" s="14">
        <v>1109</v>
      </c>
      <c r="O124" s="12">
        <v>172</v>
      </c>
      <c r="P124" s="12">
        <v>422</v>
      </c>
      <c r="Q124" s="12">
        <v>265</v>
      </c>
      <c r="R124" s="38"/>
      <c r="S124" s="42"/>
      <c r="T124" s="39"/>
      <c r="U124" s="39"/>
    </row>
    <row r="125" spans="1:21" ht="15" customHeight="1">
      <c r="A125" s="1">
        <v>45</v>
      </c>
      <c r="B125" s="12">
        <v>106</v>
      </c>
      <c r="C125" s="13" t="s">
        <v>133</v>
      </c>
      <c r="D125" s="14">
        <v>3943</v>
      </c>
      <c r="E125" s="14">
        <v>3587</v>
      </c>
      <c r="F125" s="14">
        <v>3120</v>
      </c>
      <c r="G125" s="16">
        <v>0.8698076386952885</v>
      </c>
      <c r="H125" s="15">
        <v>21.71731251742403</v>
      </c>
      <c r="I125" s="14">
        <v>2808</v>
      </c>
      <c r="J125" s="12">
        <v>486</v>
      </c>
      <c r="K125" s="12">
        <v>234</v>
      </c>
      <c r="L125" s="12">
        <v>59</v>
      </c>
      <c r="M125" s="12">
        <v>0</v>
      </c>
      <c r="N125" s="12">
        <v>779</v>
      </c>
      <c r="O125" s="12">
        <v>98</v>
      </c>
      <c r="P125" s="12">
        <v>471</v>
      </c>
      <c r="Q125" s="14">
        <v>1018</v>
      </c>
      <c r="R125" s="38"/>
      <c r="S125" s="42"/>
      <c r="T125" s="39"/>
      <c r="U125" s="39"/>
    </row>
    <row r="126" spans="1:21" ht="15" customHeight="1">
      <c r="A126" s="1">
        <v>46</v>
      </c>
      <c r="B126" s="17">
        <v>107</v>
      </c>
      <c r="C126" s="18" t="s">
        <v>134</v>
      </c>
      <c r="D126" s="19">
        <v>5923</v>
      </c>
      <c r="E126" s="19">
        <v>5567</v>
      </c>
      <c r="F126" s="19">
        <v>5014</v>
      </c>
      <c r="G126" s="21">
        <v>0.9006646308604275</v>
      </c>
      <c r="H126" s="20">
        <v>22.974672175318844</v>
      </c>
      <c r="I126" s="19">
        <v>4288</v>
      </c>
      <c r="J126" s="17">
        <v>798</v>
      </c>
      <c r="K126" s="17">
        <v>381</v>
      </c>
      <c r="L126" s="17">
        <v>100</v>
      </c>
      <c r="M126" s="17">
        <v>0</v>
      </c>
      <c r="N126" s="19">
        <v>1279</v>
      </c>
      <c r="O126" s="17">
        <v>191</v>
      </c>
      <c r="P126" s="17">
        <v>947</v>
      </c>
      <c r="Q126" s="17">
        <v>0</v>
      </c>
      <c r="R126" s="38"/>
      <c r="S126" s="42"/>
      <c r="T126" s="39"/>
      <c r="U126" s="39"/>
    </row>
    <row r="127" spans="1:21" ht="15" customHeight="1">
      <c r="A127" s="1">
        <v>1</v>
      </c>
      <c r="B127" s="7">
        <v>108</v>
      </c>
      <c r="C127" s="8" t="s">
        <v>135</v>
      </c>
      <c r="D127" s="7">
        <v>758</v>
      </c>
      <c r="E127" s="7">
        <v>696</v>
      </c>
      <c r="F127" s="7">
        <v>767</v>
      </c>
      <c r="G127" s="11">
        <v>1.1020114942528736</v>
      </c>
      <c r="H127" s="10">
        <v>30.17241379310345</v>
      </c>
      <c r="I127" s="7">
        <v>486</v>
      </c>
      <c r="J127" s="7">
        <v>131</v>
      </c>
      <c r="K127" s="7">
        <v>69</v>
      </c>
      <c r="L127" s="7">
        <v>10</v>
      </c>
      <c r="M127" s="7">
        <v>0</v>
      </c>
      <c r="N127" s="7">
        <v>210</v>
      </c>
      <c r="O127" s="7">
        <v>16</v>
      </c>
      <c r="P127" s="7">
        <v>122</v>
      </c>
      <c r="Q127" s="7">
        <v>59</v>
      </c>
      <c r="R127" s="38"/>
      <c r="S127" s="42"/>
      <c r="T127" s="39"/>
      <c r="U127" s="39"/>
    </row>
    <row r="128" spans="1:21" ht="15" customHeight="1">
      <c r="A128" s="1">
        <v>13</v>
      </c>
      <c r="B128" s="12">
        <v>109</v>
      </c>
      <c r="C128" s="13" t="s">
        <v>136</v>
      </c>
      <c r="D128" s="14">
        <v>4658</v>
      </c>
      <c r="E128" s="14">
        <v>4003</v>
      </c>
      <c r="F128" s="14">
        <v>2099</v>
      </c>
      <c r="G128" s="16">
        <v>0.524356732450662</v>
      </c>
      <c r="H128" s="15">
        <v>15.213589807644269</v>
      </c>
      <c r="I128" s="14">
        <v>3394</v>
      </c>
      <c r="J128" s="12">
        <v>427</v>
      </c>
      <c r="K128" s="12">
        <v>140</v>
      </c>
      <c r="L128" s="12">
        <v>42</v>
      </c>
      <c r="M128" s="12">
        <v>0</v>
      </c>
      <c r="N128" s="12">
        <v>609</v>
      </c>
      <c r="O128" s="12">
        <v>26</v>
      </c>
      <c r="P128" s="12">
        <v>597</v>
      </c>
      <c r="Q128" s="12">
        <v>628</v>
      </c>
      <c r="R128" s="38"/>
      <c r="S128" s="42"/>
      <c r="T128" s="39"/>
      <c r="U128" s="39"/>
    </row>
    <row r="129" spans="1:21" ht="15" customHeight="1">
      <c r="A129" s="1">
        <v>13</v>
      </c>
      <c r="B129" s="12">
        <v>110</v>
      </c>
      <c r="C129" s="13" t="s">
        <v>137</v>
      </c>
      <c r="D129" s="14">
        <v>3811</v>
      </c>
      <c r="E129" s="14">
        <v>3370</v>
      </c>
      <c r="F129" s="14">
        <v>1753</v>
      </c>
      <c r="G129" s="16">
        <v>0.5201780415430267</v>
      </c>
      <c r="H129" s="15">
        <v>14.510385756676559</v>
      </c>
      <c r="I129" s="14">
        <v>2881</v>
      </c>
      <c r="J129" s="12">
        <v>343</v>
      </c>
      <c r="K129" s="12">
        <v>121</v>
      </c>
      <c r="L129" s="12">
        <v>25</v>
      </c>
      <c r="M129" s="12">
        <v>0</v>
      </c>
      <c r="N129" s="12">
        <v>489</v>
      </c>
      <c r="O129" s="12">
        <v>146</v>
      </c>
      <c r="P129" s="12">
        <v>541</v>
      </c>
      <c r="Q129" s="14">
        <v>1001</v>
      </c>
      <c r="R129" s="38"/>
      <c r="S129" s="42"/>
      <c r="T129" s="39"/>
      <c r="U129" s="39"/>
    </row>
    <row r="130" spans="1:21" ht="15" customHeight="1">
      <c r="A130" s="1">
        <v>14</v>
      </c>
      <c r="B130" s="12">
        <v>111</v>
      </c>
      <c r="C130" s="13" t="s">
        <v>138</v>
      </c>
      <c r="D130" s="14">
        <v>3896</v>
      </c>
      <c r="E130" s="14">
        <v>3390</v>
      </c>
      <c r="F130" s="14">
        <v>1482</v>
      </c>
      <c r="G130" s="16">
        <v>0.43716814159292033</v>
      </c>
      <c r="H130" s="15">
        <v>15.722713864306783</v>
      </c>
      <c r="I130" s="14">
        <v>2857</v>
      </c>
      <c r="J130" s="12">
        <v>396</v>
      </c>
      <c r="K130" s="12">
        <v>116</v>
      </c>
      <c r="L130" s="12">
        <v>13</v>
      </c>
      <c r="M130" s="12">
        <v>8</v>
      </c>
      <c r="N130" s="12">
        <v>533</v>
      </c>
      <c r="O130" s="12">
        <v>72</v>
      </c>
      <c r="P130" s="12">
        <v>376</v>
      </c>
      <c r="Q130" s="12">
        <v>188</v>
      </c>
      <c r="R130" s="38"/>
      <c r="S130" s="42"/>
      <c r="T130" s="39"/>
      <c r="U130" s="39"/>
    </row>
    <row r="131" spans="1:21" ht="15" customHeight="1">
      <c r="A131" s="1">
        <v>24</v>
      </c>
      <c r="B131" s="17">
        <v>112</v>
      </c>
      <c r="C131" s="18" t="s">
        <v>139</v>
      </c>
      <c r="D131" s="19">
        <v>2797</v>
      </c>
      <c r="E131" s="19">
        <v>2583</v>
      </c>
      <c r="F131" s="19">
        <v>1648</v>
      </c>
      <c r="G131" s="21">
        <v>0.6380178087495161</v>
      </c>
      <c r="H131" s="20">
        <v>18.041037553232677</v>
      </c>
      <c r="I131" s="19">
        <v>2117</v>
      </c>
      <c r="J131" s="17">
        <v>311</v>
      </c>
      <c r="K131" s="17">
        <v>128</v>
      </c>
      <c r="L131" s="17">
        <v>27</v>
      </c>
      <c r="M131" s="17">
        <v>0</v>
      </c>
      <c r="N131" s="17">
        <v>466</v>
      </c>
      <c r="O131" s="17">
        <v>52</v>
      </c>
      <c r="P131" s="17">
        <v>297</v>
      </c>
      <c r="Q131" s="17">
        <v>55</v>
      </c>
      <c r="R131" s="38"/>
      <c r="S131" s="42"/>
      <c r="T131" s="39"/>
      <c r="U131" s="39"/>
    </row>
    <row r="132" spans="1:21" ht="15" customHeight="1">
      <c r="A132" s="1">
        <v>34</v>
      </c>
      <c r="B132" s="7">
        <v>113</v>
      </c>
      <c r="C132" s="8" t="s">
        <v>140</v>
      </c>
      <c r="D132" s="9">
        <v>1862</v>
      </c>
      <c r="E132" s="9">
        <v>1755</v>
      </c>
      <c r="F132" s="9">
        <v>1316</v>
      </c>
      <c r="G132" s="11">
        <v>0.7498575498575498</v>
      </c>
      <c r="H132" s="10">
        <v>23.133903133903132</v>
      </c>
      <c r="I132" s="9">
        <v>1349</v>
      </c>
      <c r="J132" s="7">
        <v>283</v>
      </c>
      <c r="K132" s="7">
        <v>104</v>
      </c>
      <c r="L132" s="7">
        <v>19</v>
      </c>
      <c r="M132" s="7">
        <v>0</v>
      </c>
      <c r="N132" s="7">
        <v>406</v>
      </c>
      <c r="O132" s="7">
        <v>10</v>
      </c>
      <c r="P132" s="7">
        <v>213</v>
      </c>
      <c r="Q132" s="7">
        <v>5</v>
      </c>
      <c r="R132" s="38"/>
      <c r="S132" s="42"/>
      <c r="T132" s="39"/>
      <c r="U132" s="39"/>
    </row>
    <row r="133" spans="1:21" ht="15" customHeight="1">
      <c r="A133" s="1">
        <v>40</v>
      </c>
      <c r="B133" s="12">
        <v>114</v>
      </c>
      <c r="C133" s="13" t="s">
        <v>141</v>
      </c>
      <c r="D133" s="12">
        <v>891</v>
      </c>
      <c r="E133" s="12">
        <v>699</v>
      </c>
      <c r="F133" s="12">
        <v>715</v>
      </c>
      <c r="G133" s="16">
        <v>1.0228898426323318</v>
      </c>
      <c r="H133" s="15">
        <v>30.61516452074392</v>
      </c>
      <c r="I133" s="12">
        <v>485</v>
      </c>
      <c r="J133" s="12">
        <v>153</v>
      </c>
      <c r="K133" s="12">
        <v>47</v>
      </c>
      <c r="L133" s="12">
        <v>14</v>
      </c>
      <c r="M133" s="12">
        <v>0</v>
      </c>
      <c r="N133" s="12">
        <v>214</v>
      </c>
      <c r="O133" s="12">
        <v>55</v>
      </c>
      <c r="P133" s="12">
        <v>157</v>
      </c>
      <c r="Q133" s="12">
        <v>102</v>
      </c>
      <c r="R133" s="38"/>
      <c r="S133" s="42"/>
      <c r="T133" s="39"/>
      <c r="U133" s="39"/>
    </row>
    <row r="134" spans="1:21" ht="15" customHeight="1">
      <c r="A134" s="1">
        <v>42</v>
      </c>
      <c r="B134" s="12">
        <v>115</v>
      </c>
      <c r="C134" s="13" t="s">
        <v>142</v>
      </c>
      <c r="D134" s="14">
        <v>2365</v>
      </c>
      <c r="E134" s="14">
        <v>2234</v>
      </c>
      <c r="F134" s="14">
        <v>2481</v>
      </c>
      <c r="G134" s="16">
        <v>1.1105640107430619</v>
      </c>
      <c r="H134" s="15">
        <v>28.64816472694718</v>
      </c>
      <c r="I134" s="14">
        <v>1594</v>
      </c>
      <c r="J134" s="12">
        <v>404</v>
      </c>
      <c r="K134" s="12">
        <v>193</v>
      </c>
      <c r="L134" s="12">
        <v>43</v>
      </c>
      <c r="M134" s="12">
        <v>0</v>
      </c>
      <c r="N134" s="12">
        <v>640</v>
      </c>
      <c r="O134" s="12">
        <v>144</v>
      </c>
      <c r="P134" s="12">
        <v>132</v>
      </c>
      <c r="Q134" s="12">
        <v>96</v>
      </c>
      <c r="R134" s="38"/>
      <c r="S134" s="42"/>
      <c r="T134" s="39"/>
      <c r="U134" s="39"/>
    </row>
    <row r="135" spans="1:21" ht="15" customHeight="1">
      <c r="A135" s="1">
        <v>13</v>
      </c>
      <c r="B135" s="12">
        <v>116</v>
      </c>
      <c r="C135" s="13" t="s">
        <v>143</v>
      </c>
      <c r="D135" s="12">
        <v>448</v>
      </c>
      <c r="E135" s="12">
        <v>387</v>
      </c>
      <c r="F135" s="12">
        <v>66</v>
      </c>
      <c r="G135" s="16">
        <v>0.17054263565891473</v>
      </c>
      <c r="H135" s="15">
        <v>6.459948320413436</v>
      </c>
      <c r="I135" s="12">
        <v>362</v>
      </c>
      <c r="J135" s="12">
        <v>20</v>
      </c>
      <c r="K135" s="12">
        <v>4</v>
      </c>
      <c r="L135" s="12">
        <v>1</v>
      </c>
      <c r="M135" s="12">
        <v>0</v>
      </c>
      <c r="N135" s="12">
        <v>25</v>
      </c>
      <c r="O135" s="12">
        <v>0</v>
      </c>
      <c r="P135" s="12">
        <v>83</v>
      </c>
      <c r="Q135" s="12">
        <v>25</v>
      </c>
      <c r="R135" s="38"/>
      <c r="S135" s="42"/>
      <c r="T135" s="39"/>
      <c r="U135" s="39"/>
    </row>
    <row r="136" spans="1:21" ht="15" customHeight="1">
      <c r="A136" s="1">
        <v>13</v>
      </c>
      <c r="B136" s="17">
        <v>117</v>
      </c>
      <c r="C136" s="18" t="s">
        <v>144</v>
      </c>
      <c r="D136" s="19">
        <v>1142</v>
      </c>
      <c r="E136" s="17">
        <v>993</v>
      </c>
      <c r="F136" s="17">
        <v>267</v>
      </c>
      <c r="G136" s="21">
        <v>0.2688821752265861</v>
      </c>
      <c r="H136" s="20">
        <v>9.264853977844915</v>
      </c>
      <c r="I136" s="17">
        <v>901</v>
      </c>
      <c r="J136" s="17">
        <v>72</v>
      </c>
      <c r="K136" s="17">
        <v>14</v>
      </c>
      <c r="L136" s="17">
        <v>6</v>
      </c>
      <c r="M136" s="17">
        <v>0</v>
      </c>
      <c r="N136" s="17">
        <v>92</v>
      </c>
      <c r="O136" s="17">
        <v>10</v>
      </c>
      <c r="P136" s="17">
        <v>102</v>
      </c>
      <c r="Q136" s="17">
        <v>52</v>
      </c>
      <c r="R136" s="38"/>
      <c r="S136" s="42"/>
      <c r="T136" s="39"/>
      <c r="U136" s="39"/>
    </row>
    <row r="137" spans="1:21" ht="15" customHeight="1">
      <c r="A137" s="1">
        <v>13</v>
      </c>
      <c r="B137" s="7">
        <v>118</v>
      </c>
      <c r="C137" s="8" t="s">
        <v>145</v>
      </c>
      <c r="D137" s="9">
        <v>2266</v>
      </c>
      <c r="E137" s="9">
        <v>1548</v>
      </c>
      <c r="F137" s="7">
        <v>472</v>
      </c>
      <c r="G137" s="11">
        <v>0.3049095607235142</v>
      </c>
      <c r="H137" s="10">
        <v>10.142118863049095</v>
      </c>
      <c r="I137" s="9">
        <v>1391</v>
      </c>
      <c r="J137" s="7">
        <v>124</v>
      </c>
      <c r="K137" s="7">
        <v>29</v>
      </c>
      <c r="L137" s="7">
        <v>4</v>
      </c>
      <c r="M137" s="7">
        <v>0</v>
      </c>
      <c r="N137" s="7">
        <v>157</v>
      </c>
      <c r="O137" s="7">
        <v>49</v>
      </c>
      <c r="P137" s="7">
        <v>188</v>
      </c>
      <c r="Q137" s="7">
        <v>127</v>
      </c>
      <c r="R137" s="38"/>
      <c r="S137" s="42"/>
      <c r="T137" s="39"/>
      <c r="U137" s="39"/>
    </row>
    <row r="138" spans="1:21" ht="15" customHeight="1">
      <c r="A138" s="1">
        <v>13</v>
      </c>
      <c r="B138" s="12">
        <v>119</v>
      </c>
      <c r="C138" s="13" t="s">
        <v>146</v>
      </c>
      <c r="D138" s="14">
        <v>1978</v>
      </c>
      <c r="E138" s="14">
        <v>1591</v>
      </c>
      <c r="F138" s="12">
        <v>656</v>
      </c>
      <c r="G138" s="16">
        <v>0.41231929604022627</v>
      </c>
      <c r="H138" s="15">
        <v>14.016341923318668</v>
      </c>
      <c r="I138" s="14">
        <v>1368</v>
      </c>
      <c r="J138" s="12">
        <v>156</v>
      </c>
      <c r="K138" s="12">
        <v>52</v>
      </c>
      <c r="L138" s="12">
        <v>15</v>
      </c>
      <c r="M138" s="12">
        <v>0</v>
      </c>
      <c r="N138" s="12">
        <v>223</v>
      </c>
      <c r="O138" s="12">
        <v>61</v>
      </c>
      <c r="P138" s="12">
        <v>229</v>
      </c>
      <c r="Q138" s="12">
        <v>151</v>
      </c>
      <c r="R138" s="38"/>
      <c r="S138" s="42"/>
      <c r="T138" s="39"/>
      <c r="U138" s="39"/>
    </row>
    <row r="139" spans="1:21" ht="15" customHeight="1">
      <c r="A139" s="1">
        <v>13</v>
      </c>
      <c r="B139" s="12">
        <v>120</v>
      </c>
      <c r="C139" s="13" t="s">
        <v>147</v>
      </c>
      <c r="D139" s="14">
        <v>1613</v>
      </c>
      <c r="E139" s="14">
        <v>1497</v>
      </c>
      <c r="F139" s="12">
        <v>527</v>
      </c>
      <c r="G139" s="16">
        <v>0.3520374081496326</v>
      </c>
      <c r="H139" s="15">
        <v>12.224448897795591</v>
      </c>
      <c r="I139" s="14">
        <v>1314</v>
      </c>
      <c r="J139" s="12">
        <v>148</v>
      </c>
      <c r="K139" s="12">
        <v>30</v>
      </c>
      <c r="L139" s="12">
        <v>5</v>
      </c>
      <c r="M139" s="12">
        <v>0</v>
      </c>
      <c r="N139" s="12">
        <v>183</v>
      </c>
      <c r="O139" s="12">
        <v>54</v>
      </c>
      <c r="P139" s="12">
        <v>231</v>
      </c>
      <c r="Q139" s="12">
        <v>143</v>
      </c>
      <c r="R139" s="38"/>
      <c r="S139" s="42"/>
      <c r="T139" s="39"/>
      <c r="U139" s="39"/>
    </row>
    <row r="140" spans="1:21" ht="15" customHeight="1">
      <c r="A140" s="1">
        <v>13</v>
      </c>
      <c r="B140" s="12">
        <v>121</v>
      </c>
      <c r="C140" s="13" t="s">
        <v>148</v>
      </c>
      <c r="D140" s="14">
        <v>1150</v>
      </c>
      <c r="E140" s="12">
        <v>991</v>
      </c>
      <c r="F140" s="12">
        <v>547</v>
      </c>
      <c r="G140" s="16">
        <v>0.5519677093844602</v>
      </c>
      <c r="H140" s="15">
        <v>16.750756811301713</v>
      </c>
      <c r="I140" s="12">
        <v>825</v>
      </c>
      <c r="J140" s="12">
        <v>116</v>
      </c>
      <c r="K140" s="12">
        <v>38</v>
      </c>
      <c r="L140" s="12">
        <v>12</v>
      </c>
      <c r="M140" s="12">
        <v>0</v>
      </c>
      <c r="N140" s="12">
        <v>166</v>
      </c>
      <c r="O140" s="12">
        <v>22</v>
      </c>
      <c r="P140" s="12">
        <v>170</v>
      </c>
      <c r="Q140" s="12">
        <v>81</v>
      </c>
      <c r="R140" s="38"/>
      <c r="S140" s="42"/>
      <c r="T140" s="39"/>
      <c r="U140" s="39"/>
    </row>
    <row r="141" spans="1:21" ht="15" customHeight="1">
      <c r="A141" s="1">
        <v>13</v>
      </c>
      <c r="B141" s="17">
        <v>122</v>
      </c>
      <c r="C141" s="18" t="s">
        <v>149</v>
      </c>
      <c r="D141" s="19">
        <v>1856</v>
      </c>
      <c r="E141" s="19">
        <v>1724</v>
      </c>
      <c r="F141" s="17">
        <v>679</v>
      </c>
      <c r="G141" s="21">
        <v>0.3938515081206497</v>
      </c>
      <c r="H141" s="20">
        <v>11.194895591647331</v>
      </c>
      <c r="I141" s="19">
        <v>1531</v>
      </c>
      <c r="J141" s="17">
        <v>142</v>
      </c>
      <c r="K141" s="17">
        <v>41</v>
      </c>
      <c r="L141" s="17">
        <v>10</v>
      </c>
      <c r="M141" s="17">
        <v>0</v>
      </c>
      <c r="N141" s="17">
        <v>193</v>
      </c>
      <c r="O141" s="17">
        <v>22</v>
      </c>
      <c r="P141" s="17">
        <v>127</v>
      </c>
      <c r="Q141" s="17">
        <v>110</v>
      </c>
      <c r="R141" s="38"/>
      <c r="S141" s="42"/>
      <c r="T141" s="39"/>
      <c r="U141" s="39"/>
    </row>
    <row r="142" spans="1:21" ht="15" customHeight="1">
      <c r="A142" s="1">
        <v>13</v>
      </c>
      <c r="B142" s="7">
        <v>123</v>
      </c>
      <c r="C142" s="8" t="s">
        <v>150</v>
      </c>
      <c r="D142" s="9">
        <v>4448</v>
      </c>
      <c r="E142" s="9">
        <v>3996</v>
      </c>
      <c r="F142" s="9">
        <v>1542</v>
      </c>
      <c r="G142" s="11">
        <v>0.3858858858858859</v>
      </c>
      <c r="H142" s="10">
        <v>11.936936936936938</v>
      </c>
      <c r="I142" s="9">
        <v>3519</v>
      </c>
      <c r="J142" s="7">
        <v>355</v>
      </c>
      <c r="K142" s="7">
        <v>99</v>
      </c>
      <c r="L142" s="7">
        <v>23</v>
      </c>
      <c r="M142" s="7">
        <v>0</v>
      </c>
      <c r="N142" s="7">
        <v>477</v>
      </c>
      <c r="O142" s="7">
        <v>169</v>
      </c>
      <c r="P142" s="7">
        <v>534</v>
      </c>
      <c r="Q142" s="7">
        <v>326</v>
      </c>
      <c r="R142" s="38"/>
      <c r="S142" s="42"/>
      <c r="T142" s="39"/>
      <c r="U142" s="39"/>
    </row>
    <row r="143" spans="1:21" ht="15" customHeight="1">
      <c r="A143" s="1">
        <v>13</v>
      </c>
      <c r="B143" s="12">
        <v>124</v>
      </c>
      <c r="C143" s="13" t="s">
        <v>151</v>
      </c>
      <c r="D143" s="14">
        <v>2879</v>
      </c>
      <c r="E143" s="14">
        <v>2635</v>
      </c>
      <c r="F143" s="12">
        <v>856</v>
      </c>
      <c r="G143" s="16">
        <v>0.32485768500948764</v>
      </c>
      <c r="H143" s="15">
        <v>11.309297912713474</v>
      </c>
      <c r="I143" s="14">
        <v>2337</v>
      </c>
      <c r="J143" s="12">
        <v>237</v>
      </c>
      <c r="K143" s="12">
        <v>46</v>
      </c>
      <c r="L143" s="12">
        <v>15</v>
      </c>
      <c r="M143" s="12">
        <v>0</v>
      </c>
      <c r="N143" s="12">
        <v>298</v>
      </c>
      <c r="O143" s="12">
        <v>81</v>
      </c>
      <c r="P143" s="12">
        <v>284</v>
      </c>
      <c r="Q143" s="12">
        <v>291</v>
      </c>
      <c r="R143" s="38"/>
      <c r="S143" s="42"/>
      <c r="T143" s="39"/>
      <c r="U143" s="39"/>
    </row>
    <row r="144" spans="1:21" ht="15" customHeight="1">
      <c r="A144" s="1">
        <v>13</v>
      </c>
      <c r="B144" s="12">
        <v>125</v>
      </c>
      <c r="C144" s="13" t="s">
        <v>152</v>
      </c>
      <c r="D144" s="14">
        <v>1896</v>
      </c>
      <c r="E144" s="14">
        <v>1566</v>
      </c>
      <c r="F144" s="12">
        <v>672</v>
      </c>
      <c r="G144" s="16">
        <v>0.42911877394636017</v>
      </c>
      <c r="H144" s="15">
        <v>12.899106002554278</v>
      </c>
      <c r="I144" s="14">
        <v>1364</v>
      </c>
      <c r="J144" s="12">
        <v>153</v>
      </c>
      <c r="K144" s="12">
        <v>42</v>
      </c>
      <c r="L144" s="12">
        <v>7</v>
      </c>
      <c r="M144" s="12">
        <v>0</v>
      </c>
      <c r="N144" s="12">
        <v>202</v>
      </c>
      <c r="O144" s="12">
        <v>46</v>
      </c>
      <c r="P144" s="12">
        <v>390</v>
      </c>
      <c r="Q144" s="12">
        <v>398</v>
      </c>
      <c r="R144" s="38"/>
      <c r="S144" s="42"/>
      <c r="T144" s="39"/>
      <c r="U144" s="39"/>
    </row>
    <row r="145" spans="1:21" ht="15" customHeight="1">
      <c r="A145" s="1">
        <v>13</v>
      </c>
      <c r="B145" s="12">
        <v>126</v>
      </c>
      <c r="C145" s="13" t="s">
        <v>153</v>
      </c>
      <c r="D145" s="14">
        <v>5426</v>
      </c>
      <c r="E145" s="14">
        <v>5017</v>
      </c>
      <c r="F145" s="14">
        <v>2569</v>
      </c>
      <c r="G145" s="16">
        <v>0.512058999402033</v>
      </c>
      <c r="H145" s="15">
        <v>15.646800877018139</v>
      </c>
      <c r="I145" s="14">
        <v>4232</v>
      </c>
      <c r="J145" s="12">
        <v>583</v>
      </c>
      <c r="K145" s="12">
        <v>162</v>
      </c>
      <c r="L145" s="12">
        <v>40</v>
      </c>
      <c r="M145" s="12">
        <v>0</v>
      </c>
      <c r="N145" s="12">
        <v>785</v>
      </c>
      <c r="O145" s="12">
        <v>209</v>
      </c>
      <c r="P145" s="12">
        <v>887</v>
      </c>
      <c r="Q145" s="12">
        <v>896</v>
      </c>
      <c r="R145" s="38"/>
      <c r="S145" s="42"/>
      <c r="T145" s="39"/>
      <c r="U145" s="39"/>
    </row>
    <row r="146" spans="1:21" ht="15" customHeight="1">
      <c r="A146" s="1">
        <v>13</v>
      </c>
      <c r="B146" s="17">
        <v>127</v>
      </c>
      <c r="C146" s="18" t="s">
        <v>154</v>
      </c>
      <c r="D146" s="19">
        <v>6923</v>
      </c>
      <c r="E146" s="19">
        <v>6103</v>
      </c>
      <c r="F146" s="19">
        <v>2072</v>
      </c>
      <c r="G146" s="21">
        <v>0.33950516139603476</v>
      </c>
      <c r="H146" s="20">
        <v>10.912665902015402</v>
      </c>
      <c r="I146" s="19">
        <v>5437</v>
      </c>
      <c r="J146" s="17">
        <v>503</v>
      </c>
      <c r="K146" s="17">
        <v>133</v>
      </c>
      <c r="L146" s="17">
        <v>30</v>
      </c>
      <c r="M146" s="17">
        <v>0</v>
      </c>
      <c r="N146" s="17">
        <v>666</v>
      </c>
      <c r="O146" s="17">
        <v>145</v>
      </c>
      <c r="P146" s="17">
        <v>790</v>
      </c>
      <c r="Q146" s="17">
        <v>86</v>
      </c>
      <c r="R146" s="38"/>
      <c r="S146" s="42"/>
      <c r="T146" s="39"/>
      <c r="U146" s="39"/>
    </row>
    <row r="147" spans="1:21" ht="15" customHeight="1">
      <c r="A147" s="1">
        <v>13</v>
      </c>
      <c r="B147" s="7">
        <v>128</v>
      </c>
      <c r="C147" s="8" t="s">
        <v>155</v>
      </c>
      <c r="D147" s="9">
        <v>1377</v>
      </c>
      <c r="E147" s="9">
        <v>1126</v>
      </c>
      <c r="F147" s="7">
        <v>614</v>
      </c>
      <c r="G147" s="11">
        <v>0.5452930728241563</v>
      </c>
      <c r="H147" s="10">
        <v>15.186500888099467</v>
      </c>
      <c r="I147" s="7">
        <v>955</v>
      </c>
      <c r="J147" s="7">
        <v>119</v>
      </c>
      <c r="K147" s="7">
        <v>40</v>
      </c>
      <c r="L147" s="7">
        <v>12</v>
      </c>
      <c r="M147" s="7">
        <v>0</v>
      </c>
      <c r="N147" s="7">
        <v>171</v>
      </c>
      <c r="O147" s="7">
        <v>204</v>
      </c>
      <c r="P147" s="7">
        <v>311</v>
      </c>
      <c r="Q147" s="7">
        <v>437</v>
      </c>
      <c r="R147" s="38"/>
      <c r="S147" s="42"/>
      <c r="T147" s="39"/>
      <c r="U147" s="39"/>
    </row>
    <row r="148" spans="1:21" ht="15" customHeight="1">
      <c r="A148" s="1">
        <v>13</v>
      </c>
      <c r="B148" s="12">
        <v>129</v>
      </c>
      <c r="C148" s="13" t="s">
        <v>156</v>
      </c>
      <c r="D148" s="14">
        <v>1851</v>
      </c>
      <c r="E148" s="14">
        <v>1674</v>
      </c>
      <c r="F148" s="12">
        <v>833</v>
      </c>
      <c r="G148" s="16">
        <v>0.497610513739546</v>
      </c>
      <c r="H148" s="15">
        <v>16.069295101553166</v>
      </c>
      <c r="I148" s="14">
        <v>1405</v>
      </c>
      <c r="J148" s="12">
        <v>197</v>
      </c>
      <c r="K148" s="12">
        <v>60</v>
      </c>
      <c r="L148" s="12">
        <v>12</v>
      </c>
      <c r="M148" s="12">
        <v>0</v>
      </c>
      <c r="N148" s="12">
        <v>269</v>
      </c>
      <c r="O148" s="12">
        <v>12</v>
      </c>
      <c r="P148" s="12">
        <v>222</v>
      </c>
      <c r="Q148" s="12">
        <v>207</v>
      </c>
      <c r="R148" s="38"/>
      <c r="S148" s="42"/>
      <c r="T148" s="39"/>
      <c r="U148" s="39"/>
    </row>
    <row r="149" spans="1:21" ht="15" customHeight="1">
      <c r="A149" s="1">
        <v>13</v>
      </c>
      <c r="B149" s="12">
        <v>130</v>
      </c>
      <c r="C149" s="13" t="s">
        <v>157</v>
      </c>
      <c r="D149" s="14">
        <v>3688</v>
      </c>
      <c r="E149" s="14">
        <v>3507</v>
      </c>
      <c r="F149" s="14">
        <v>1426</v>
      </c>
      <c r="G149" s="16">
        <v>0.4066153407470773</v>
      </c>
      <c r="H149" s="15">
        <v>12.631879098944967</v>
      </c>
      <c r="I149" s="14">
        <v>3064</v>
      </c>
      <c r="J149" s="12">
        <v>312</v>
      </c>
      <c r="K149" s="12">
        <v>114</v>
      </c>
      <c r="L149" s="12">
        <v>17</v>
      </c>
      <c r="M149" s="12">
        <v>0</v>
      </c>
      <c r="N149" s="12">
        <v>443</v>
      </c>
      <c r="O149" s="12">
        <v>36</v>
      </c>
      <c r="P149" s="12">
        <v>323</v>
      </c>
      <c r="Q149" s="12">
        <v>289</v>
      </c>
      <c r="R149" s="38"/>
      <c r="S149" s="42"/>
      <c r="T149" s="39"/>
      <c r="U149" s="39"/>
    </row>
    <row r="150" spans="1:21" ht="15" customHeight="1">
      <c r="A150" s="1">
        <v>13</v>
      </c>
      <c r="B150" s="12">
        <v>131</v>
      </c>
      <c r="C150" s="13" t="s">
        <v>158</v>
      </c>
      <c r="D150" s="14">
        <v>1611</v>
      </c>
      <c r="E150" s="14">
        <v>1410</v>
      </c>
      <c r="F150" s="12">
        <v>590</v>
      </c>
      <c r="G150" s="16">
        <v>0.41843971631205673</v>
      </c>
      <c r="H150" s="15">
        <v>14.539007092198581</v>
      </c>
      <c r="I150" s="14">
        <v>1205</v>
      </c>
      <c r="J150" s="12">
        <v>156</v>
      </c>
      <c r="K150" s="12">
        <v>39</v>
      </c>
      <c r="L150" s="12">
        <v>10</v>
      </c>
      <c r="M150" s="12">
        <v>0</v>
      </c>
      <c r="N150" s="12">
        <v>205</v>
      </c>
      <c r="O150" s="12">
        <v>9</v>
      </c>
      <c r="P150" s="12">
        <v>69</v>
      </c>
      <c r="Q150" s="12">
        <v>88</v>
      </c>
      <c r="R150" s="38"/>
      <c r="S150" s="42"/>
      <c r="T150" s="39"/>
      <c r="U150" s="39"/>
    </row>
    <row r="151" spans="1:21" ht="15" customHeight="1">
      <c r="A151" s="1">
        <v>13</v>
      </c>
      <c r="B151" s="17">
        <v>132</v>
      </c>
      <c r="C151" s="18" t="s">
        <v>159</v>
      </c>
      <c r="D151" s="19">
        <v>2255</v>
      </c>
      <c r="E151" s="19">
        <v>2076</v>
      </c>
      <c r="F151" s="17">
        <v>934</v>
      </c>
      <c r="G151" s="21">
        <v>0.44990366088631983</v>
      </c>
      <c r="H151" s="20">
        <v>14.595375722543352</v>
      </c>
      <c r="I151" s="19">
        <v>1773</v>
      </c>
      <c r="J151" s="17">
        <v>218</v>
      </c>
      <c r="K151" s="17">
        <v>79</v>
      </c>
      <c r="L151" s="17">
        <v>6</v>
      </c>
      <c r="M151" s="17">
        <v>0</v>
      </c>
      <c r="N151" s="17">
        <v>303</v>
      </c>
      <c r="O151" s="17">
        <v>25</v>
      </c>
      <c r="P151" s="17">
        <v>136</v>
      </c>
      <c r="Q151" s="17">
        <v>161</v>
      </c>
      <c r="R151" s="38"/>
      <c r="S151" s="42"/>
      <c r="T151" s="39"/>
      <c r="U151" s="39"/>
    </row>
    <row r="152" spans="1:21" ht="15" customHeight="1">
      <c r="A152" s="1">
        <v>13</v>
      </c>
      <c r="B152" s="7">
        <v>133</v>
      </c>
      <c r="C152" s="8" t="s">
        <v>160</v>
      </c>
      <c r="D152" s="9">
        <v>1733</v>
      </c>
      <c r="E152" s="9">
        <v>1594</v>
      </c>
      <c r="F152" s="7">
        <v>522</v>
      </c>
      <c r="G152" s="11">
        <v>0.32747804265997493</v>
      </c>
      <c r="H152" s="10">
        <v>10.664993726474279</v>
      </c>
      <c r="I152" s="9">
        <v>1424</v>
      </c>
      <c r="J152" s="7">
        <v>126</v>
      </c>
      <c r="K152" s="7">
        <v>39</v>
      </c>
      <c r="L152" s="7">
        <v>5</v>
      </c>
      <c r="M152" s="7">
        <v>0</v>
      </c>
      <c r="N152" s="7">
        <v>170</v>
      </c>
      <c r="O152" s="7">
        <v>51</v>
      </c>
      <c r="P152" s="7">
        <v>131</v>
      </c>
      <c r="Q152" s="7">
        <v>82</v>
      </c>
      <c r="R152" s="38"/>
      <c r="S152" s="42"/>
      <c r="T152" s="39"/>
      <c r="U152" s="39"/>
    </row>
    <row r="153" spans="1:21" ht="15" customHeight="1">
      <c r="A153" s="1">
        <v>13</v>
      </c>
      <c r="B153" s="12">
        <v>134</v>
      </c>
      <c r="C153" s="13" t="s">
        <v>161</v>
      </c>
      <c r="D153" s="14">
        <v>4199</v>
      </c>
      <c r="E153" s="14">
        <v>3929</v>
      </c>
      <c r="F153" s="14">
        <v>1990</v>
      </c>
      <c r="G153" s="16">
        <v>0.5064902010689742</v>
      </c>
      <c r="H153" s="15">
        <v>15.372868414354798</v>
      </c>
      <c r="I153" s="14">
        <v>3325</v>
      </c>
      <c r="J153" s="12">
        <v>435</v>
      </c>
      <c r="K153" s="12">
        <v>139</v>
      </c>
      <c r="L153" s="12">
        <v>30</v>
      </c>
      <c r="M153" s="12">
        <v>0</v>
      </c>
      <c r="N153" s="12">
        <v>604</v>
      </c>
      <c r="O153" s="12">
        <v>25</v>
      </c>
      <c r="P153" s="12">
        <v>229</v>
      </c>
      <c r="Q153" s="12">
        <v>193</v>
      </c>
      <c r="R153" s="38"/>
      <c r="S153" s="42"/>
      <c r="T153" s="39"/>
      <c r="U153" s="39"/>
    </row>
    <row r="154" spans="1:21" ht="15" customHeight="1">
      <c r="A154" s="1">
        <v>13</v>
      </c>
      <c r="B154" s="12">
        <v>135</v>
      </c>
      <c r="C154" s="13" t="s">
        <v>162</v>
      </c>
      <c r="D154" s="14">
        <v>6256</v>
      </c>
      <c r="E154" s="14">
        <v>5656</v>
      </c>
      <c r="F154" s="14">
        <v>2493</v>
      </c>
      <c r="G154" s="16">
        <v>0.44077086280056577</v>
      </c>
      <c r="H154" s="15">
        <v>14.091230551626591</v>
      </c>
      <c r="I154" s="14">
        <v>4859</v>
      </c>
      <c r="J154" s="12">
        <v>580</v>
      </c>
      <c r="K154" s="12">
        <v>182</v>
      </c>
      <c r="L154" s="12">
        <v>35</v>
      </c>
      <c r="M154" s="12">
        <v>0</v>
      </c>
      <c r="N154" s="12">
        <v>797</v>
      </c>
      <c r="O154" s="12">
        <v>61</v>
      </c>
      <c r="P154" s="12">
        <v>469</v>
      </c>
      <c r="Q154" s="12">
        <v>413</v>
      </c>
      <c r="R154" s="38"/>
      <c r="S154" s="42"/>
      <c r="T154" s="39"/>
      <c r="U154" s="39"/>
    </row>
    <row r="155" spans="1:21" ht="15" customHeight="1">
      <c r="A155" s="1">
        <v>13</v>
      </c>
      <c r="B155" s="12">
        <v>136</v>
      </c>
      <c r="C155" s="13" t="s">
        <v>163</v>
      </c>
      <c r="D155" s="14">
        <v>5799</v>
      </c>
      <c r="E155" s="14">
        <v>5294</v>
      </c>
      <c r="F155" s="14">
        <v>3213</v>
      </c>
      <c r="G155" s="16">
        <v>0.606913486966377</v>
      </c>
      <c r="H155" s="15">
        <v>17.038156403475632</v>
      </c>
      <c r="I155" s="14">
        <v>4392</v>
      </c>
      <c r="J155" s="12">
        <v>607</v>
      </c>
      <c r="K155" s="12">
        <v>247</v>
      </c>
      <c r="L155" s="12">
        <v>48</v>
      </c>
      <c r="M155" s="12">
        <v>0</v>
      </c>
      <c r="N155" s="12">
        <v>902</v>
      </c>
      <c r="O155" s="12">
        <v>165</v>
      </c>
      <c r="P155" s="12">
        <v>486</v>
      </c>
      <c r="Q155" s="12">
        <v>689</v>
      </c>
      <c r="R155" s="38"/>
      <c r="S155" s="42"/>
      <c r="T155" s="39"/>
      <c r="U155" s="39"/>
    </row>
    <row r="156" spans="1:21" ht="15" customHeight="1">
      <c r="A156" s="1">
        <v>13</v>
      </c>
      <c r="B156" s="17">
        <v>137</v>
      </c>
      <c r="C156" s="18" t="s">
        <v>164</v>
      </c>
      <c r="D156" s="19">
        <v>3688</v>
      </c>
      <c r="E156" s="19">
        <v>3325</v>
      </c>
      <c r="F156" s="19">
        <v>1863</v>
      </c>
      <c r="G156" s="21">
        <v>0.5603007518796993</v>
      </c>
      <c r="H156" s="20">
        <v>14.766917293233083</v>
      </c>
      <c r="I156" s="19">
        <v>2834</v>
      </c>
      <c r="J156" s="17">
        <v>332</v>
      </c>
      <c r="K156" s="17">
        <v>132</v>
      </c>
      <c r="L156" s="17">
        <v>27</v>
      </c>
      <c r="M156" s="17">
        <v>0</v>
      </c>
      <c r="N156" s="17">
        <v>491</v>
      </c>
      <c r="O156" s="17">
        <v>42</v>
      </c>
      <c r="P156" s="17">
        <v>305</v>
      </c>
      <c r="Q156" s="17">
        <v>185</v>
      </c>
      <c r="R156" s="38"/>
      <c r="S156" s="42"/>
      <c r="T156" s="39"/>
      <c r="U156" s="39"/>
    </row>
    <row r="157" spans="1:21" ht="15" customHeight="1">
      <c r="A157" s="1">
        <v>13</v>
      </c>
      <c r="B157" s="25">
        <v>138</v>
      </c>
      <c r="C157" s="3" t="s">
        <v>165</v>
      </c>
      <c r="D157" s="22">
        <v>6573</v>
      </c>
      <c r="E157" s="22">
        <v>5818</v>
      </c>
      <c r="F157" s="22">
        <v>2689</v>
      </c>
      <c r="G157" s="24">
        <v>0.46218631832244755</v>
      </c>
      <c r="H157" s="23">
        <v>14.902028188380886</v>
      </c>
      <c r="I157" s="22">
        <v>4951</v>
      </c>
      <c r="J157" s="25">
        <v>616</v>
      </c>
      <c r="K157" s="25">
        <v>203</v>
      </c>
      <c r="L157" s="25">
        <v>48</v>
      </c>
      <c r="M157" s="25">
        <v>0</v>
      </c>
      <c r="N157" s="25">
        <v>867</v>
      </c>
      <c r="O157" s="25">
        <v>215</v>
      </c>
      <c r="P157" s="25">
        <v>909</v>
      </c>
      <c r="Q157" s="25">
        <v>453</v>
      </c>
      <c r="R157" s="38"/>
      <c r="S157" s="42"/>
      <c r="T157" s="39"/>
      <c r="U157" s="39"/>
    </row>
    <row r="158" ht="15" customHeight="1" thickBot="1"/>
    <row r="159" spans="2:21" ht="15" customHeight="1" thickBot="1">
      <c r="B159" s="47" t="s">
        <v>69</v>
      </c>
      <c r="C159" s="48"/>
      <c r="D159" s="26">
        <v>473859</v>
      </c>
      <c r="E159" s="26">
        <v>424444</v>
      </c>
      <c r="F159" s="26">
        <v>272357</v>
      </c>
      <c r="G159" s="27">
        <v>0.6416794677271913</v>
      </c>
      <c r="H159" s="28">
        <v>18.15669440491561</v>
      </c>
      <c r="I159" s="26">
        <v>347379</v>
      </c>
      <c r="J159" s="26">
        <v>52906</v>
      </c>
      <c r="K159" s="26">
        <v>19943</v>
      </c>
      <c r="L159" s="26">
        <v>4199</v>
      </c>
      <c r="M159" s="29">
        <v>17</v>
      </c>
      <c r="N159" s="26">
        <v>77065</v>
      </c>
      <c r="O159" s="26">
        <v>14518</v>
      </c>
      <c r="P159" s="26">
        <v>57646</v>
      </c>
      <c r="Q159" s="30">
        <v>29814</v>
      </c>
      <c r="R159" s="38"/>
      <c r="S159" s="42"/>
      <c r="T159" s="39"/>
      <c r="U159" s="39"/>
    </row>
    <row r="161" ht="15" customHeight="1">
      <c r="B161" s="33" t="s">
        <v>166</v>
      </c>
    </row>
    <row r="162" ht="15" customHeight="1">
      <c r="B162" s="33" t="s">
        <v>167</v>
      </c>
    </row>
    <row r="163" ht="15" customHeight="1">
      <c r="B163" s="33" t="s">
        <v>168</v>
      </c>
    </row>
    <row r="164" ht="15" customHeight="1">
      <c r="B164" s="33" t="s">
        <v>169</v>
      </c>
    </row>
    <row r="165" ht="15" customHeight="1">
      <c r="B165" s="33" t="s">
        <v>170</v>
      </c>
    </row>
    <row r="166" ht="15" customHeight="1">
      <c r="B166" s="33" t="s">
        <v>171</v>
      </c>
    </row>
    <row r="167" ht="15" customHeight="1">
      <c r="B167" s="33" t="s">
        <v>172</v>
      </c>
    </row>
    <row r="172" spans="2:9" ht="15" customHeight="1">
      <c r="B172" s="1" t="s">
        <v>173</v>
      </c>
      <c r="C172" s="2"/>
      <c r="D172" s="2"/>
      <c r="E172" s="2"/>
      <c r="F172" s="2"/>
      <c r="G172" s="2"/>
      <c r="I172" s="1" t="str">
        <f>I1</f>
        <v>平成２３年度</v>
      </c>
    </row>
    <row r="174" spans="2:23" ht="29.25" customHeight="1">
      <c r="B174" s="49" t="s">
        <v>2</v>
      </c>
      <c r="C174" s="50"/>
      <c r="D174" s="55" t="s">
        <v>3</v>
      </c>
      <c r="E174" s="55" t="s">
        <v>4</v>
      </c>
      <c r="F174" s="55" t="s">
        <v>5</v>
      </c>
      <c r="G174" s="55" t="s">
        <v>6</v>
      </c>
      <c r="H174" s="57" t="s">
        <v>7</v>
      </c>
      <c r="I174" s="3" t="s">
        <v>8</v>
      </c>
      <c r="J174" s="45" t="s">
        <v>9</v>
      </c>
      <c r="K174" s="58"/>
      <c r="L174" s="58"/>
      <c r="M174" s="58"/>
      <c r="N174" s="59" t="s">
        <v>10</v>
      </c>
      <c r="O174" s="57" t="s">
        <v>174</v>
      </c>
      <c r="P174" s="57" t="s">
        <v>175</v>
      </c>
      <c r="Q174" s="57" t="s">
        <v>176</v>
      </c>
      <c r="V174" s="44"/>
      <c r="W174" s="44"/>
    </row>
    <row r="175" spans="2:17" ht="15" customHeight="1">
      <c r="B175" s="51"/>
      <c r="C175" s="52"/>
      <c r="D175" s="56"/>
      <c r="E175" s="56"/>
      <c r="F175" s="56"/>
      <c r="G175" s="56"/>
      <c r="H175" s="57"/>
      <c r="I175" s="3" t="s">
        <v>14</v>
      </c>
      <c r="J175" s="3" t="s">
        <v>15</v>
      </c>
      <c r="K175" s="3" t="s">
        <v>16</v>
      </c>
      <c r="L175" s="3" t="s">
        <v>17</v>
      </c>
      <c r="M175" s="4" t="s">
        <v>18</v>
      </c>
      <c r="N175" s="60"/>
      <c r="O175" s="57"/>
      <c r="P175" s="57"/>
      <c r="Q175" s="57"/>
    </row>
    <row r="176" spans="2:17" ht="15" customHeight="1">
      <c r="B176" s="53"/>
      <c r="C176" s="54"/>
      <c r="D176" s="5" t="s">
        <v>19</v>
      </c>
      <c r="E176" s="5" t="s">
        <v>19</v>
      </c>
      <c r="F176" s="5" t="s">
        <v>20</v>
      </c>
      <c r="G176" s="6" t="s">
        <v>20</v>
      </c>
      <c r="H176" s="5" t="s">
        <v>21</v>
      </c>
      <c r="I176" s="5" t="s">
        <v>19</v>
      </c>
      <c r="J176" s="5" t="s">
        <v>19</v>
      </c>
      <c r="K176" s="5" t="s">
        <v>19</v>
      </c>
      <c r="L176" s="5" t="s">
        <v>19</v>
      </c>
      <c r="M176" s="5" t="s">
        <v>19</v>
      </c>
      <c r="N176" s="5" t="s">
        <v>19</v>
      </c>
      <c r="O176" s="5" t="s">
        <v>19</v>
      </c>
      <c r="P176" s="5" t="s">
        <v>19</v>
      </c>
      <c r="Q176" s="5" t="s">
        <v>19</v>
      </c>
    </row>
    <row r="177" spans="1:21" ht="15" customHeight="1">
      <c r="A177" s="1">
        <v>1</v>
      </c>
      <c r="B177" s="7">
        <v>1</v>
      </c>
      <c r="C177" s="8" t="s">
        <v>22</v>
      </c>
      <c r="D177" s="9">
        <f aca="true" t="shared" si="0" ref="D177:D197">SUMIF($A$6:$A$157,$A177,D$6:D$157)</f>
        <v>41422</v>
      </c>
      <c r="E177" s="9">
        <f aca="true" t="shared" si="1" ref="E177:F196">SUMIF($A$6:$A$157,$A177,E$6:E$157)</f>
        <v>37810</v>
      </c>
      <c r="F177" s="9">
        <f t="shared" si="1"/>
        <v>33857</v>
      </c>
      <c r="G177" s="10">
        <f>F177/E177</f>
        <v>0.8954509389050516</v>
      </c>
      <c r="H177" s="11">
        <f>N177/E177*100</f>
        <v>22.158159217138323</v>
      </c>
      <c r="I177" s="9">
        <f aca="true" t="shared" si="2" ref="I177:M192">SUMIF($A$6:$A$157,$A177,I$6:I$157)</f>
        <v>29432</v>
      </c>
      <c r="J177" s="9">
        <f t="shared" si="2"/>
        <v>5176</v>
      </c>
      <c r="K177" s="9">
        <f t="shared" si="2"/>
        <v>2517</v>
      </c>
      <c r="L177" s="7">
        <f t="shared" si="2"/>
        <v>622</v>
      </c>
      <c r="M177" s="7">
        <f t="shared" si="2"/>
        <v>63</v>
      </c>
      <c r="N177" s="9">
        <f>SUM(J177:M177)</f>
        <v>8378</v>
      </c>
      <c r="O177" s="7">
        <f aca="true" t="shared" si="3" ref="O177:Q196">SUMIF($A$6:$A$157,$A177,O$6:O$157)</f>
        <v>828</v>
      </c>
      <c r="P177" s="9">
        <f t="shared" si="3"/>
        <v>4806</v>
      </c>
      <c r="Q177" s="7">
        <f t="shared" si="3"/>
        <v>1151</v>
      </c>
      <c r="R177" s="38"/>
      <c r="S177" s="42"/>
      <c r="T177" s="39"/>
      <c r="U177" s="39"/>
    </row>
    <row r="178" spans="1:21" ht="15" customHeight="1">
      <c r="A178" s="1">
        <v>2</v>
      </c>
      <c r="B178" s="12">
        <v>2</v>
      </c>
      <c r="C178" s="13" t="s">
        <v>23</v>
      </c>
      <c r="D178" s="14">
        <f t="shared" si="0"/>
        <v>10381</v>
      </c>
      <c r="E178" s="14">
        <f t="shared" si="1"/>
        <v>9885</v>
      </c>
      <c r="F178" s="14">
        <f t="shared" si="1"/>
        <v>13674</v>
      </c>
      <c r="G178" s="15">
        <f aca="true" t="shared" si="4" ref="G178:G225">F178/E178</f>
        <v>1.383308042488619</v>
      </c>
      <c r="H178" s="16">
        <f aca="true" t="shared" si="5" ref="H178:H225">N178/E178*100</f>
        <v>35.04299443601416</v>
      </c>
      <c r="I178" s="14">
        <f t="shared" si="2"/>
        <v>6421</v>
      </c>
      <c r="J178" s="14">
        <f t="shared" si="2"/>
        <v>2142</v>
      </c>
      <c r="K178" s="12">
        <f t="shared" si="2"/>
        <v>1060</v>
      </c>
      <c r="L178" s="12">
        <f t="shared" si="2"/>
        <v>245</v>
      </c>
      <c r="M178" s="12">
        <f t="shared" si="2"/>
        <v>17</v>
      </c>
      <c r="N178" s="14">
        <f aca="true" t="shared" si="6" ref="N178:N223">SUM(J178:M178)</f>
        <v>3464</v>
      </c>
      <c r="O178" s="12">
        <f t="shared" si="3"/>
        <v>85</v>
      </c>
      <c r="P178" s="12">
        <f t="shared" si="3"/>
        <v>874</v>
      </c>
      <c r="Q178" s="12">
        <f t="shared" si="3"/>
        <v>804</v>
      </c>
      <c r="R178" s="38"/>
      <c r="S178" s="42"/>
      <c r="T178" s="39"/>
      <c r="U178" s="39"/>
    </row>
    <row r="179" spans="1:21" ht="15" customHeight="1">
      <c r="A179" s="1">
        <v>3</v>
      </c>
      <c r="B179" s="12">
        <v>3</v>
      </c>
      <c r="C179" s="13" t="s">
        <v>24</v>
      </c>
      <c r="D179" s="14">
        <f t="shared" si="0"/>
        <v>10213</v>
      </c>
      <c r="E179" s="14">
        <f t="shared" si="1"/>
        <v>9923</v>
      </c>
      <c r="F179" s="14">
        <f t="shared" si="1"/>
        <v>10849</v>
      </c>
      <c r="G179" s="15">
        <f t="shared" si="4"/>
        <v>1.0933185528569989</v>
      </c>
      <c r="H179" s="16">
        <f t="shared" si="5"/>
        <v>26.675400584500654</v>
      </c>
      <c r="I179" s="14">
        <f t="shared" si="2"/>
        <v>7276</v>
      </c>
      <c r="J179" s="14">
        <f t="shared" si="2"/>
        <v>1675</v>
      </c>
      <c r="K179" s="12">
        <f t="shared" si="2"/>
        <v>792</v>
      </c>
      <c r="L179" s="12">
        <f t="shared" si="2"/>
        <v>179</v>
      </c>
      <c r="M179" s="12">
        <f t="shared" si="2"/>
        <v>1</v>
      </c>
      <c r="N179" s="14">
        <f t="shared" si="6"/>
        <v>2647</v>
      </c>
      <c r="O179" s="12">
        <f t="shared" si="3"/>
        <v>125</v>
      </c>
      <c r="P179" s="12">
        <f t="shared" si="3"/>
        <v>933</v>
      </c>
      <c r="Q179" s="12">
        <f t="shared" si="3"/>
        <v>327</v>
      </c>
      <c r="R179" s="38"/>
      <c r="S179" s="42"/>
      <c r="T179" s="39"/>
      <c r="U179" s="39"/>
    </row>
    <row r="180" spans="1:21" ht="15" customHeight="1">
      <c r="A180" s="1">
        <v>4</v>
      </c>
      <c r="B180" s="12">
        <v>4</v>
      </c>
      <c r="C180" s="13" t="s">
        <v>25</v>
      </c>
      <c r="D180" s="14">
        <f t="shared" si="0"/>
        <v>20900</v>
      </c>
      <c r="E180" s="14">
        <f t="shared" si="1"/>
        <v>19076</v>
      </c>
      <c r="F180" s="14">
        <f t="shared" si="1"/>
        <v>21219</v>
      </c>
      <c r="G180" s="15">
        <f t="shared" si="4"/>
        <v>1.1123401132312853</v>
      </c>
      <c r="H180" s="16">
        <f t="shared" si="5"/>
        <v>27.36422730132103</v>
      </c>
      <c r="I180" s="14">
        <f t="shared" si="2"/>
        <v>13711</v>
      </c>
      <c r="J180" s="14">
        <f t="shared" si="2"/>
        <v>3175</v>
      </c>
      <c r="K180" s="14">
        <f t="shared" si="2"/>
        <v>1672</v>
      </c>
      <c r="L180" s="12">
        <f t="shared" si="2"/>
        <v>357</v>
      </c>
      <c r="M180" s="12">
        <f t="shared" si="2"/>
        <v>16</v>
      </c>
      <c r="N180" s="14">
        <f t="shared" si="6"/>
        <v>5220</v>
      </c>
      <c r="O180" s="12">
        <f t="shared" si="3"/>
        <v>274</v>
      </c>
      <c r="P180" s="14">
        <f t="shared" si="3"/>
        <v>2228</v>
      </c>
      <c r="Q180" s="12">
        <f t="shared" si="3"/>
        <v>1323</v>
      </c>
      <c r="R180" s="38"/>
      <c r="S180" s="42"/>
      <c r="T180" s="39"/>
      <c r="U180" s="39"/>
    </row>
    <row r="181" spans="1:21" ht="15" customHeight="1">
      <c r="A181" s="1">
        <v>5</v>
      </c>
      <c r="B181" s="17">
        <v>5</v>
      </c>
      <c r="C181" s="18" t="s">
        <v>26</v>
      </c>
      <c r="D181" s="19">
        <f t="shared" si="0"/>
        <v>7502</v>
      </c>
      <c r="E181" s="19">
        <f t="shared" si="1"/>
        <v>7251</v>
      </c>
      <c r="F181" s="19">
        <f t="shared" si="1"/>
        <v>8369</v>
      </c>
      <c r="G181" s="20">
        <f t="shared" si="4"/>
        <v>1.1541856295683355</v>
      </c>
      <c r="H181" s="21">
        <f t="shared" si="5"/>
        <v>30.16135705419942</v>
      </c>
      <c r="I181" s="19">
        <f t="shared" si="2"/>
        <v>5064</v>
      </c>
      <c r="J181" s="19">
        <f t="shared" si="2"/>
        <v>1427</v>
      </c>
      <c r="K181" s="17">
        <f t="shared" si="2"/>
        <v>634</v>
      </c>
      <c r="L181" s="17">
        <f t="shared" si="2"/>
        <v>126</v>
      </c>
      <c r="M181" s="17">
        <f t="shared" si="2"/>
        <v>0</v>
      </c>
      <c r="N181" s="19">
        <f t="shared" si="6"/>
        <v>2187</v>
      </c>
      <c r="O181" s="17">
        <f t="shared" si="3"/>
        <v>80</v>
      </c>
      <c r="P181" s="17">
        <f t="shared" si="3"/>
        <v>821</v>
      </c>
      <c r="Q181" s="17">
        <f t="shared" si="3"/>
        <v>149</v>
      </c>
      <c r="R181" s="38"/>
      <c r="S181" s="42"/>
      <c r="T181" s="39"/>
      <c r="U181" s="39"/>
    </row>
    <row r="182" spans="1:21" ht="15" customHeight="1">
      <c r="A182" s="1">
        <v>6</v>
      </c>
      <c r="B182" s="7">
        <v>6</v>
      </c>
      <c r="C182" s="8" t="s">
        <v>27</v>
      </c>
      <c r="D182" s="9">
        <f t="shared" si="0"/>
        <v>9370</v>
      </c>
      <c r="E182" s="9">
        <f t="shared" si="1"/>
        <v>9173</v>
      </c>
      <c r="F182" s="9">
        <f t="shared" si="1"/>
        <v>11089</v>
      </c>
      <c r="G182" s="10">
        <f t="shared" si="4"/>
        <v>1.2088738689632617</v>
      </c>
      <c r="H182" s="11">
        <f t="shared" si="5"/>
        <v>29.085359206366512</v>
      </c>
      <c r="I182" s="9">
        <f t="shared" si="2"/>
        <v>6505</v>
      </c>
      <c r="J182" s="9">
        <f t="shared" si="2"/>
        <v>1693</v>
      </c>
      <c r="K182" s="7">
        <f t="shared" si="2"/>
        <v>788</v>
      </c>
      <c r="L182" s="7">
        <f t="shared" si="2"/>
        <v>182</v>
      </c>
      <c r="M182" s="7">
        <f t="shared" si="2"/>
        <v>5</v>
      </c>
      <c r="N182" s="9">
        <f t="shared" si="6"/>
        <v>2668</v>
      </c>
      <c r="O182" s="7">
        <f t="shared" si="3"/>
        <v>142</v>
      </c>
      <c r="P182" s="7">
        <f t="shared" si="3"/>
        <v>951</v>
      </c>
      <c r="Q182" s="7">
        <f t="shared" si="3"/>
        <v>273</v>
      </c>
      <c r="R182" s="38"/>
      <c r="S182" s="42"/>
      <c r="T182" s="39"/>
      <c r="U182" s="39"/>
    </row>
    <row r="183" spans="1:21" ht="15" customHeight="1">
      <c r="A183" s="1">
        <v>7</v>
      </c>
      <c r="B183" s="12">
        <v>7</v>
      </c>
      <c r="C183" s="13" t="s">
        <v>28</v>
      </c>
      <c r="D183" s="14">
        <f t="shared" si="0"/>
        <v>16270</v>
      </c>
      <c r="E183" s="14">
        <f t="shared" si="1"/>
        <v>14737</v>
      </c>
      <c r="F183" s="14">
        <f t="shared" si="1"/>
        <v>18966</v>
      </c>
      <c r="G183" s="15">
        <f t="shared" si="4"/>
        <v>1.2869647825201873</v>
      </c>
      <c r="H183" s="16">
        <f t="shared" si="5"/>
        <v>30.474316346610568</v>
      </c>
      <c r="I183" s="14">
        <f t="shared" si="2"/>
        <v>10243</v>
      </c>
      <c r="J183" s="14">
        <f t="shared" si="2"/>
        <v>2739</v>
      </c>
      <c r="K183" s="14">
        <f t="shared" si="2"/>
        <v>1414</v>
      </c>
      <c r="L183" s="12">
        <f t="shared" si="2"/>
        <v>314</v>
      </c>
      <c r="M183" s="12">
        <f t="shared" si="2"/>
        <v>24</v>
      </c>
      <c r="N183" s="14">
        <f t="shared" si="6"/>
        <v>4491</v>
      </c>
      <c r="O183" s="12">
        <f t="shared" si="3"/>
        <v>540</v>
      </c>
      <c r="P183" s="14">
        <f t="shared" si="3"/>
        <v>1457</v>
      </c>
      <c r="Q183" s="12">
        <f t="shared" si="3"/>
        <v>349</v>
      </c>
      <c r="R183" s="38"/>
      <c r="S183" s="42"/>
      <c r="T183" s="39"/>
      <c r="U183" s="39"/>
    </row>
    <row r="184" spans="1:21" ht="15" customHeight="1">
      <c r="A184" s="1">
        <v>8</v>
      </c>
      <c r="B184" s="12">
        <v>8</v>
      </c>
      <c r="C184" s="13" t="s">
        <v>29</v>
      </c>
      <c r="D184" s="14">
        <f t="shared" si="0"/>
        <v>25504</v>
      </c>
      <c r="E184" s="14">
        <f t="shared" si="1"/>
        <v>23079</v>
      </c>
      <c r="F184" s="14">
        <f t="shared" si="1"/>
        <v>21484</v>
      </c>
      <c r="G184" s="15">
        <f t="shared" si="4"/>
        <v>0.9308895532735387</v>
      </c>
      <c r="H184" s="16">
        <f t="shared" si="5"/>
        <v>23.194245851206723</v>
      </c>
      <c r="I184" s="14">
        <f t="shared" si="2"/>
        <v>17726</v>
      </c>
      <c r="J184" s="14">
        <f t="shared" si="2"/>
        <v>3481</v>
      </c>
      <c r="K184" s="14">
        <f t="shared" si="2"/>
        <v>1578</v>
      </c>
      <c r="L184" s="12">
        <f t="shared" si="2"/>
        <v>276</v>
      </c>
      <c r="M184" s="12">
        <f t="shared" si="2"/>
        <v>18</v>
      </c>
      <c r="N184" s="14">
        <f t="shared" si="6"/>
        <v>5353</v>
      </c>
      <c r="O184" s="12">
        <f t="shared" si="3"/>
        <v>417</v>
      </c>
      <c r="P184" s="14">
        <f t="shared" si="3"/>
        <v>2518</v>
      </c>
      <c r="Q184" s="12">
        <f t="shared" si="3"/>
        <v>379</v>
      </c>
      <c r="R184" s="38"/>
      <c r="S184" s="42"/>
      <c r="T184" s="39"/>
      <c r="U184" s="39"/>
    </row>
    <row r="185" spans="1:21" ht="15" customHeight="1">
      <c r="A185" s="1">
        <v>9</v>
      </c>
      <c r="B185" s="12">
        <v>9</v>
      </c>
      <c r="C185" s="13" t="s">
        <v>30</v>
      </c>
      <c r="D185" s="14">
        <f t="shared" si="0"/>
        <v>17417</v>
      </c>
      <c r="E185" s="14">
        <f t="shared" si="1"/>
        <v>16673</v>
      </c>
      <c r="F185" s="14">
        <f t="shared" si="1"/>
        <v>13335</v>
      </c>
      <c r="G185" s="15">
        <f t="shared" si="4"/>
        <v>0.7997960774905536</v>
      </c>
      <c r="H185" s="16">
        <f t="shared" si="5"/>
        <v>21.21993642415882</v>
      </c>
      <c r="I185" s="14">
        <f t="shared" si="2"/>
        <v>13135</v>
      </c>
      <c r="J185" s="14">
        <f t="shared" si="2"/>
        <v>2369</v>
      </c>
      <c r="K185" s="12">
        <f t="shared" si="2"/>
        <v>960</v>
      </c>
      <c r="L185" s="12">
        <f t="shared" si="2"/>
        <v>188</v>
      </c>
      <c r="M185" s="12">
        <f t="shared" si="2"/>
        <v>21</v>
      </c>
      <c r="N185" s="14">
        <f t="shared" si="6"/>
        <v>3538</v>
      </c>
      <c r="O185" s="12">
        <f t="shared" si="3"/>
        <v>481</v>
      </c>
      <c r="P185" s="14">
        <f t="shared" si="3"/>
        <v>2006</v>
      </c>
      <c r="Q185" s="12">
        <f t="shared" si="3"/>
        <v>457</v>
      </c>
      <c r="R185" s="38"/>
      <c r="S185" s="42"/>
      <c r="T185" s="39"/>
      <c r="U185" s="39"/>
    </row>
    <row r="186" spans="1:21" ht="15" customHeight="1">
      <c r="A186" s="1">
        <v>10</v>
      </c>
      <c r="B186" s="17">
        <v>10</v>
      </c>
      <c r="C186" s="18" t="s">
        <v>31</v>
      </c>
      <c r="D186" s="19">
        <f t="shared" si="0"/>
        <v>17820</v>
      </c>
      <c r="E186" s="19">
        <f t="shared" si="1"/>
        <v>16506</v>
      </c>
      <c r="F186" s="19">
        <f t="shared" si="1"/>
        <v>12673</v>
      </c>
      <c r="G186" s="20">
        <f t="shared" si="4"/>
        <v>0.7677814128195808</v>
      </c>
      <c r="H186" s="21">
        <f t="shared" si="5"/>
        <v>20.489518962801405</v>
      </c>
      <c r="I186" s="19">
        <f t="shared" si="2"/>
        <v>13124</v>
      </c>
      <c r="J186" s="19">
        <f t="shared" si="2"/>
        <v>2319</v>
      </c>
      <c r="K186" s="17">
        <f t="shared" si="2"/>
        <v>885</v>
      </c>
      <c r="L186" s="17">
        <f t="shared" si="2"/>
        <v>175</v>
      </c>
      <c r="M186" s="17">
        <f t="shared" si="2"/>
        <v>3</v>
      </c>
      <c r="N186" s="19">
        <f t="shared" si="6"/>
        <v>3382</v>
      </c>
      <c r="O186" s="17">
        <f t="shared" si="3"/>
        <v>213</v>
      </c>
      <c r="P186" s="19">
        <f t="shared" si="3"/>
        <v>1870</v>
      </c>
      <c r="Q186" s="17">
        <f t="shared" si="3"/>
        <v>474</v>
      </c>
      <c r="R186" s="38"/>
      <c r="S186" s="42"/>
      <c r="T186" s="39"/>
      <c r="U186" s="39"/>
    </row>
    <row r="187" spans="1:21" ht="15" customHeight="1">
      <c r="A187" s="1">
        <v>11</v>
      </c>
      <c r="B187" s="7">
        <v>11</v>
      </c>
      <c r="C187" s="8" t="s">
        <v>32</v>
      </c>
      <c r="D187" s="9">
        <f t="shared" si="0"/>
        <v>66258</v>
      </c>
      <c r="E187" s="9">
        <f t="shared" si="1"/>
        <v>57980</v>
      </c>
      <c r="F187" s="9">
        <f t="shared" si="1"/>
        <v>38816</v>
      </c>
      <c r="G187" s="10">
        <f t="shared" si="4"/>
        <v>0.6694722318040703</v>
      </c>
      <c r="H187" s="11">
        <f t="shared" si="5"/>
        <v>18.497757847533634</v>
      </c>
      <c r="I187" s="9">
        <f t="shared" si="2"/>
        <v>47255</v>
      </c>
      <c r="J187" s="9">
        <f t="shared" si="2"/>
        <v>7397</v>
      </c>
      <c r="K187" s="9">
        <f t="shared" si="2"/>
        <v>2848</v>
      </c>
      <c r="L187" s="7">
        <f t="shared" si="2"/>
        <v>448</v>
      </c>
      <c r="M187" s="7">
        <f t="shared" si="2"/>
        <v>32</v>
      </c>
      <c r="N187" s="9">
        <f t="shared" si="6"/>
        <v>10725</v>
      </c>
      <c r="O187" s="7">
        <f t="shared" si="3"/>
        <v>1050</v>
      </c>
      <c r="P187" s="9">
        <f t="shared" si="3"/>
        <v>5844</v>
      </c>
      <c r="Q187" s="9">
        <f t="shared" si="3"/>
        <v>1757</v>
      </c>
      <c r="R187" s="38"/>
      <c r="S187" s="42"/>
      <c r="T187" s="39"/>
      <c r="U187" s="39"/>
    </row>
    <row r="188" spans="1:21" ht="15" customHeight="1">
      <c r="A188" s="1">
        <v>12</v>
      </c>
      <c r="B188" s="12">
        <v>12</v>
      </c>
      <c r="C188" s="13" t="s">
        <v>33</v>
      </c>
      <c r="D188" s="14">
        <f t="shared" si="0"/>
        <v>55320</v>
      </c>
      <c r="E188" s="14">
        <f t="shared" si="1"/>
        <v>48666</v>
      </c>
      <c r="F188" s="14">
        <f t="shared" si="1"/>
        <v>37546</v>
      </c>
      <c r="G188" s="15">
        <f t="shared" si="4"/>
        <v>0.7715037192290305</v>
      </c>
      <c r="H188" s="16">
        <f t="shared" si="5"/>
        <v>21.491390293017712</v>
      </c>
      <c r="I188" s="14">
        <f t="shared" si="2"/>
        <v>38207</v>
      </c>
      <c r="J188" s="14">
        <f t="shared" si="2"/>
        <v>6986</v>
      </c>
      <c r="K188" s="14">
        <f t="shared" si="2"/>
        <v>2921</v>
      </c>
      <c r="L188" s="12">
        <f t="shared" si="2"/>
        <v>550</v>
      </c>
      <c r="M188" s="12">
        <f t="shared" si="2"/>
        <v>2</v>
      </c>
      <c r="N188" s="14">
        <f t="shared" si="6"/>
        <v>10459</v>
      </c>
      <c r="O188" s="12">
        <f t="shared" si="3"/>
        <v>775</v>
      </c>
      <c r="P188" s="14">
        <f t="shared" si="3"/>
        <v>5792</v>
      </c>
      <c r="Q188" s="14">
        <f t="shared" si="3"/>
        <v>3428</v>
      </c>
      <c r="R188" s="38"/>
      <c r="S188" s="42"/>
      <c r="T188" s="39"/>
      <c r="U188" s="39"/>
    </row>
    <row r="189" spans="1:21" ht="15" customHeight="1">
      <c r="A189" s="1">
        <v>13</v>
      </c>
      <c r="B189" s="12">
        <v>13</v>
      </c>
      <c r="C189" s="13" t="s">
        <v>34</v>
      </c>
      <c r="D189" s="14">
        <f t="shared" si="0"/>
        <v>107303</v>
      </c>
      <c r="E189" s="14">
        <f t="shared" si="1"/>
        <v>96601</v>
      </c>
      <c r="F189" s="14">
        <f t="shared" si="1"/>
        <v>43404</v>
      </c>
      <c r="G189" s="15">
        <f t="shared" si="4"/>
        <v>0.4493121189221644</v>
      </c>
      <c r="H189" s="16">
        <f t="shared" si="5"/>
        <v>13.793853065703255</v>
      </c>
      <c r="I189" s="14">
        <f t="shared" si="2"/>
        <v>83276</v>
      </c>
      <c r="J189" s="14">
        <f t="shared" si="2"/>
        <v>9688</v>
      </c>
      <c r="K189" s="12">
        <f t="shared" si="2"/>
        <v>3018</v>
      </c>
      <c r="L189" s="12">
        <f t="shared" si="2"/>
        <v>619</v>
      </c>
      <c r="M189" s="12">
        <f t="shared" si="2"/>
        <v>0</v>
      </c>
      <c r="N189" s="14">
        <f t="shared" si="6"/>
        <v>13325</v>
      </c>
      <c r="O189" s="12">
        <f t="shared" si="3"/>
        <v>2304</v>
      </c>
      <c r="P189" s="14">
        <f t="shared" si="3"/>
        <v>11506</v>
      </c>
      <c r="Q189" s="14">
        <f t="shared" si="3"/>
        <v>9403</v>
      </c>
      <c r="R189" s="38"/>
      <c r="S189" s="42"/>
      <c r="T189" s="39"/>
      <c r="U189" s="39"/>
    </row>
    <row r="190" spans="1:21" ht="15" customHeight="1">
      <c r="A190" s="1">
        <v>14</v>
      </c>
      <c r="B190" s="12">
        <v>14</v>
      </c>
      <c r="C190" s="13" t="s">
        <v>35</v>
      </c>
      <c r="D190" s="14">
        <f t="shared" si="0"/>
        <v>79784</v>
      </c>
      <c r="E190" s="14">
        <f t="shared" si="1"/>
        <v>73837</v>
      </c>
      <c r="F190" s="14">
        <f t="shared" si="1"/>
        <v>39046</v>
      </c>
      <c r="G190" s="15">
        <f t="shared" si="4"/>
        <v>0.5288134675027425</v>
      </c>
      <c r="H190" s="16">
        <f t="shared" si="5"/>
        <v>15.89988759023254</v>
      </c>
      <c r="I190" s="14">
        <f t="shared" si="2"/>
        <v>62097</v>
      </c>
      <c r="J190" s="14">
        <f t="shared" si="2"/>
        <v>8343</v>
      </c>
      <c r="K190" s="12">
        <f t="shared" si="2"/>
        <v>2851</v>
      </c>
      <c r="L190" s="12">
        <f t="shared" si="2"/>
        <v>538</v>
      </c>
      <c r="M190" s="12">
        <f t="shared" si="2"/>
        <v>8</v>
      </c>
      <c r="N190" s="14">
        <f t="shared" si="6"/>
        <v>11740</v>
      </c>
      <c r="O190" s="12">
        <f t="shared" si="3"/>
        <v>2438</v>
      </c>
      <c r="P190" s="14">
        <f t="shared" si="3"/>
        <v>9773</v>
      </c>
      <c r="Q190" s="14">
        <f t="shared" si="3"/>
        <v>4985</v>
      </c>
      <c r="R190" s="38"/>
      <c r="S190" s="42"/>
      <c r="T190" s="39"/>
      <c r="U190" s="39"/>
    </row>
    <row r="191" spans="1:21" ht="15" customHeight="1">
      <c r="A191" s="1">
        <v>15</v>
      </c>
      <c r="B191" s="17">
        <v>15</v>
      </c>
      <c r="C191" s="18" t="s">
        <v>36</v>
      </c>
      <c r="D191" s="19">
        <f t="shared" si="0"/>
        <v>18527</v>
      </c>
      <c r="E191" s="19">
        <f t="shared" si="1"/>
        <v>17925</v>
      </c>
      <c r="F191" s="19">
        <f t="shared" si="1"/>
        <v>10958</v>
      </c>
      <c r="G191" s="20">
        <f t="shared" si="4"/>
        <v>0.6113249651324966</v>
      </c>
      <c r="H191" s="21">
        <f t="shared" si="5"/>
        <v>17.199442119944212</v>
      </c>
      <c r="I191" s="19">
        <f t="shared" si="2"/>
        <v>14842</v>
      </c>
      <c r="J191" s="19">
        <f t="shared" si="2"/>
        <v>2145</v>
      </c>
      <c r="K191" s="17">
        <f t="shared" si="2"/>
        <v>745</v>
      </c>
      <c r="L191" s="17">
        <f t="shared" si="2"/>
        <v>193</v>
      </c>
      <c r="M191" s="17">
        <f t="shared" si="2"/>
        <v>0</v>
      </c>
      <c r="N191" s="19">
        <f t="shared" si="6"/>
        <v>3083</v>
      </c>
      <c r="O191" s="17">
        <f t="shared" si="3"/>
        <v>138</v>
      </c>
      <c r="P191" s="17">
        <f t="shared" si="3"/>
        <v>1058</v>
      </c>
      <c r="Q191" s="17">
        <f t="shared" si="3"/>
        <v>652</v>
      </c>
      <c r="R191" s="38"/>
      <c r="S191" s="42"/>
      <c r="T191" s="39"/>
      <c r="U191" s="39"/>
    </row>
    <row r="192" spans="1:21" ht="15" customHeight="1">
      <c r="A192" s="1">
        <v>16</v>
      </c>
      <c r="B192" s="7">
        <v>16</v>
      </c>
      <c r="C192" s="8" t="s">
        <v>37</v>
      </c>
      <c r="D192" s="9">
        <f t="shared" si="0"/>
        <v>8897</v>
      </c>
      <c r="E192" s="9">
        <f t="shared" si="1"/>
        <v>8595</v>
      </c>
      <c r="F192" s="9">
        <f t="shared" si="1"/>
        <v>6932</v>
      </c>
      <c r="G192" s="10">
        <f t="shared" si="4"/>
        <v>0.8065154159394997</v>
      </c>
      <c r="H192" s="11">
        <f t="shared" si="5"/>
        <v>22.210587550901685</v>
      </c>
      <c r="I192" s="9">
        <f t="shared" si="2"/>
        <v>6686</v>
      </c>
      <c r="J192" s="7">
        <f t="shared" si="2"/>
        <v>1315</v>
      </c>
      <c r="K192" s="7">
        <f t="shared" si="2"/>
        <v>494</v>
      </c>
      <c r="L192" s="7">
        <f t="shared" si="2"/>
        <v>100</v>
      </c>
      <c r="M192" s="7">
        <f t="shared" si="2"/>
        <v>0</v>
      </c>
      <c r="N192" s="9">
        <f t="shared" si="6"/>
        <v>1909</v>
      </c>
      <c r="O192" s="7">
        <f t="shared" si="3"/>
        <v>194</v>
      </c>
      <c r="P192" s="7">
        <f t="shared" si="3"/>
        <v>1269</v>
      </c>
      <c r="Q192" s="7">
        <f t="shared" si="3"/>
        <v>556</v>
      </c>
      <c r="R192" s="38"/>
      <c r="S192" s="42"/>
      <c r="T192" s="39"/>
      <c r="U192" s="39"/>
    </row>
    <row r="193" spans="1:21" ht="15" customHeight="1">
      <c r="A193" s="1">
        <v>17</v>
      </c>
      <c r="B193" s="12">
        <v>17</v>
      </c>
      <c r="C193" s="13" t="s">
        <v>38</v>
      </c>
      <c r="D193" s="14">
        <f t="shared" si="0"/>
        <v>10354</v>
      </c>
      <c r="E193" s="14">
        <f t="shared" si="1"/>
        <v>9954</v>
      </c>
      <c r="F193" s="14">
        <f t="shared" si="1"/>
        <v>6935</v>
      </c>
      <c r="G193" s="15">
        <f t="shared" si="4"/>
        <v>0.6967048422744625</v>
      </c>
      <c r="H193" s="16">
        <f t="shared" si="5"/>
        <v>20.524412296564197</v>
      </c>
      <c r="I193" s="14">
        <f aca="true" t="shared" si="7" ref="I193:M208">SUMIF($A$6:$A$157,$A193,I$6:I$157)</f>
        <v>7911</v>
      </c>
      <c r="J193" s="14">
        <f t="shared" si="7"/>
        <v>1421</v>
      </c>
      <c r="K193" s="12">
        <f t="shared" si="7"/>
        <v>515</v>
      </c>
      <c r="L193" s="12">
        <f t="shared" si="7"/>
        <v>105</v>
      </c>
      <c r="M193" s="12">
        <f t="shared" si="7"/>
        <v>2</v>
      </c>
      <c r="N193" s="14">
        <f t="shared" si="6"/>
        <v>2043</v>
      </c>
      <c r="O193" s="12">
        <f t="shared" si="3"/>
        <v>151</v>
      </c>
      <c r="P193" s="12">
        <f t="shared" si="3"/>
        <v>1192</v>
      </c>
      <c r="Q193" s="12">
        <f t="shared" si="3"/>
        <v>223</v>
      </c>
      <c r="R193" s="38"/>
      <c r="S193" s="42"/>
      <c r="T193" s="39"/>
      <c r="U193" s="39"/>
    </row>
    <row r="194" spans="1:21" ht="15" customHeight="1">
      <c r="A194" s="1">
        <v>18</v>
      </c>
      <c r="B194" s="12">
        <v>18</v>
      </c>
      <c r="C194" s="13" t="s">
        <v>39</v>
      </c>
      <c r="D194" s="14">
        <f t="shared" si="0"/>
        <v>7264</v>
      </c>
      <c r="E194" s="14">
        <f t="shared" si="1"/>
        <v>6982</v>
      </c>
      <c r="F194" s="14">
        <f t="shared" si="1"/>
        <v>4629</v>
      </c>
      <c r="G194" s="15">
        <f t="shared" si="4"/>
        <v>0.6629905471211687</v>
      </c>
      <c r="H194" s="16">
        <f t="shared" si="5"/>
        <v>20.45259238040676</v>
      </c>
      <c r="I194" s="14">
        <f t="shared" si="7"/>
        <v>5554</v>
      </c>
      <c r="J194" s="12">
        <f t="shared" si="7"/>
        <v>964</v>
      </c>
      <c r="K194" s="12">
        <f t="shared" si="7"/>
        <v>363</v>
      </c>
      <c r="L194" s="12">
        <f t="shared" si="7"/>
        <v>99</v>
      </c>
      <c r="M194" s="12">
        <f t="shared" si="7"/>
        <v>2</v>
      </c>
      <c r="N194" s="14">
        <f t="shared" si="6"/>
        <v>1428</v>
      </c>
      <c r="O194" s="12">
        <f t="shared" si="3"/>
        <v>48</v>
      </c>
      <c r="P194" s="12">
        <f t="shared" si="3"/>
        <v>580</v>
      </c>
      <c r="Q194" s="12">
        <f t="shared" si="3"/>
        <v>508</v>
      </c>
      <c r="R194" s="38"/>
      <c r="S194" s="42"/>
      <c r="T194" s="39"/>
      <c r="U194" s="39"/>
    </row>
    <row r="195" spans="1:21" ht="15" customHeight="1">
      <c r="A195" s="1">
        <v>19</v>
      </c>
      <c r="B195" s="12">
        <v>19</v>
      </c>
      <c r="C195" s="13" t="s">
        <v>40</v>
      </c>
      <c r="D195" s="14">
        <f t="shared" si="0"/>
        <v>7207</v>
      </c>
      <c r="E195" s="14">
        <f t="shared" si="1"/>
        <v>6480</v>
      </c>
      <c r="F195" s="14">
        <f t="shared" si="1"/>
        <v>6278</v>
      </c>
      <c r="G195" s="15">
        <f t="shared" si="4"/>
        <v>0.9688271604938271</v>
      </c>
      <c r="H195" s="16">
        <f t="shared" si="5"/>
        <v>25.663580246913583</v>
      </c>
      <c r="I195" s="14">
        <f t="shared" si="7"/>
        <v>4817</v>
      </c>
      <c r="J195" s="14">
        <f t="shared" si="7"/>
        <v>1073</v>
      </c>
      <c r="K195" s="12">
        <f t="shared" si="7"/>
        <v>446</v>
      </c>
      <c r="L195" s="12">
        <f t="shared" si="7"/>
        <v>119</v>
      </c>
      <c r="M195" s="12">
        <f t="shared" si="7"/>
        <v>25</v>
      </c>
      <c r="N195" s="14">
        <f t="shared" si="6"/>
        <v>1663</v>
      </c>
      <c r="O195" s="12">
        <f t="shared" si="3"/>
        <v>233</v>
      </c>
      <c r="P195" s="12">
        <f t="shared" si="3"/>
        <v>785</v>
      </c>
      <c r="Q195" s="12">
        <f t="shared" si="3"/>
        <v>174</v>
      </c>
      <c r="R195" s="38"/>
      <c r="S195" s="42"/>
      <c r="T195" s="39"/>
      <c r="U195" s="39"/>
    </row>
    <row r="196" spans="1:21" ht="15" customHeight="1">
      <c r="A196" s="1">
        <v>20</v>
      </c>
      <c r="B196" s="17">
        <v>20</v>
      </c>
      <c r="C196" s="18" t="s">
        <v>41</v>
      </c>
      <c r="D196" s="19">
        <f t="shared" si="0"/>
        <v>21874</v>
      </c>
      <c r="E196" s="19">
        <f t="shared" si="1"/>
        <v>20543</v>
      </c>
      <c r="F196" s="19">
        <f t="shared" si="1"/>
        <v>14259</v>
      </c>
      <c r="G196" s="20">
        <f t="shared" si="4"/>
        <v>0.6941050479482062</v>
      </c>
      <c r="H196" s="21">
        <f t="shared" si="5"/>
        <v>19.778026578396535</v>
      </c>
      <c r="I196" s="19">
        <f t="shared" si="7"/>
        <v>16480</v>
      </c>
      <c r="J196" s="19">
        <f t="shared" si="7"/>
        <v>2753</v>
      </c>
      <c r="K196" s="17">
        <f t="shared" si="7"/>
        <v>1028</v>
      </c>
      <c r="L196" s="17">
        <f t="shared" si="7"/>
        <v>282</v>
      </c>
      <c r="M196" s="17">
        <f t="shared" si="7"/>
        <v>0</v>
      </c>
      <c r="N196" s="19">
        <f t="shared" si="6"/>
        <v>4063</v>
      </c>
      <c r="O196" s="17">
        <f t="shared" si="3"/>
        <v>400</v>
      </c>
      <c r="P196" s="19">
        <f t="shared" si="3"/>
        <v>2295</v>
      </c>
      <c r="Q196" s="17">
        <f t="shared" si="3"/>
        <v>105</v>
      </c>
      <c r="R196" s="38"/>
      <c r="S196" s="42"/>
      <c r="T196" s="39"/>
      <c r="U196" s="39"/>
    </row>
    <row r="197" spans="1:21" ht="15" customHeight="1">
      <c r="A197" s="1">
        <v>21</v>
      </c>
      <c r="B197" s="7">
        <v>21</v>
      </c>
      <c r="C197" s="8" t="s">
        <v>42</v>
      </c>
      <c r="D197" s="9">
        <f t="shared" si="0"/>
        <v>18366</v>
      </c>
      <c r="E197" s="9">
        <f>SUMIF($A$6:$A$157,$A197,E$6:E$157)</f>
        <v>17226</v>
      </c>
      <c r="F197" s="9">
        <f>SUMIF($A$6:$A$157,$A197,F$6:F$157)</f>
        <v>8509</v>
      </c>
      <c r="G197" s="10">
        <f t="shared" si="4"/>
        <v>0.4939626146522698</v>
      </c>
      <c r="H197" s="11">
        <f t="shared" si="5"/>
        <v>14.611633577150817</v>
      </c>
      <c r="I197" s="9">
        <f t="shared" si="7"/>
        <v>14709</v>
      </c>
      <c r="J197" s="9">
        <f t="shared" si="7"/>
        <v>1763</v>
      </c>
      <c r="K197" s="7">
        <f t="shared" si="7"/>
        <v>602</v>
      </c>
      <c r="L197" s="7">
        <f t="shared" si="7"/>
        <v>152</v>
      </c>
      <c r="M197" s="7">
        <f t="shared" si="7"/>
        <v>0</v>
      </c>
      <c r="N197" s="9">
        <f t="shared" si="6"/>
        <v>2517</v>
      </c>
      <c r="O197" s="7">
        <f aca="true" t="shared" si="8" ref="O197:Q223">SUMIF($A$6:$A$157,$A197,O$6:O$157)</f>
        <v>310</v>
      </c>
      <c r="P197" s="9">
        <f t="shared" si="8"/>
        <v>1769</v>
      </c>
      <c r="Q197" s="7">
        <f t="shared" si="8"/>
        <v>751</v>
      </c>
      <c r="R197" s="38"/>
      <c r="S197" s="42"/>
      <c r="T197" s="39"/>
      <c r="U197" s="39"/>
    </row>
    <row r="198" spans="1:21" ht="15" customHeight="1">
      <c r="A198" s="1">
        <v>22</v>
      </c>
      <c r="B198" s="12">
        <v>22</v>
      </c>
      <c r="C198" s="13" t="s">
        <v>43</v>
      </c>
      <c r="D198" s="14">
        <f aca="true" t="shared" si="9" ref="D198:F223">SUMIF($A$6:$A$157,$A198,D$6:D$157)</f>
        <v>33531</v>
      </c>
      <c r="E198" s="14">
        <f t="shared" si="9"/>
        <v>29816</v>
      </c>
      <c r="F198" s="14">
        <f t="shared" si="9"/>
        <v>14712</v>
      </c>
      <c r="G198" s="15">
        <f t="shared" si="4"/>
        <v>0.4934263482693856</v>
      </c>
      <c r="H198" s="16">
        <f t="shared" si="5"/>
        <v>14.401663536356319</v>
      </c>
      <c r="I198" s="14">
        <f t="shared" si="7"/>
        <v>25522</v>
      </c>
      <c r="J198" s="14">
        <f t="shared" si="7"/>
        <v>2995</v>
      </c>
      <c r="K198" s="12">
        <f t="shared" si="7"/>
        <v>1053</v>
      </c>
      <c r="L198" s="12">
        <f t="shared" si="7"/>
        <v>237</v>
      </c>
      <c r="M198" s="12">
        <f t="shared" si="7"/>
        <v>9</v>
      </c>
      <c r="N198" s="14">
        <f t="shared" si="6"/>
        <v>4294</v>
      </c>
      <c r="O198" s="14">
        <f t="shared" si="8"/>
        <v>1469</v>
      </c>
      <c r="P198" s="14">
        <f t="shared" si="8"/>
        <v>4586</v>
      </c>
      <c r="Q198" s="12">
        <f t="shared" si="8"/>
        <v>1023</v>
      </c>
      <c r="R198" s="38"/>
      <c r="S198" s="42"/>
      <c r="T198" s="39"/>
      <c r="U198" s="39"/>
    </row>
    <row r="199" spans="1:21" ht="15" customHeight="1">
      <c r="A199" s="1">
        <v>23</v>
      </c>
      <c r="B199" s="12">
        <v>23</v>
      </c>
      <c r="C199" s="13" t="s">
        <v>44</v>
      </c>
      <c r="D199" s="14">
        <f t="shared" si="9"/>
        <v>71179</v>
      </c>
      <c r="E199" s="14">
        <f t="shared" si="9"/>
        <v>67681</v>
      </c>
      <c r="F199" s="14">
        <f t="shared" si="9"/>
        <v>33689</v>
      </c>
      <c r="G199" s="15">
        <f t="shared" si="4"/>
        <v>0.4977615578966032</v>
      </c>
      <c r="H199" s="16">
        <f t="shared" si="5"/>
        <v>13.737976684741657</v>
      </c>
      <c r="I199" s="14">
        <f t="shared" si="7"/>
        <v>58383</v>
      </c>
      <c r="J199" s="14">
        <f t="shared" si="7"/>
        <v>6497</v>
      </c>
      <c r="K199" s="14">
        <f t="shared" si="7"/>
        <v>2294</v>
      </c>
      <c r="L199" s="12">
        <f t="shared" si="7"/>
        <v>507</v>
      </c>
      <c r="M199" s="12">
        <f t="shared" si="7"/>
        <v>0</v>
      </c>
      <c r="N199" s="14">
        <f t="shared" si="6"/>
        <v>9298</v>
      </c>
      <c r="O199" s="14">
        <f t="shared" si="8"/>
        <v>2795</v>
      </c>
      <c r="P199" s="14">
        <f t="shared" si="8"/>
        <v>10567</v>
      </c>
      <c r="Q199" s="14">
        <f t="shared" si="8"/>
        <v>3918</v>
      </c>
      <c r="R199" s="38"/>
      <c r="S199" s="42"/>
      <c r="T199" s="39"/>
      <c r="U199" s="39"/>
    </row>
    <row r="200" spans="1:21" ht="15" customHeight="1">
      <c r="A200" s="1">
        <v>24</v>
      </c>
      <c r="B200" s="12">
        <v>24</v>
      </c>
      <c r="C200" s="13" t="s">
        <v>45</v>
      </c>
      <c r="D200" s="14">
        <f t="shared" si="9"/>
        <v>19180</v>
      </c>
      <c r="E200" s="14">
        <f t="shared" si="9"/>
        <v>17951</v>
      </c>
      <c r="F200" s="14">
        <f t="shared" si="9"/>
        <v>12516</v>
      </c>
      <c r="G200" s="15">
        <f t="shared" si="4"/>
        <v>0.6972313520138154</v>
      </c>
      <c r="H200" s="16">
        <f t="shared" si="5"/>
        <v>21.135312795944515</v>
      </c>
      <c r="I200" s="14">
        <f t="shared" si="7"/>
        <v>14157</v>
      </c>
      <c r="J200" s="12">
        <f t="shared" si="7"/>
        <v>2471</v>
      </c>
      <c r="K200" s="12">
        <f t="shared" si="7"/>
        <v>1114</v>
      </c>
      <c r="L200" s="12">
        <f t="shared" si="7"/>
        <v>203</v>
      </c>
      <c r="M200" s="12">
        <f t="shared" si="7"/>
        <v>6</v>
      </c>
      <c r="N200" s="14">
        <f t="shared" si="6"/>
        <v>3794</v>
      </c>
      <c r="O200" s="12">
        <f t="shared" si="8"/>
        <v>399</v>
      </c>
      <c r="P200" s="12">
        <f t="shared" si="8"/>
        <v>2383</v>
      </c>
      <c r="Q200" s="12">
        <f t="shared" si="8"/>
        <v>459</v>
      </c>
      <c r="R200" s="38"/>
      <c r="S200" s="42"/>
      <c r="T200" s="39"/>
      <c r="U200" s="39"/>
    </row>
    <row r="201" spans="1:21" ht="15" customHeight="1">
      <c r="A201" s="1">
        <v>25</v>
      </c>
      <c r="B201" s="17">
        <v>25</v>
      </c>
      <c r="C201" s="18" t="s">
        <v>46</v>
      </c>
      <c r="D201" s="19">
        <f t="shared" si="9"/>
        <v>14093</v>
      </c>
      <c r="E201" s="19">
        <f t="shared" si="9"/>
        <v>12896</v>
      </c>
      <c r="F201" s="19">
        <f t="shared" si="9"/>
        <v>8855</v>
      </c>
      <c r="G201" s="20">
        <f t="shared" si="4"/>
        <v>0.6866470223325062</v>
      </c>
      <c r="H201" s="21">
        <f t="shared" si="5"/>
        <v>19.67276674937965</v>
      </c>
      <c r="I201" s="19">
        <f t="shared" si="7"/>
        <v>10359</v>
      </c>
      <c r="J201" s="19">
        <f t="shared" si="7"/>
        <v>1678</v>
      </c>
      <c r="K201" s="17">
        <f t="shared" si="7"/>
        <v>728</v>
      </c>
      <c r="L201" s="17">
        <f t="shared" si="7"/>
        <v>116</v>
      </c>
      <c r="M201" s="17">
        <f t="shared" si="7"/>
        <v>15</v>
      </c>
      <c r="N201" s="19">
        <f t="shared" si="6"/>
        <v>2537</v>
      </c>
      <c r="O201" s="17">
        <f t="shared" si="8"/>
        <v>67</v>
      </c>
      <c r="P201" s="19">
        <f t="shared" si="8"/>
        <v>2282</v>
      </c>
      <c r="Q201" s="17">
        <f t="shared" si="8"/>
        <v>0</v>
      </c>
      <c r="R201" s="38"/>
      <c r="S201" s="42"/>
      <c r="T201" s="39"/>
      <c r="U201" s="39"/>
    </row>
    <row r="202" spans="1:21" ht="15" customHeight="1">
      <c r="A202" s="1">
        <v>26</v>
      </c>
      <c r="B202" s="7">
        <v>26</v>
      </c>
      <c r="C202" s="8" t="s">
        <v>47</v>
      </c>
      <c r="D202" s="9">
        <f t="shared" si="9"/>
        <v>22009</v>
      </c>
      <c r="E202" s="9">
        <f t="shared" si="9"/>
        <v>20492</v>
      </c>
      <c r="F202" s="9">
        <f t="shared" si="9"/>
        <v>12858</v>
      </c>
      <c r="G202" s="10">
        <f t="shared" si="4"/>
        <v>0.6274643763419872</v>
      </c>
      <c r="H202" s="11">
        <f t="shared" si="5"/>
        <v>19.129416357602967</v>
      </c>
      <c r="I202" s="9">
        <f t="shared" si="7"/>
        <v>16572</v>
      </c>
      <c r="J202" s="9">
        <f t="shared" si="7"/>
        <v>2707</v>
      </c>
      <c r="K202" s="7">
        <f t="shared" si="7"/>
        <v>954</v>
      </c>
      <c r="L202" s="7">
        <f t="shared" si="7"/>
        <v>166</v>
      </c>
      <c r="M202" s="7">
        <f t="shared" si="7"/>
        <v>93</v>
      </c>
      <c r="N202" s="9">
        <f t="shared" si="6"/>
        <v>3920</v>
      </c>
      <c r="O202" s="7">
        <f t="shared" si="8"/>
        <v>798</v>
      </c>
      <c r="P202" s="9">
        <f t="shared" si="8"/>
        <v>2896</v>
      </c>
      <c r="Q202" s="7">
        <f t="shared" si="8"/>
        <v>1221</v>
      </c>
      <c r="R202" s="38"/>
      <c r="S202" s="42"/>
      <c r="T202" s="39"/>
      <c r="U202" s="39"/>
    </row>
    <row r="203" spans="1:21" ht="15" customHeight="1">
      <c r="A203" s="1">
        <v>27</v>
      </c>
      <c r="B203" s="12">
        <v>27</v>
      </c>
      <c r="C203" s="13" t="s">
        <v>48</v>
      </c>
      <c r="D203" s="14">
        <f t="shared" si="9"/>
        <v>76963</v>
      </c>
      <c r="E203" s="14">
        <f t="shared" si="9"/>
        <v>67441</v>
      </c>
      <c r="F203" s="14">
        <f t="shared" si="9"/>
        <v>51464</v>
      </c>
      <c r="G203" s="15">
        <f t="shared" si="4"/>
        <v>0.7630966326122092</v>
      </c>
      <c r="H203" s="16">
        <f t="shared" si="5"/>
        <v>21.624827627111102</v>
      </c>
      <c r="I203" s="14">
        <f t="shared" si="7"/>
        <v>52857</v>
      </c>
      <c r="J203" s="14">
        <f t="shared" si="7"/>
        <v>9920</v>
      </c>
      <c r="K203" s="14">
        <f t="shared" si="7"/>
        <v>3925</v>
      </c>
      <c r="L203" s="12">
        <f t="shared" si="7"/>
        <v>726</v>
      </c>
      <c r="M203" s="12">
        <f t="shared" si="7"/>
        <v>13</v>
      </c>
      <c r="N203" s="14">
        <f t="shared" si="6"/>
        <v>14584</v>
      </c>
      <c r="O203" s="14">
        <f t="shared" si="8"/>
        <v>2563</v>
      </c>
      <c r="P203" s="14">
        <f t="shared" si="8"/>
        <v>7621</v>
      </c>
      <c r="Q203" s="14">
        <f t="shared" si="8"/>
        <v>3468</v>
      </c>
      <c r="R203" s="38"/>
      <c r="S203" s="42"/>
      <c r="T203" s="39"/>
      <c r="U203" s="39"/>
    </row>
    <row r="204" spans="1:21" ht="15" customHeight="1">
      <c r="A204" s="1">
        <v>28</v>
      </c>
      <c r="B204" s="12">
        <v>28</v>
      </c>
      <c r="C204" s="13" t="s">
        <v>49</v>
      </c>
      <c r="D204" s="14">
        <f t="shared" si="9"/>
        <v>49952</v>
      </c>
      <c r="E204" s="14">
        <f t="shared" si="9"/>
        <v>47390</v>
      </c>
      <c r="F204" s="14">
        <f t="shared" si="9"/>
        <v>28871</v>
      </c>
      <c r="G204" s="15">
        <f t="shared" si="4"/>
        <v>0.6092213547161849</v>
      </c>
      <c r="H204" s="16">
        <f t="shared" si="5"/>
        <v>17.248364633889008</v>
      </c>
      <c r="I204" s="14">
        <f t="shared" si="7"/>
        <v>39216</v>
      </c>
      <c r="J204" s="14">
        <f t="shared" si="7"/>
        <v>5689</v>
      </c>
      <c r="K204" s="12">
        <f t="shared" si="7"/>
        <v>2042</v>
      </c>
      <c r="L204" s="12">
        <f t="shared" si="7"/>
        <v>443</v>
      </c>
      <c r="M204" s="12">
        <f t="shared" si="7"/>
        <v>0</v>
      </c>
      <c r="N204" s="14">
        <f t="shared" si="6"/>
        <v>8174</v>
      </c>
      <c r="O204" s="12">
        <f t="shared" si="8"/>
        <v>1624</v>
      </c>
      <c r="P204" s="14">
        <f t="shared" si="8"/>
        <v>6994</v>
      </c>
      <c r="Q204" s="12">
        <f t="shared" si="8"/>
        <v>3029</v>
      </c>
      <c r="R204" s="38"/>
      <c r="S204" s="42"/>
      <c r="T204" s="39"/>
      <c r="U204" s="39"/>
    </row>
    <row r="205" spans="1:21" ht="15" customHeight="1">
      <c r="A205" s="1">
        <v>29</v>
      </c>
      <c r="B205" s="12">
        <v>29</v>
      </c>
      <c r="C205" s="13" t="s">
        <v>50</v>
      </c>
      <c r="D205" s="14">
        <f t="shared" si="9"/>
        <v>11598</v>
      </c>
      <c r="E205" s="14">
        <f t="shared" si="9"/>
        <v>9505</v>
      </c>
      <c r="F205" s="14">
        <f t="shared" si="9"/>
        <v>8241</v>
      </c>
      <c r="G205" s="15">
        <f t="shared" si="4"/>
        <v>0.867017359284587</v>
      </c>
      <c r="H205" s="16">
        <f t="shared" si="5"/>
        <v>23.924250394529196</v>
      </c>
      <c r="I205" s="14">
        <f t="shared" si="7"/>
        <v>7231</v>
      </c>
      <c r="J205" s="14">
        <f t="shared" si="7"/>
        <v>1486</v>
      </c>
      <c r="K205" s="12">
        <f t="shared" si="7"/>
        <v>666</v>
      </c>
      <c r="L205" s="12">
        <f t="shared" si="7"/>
        <v>120</v>
      </c>
      <c r="M205" s="12">
        <f t="shared" si="7"/>
        <v>2</v>
      </c>
      <c r="N205" s="14">
        <f t="shared" si="6"/>
        <v>2274</v>
      </c>
      <c r="O205" s="12">
        <f t="shared" si="8"/>
        <v>129</v>
      </c>
      <c r="P205" s="12">
        <f t="shared" si="8"/>
        <v>1195</v>
      </c>
      <c r="Q205" s="12">
        <f t="shared" si="8"/>
        <v>497</v>
      </c>
      <c r="R205" s="38"/>
      <c r="S205" s="42"/>
      <c r="T205" s="39"/>
      <c r="U205" s="39"/>
    </row>
    <row r="206" spans="1:21" ht="15" customHeight="1">
      <c r="A206" s="1">
        <v>30</v>
      </c>
      <c r="B206" s="17">
        <v>30</v>
      </c>
      <c r="C206" s="18" t="s">
        <v>51</v>
      </c>
      <c r="D206" s="17">
        <f t="shared" si="9"/>
        <v>8129</v>
      </c>
      <c r="E206" s="19">
        <f t="shared" si="9"/>
        <v>7452</v>
      </c>
      <c r="F206" s="19">
        <f t="shared" si="9"/>
        <v>8078</v>
      </c>
      <c r="G206" s="20">
        <f t="shared" si="4"/>
        <v>1.0840042941492216</v>
      </c>
      <c r="H206" s="21">
        <f t="shared" si="5"/>
        <v>27.254428341384862</v>
      </c>
      <c r="I206" s="19">
        <f t="shared" si="7"/>
        <v>5438</v>
      </c>
      <c r="J206" s="17">
        <f t="shared" si="7"/>
        <v>1294</v>
      </c>
      <c r="K206" s="17">
        <f t="shared" si="7"/>
        <v>624</v>
      </c>
      <c r="L206" s="17">
        <f t="shared" si="7"/>
        <v>113</v>
      </c>
      <c r="M206" s="17">
        <f t="shared" si="7"/>
        <v>0</v>
      </c>
      <c r="N206" s="19">
        <f t="shared" si="6"/>
        <v>2031</v>
      </c>
      <c r="O206" s="17">
        <f t="shared" si="8"/>
        <v>88</v>
      </c>
      <c r="P206" s="17">
        <f t="shared" si="8"/>
        <v>718</v>
      </c>
      <c r="Q206" s="17">
        <f t="shared" si="8"/>
        <v>12</v>
      </c>
      <c r="R206" s="38"/>
      <c r="S206" s="42"/>
      <c r="T206" s="39"/>
      <c r="U206" s="39"/>
    </row>
    <row r="207" spans="1:21" ht="15" customHeight="1">
      <c r="A207" s="1">
        <v>31</v>
      </c>
      <c r="B207" s="7">
        <v>31</v>
      </c>
      <c r="C207" s="8" t="s">
        <v>52</v>
      </c>
      <c r="D207" s="9">
        <f t="shared" si="9"/>
        <v>4903</v>
      </c>
      <c r="E207" s="9">
        <f t="shared" si="9"/>
        <v>4722</v>
      </c>
      <c r="F207" s="9">
        <f t="shared" si="9"/>
        <v>2938</v>
      </c>
      <c r="G207" s="10">
        <f t="shared" si="4"/>
        <v>0.6221939855993224</v>
      </c>
      <c r="H207" s="11">
        <f t="shared" si="5"/>
        <v>17.238458280389665</v>
      </c>
      <c r="I207" s="9">
        <f t="shared" si="7"/>
        <v>3908</v>
      </c>
      <c r="J207" s="7">
        <f t="shared" si="7"/>
        <v>529</v>
      </c>
      <c r="K207" s="7">
        <f t="shared" si="7"/>
        <v>247</v>
      </c>
      <c r="L207" s="7">
        <f t="shared" si="7"/>
        <v>38</v>
      </c>
      <c r="M207" s="7">
        <f t="shared" si="7"/>
        <v>0</v>
      </c>
      <c r="N207" s="7">
        <f t="shared" si="6"/>
        <v>814</v>
      </c>
      <c r="O207" s="7">
        <f t="shared" si="8"/>
        <v>200</v>
      </c>
      <c r="P207" s="7">
        <f t="shared" si="8"/>
        <v>498</v>
      </c>
      <c r="Q207" s="9">
        <f t="shared" si="8"/>
        <v>1012</v>
      </c>
      <c r="R207" s="38"/>
      <c r="S207" s="42"/>
      <c r="T207" s="39"/>
      <c r="U207" s="39"/>
    </row>
    <row r="208" spans="1:21" ht="15" customHeight="1">
      <c r="A208" s="1">
        <v>32</v>
      </c>
      <c r="B208" s="12">
        <v>32</v>
      </c>
      <c r="C208" s="13" t="s">
        <v>53</v>
      </c>
      <c r="D208" s="14">
        <f t="shared" si="9"/>
        <v>5391</v>
      </c>
      <c r="E208" s="14">
        <f t="shared" si="9"/>
        <v>5083</v>
      </c>
      <c r="F208" s="14">
        <f t="shared" si="9"/>
        <v>3761</v>
      </c>
      <c r="G208" s="15">
        <f t="shared" si="4"/>
        <v>0.7399173716309266</v>
      </c>
      <c r="H208" s="16">
        <f t="shared" si="5"/>
        <v>22.093252016525675</v>
      </c>
      <c r="I208" s="14">
        <f t="shared" si="7"/>
        <v>3960</v>
      </c>
      <c r="J208" s="12">
        <f t="shared" si="7"/>
        <v>803</v>
      </c>
      <c r="K208" s="12">
        <f t="shared" si="7"/>
        <v>247</v>
      </c>
      <c r="L208" s="12">
        <f t="shared" si="7"/>
        <v>58</v>
      </c>
      <c r="M208" s="12">
        <f t="shared" si="7"/>
        <v>15</v>
      </c>
      <c r="N208" s="14">
        <f t="shared" si="6"/>
        <v>1123</v>
      </c>
      <c r="O208" s="12">
        <f t="shared" si="8"/>
        <v>64</v>
      </c>
      <c r="P208" s="12">
        <f t="shared" si="8"/>
        <v>746</v>
      </c>
      <c r="Q208" s="12">
        <f t="shared" si="8"/>
        <v>416</v>
      </c>
      <c r="R208" s="38"/>
      <c r="S208" s="42"/>
      <c r="T208" s="39"/>
      <c r="U208" s="39"/>
    </row>
    <row r="209" spans="1:21" ht="15" customHeight="1">
      <c r="A209" s="1">
        <v>33</v>
      </c>
      <c r="B209" s="12">
        <v>33</v>
      </c>
      <c r="C209" s="13" t="s">
        <v>54</v>
      </c>
      <c r="D209" s="14">
        <f t="shared" si="9"/>
        <v>17339</v>
      </c>
      <c r="E209" s="14">
        <f t="shared" si="9"/>
        <v>15266</v>
      </c>
      <c r="F209" s="14">
        <f t="shared" si="9"/>
        <v>11702</v>
      </c>
      <c r="G209" s="15">
        <f t="shared" si="4"/>
        <v>0.7665400235818158</v>
      </c>
      <c r="H209" s="16">
        <f t="shared" si="5"/>
        <v>21.24328573300144</v>
      </c>
      <c r="I209" s="14">
        <f aca="true" t="shared" si="10" ref="I209:M223">SUMIF($A$6:$A$157,$A209,I$6:I$157)</f>
        <v>12023</v>
      </c>
      <c r="J209" s="12">
        <f t="shared" si="10"/>
        <v>2144</v>
      </c>
      <c r="K209" s="12">
        <f t="shared" si="10"/>
        <v>864</v>
      </c>
      <c r="L209" s="12">
        <f t="shared" si="10"/>
        <v>213</v>
      </c>
      <c r="M209" s="12">
        <f t="shared" si="10"/>
        <v>22</v>
      </c>
      <c r="N209" s="14">
        <f t="shared" si="6"/>
        <v>3243</v>
      </c>
      <c r="O209" s="12">
        <f t="shared" si="8"/>
        <v>459</v>
      </c>
      <c r="P209" s="12">
        <f t="shared" si="8"/>
        <v>3021</v>
      </c>
      <c r="Q209" s="12">
        <f t="shared" si="8"/>
        <v>392</v>
      </c>
      <c r="R209" s="38"/>
      <c r="S209" s="42"/>
      <c r="T209" s="39"/>
      <c r="U209" s="39"/>
    </row>
    <row r="210" spans="1:21" ht="15" customHeight="1">
      <c r="A210" s="1">
        <v>34</v>
      </c>
      <c r="B210" s="12">
        <v>34</v>
      </c>
      <c r="C210" s="13" t="s">
        <v>55</v>
      </c>
      <c r="D210" s="14">
        <f t="shared" si="9"/>
        <v>26149</v>
      </c>
      <c r="E210" s="14">
        <f t="shared" si="9"/>
        <v>23038</v>
      </c>
      <c r="F210" s="14">
        <f t="shared" si="9"/>
        <v>13494</v>
      </c>
      <c r="G210" s="15">
        <f t="shared" si="4"/>
        <v>0.585727927771508</v>
      </c>
      <c r="H210" s="16">
        <f t="shared" si="5"/>
        <v>18.5562982897821</v>
      </c>
      <c r="I210" s="14">
        <f t="shared" si="10"/>
        <v>18763</v>
      </c>
      <c r="J210" s="12">
        <f t="shared" si="10"/>
        <v>2990</v>
      </c>
      <c r="K210" s="12">
        <f t="shared" si="10"/>
        <v>963</v>
      </c>
      <c r="L210" s="12">
        <f t="shared" si="10"/>
        <v>309</v>
      </c>
      <c r="M210" s="12">
        <f t="shared" si="10"/>
        <v>13</v>
      </c>
      <c r="N210" s="14">
        <f t="shared" si="6"/>
        <v>4275</v>
      </c>
      <c r="O210" s="12">
        <f t="shared" si="8"/>
        <v>1113</v>
      </c>
      <c r="P210" s="12">
        <f t="shared" si="8"/>
        <v>1549</v>
      </c>
      <c r="Q210" s="12">
        <f t="shared" si="8"/>
        <v>273</v>
      </c>
      <c r="R210" s="38"/>
      <c r="S210" s="42"/>
      <c r="T210" s="39"/>
      <c r="U210" s="39"/>
    </row>
    <row r="211" spans="1:21" ht="15" customHeight="1">
      <c r="A211" s="1">
        <v>35</v>
      </c>
      <c r="B211" s="17">
        <v>35</v>
      </c>
      <c r="C211" s="18" t="s">
        <v>56</v>
      </c>
      <c r="D211" s="19">
        <f t="shared" si="9"/>
        <v>11138</v>
      </c>
      <c r="E211" s="19">
        <f t="shared" si="9"/>
        <v>9614</v>
      </c>
      <c r="F211" s="19">
        <f t="shared" si="9"/>
        <v>8126</v>
      </c>
      <c r="G211" s="20">
        <f t="shared" si="4"/>
        <v>0.8452257125026004</v>
      </c>
      <c r="H211" s="21">
        <f t="shared" si="5"/>
        <v>24.048262949864778</v>
      </c>
      <c r="I211" s="19">
        <f t="shared" si="10"/>
        <v>7302</v>
      </c>
      <c r="J211" s="19">
        <f t="shared" si="10"/>
        <v>1524</v>
      </c>
      <c r="K211" s="17">
        <f t="shared" si="10"/>
        <v>620</v>
      </c>
      <c r="L211" s="17">
        <f t="shared" si="10"/>
        <v>168</v>
      </c>
      <c r="M211" s="17">
        <f t="shared" si="10"/>
        <v>0</v>
      </c>
      <c r="N211" s="19">
        <f t="shared" si="6"/>
        <v>2312</v>
      </c>
      <c r="O211" s="17">
        <f t="shared" si="8"/>
        <v>173</v>
      </c>
      <c r="P211" s="17">
        <f t="shared" si="8"/>
        <v>1092</v>
      </c>
      <c r="Q211" s="17">
        <f t="shared" si="8"/>
        <v>495</v>
      </c>
      <c r="R211" s="38"/>
      <c r="S211" s="42"/>
      <c r="T211" s="39"/>
      <c r="U211" s="39"/>
    </row>
    <row r="212" spans="1:21" ht="15" customHeight="1">
      <c r="A212" s="1">
        <v>36</v>
      </c>
      <c r="B212" s="7">
        <v>36</v>
      </c>
      <c r="C212" s="8" t="s">
        <v>57</v>
      </c>
      <c r="D212" s="9">
        <f t="shared" si="9"/>
        <v>6025</v>
      </c>
      <c r="E212" s="9">
        <f t="shared" si="9"/>
        <v>5529</v>
      </c>
      <c r="F212" s="9">
        <f t="shared" si="9"/>
        <v>5371</v>
      </c>
      <c r="G212" s="10">
        <f t="shared" si="4"/>
        <v>0.971423403870501</v>
      </c>
      <c r="H212" s="11">
        <f t="shared" si="5"/>
        <v>27.165852776270572</v>
      </c>
      <c r="I212" s="9">
        <f t="shared" si="10"/>
        <v>4027</v>
      </c>
      <c r="J212" s="7">
        <f t="shared" si="10"/>
        <v>955</v>
      </c>
      <c r="K212" s="7">
        <f t="shared" si="10"/>
        <v>430</v>
      </c>
      <c r="L212" s="7">
        <f t="shared" si="10"/>
        <v>115</v>
      </c>
      <c r="M212" s="7">
        <f t="shared" si="10"/>
        <v>2</v>
      </c>
      <c r="N212" s="9">
        <f t="shared" si="6"/>
        <v>1502</v>
      </c>
      <c r="O212" s="7">
        <f t="shared" si="8"/>
        <v>181</v>
      </c>
      <c r="P212" s="9">
        <f t="shared" si="8"/>
        <v>1208</v>
      </c>
      <c r="Q212" s="7">
        <f t="shared" si="8"/>
        <v>549</v>
      </c>
      <c r="R212" s="38"/>
      <c r="S212" s="42"/>
      <c r="T212" s="39"/>
      <c r="U212" s="39"/>
    </row>
    <row r="213" spans="1:21" ht="15" customHeight="1">
      <c r="A213" s="1">
        <v>37</v>
      </c>
      <c r="B213" s="12">
        <v>37</v>
      </c>
      <c r="C213" s="13" t="s">
        <v>58</v>
      </c>
      <c r="D213" s="14">
        <f t="shared" si="9"/>
        <v>8704</v>
      </c>
      <c r="E213" s="14">
        <f t="shared" si="9"/>
        <v>7800</v>
      </c>
      <c r="F213" s="14">
        <f t="shared" si="9"/>
        <v>7490</v>
      </c>
      <c r="G213" s="15">
        <f t="shared" si="4"/>
        <v>0.9602564102564103</v>
      </c>
      <c r="H213" s="16">
        <f t="shared" si="5"/>
        <v>25.833333333333336</v>
      </c>
      <c r="I213" s="14">
        <f t="shared" si="10"/>
        <v>5785</v>
      </c>
      <c r="J213" s="12">
        <f t="shared" si="10"/>
        <v>1316</v>
      </c>
      <c r="K213" s="12">
        <f t="shared" si="10"/>
        <v>585</v>
      </c>
      <c r="L213" s="12">
        <f t="shared" si="10"/>
        <v>104</v>
      </c>
      <c r="M213" s="12">
        <f t="shared" si="10"/>
        <v>10</v>
      </c>
      <c r="N213" s="14">
        <f t="shared" si="6"/>
        <v>2015</v>
      </c>
      <c r="O213" s="12">
        <f t="shared" si="8"/>
        <v>78</v>
      </c>
      <c r="P213" s="12">
        <f t="shared" si="8"/>
        <v>773</v>
      </c>
      <c r="Q213" s="12">
        <f t="shared" si="8"/>
        <v>224</v>
      </c>
      <c r="R213" s="38"/>
      <c r="S213" s="42"/>
      <c r="T213" s="39"/>
      <c r="U213" s="39"/>
    </row>
    <row r="214" spans="1:21" ht="15" customHeight="1">
      <c r="A214" s="1">
        <v>38</v>
      </c>
      <c r="B214" s="12">
        <v>38</v>
      </c>
      <c r="C214" s="13" t="s">
        <v>59</v>
      </c>
      <c r="D214" s="14">
        <f t="shared" si="9"/>
        <v>11828</v>
      </c>
      <c r="E214" s="14">
        <f t="shared" si="9"/>
        <v>10599</v>
      </c>
      <c r="F214" s="14">
        <f t="shared" si="9"/>
        <v>9406</v>
      </c>
      <c r="G214" s="15">
        <f t="shared" si="4"/>
        <v>0.8874422115293895</v>
      </c>
      <c r="H214" s="16">
        <f t="shared" si="5"/>
        <v>23.80413246532692</v>
      </c>
      <c r="I214" s="14">
        <f t="shared" si="10"/>
        <v>8076</v>
      </c>
      <c r="J214" s="14">
        <f t="shared" si="10"/>
        <v>1709</v>
      </c>
      <c r="K214" s="12">
        <f t="shared" si="10"/>
        <v>628</v>
      </c>
      <c r="L214" s="12">
        <f t="shared" si="10"/>
        <v>186</v>
      </c>
      <c r="M214" s="12">
        <f t="shared" si="10"/>
        <v>0</v>
      </c>
      <c r="N214" s="14">
        <f t="shared" si="6"/>
        <v>2523</v>
      </c>
      <c r="O214" s="12">
        <f t="shared" si="8"/>
        <v>162</v>
      </c>
      <c r="P214" s="12">
        <f t="shared" si="8"/>
        <v>1315</v>
      </c>
      <c r="Q214" s="12">
        <f t="shared" si="8"/>
        <v>302</v>
      </c>
      <c r="R214" s="38"/>
      <c r="S214" s="42"/>
      <c r="T214" s="39"/>
      <c r="U214" s="39"/>
    </row>
    <row r="215" spans="1:21" ht="15" customHeight="1">
      <c r="A215" s="1">
        <v>39</v>
      </c>
      <c r="B215" s="12">
        <v>39</v>
      </c>
      <c r="C215" s="13" t="s">
        <v>60</v>
      </c>
      <c r="D215" s="14">
        <f t="shared" si="9"/>
        <v>5916</v>
      </c>
      <c r="E215" s="14">
        <f t="shared" si="9"/>
        <v>4718</v>
      </c>
      <c r="F215" s="14">
        <f t="shared" si="9"/>
        <v>3815</v>
      </c>
      <c r="G215" s="15">
        <f t="shared" si="4"/>
        <v>0.8086053412462908</v>
      </c>
      <c r="H215" s="16">
        <f t="shared" si="5"/>
        <v>23.463331920305215</v>
      </c>
      <c r="I215" s="14">
        <f t="shared" si="10"/>
        <v>3611</v>
      </c>
      <c r="J215" s="12">
        <f t="shared" si="10"/>
        <v>734</v>
      </c>
      <c r="K215" s="12">
        <f t="shared" si="10"/>
        <v>296</v>
      </c>
      <c r="L215" s="12">
        <f t="shared" si="10"/>
        <v>69</v>
      </c>
      <c r="M215" s="12">
        <f t="shared" si="10"/>
        <v>8</v>
      </c>
      <c r="N215" s="14">
        <f t="shared" si="6"/>
        <v>1107</v>
      </c>
      <c r="O215" s="12">
        <f t="shared" si="8"/>
        <v>222</v>
      </c>
      <c r="P215" s="12">
        <f t="shared" si="8"/>
        <v>945</v>
      </c>
      <c r="Q215" s="12">
        <f t="shared" si="8"/>
        <v>602</v>
      </c>
      <c r="R215" s="38"/>
      <c r="S215" s="42"/>
      <c r="T215" s="39"/>
      <c r="U215" s="39"/>
    </row>
    <row r="216" spans="1:21" ht="15" customHeight="1">
      <c r="A216" s="1">
        <v>40</v>
      </c>
      <c r="B216" s="17">
        <v>40</v>
      </c>
      <c r="C216" s="18" t="s">
        <v>61</v>
      </c>
      <c r="D216" s="19">
        <f t="shared" si="9"/>
        <v>47223</v>
      </c>
      <c r="E216" s="19">
        <f t="shared" si="9"/>
        <v>40214</v>
      </c>
      <c r="F216" s="19">
        <f t="shared" si="9"/>
        <v>29957</v>
      </c>
      <c r="G216" s="20">
        <f t="shared" si="4"/>
        <v>0.7449395732829363</v>
      </c>
      <c r="H216" s="21">
        <f t="shared" si="5"/>
        <v>22.250957378027554</v>
      </c>
      <c r="I216" s="19">
        <f t="shared" si="10"/>
        <v>31266</v>
      </c>
      <c r="J216" s="19">
        <f t="shared" si="10"/>
        <v>6085</v>
      </c>
      <c r="K216" s="17">
        <f t="shared" si="10"/>
        <v>2098</v>
      </c>
      <c r="L216" s="17">
        <f t="shared" si="10"/>
        <v>539</v>
      </c>
      <c r="M216" s="17">
        <f t="shared" si="10"/>
        <v>226</v>
      </c>
      <c r="N216" s="19">
        <f t="shared" si="6"/>
        <v>8948</v>
      </c>
      <c r="O216" s="17">
        <f t="shared" si="8"/>
        <v>817</v>
      </c>
      <c r="P216" s="19">
        <f t="shared" si="8"/>
        <v>4177</v>
      </c>
      <c r="Q216" s="17">
        <f t="shared" si="8"/>
        <v>1000</v>
      </c>
      <c r="R216" s="38"/>
      <c r="S216" s="42"/>
      <c r="T216" s="39"/>
      <c r="U216" s="39"/>
    </row>
    <row r="217" spans="1:21" ht="15" customHeight="1">
      <c r="A217" s="1">
        <v>41</v>
      </c>
      <c r="B217" s="7">
        <v>41</v>
      </c>
      <c r="C217" s="8" t="s">
        <v>62</v>
      </c>
      <c r="D217" s="9">
        <f t="shared" si="9"/>
        <v>7958</v>
      </c>
      <c r="E217" s="9">
        <f t="shared" si="9"/>
        <v>7606</v>
      </c>
      <c r="F217" s="9">
        <f t="shared" si="9"/>
        <v>9709</v>
      </c>
      <c r="G217" s="10">
        <f t="shared" si="4"/>
        <v>1.2764922429660794</v>
      </c>
      <c r="H217" s="11">
        <f t="shared" si="5"/>
        <v>31.47515119642388</v>
      </c>
      <c r="I217" s="9">
        <f t="shared" si="10"/>
        <v>5212</v>
      </c>
      <c r="J217" s="9">
        <f t="shared" si="10"/>
        <v>1492</v>
      </c>
      <c r="K217" s="7">
        <f t="shared" si="10"/>
        <v>713</v>
      </c>
      <c r="L217" s="7">
        <f t="shared" si="10"/>
        <v>189</v>
      </c>
      <c r="M217" s="7">
        <f t="shared" si="10"/>
        <v>0</v>
      </c>
      <c r="N217" s="9">
        <f t="shared" si="6"/>
        <v>2394</v>
      </c>
      <c r="O217" s="7">
        <f t="shared" si="8"/>
        <v>23</v>
      </c>
      <c r="P217" s="7">
        <f t="shared" si="8"/>
        <v>714</v>
      </c>
      <c r="Q217" s="7">
        <f t="shared" si="8"/>
        <v>155</v>
      </c>
      <c r="R217" s="38"/>
      <c r="S217" s="42"/>
      <c r="T217" s="39"/>
      <c r="U217" s="39"/>
    </row>
    <row r="218" spans="1:21" ht="15" customHeight="1">
      <c r="A218" s="1">
        <v>42</v>
      </c>
      <c r="B218" s="12">
        <v>42</v>
      </c>
      <c r="C218" s="13" t="s">
        <v>63</v>
      </c>
      <c r="D218" s="14">
        <f t="shared" si="9"/>
        <v>12183</v>
      </c>
      <c r="E218" s="14">
        <f t="shared" si="9"/>
        <v>11409</v>
      </c>
      <c r="F218" s="14">
        <f t="shared" si="9"/>
        <v>14022</v>
      </c>
      <c r="G218" s="15">
        <f t="shared" si="4"/>
        <v>1.2290297133841703</v>
      </c>
      <c r="H218" s="16">
        <f t="shared" si="5"/>
        <v>30.414584976772723</v>
      </c>
      <c r="I218" s="14">
        <f t="shared" si="10"/>
        <v>7939</v>
      </c>
      <c r="J218" s="14">
        <f t="shared" si="10"/>
        <v>2051</v>
      </c>
      <c r="K218" s="14">
        <f t="shared" si="10"/>
        <v>1122</v>
      </c>
      <c r="L218" s="12">
        <f t="shared" si="10"/>
        <v>297</v>
      </c>
      <c r="M218" s="12">
        <f t="shared" si="10"/>
        <v>0</v>
      </c>
      <c r="N218" s="14">
        <f t="shared" si="6"/>
        <v>3470</v>
      </c>
      <c r="O218" s="12">
        <f t="shared" si="8"/>
        <v>268</v>
      </c>
      <c r="P218" s="14">
        <f t="shared" si="8"/>
        <v>1696</v>
      </c>
      <c r="Q218" s="14">
        <f t="shared" si="8"/>
        <v>2101</v>
      </c>
      <c r="R218" s="38"/>
      <c r="S218" s="42"/>
      <c r="T218" s="39"/>
      <c r="U218" s="39"/>
    </row>
    <row r="219" spans="1:21" ht="15" customHeight="1">
      <c r="A219" s="1">
        <v>43</v>
      </c>
      <c r="B219" s="12">
        <v>43</v>
      </c>
      <c r="C219" s="13" t="s">
        <v>64</v>
      </c>
      <c r="D219" s="14">
        <f t="shared" si="9"/>
        <v>13886</v>
      </c>
      <c r="E219" s="14">
        <f t="shared" si="9"/>
        <v>13277</v>
      </c>
      <c r="F219" s="14">
        <f t="shared" si="9"/>
        <v>14170</v>
      </c>
      <c r="G219" s="15">
        <f t="shared" si="4"/>
        <v>1.0672591699932215</v>
      </c>
      <c r="H219" s="16">
        <f t="shared" si="5"/>
        <v>27.38570460194321</v>
      </c>
      <c r="I219" s="14">
        <f t="shared" si="10"/>
        <v>9641</v>
      </c>
      <c r="J219" s="14">
        <f t="shared" si="10"/>
        <v>2368</v>
      </c>
      <c r="K219" s="12">
        <f t="shared" si="10"/>
        <v>1012</v>
      </c>
      <c r="L219" s="12">
        <f t="shared" si="10"/>
        <v>251</v>
      </c>
      <c r="M219" s="12">
        <f t="shared" si="10"/>
        <v>5</v>
      </c>
      <c r="N219" s="14">
        <f t="shared" si="6"/>
        <v>3636</v>
      </c>
      <c r="O219" s="12">
        <f t="shared" si="8"/>
        <v>930</v>
      </c>
      <c r="P219" s="12">
        <f t="shared" si="8"/>
        <v>1950</v>
      </c>
      <c r="Q219" s="12">
        <f t="shared" si="8"/>
        <v>474</v>
      </c>
      <c r="R219" s="38"/>
      <c r="S219" s="42"/>
      <c r="T219" s="39"/>
      <c r="U219" s="39"/>
    </row>
    <row r="220" spans="1:21" ht="15" customHeight="1">
      <c r="A220" s="1">
        <v>44</v>
      </c>
      <c r="B220" s="12">
        <v>44</v>
      </c>
      <c r="C220" s="13" t="s">
        <v>65</v>
      </c>
      <c r="D220" s="14">
        <f t="shared" si="9"/>
        <v>10348</v>
      </c>
      <c r="E220" s="14">
        <f t="shared" si="9"/>
        <v>9354</v>
      </c>
      <c r="F220" s="14">
        <f t="shared" si="9"/>
        <v>11805</v>
      </c>
      <c r="G220" s="15">
        <f t="shared" si="4"/>
        <v>1.262026940346376</v>
      </c>
      <c r="H220" s="16">
        <f t="shared" si="5"/>
        <v>30.500320718409235</v>
      </c>
      <c r="I220" s="14">
        <f t="shared" si="10"/>
        <v>6501</v>
      </c>
      <c r="J220" s="14">
        <f t="shared" si="10"/>
        <v>1811</v>
      </c>
      <c r="K220" s="12">
        <f t="shared" si="10"/>
        <v>833</v>
      </c>
      <c r="L220" s="12">
        <f t="shared" si="10"/>
        <v>209</v>
      </c>
      <c r="M220" s="12">
        <f t="shared" si="10"/>
        <v>0</v>
      </c>
      <c r="N220" s="14">
        <f t="shared" si="6"/>
        <v>2853</v>
      </c>
      <c r="O220" s="12">
        <f t="shared" si="8"/>
        <v>225</v>
      </c>
      <c r="P220" s="12">
        <f t="shared" si="8"/>
        <v>798</v>
      </c>
      <c r="Q220" s="12">
        <f t="shared" si="8"/>
        <v>315</v>
      </c>
      <c r="R220" s="38"/>
      <c r="S220" s="42"/>
      <c r="T220" s="39"/>
      <c r="U220" s="39"/>
    </row>
    <row r="221" spans="1:21" ht="15" customHeight="1">
      <c r="A221" s="1">
        <v>45</v>
      </c>
      <c r="B221" s="17">
        <v>45</v>
      </c>
      <c r="C221" s="18" t="s">
        <v>66</v>
      </c>
      <c r="D221" s="19">
        <f t="shared" si="9"/>
        <v>10423</v>
      </c>
      <c r="E221" s="19">
        <f t="shared" si="9"/>
        <v>9265</v>
      </c>
      <c r="F221" s="19">
        <f t="shared" si="9"/>
        <v>11630</v>
      </c>
      <c r="G221" s="20">
        <f t="shared" si="4"/>
        <v>1.255261737722612</v>
      </c>
      <c r="H221" s="21">
        <f t="shared" si="5"/>
        <v>29.01241230437129</v>
      </c>
      <c r="I221" s="19">
        <f t="shared" si="10"/>
        <v>6577</v>
      </c>
      <c r="J221" s="19">
        <f t="shared" si="10"/>
        <v>1591</v>
      </c>
      <c r="K221" s="17">
        <f t="shared" si="10"/>
        <v>883</v>
      </c>
      <c r="L221" s="17">
        <f t="shared" si="10"/>
        <v>205</v>
      </c>
      <c r="M221" s="17">
        <f t="shared" si="10"/>
        <v>9</v>
      </c>
      <c r="N221" s="19">
        <f t="shared" si="6"/>
        <v>2688</v>
      </c>
      <c r="O221" s="17">
        <f t="shared" si="8"/>
        <v>147</v>
      </c>
      <c r="P221" s="17">
        <f t="shared" si="8"/>
        <v>855</v>
      </c>
      <c r="Q221" s="17">
        <f t="shared" si="8"/>
        <v>1075</v>
      </c>
      <c r="R221" s="38"/>
      <c r="S221" s="42"/>
      <c r="T221" s="39"/>
      <c r="U221" s="39"/>
    </row>
    <row r="222" spans="1:21" ht="15" customHeight="1">
      <c r="A222" s="1">
        <v>46</v>
      </c>
      <c r="B222" s="7">
        <v>46</v>
      </c>
      <c r="C222" s="8" t="s">
        <v>67</v>
      </c>
      <c r="D222" s="9">
        <f t="shared" si="9"/>
        <v>15556</v>
      </c>
      <c r="E222" s="9">
        <f t="shared" si="9"/>
        <v>14305</v>
      </c>
      <c r="F222" s="9">
        <f t="shared" si="9"/>
        <v>14952</v>
      </c>
      <c r="G222" s="10">
        <f t="shared" si="4"/>
        <v>1.0452289409297448</v>
      </c>
      <c r="H222" s="11">
        <f t="shared" si="5"/>
        <v>27.249213561691715</v>
      </c>
      <c r="I222" s="9">
        <f t="shared" si="10"/>
        <v>10407</v>
      </c>
      <c r="J222" s="9">
        <f t="shared" si="10"/>
        <v>2339</v>
      </c>
      <c r="K222" s="7">
        <f t="shared" si="10"/>
        <v>1295</v>
      </c>
      <c r="L222" s="7">
        <f t="shared" si="10"/>
        <v>264</v>
      </c>
      <c r="M222" s="7">
        <f t="shared" si="10"/>
        <v>0</v>
      </c>
      <c r="N222" s="9">
        <f t="shared" si="6"/>
        <v>3898</v>
      </c>
      <c r="O222" s="7">
        <f t="shared" si="8"/>
        <v>244</v>
      </c>
      <c r="P222" s="7">
        <f t="shared" si="8"/>
        <v>1585</v>
      </c>
      <c r="Q222" s="7">
        <f t="shared" si="8"/>
        <v>57</v>
      </c>
      <c r="R222" s="38"/>
      <c r="S222" s="42"/>
      <c r="T222" s="39"/>
      <c r="U222" s="39"/>
    </row>
    <row r="223" spans="1:21" ht="15" customHeight="1">
      <c r="A223" s="1">
        <v>47</v>
      </c>
      <c r="B223" s="17">
        <v>47</v>
      </c>
      <c r="C223" s="18" t="s">
        <v>68</v>
      </c>
      <c r="D223" s="19">
        <f t="shared" si="9"/>
        <v>17156</v>
      </c>
      <c r="E223" s="19">
        <f t="shared" si="9"/>
        <v>14049</v>
      </c>
      <c r="F223" s="19">
        <f t="shared" si="9"/>
        <v>18833</v>
      </c>
      <c r="G223" s="20">
        <f t="shared" si="4"/>
        <v>1.3405224571143854</v>
      </c>
      <c r="H223" s="21">
        <f t="shared" si="5"/>
        <v>34.15901487650367</v>
      </c>
      <c r="I223" s="19">
        <f t="shared" si="10"/>
        <v>9250</v>
      </c>
      <c r="J223" s="19">
        <f t="shared" si="10"/>
        <v>3007</v>
      </c>
      <c r="K223" s="19">
        <f t="shared" si="10"/>
        <v>1490</v>
      </c>
      <c r="L223" s="17">
        <f t="shared" si="10"/>
        <v>295</v>
      </c>
      <c r="M223" s="17">
        <f t="shared" si="10"/>
        <v>7</v>
      </c>
      <c r="N223" s="19">
        <f t="shared" si="6"/>
        <v>4799</v>
      </c>
      <c r="O223" s="17">
        <f t="shared" si="8"/>
        <v>244</v>
      </c>
      <c r="P223" s="19">
        <f t="shared" si="8"/>
        <v>1177</v>
      </c>
      <c r="Q223" s="17">
        <f t="shared" si="8"/>
        <v>506</v>
      </c>
      <c r="R223" s="38"/>
      <c r="S223" s="42"/>
      <c r="T223" s="39"/>
      <c r="U223" s="39"/>
    </row>
    <row r="224" ht="15" customHeight="1" thickBot="1"/>
    <row r="225" spans="2:21" ht="15" customHeight="1" thickBot="1">
      <c r="B225" s="47" t="s">
        <v>70</v>
      </c>
      <c r="C225" s="48"/>
      <c r="D225" s="26">
        <f>SUM(D177:D223)</f>
        <v>1116713</v>
      </c>
      <c r="E225" s="26">
        <f>SUM(E177:E223)</f>
        <v>1015374</v>
      </c>
      <c r="F225" s="26">
        <f>SUM(F177:F223)</f>
        <v>753292</v>
      </c>
      <c r="G225" s="27">
        <f t="shared" si="4"/>
        <v>0.7418862409319128</v>
      </c>
      <c r="H225" s="28">
        <f t="shared" si="5"/>
        <v>20.36579624847593</v>
      </c>
      <c r="I225" s="26">
        <f aca="true" t="shared" si="11" ref="I225:Q225">SUM(I177:I223)</f>
        <v>808454</v>
      </c>
      <c r="J225" s="26">
        <f t="shared" si="11"/>
        <v>138229</v>
      </c>
      <c r="K225" s="26">
        <f t="shared" si="11"/>
        <v>55857</v>
      </c>
      <c r="L225" s="26">
        <f t="shared" si="11"/>
        <v>12009</v>
      </c>
      <c r="M225" s="29">
        <f t="shared" si="11"/>
        <v>694</v>
      </c>
      <c r="N225" s="26">
        <f t="shared" si="11"/>
        <v>206789</v>
      </c>
      <c r="O225" s="26">
        <f t="shared" si="11"/>
        <v>26708</v>
      </c>
      <c r="P225" s="26">
        <f t="shared" si="11"/>
        <v>123668</v>
      </c>
      <c r="Q225" s="30">
        <f t="shared" si="11"/>
        <v>51803</v>
      </c>
      <c r="R225" s="38"/>
      <c r="S225" s="42"/>
      <c r="T225" s="39"/>
      <c r="U225" s="39"/>
    </row>
    <row r="227" ht="15" customHeight="1">
      <c r="B227" s="33" t="s">
        <v>166</v>
      </c>
    </row>
  </sheetData>
  <sheetProtection/>
  <mergeCells count="37">
    <mergeCell ref="B159:C159"/>
    <mergeCell ref="B174:C176"/>
    <mergeCell ref="D174:D175"/>
    <mergeCell ref="E174:E175"/>
    <mergeCell ref="F174:F175"/>
    <mergeCell ref="B225:C225"/>
    <mergeCell ref="H174:H175"/>
    <mergeCell ref="J174:M174"/>
    <mergeCell ref="N174:N175"/>
    <mergeCell ref="Q174:Q175"/>
    <mergeCell ref="G174:G175"/>
    <mergeCell ref="O174:O175"/>
    <mergeCell ref="F64:F65"/>
    <mergeCell ref="O64:O65"/>
    <mergeCell ref="P64:P65"/>
    <mergeCell ref="P174:P175"/>
    <mergeCell ref="Q3:Q4"/>
    <mergeCell ref="Q64:Q65"/>
    <mergeCell ref="O3:O4"/>
    <mergeCell ref="P3:P4"/>
    <mergeCell ref="H64:H65"/>
    <mergeCell ref="J64:M64"/>
    <mergeCell ref="J3:M3"/>
    <mergeCell ref="N3:N4"/>
    <mergeCell ref="G3:G4"/>
    <mergeCell ref="H3:H4"/>
    <mergeCell ref="N64:N65"/>
    <mergeCell ref="B54:C54"/>
    <mergeCell ref="B3:C5"/>
    <mergeCell ref="D3:D4"/>
    <mergeCell ref="E3:E4"/>
    <mergeCell ref="F3:F4"/>
    <mergeCell ref="G64:G65"/>
    <mergeCell ref="B56:C56"/>
    <mergeCell ref="B64:C66"/>
    <mergeCell ref="D64:D65"/>
    <mergeCell ref="E64:E65"/>
  </mergeCells>
  <printOptions/>
  <pageMargins left="0.25" right="0.25" top="0.75" bottom="0.75" header="0.3" footer="0.3"/>
  <pageSetup fitToHeight="0" fitToWidth="1" horizontalDpi="300" verticalDpi="300" orientation="portrait" paperSize="24" scale="79" r:id="rId2"/>
  <rowBreaks count="1" manualBreakCount="1">
    <brk id="171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ladmin</dc:creator>
  <cp:keywords/>
  <dc:description/>
  <cp:lastModifiedBy>andoy</cp:lastModifiedBy>
  <cp:lastPrinted>2013-09-20T02:35:29Z</cp:lastPrinted>
  <dcterms:created xsi:type="dcterms:W3CDTF">2013-01-28T05:24:15Z</dcterms:created>
  <dcterms:modified xsi:type="dcterms:W3CDTF">2014-01-17T00:03:24Z</dcterms:modified>
  <cp:category/>
  <cp:version/>
  <cp:contentType/>
  <cp:contentStatus/>
</cp:coreProperties>
</file>