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10" windowHeight="48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T9" i="1"/>
  <c r="V9" i="1" s="1"/>
  <c r="W9" i="1" s="1"/>
  <c r="A9" i="1"/>
  <c r="U8" i="1"/>
  <c r="V8" i="1" s="1"/>
  <c r="W8" i="1" s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<sst xmlns="http://schemas.openxmlformats.org/spreadsheetml/2006/main" count="79" uniqueCount="46">
  <si>
    <t>３　国立医薬品食品衛生研究所における検査</t>
    <phoneticPr fontId="1"/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</si>
  <si>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</si>
  <si>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</si>
  <si>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</si>
  <si>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</si>
  <si>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</si>
  <si>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</si>
  <si>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</si>
  <si>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</si>
  <si>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</si>
  <si>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</si>
  <si>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</si>
  <si>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</si>
  <si>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</si>
  <si>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</si>
  <si>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</si>
  <si>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</si>
  <si>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</si>
  <si>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</si>
  <si>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</si>
  <si>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</si>
  <si>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</si>
  <si>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</si>
  <si>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</si>
  <si>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</si>
  <si>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</si>
  <si>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</si>
  <si>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</si>
  <si>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</si>
  <si>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</si>
  <si>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</si>
  <si>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</si>
  <si>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</si>
  <si>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2">
      <t>ナガノ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</si>
  <si>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</si>
  <si>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</si>
  <si>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</si>
  <si>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部位：モモ</t>
    <rPh sb="0" eb="2">
      <t>ブイ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</si>
  <si>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</si>
  <si>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</si>
  <si>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</si>
  <si>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</si>
  <si>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千葉県</t>
    <rPh sb="0" eb="2">
      <t>チバ</t>
    </rPh>
    <rPh sb="2" eb="3">
      <t>ケン</t>
    </rPh>
    <phoneticPr fontId="7"/>
  </si>
  <si>
    <t>部位：バラ</t>
    <rPh sb="0" eb="2">
      <t>ブイ</t>
    </rPh>
    <phoneticPr fontId="1"/>
  </si>
  <si>
    <t>神奈川県</t>
    <rPh sb="0" eb="3">
      <t>カナガワ</t>
    </rPh>
    <rPh sb="3" eb="4">
      <t>ケン</t>
    </rPh>
    <phoneticPr fontId="7"/>
  </si>
  <si>
    <t>豚肉</t>
    <rPh sb="0" eb="2">
      <t>ブタニク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</si>
</sst>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1(&#31532;1275&#22577;)/(3)&#22269;&#34907;&#30740;/&#26908;&#26619;&#32080;&#26524;&#22577;&#21578;&#12304;2022.01.2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/>
  </sheetViews>
  <sheetFormatPr defaultColWidth="15.625" defaultRowHeight="18.75" x14ac:dyDescent="0.4"/>
  <cols>
    <col min="1" max="2" width="15.625" style="2"/>
    <col min="3" max="3" width="26" style="2" bestFit="1" customWidth="1"/>
    <col min="4" max="5" width="15.625" style="2"/>
    <col min="6" max="6" width="32.25" style="2" bestFit="1" customWidth="1"/>
    <col min="7" max="9" width="15.625" style="2"/>
    <col min="10" max="10" width="39.625" style="2" bestFit="1" customWidth="1"/>
    <col min="11" max="11" width="22.25" style="2" bestFit="1" customWidth="1"/>
    <col min="12" max="12" width="27.625" style="80" bestFit="1" customWidth="1"/>
    <col min="13" max="13" width="26" style="2" bestFit="1" customWidth="1"/>
    <col min="14" max="16384" width="15.625" style="2"/>
  </cols>
  <sheetData>
    <row r="1" spans="1:23" x14ac:dyDescent="0.4">
      <c r="A1" s="1" t="s">
        <v>0</v>
      </c>
    </row>
    <row r="2" spans="1:23" ht="19.5" thickBot="1" x14ac:dyDescent="0.45">
      <c r="C2" s="3"/>
    </row>
    <row r="3" spans="1:23" x14ac:dyDescent="0.4">
      <c r="A3" s="4" t="s">
        <v>1</v>
      </c>
      <c r="B3" s="4" t="s">
        <v>2</v>
      </c>
      <c r="C3" s="5" t="s">
        <v>3</v>
      </c>
      <c r="D3" s="6" t="s">
        <v>4</v>
      </c>
      <c r="E3" s="7"/>
      <c r="F3" s="8"/>
      <c r="G3" s="9" t="s">
        <v>5</v>
      </c>
      <c r="H3" s="10" t="s">
        <v>6</v>
      </c>
      <c r="I3" s="11" t="s">
        <v>7</v>
      </c>
      <c r="J3" s="7"/>
      <c r="K3" s="7"/>
      <c r="L3" s="8"/>
      <c r="M3" s="6" t="s">
        <v>8</v>
      </c>
      <c r="N3" s="8"/>
      <c r="O3" s="12" t="s">
        <v>9</v>
      </c>
      <c r="P3" s="13"/>
      <c r="Q3" s="6" t="s">
        <v>10</v>
      </c>
      <c r="R3" s="7"/>
      <c r="S3" s="7"/>
      <c r="T3" s="7"/>
      <c r="U3" s="7"/>
      <c r="V3" s="7"/>
      <c r="W3" s="8"/>
    </row>
    <row r="4" spans="1:23" x14ac:dyDescent="0.4">
      <c r="A4" s="14"/>
      <c r="B4" s="14"/>
      <c r="C4" s="5"/>
      <c r="D4" s="15" t="s">
        <v>11</v>
      </c>
      <c r="E4" s="16" t="s">
        <v>12</v>
      </c>
      <c r="F4" s="17" t="s">
        <v>13</v>
      </c>
      <c r="G4" s="18"/>
      <c r="H4" s="19"/>
      <c r="I4" s="16" t="s">
        <v>14</v>
      </c>
      <c r="J4" s="20"/>
      <c r="K4" s="21"/>
      <c r="L4" s="17" t="s">
        <v>15</v>
      </c>
      <c r="M4" s="23" t="s">
        <v>16</v>
      </c>
      <c r="N4" s="22" t="s">
        <v>17</v>
      </c>
      <c r="O4" s="24" t="s">
        <v>18</v>
      </c>
      <c r="P4" s="25" t="s">
        <v>19</v>
      </c>
      <c r="Q4" s="26" t="s">
        <v>20</v>
      </c>
      <c r="R4" s="27"/>
      <c r="S4" s="27"/>
      <c r="T4" s="28" t="s">
        <v>21</v>
      </c>
      <c r="U4" s="29" t="s">
        <v>22</v>
      </c>
      <c r="V4" s="29" t="s">
        <v>23</v>
      </c>
      <c r="W4" s="30" t="s">
        <v>24</v>
      </c>
    </row>
    <row r="5" spans="1:23" ht="110.1" customHeight="1" x14ac:dyDescent="0.4">
      <c r="A5" s="14"/>
      <c r="B5" s="14"/>
      <c r="C5" s="5"/>
      <c r="D5" s="31"/>
      <c r="E5" s="32"/>
      <c r="F5" s="5"/>
      <c r="G5" s="18"/>
      <c r="H5" s="19"/>
      <c r="I5" s="32"/>
      <c r="J5" s="33" t="s">
        <v>25</v>
      </c>
      <c r="K5" s="33" t="s">
        <v>26</v>
      </c>
      <c r="L5" s="5"/>
      <c r="M5" s="35"/>
      <c r="N5" s="34"/>
      <c r="O5" s="36"/>
      <c r="P5" s="37"/>
      <c r="Q5" s="38" t="s">
        <v>27</v>
      </c>
      <c r="R5" s="39"/>
      <c r="S5" s="40"/>
      <c r="T5" s="41"/>
      <c r="U5" s="42"/>
      <c r="V5" s="42"/>
      <c r="W5" s="43"/>
    </row>
    <row r="6" spans="1:23" ht="19.5" thickBot="1" x14ac:dyDescent="0.45">
      <c r="A6" s="44"/>
      <c r="B6" s="44"/>
      <c r="C6" s="45"/>
      <c r="D6" s="46"/>
      <c r="E6" s="47"/>
      <c r="F6" s="45"/>
      <c r="G6" s="48"/>
      <c r="H6" s="49"/>
      <c r="I6" s="47"/>
      <c r="J6" s="50"/>
      <c r="K6" s="51"/>
      <c r="L6" s="45"/>
      <c r="M6" s="53"/>
      <c r="N6" s="52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61"/>
    </row>
    <row r="7" spans="1:23" ht="19.5" thickTop="1" x14ac:dyDescent="0.4">
      <c r="A7" s="62">
        <v>1</v>
      </c>
      <c r="B7" s="62" t="s">
        <v>31</v>
      </c>
      <c r="C7" s="63" t="s">
        <v>32</v>
      </c>
      <c r="D7" s="64" t="s">
        <v>33</v>
      </c>
      <c r="E7" s="62" t="s">
        <v>31</v>
      </c>
      <c r="F7" s="65" t="s">
        <v>31</v>
      </c>
      <c r="G7" s="66" t="s">
        <v>34</v>
      </c>
      <c r="H7" s="67" t="s">
        <v>35</v>
      </c>
      <c r="I7" s="62" t="s">
        <v>36</v>
      </c>
      <c r="J7" s="65" t="s">
        <v>31</v>
      </c>
      <c r="K7" s="62" t="s">
        <v>37</v>
      </c>
      <c r="L7" s="81" t="s">
        <v>38</v>
      </c>
      <c r="M7" s="68" t="s">
        <v>32</v>
      </c>
      <c r="N7" s="69" t="s">
        <v>39</v>
      </c>
      <c r="O7" s="70">
        <v>44585</v>
      </c>
      <c r="P7" s="71">
        <v>44587</v>
      </c>
      <c r="Q7" s="72" t="s">
        <v>40</v>
      </c>
      <c r="R7" s="73" t="s">
        <v>40</v>
      </c>
      <c r="S7" s="74" t="s">
        <v>41</v>
      </c>
      <c r="T7" s="75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5" t="str">
        <f t="shared" si="0"/>
        <v>-</v>
      </c>
      <c r="V7" s="76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7" t="str">
        <f t="shared" ref="W7:W9" si="2">IF(ISERROR(V7*1),"",IF(AND(H7="飲料水",V7&gt;=11),"○",IF(AND(H7="牛乳・乳児用食品",V7&gt;=51),"○",IF(AND(H7&lt;&gt;"",V7&gt;=110),"○",""))))</f>
        <v/>
      </c>
    </row>
    <row r="8" spans="1:23" x14ac:dyDescent="0.4">
      <c r="A8" s="78">
        <f>A7+1</f>
        <v>2</v>
      </c>
      <c r="B8" s="62" t="s">
        <v>31</v>
      </c>
      <c r="C8" s="63" t="s">
        <v>32</v>
      </c>
      <c r="D8" s="67" t="s">
        <v>42</v>
      </c>
      <c r="E8" s="62" t="s">
        <v>31</v>
      </c>
      <c r="F8" s="65" t="s">
        <v>31</v>
      </c>
      <c r="G8" s="66" t="s">
        <v>34</v>
      </c>
      <c r="H8" s="67" t="s">
        <v>35</v>
      </c>
      <c r="I8" s="78" t="s">
        <v>36</v>
      </c>
      <c r="J8" s="65" t="s">
        <v>31</v>
      </c>
      <c r="K8" s="62" t="s">
        <v>43</v>
      </c>
      <c r="L8" s="81" t="s">
        <v>38</v>
      </c>
      <c r="M8" s="68" t="s">
        <v>32</v>
      </c>
      <c r="N8" s="69" t="s">
        <v>39</v>
      </c>
      <c r="O8" s="70">
        <v>44585</v>
      </c>
      <c r="P8" s="79">
        <v>44587</v>
      </c>
      <c r="Q8" s="72" t="s">
        <v>40</v>
      </c>
      <c r="R8" s="73" t="s">
        <v>40</v>
      </c>
      <c r="S8" s="74" t="s">
        <v>41</v>
      </c>
      <c r="T8" s="75" t="str">
        <f t="shared" si="0"/>
        <v>-</v>
      </c>
      <c r="U8" s="75" t="str">
        <f t="shared" si="0"/>
        <v>-</v>
      </c>
      <c r="V8" s="76" t="str">
        <f t="shared" si="1"/>
        <v>&lt;25</v>
      </c>
      <c r="W8" s="77" t="str">
        <f t="shared" si="2"/>
        <v/>
      </c>
    </row>
    <row r="9" spans="1:23" x14ac:dyDescent="0.4">
      <c r="A9" s="78">
        <f t="shared" ref="A9" si="3">A8+1</f>
        <v>3</v>
      </c>
      <c r="B9" s="62" t="s">
        <v>31</v>
      </c>
      <c r="C9" s="63" t="s">
        <v>32</v>
      </c>
      <c r="D9" s="67" t="s">
        <v>44</v>
      </c>
      <c r="E9" s="62" t="s">
        <v>31</v>
      </c>
      <c r="F9" s="65" t="s">
        <v>31</v>
      </c>
      <c r="G9" s="66" t="s">
        <v>34</v>
      </c>
      <c r="H9" s="67" t="s">
        <v>35</v>
      </c>
      <c r="I9" s="78" t="s">
        <v>45</v>
      </c>
      <c r="J9" s="65" t="s">
        <v>31</v>
      </c>
      <c r="K9" s="62" t="s">
        <v>37</v>
      </c>
      <c r="L9" s="81" t="s">
        <v>38</v>
      </c>
      <c r="M9" s="68" t="s">
        <v>32</v>
      </c>
      <c r="N9" s="69" t="s">
        <v>39</v>
      </c>
      <c r="O9" s="70">
        <v>44585</v>
      </c>
      <c r="P9" s="79">
        <v>44587</v>
      </c>
      <c r="Q9" s="72" t="s">
        <v>40</v>
      </c>
      <c r="R9" s="73" t="s">
        <v>40</v>
      </c>
      <c r="S9" s="74" t="s">
        <v>41</v>
      </c>
      <c r="T9" s="75" t="str">
        <f t="shared" si="0"/>
        <v>-</v>
      </c>
      <c r="U9" s="75" t="str">
        <f t="shared" si="0"/>
        <v>-</v>
      </c>
      <c r="V9" s="76" t="str">
        <f t="shared" si="1"/>
        <v>&lt;25</v>
      </c>
      <c r="W9" s="77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2022-02-09T02:37:49Z</dcterms:modified>
</cp:coreProperties>
</file>