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25" yWindow="150" windowWidth="9675" windowHeight="5460" tabRatio="848" activeTab="6"/>
  </bookViews>
  <sheets>
    <sheet name="表紙" sheetId="1" r:id="rId1"/>
    <sheet name="死傷業" sheetId="2" r:id="rId2"/>
    <sheet name="死業" sheetId="3" r:id="rId3"/>
    <sheet name="死業月" sheetId="4" r:id="rId4"/>
    <sheet name="死業型" sheetId="5" r:id="rId5"/>
    <sheet name="重業 " sheetId="6" r:id="rId6"/>
    <sheet name="重業型" sheetId="7" r:id="rId7"/>
  </sheets>
  <definedNames>
    <definedName name="_xlnm.Print_Area" localSheetId="2">'死業'!$A$2:$L$48</definedName>
    <definedName name="_xlnm.Print_Area" localSheetId="6">'重業型'!$A$1:$AE$28</definedName>
  </definedNames>
  <calcPr fullCalcOnLoad="1"/>
</workbook>
</file>

<file path=xl/sharedStrings.xml><?xml version="1.0" encoding="utf-8"?>
<sst xmlns="http://schemas.openxmlformats.org/spreadsheetml/2006/main" count="290" uniqueCount="143">
  <si>
    <t>業種</t>
  </si>
  <si>
    <t>死亡者数(人)</t>
  </si>
  <si>
    <t>構成比(％)</t>
  </si>
  <si>
    <t>増減数(人)</t>
  </si>
  <si>
    <t>増減率(％）</t>
  </si>
  <si>
    <t>増減率(％)</t>
  </si>
  <si>
    <t>全</t>
  </si>
  <si>
    <t xml:space="preserve">  産業</t>
  </si>
  <si>
    <t>製造業</t>
  </si>
  <si>
    <t>鉱業</t>
  </si>
  <si>
    <t>建設業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</si>
  <si>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</si>
  <si>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</si>
  <si>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</si>
  <si>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</si>
  <si>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</si>
  <si>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</si>
  <si>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</si>
  <si>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</si>
  <si>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</si>
  <si>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</si>
  <si>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</si>
  <si>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</si>
  <si>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</si>
  <si>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</si>
  <si>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　　　　３　「その他」は教育研究、保健衛生、警備等の合計値である。</t>
  </si>
  <si>
    <t>製造</t>
  </si>
  <si>
    <t>建設</t>
  </si>
  <si>
    <t>運輸</t>
  </si>
  <si>
    <t>貨物</t>
  </si>
  <si>
    <t>合計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</si>
  <si>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</si>
  <si>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</si>
  <si>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</si>
  <si>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</si>
  <si>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</si>
  <si>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</si>
  <si>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</si>
  <si>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</si>
  <si>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</si>
  <si>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</si>
  <si>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</si>
  <si>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</si>
  <si>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</si>
  <si>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</si>
  <si>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</si>
  <si>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</si>
  <si>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</si>
  <si>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</si>
  <si>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</si>
  <si>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</si>
  <si>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</si>
  <si>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</si>
  <si>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</si>
  <si>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</si>
  <si>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</si>
  <si>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</si>
  <si>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</si>
  <si>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</si>
  <si>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</si>
  <si>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</si>
  <si>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</si>
  <si>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</si>
  <si>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</si>
  <si>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</si>
  <si>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</si>
  <si>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</si>
  <si>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</si>
  <si>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</si>
  <si>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</si>
  <si>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</si>
  <si>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</si>
  <si>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</si>
  <si>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</si>
  <si>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</si>
  <si>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</si>
  <si>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</si>
  <si>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</si>
  <si>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</si>
  <si>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</si>
  <si>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</si>
  <si>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</si>
  <si>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</si>
  <si>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</si>
  <si>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</si>
  <si>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</si>
  <si>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</si>
  <si>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</si>
  <si>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</si>
  <si>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</si>
  <si>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</si>
  <si>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</si>
  <si>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（注）　１　労災保険給付データ及び労働者死傷病報告（労災非適）より作成したもの。</t>
  </si>
  <si>
    <t>構成比（％）</t>
  </si>
  <si>
    <t>清掃業</t>
  </si>
  <si>
    <t>旅館その他の　　宿泊所の事業</t>
  </si>
  <si>
    <t>警備業</t>
  </si>
  <si>
    <t>卸売業又は
小売業</t>
  </si>
  <si>
    <t>ビルメンテ
ナンス業</t>
  </si>
  <si>
    <t>ゴルフ場の
事業</t>
  </si>
  <si>
    <t>（確定）</t>
  </si>
  <si>
    <t>陸上貨物運送事業</t>
  </si>
  <si>
    <t>（確定）</t>
  </si>
  <si>
    <t>陸上貨物
運送事業</t>
  </si>
  <si>
    <r>
      <t xml:space="preserve">  </t>
    </r>
    <r>
      <rPr>
        <sz val="14"/>
        <rFont val="ＭＳ Ｐ明朝"/>
        <family val="1"/>
      </rPr>
      <t>業　　　種</t>
    </r>
  </si>
  <si>
    <t>製造業</t>
  </si>
  <si>
    <t>　　　　３　被災者が属する業種が複数にまたがる場合には、主たる業種についてのみ計上している。</t>
  </si>
  <si>
    <t>交通運輸業</t>
  </si>
  <si>
    <t>交通運輸業</t>
  </si>
  <si>
    <t>陸上貨物
運送事業</t>
  </si>
  <si>
    <t>港湾荷役業</t>
  </si>
  <si>
    <t>交通運輸業</t>
  </si>
  <si>
    <t>陸上貨物運送業</t>
  </si>
  <si>
    <t>(確定)</t>
  </si>
  <si>
    <t>　　　平成19年(1月～12月)</t>
  </si>
  <si>
    <t>平成２０年における労働災害発生状況（確定）</t>
  </si>
  <si>
    <t xml:space="preserve"> 対19年確定値比較</t>
  </si>
  <si>
    <t>平成２０年における死亡災害発生状況</t>
  </si>
  <si>
    <t>月・業種別死亡災害発生状況（平成２０年）</t>
  </si>
  <si>
    <t>　　　業種、事故の型別死亡災害発生状況（平成２０年）</t>
  </si>
  <si>
    <t>　　　業種、事故の型別死亡災害発生状況（平成１９年）</t>
  </si>
  <si>
    <t>　　　業種、事故の型別死亡災害発生状況（平成２０年対前年比）</t>
  </si>
  <si>
    <t>平成２０年における重大災害発生状況</t>
  </si>
  <si>
    <t>業種・事故の型別重大災害発生状況（平成２０年）</t>
  </si>
  <si>
    <t>平成２０年における死傷災害発生状況（死亡災害及び休業４日以上の死傷災害）</t>
  </si>
  <si>
    <t xml:space="preserve">  平成18年確定値</t>
  </si>
  <si>
    <t xml:space="preserve">  平成18年確定値</t>
  </si>
  <si>
    <t xml:space="preserve"> 平成19年確定値</t>
  </si>
  <si>
    <t xml:space="preserve"> 平成19年確定値</t>
  </si>
  <si>
    <t xml:space="preserve"> 対18年確定値比較</t>
  </si>
  <si>
    <t xml:space="preserve"> 対18年確定値比較</t>
  </si>
  <si>
    <t xml:space="preserve"> 対19年確定値比較</t>
  </si>
  <si>
    <t xml:space="preserve"> 平成20年確定値</t>
  </si>
  <si>
    <t xml:space="preserve"> 平成20年確定値</t>
  </si>
  <si>
    <t>Ｈ20年</t>
  </si>
  <si>
    <t>（平成20年確定値）</t>
  </si>
  <si>
    <t>（平成19年確定値）</t>
  </si>
  <si>
    <t>　　　平成20年(1月～12月)</t>
  </si>
  <si>
    <t>　　　対19年比較</t>
  </si>
  <si>
    <t xml:space="preserve"> 全    産    業</t>
  </si>
  <si>
    <t>陸上貨物
運送事業</t>
  </si>
  <si>
    <t xml:space="preserve"> そ の 他 の 事 業</t>
  </si>
  <si>
    <t>前年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</si>
</sst>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_ "/>
    <numFmt numFmtId="206" formatCode="0.000_ "/>
    <numFmt numFmtId="207" formatCode="0.0000_ "/>
    <numFmt numFmtId="208" formatCode="0.00000_ "/>
    <numFmt numFmtId="209" formatCode="0.000000_ "/>
    <numFmt numFmtId="210" formatCode="0.0000000_ "/>
    <numFmt numFmtId="211" formatCode="0.00000000_ "/>
    <numFmt numFmtId="212" formatCode="0.000000000_ "/>
    <numFmt numFmtId="213" formatCode="0.0000000000_ "/>
    <numFmt numFmtId="214" formatCode="0.00000000000_ "/>
    <numFmt numFmtId="215" formatCode="[$€-2]\ #,##0.00_);[Red]\([$€-2]\ #,##0.00\)"/>
  </numFmts>
  <fonts count="64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・団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5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65">
      <alignment/>
      <protection/>
    </xf>
    <xf numFmtId="0" fontId="6" fillId="0" borderId="0" xfId="65" applyFont="1">
      <alignment/>
      <protection/>
    </xf>
    <xf numFmtId="0" fontId="8" fillId="0" borderId="0" xfId="65" applyFont="1">
      <alignment/>
      <protection/>
    </xf>
    <xf numFmtId="0" fontId="6" fillId="0" borderId="0" xfId="65" applyFont="1" quotePrefix="1">
      <alignment/>
      <protection/>
    </xf>
    <xf numFmtId="0" fontId="9" fillId="0" borderId="0" xfId="65" applyFont="1" applyAlignment="1" quotePrefix="1">
      <alignment horizontal="left"/>
      <protection/>
    </xf>
    <xf numFmtId="0" fontId="0" fillId="0" borderId="0" xfId="66">
      <alignment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15" fillId="0" borderId="11" xfId="0" applyFont="1" applyBorder="1" applyAlignment="1">
      <alignment vertical="top" textRotation="255" wrapText="1"/>
    </xf>
    <xf numFmtId="0" fontId="15" fillId="0" borderId="12" xfId="0" applyFont="1" applyBorder="1" applyAlignment="1">
      <alignment vertical="top" textRotation="255" wrapText="1"/>
    </xf>
    <xf numFmtId="0" fontId="15" fillId="0" borderId="13" xfId="0" applyFont="1" applyBorder="1" applyAlignment="1">
      <alignment vertical="center"/>
    </xf>
    <xf numFmtId="0" fontId="15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63" applyFont="1">
      <alignment/>
      <protection/>
    </xf>
    <xf numFmtId="0" fontId="17" fillId="0" borderId="0" xfId="63" applyFont="1" applyAlignment="1">
      <alignment horizontal="center"/>
      <protection/>
    </xf>
    <xf numFmtId="0" fontId="16" fillId="0" borderId="0" xfId="63" applyFont="1" applyAlignment="1">
      <alignment horizontal="center"/>
      <protection/>
    </xf>
    <xf numFmtId="0" fontId="21" fillId="0" borderId="0" xfId="0" applyFont="1" applyAlignment="1">
      <alignment/>
    </xf>
    <xf numFmtId="0" fontId="21" fillId="0" borderId="15" xfId="0" applyFont="1" applyBorder="1" applyAlignment="1">
      <alignment/>
    </xf>
    <xf numFmtId="0" fontId="21" fillId="0" borderId="15" xfId="0" applyNumberFormat="1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 horizontal="centerContinuous" vertical="center"/>
    </xf>
    <xf numFmtId="0" fontId="21" fillId="0" borderId="19" xfId="0" applyFont="1" applyBorder="1" applyAlignment="1">
      <alignment horizontal="centerContinuous" vertical="center"/>
    </xf>
    <xf numFmtId="0" fontId="22" fillId="0" borderId="20" xfId="0" applyNumberFormat="1" applyFont="1" applyBorder="1" applyAlignment="1" applyProtection="1">
      <alignment horizontal="centerContinuous" vertical="center"/>
      <protection/>
    </xf>
    <xf numFmtId="0" fontId="21" fillId="0" borderId="0" xfId="0" applyFont="1" applyBorder="1" applyAlignment="1">
      <alignment/>
    </xf>
    <xf numFmtId="0" fontId="23" fillId="0" borderId="0" xfId="0" applyFont="1" applyAlignment="1">
      <alignment/>
    </xf>
    <xf numFmtId="0" fontId="21" fillId="0" borderId="21" xfId="0" applyFont="1" applyBorder="1" applyAlignment="1">
      <alignment/>
    </xf>
    <xf numFmtId="0" fontId="21" fillId="0" borderId="15" xfId="0" applyFont="1" applyBorder="1" applyAlignment="1" applyProtection="1">
      <alignment horizontal="left" vertical="top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15" xfId="0" applyFont="1" applyBorder="1" applyAlignment="1" applyProtection="1">
      <alignment horizontal="center" vertical="center"/>
      <protection/>
    </xf>
    <xf numFmtId="0" fontId="22" fillId="0" borderId="21" xfId="0" applyNumberFormat="1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left"/>
      <protection/>
    </xf>
    <xf numFmtId="0" fontId="21" fillId="0" borderId="25" xfId="0" applyFont="1" applyBorder="1" applyAlignment="1">
      <alignment/>
    </xf>
    <xf numFmtId="0" fontId="21" fillId="0" borderId="24" xfId="0" applyFont="1" applyBorder="1" applyAlignment="1">
      <alignment/>
    </xf>
    <xf numFmtId="0" fontId="22" fillId="0" borderId="25" xfId="0" applyFont="1" applyBorder="1" applyAlignment="1" applyProtection="1">
      <alignment horizontal="distributed"/>
      <protection/>
    </xf>
    <xf numFmtId="0" fontId="22" fillId="0" borderId="15" xfId="0" applyFont="1" applyBorder="1" applyAlignment="1" applyProtection="1">
      <alignment horizontal="distributed"/>
      <protection/>
    </xf>
    <xf numFmtId="37" fontId="21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/>
      <protection/>
    </xf>
    <xf numFmtId="0" fontId="21" fillId="0" borderId="0" xfId="0" applyNumberFormat="1" applyFont="1" applyAlignment="1">
      <alignment/>
    </xf>
    <xf numFmtId="0" fontId="22" fillId="0" borderId="0" xfId="0" applyFont="1" applyAlignment="1" applyProtection="1">
      <alignment horizontal="left"/>
      <protection/>
    </xf>
    <xf numFmtId="0" fontId="24" fillId="0" borderId="0" xfId="0" applyFont="1" applyAlignment="1" applyProtection="1" quotePrefix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10" fillId="0" borderId="0" xfId="67">
      <alignment/>
      <protection/>
    </xf>
    <xf numFmtId="0" fontId="15" fillId="0" borderId="0" xfId="67" applyFont="1" applyAlignment="1">
      <alignment horizontal="distributed" vertical="center"/>
      <protection/>
    </xf>
    <xf numFmtId="0" fontId="7" fillId="0" borderId="0" xfId="67" applyFont="1">
      <alignment/>
      <protection/>
    </xf>
    <xf numFmtId="0" fontId="15" fillId="0" borderId="0" xfId="67" applyFont="1">
      <alignment/>
      <protection/>
    </xf>
    <xf numFmtId="0" fontId="26" fillId="0" borderId="0" xfId="67" applyFont="1" applyAlignment="1">
      <alignment horizontal="distributed" vertical="top" textRotation="255"/>
      <protection/>
    </xf>
    <xf numFmtId="0" fontId="26" fillId="0" borderId="0" xfId="67" applyFont="1">
      <alignment/>
      <protection/>
    </xf>
    <xf numFmtId="0" fontId="10" fillId="0" borderId="0" xfId="67" applyAlignment="1">
      <alignment horizontal="distributed" vertical="center"/>
      <protection/>
    </xf>
    <xf numFmtId="0" fontId="13" fillId="0" borderId="0" xfId="0" applyFont="1" applyAlignment="1">
      <alignment/>
    </xf>
    <xf numFmtId="0" fontId="27" fillId="0" borderId="0" xfId="0" applyFont="1" applyAlignment="1" applyProtection="1">
      <alignment horizontal="left"/>
      <protection/>
    </xf>
    <xf numFmtId="176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0" fillId="0" borderId="0" xfId="67" applyBorder="1">
      <alignment/>
      <protection/>
    </xf>
    <xf numFmtId="0" fontId="0" fillId="0" borderId="0" xfId="62" applyFont="1">
      <alignment/>
      <protection/>
    </xf>
    <xf numFmtId="0" fontId="0" fillId="0" borderId="0" xfId="62">
      <alignment/>
      <protection/>
    </xf>
    <xf numFmtId="0" fontId="0" fillId="0" borderId="0" xfId="62" applyFont="1" applyAlignment="1">
      <alignment horizontal="right"/>
      <protection/>
    </xf>
    <xf numFmtId="0" fontId="8" fillId="0" borderId="16" xfId="62" applyFont="1" applyBorder="1" applyAlignment="1">
      <alignment horizontal="centerContinuous"/>
      <protection/>
    </xf>
    <xf numFmtId="0" fontId="8" fillId="0" borderId="17" xfId="62" applyFont="1" applyBorder="1" applyAlignment="1">
      <alignment horizontal="centerContinuous"/>
      <protection/>
    </xf>
    <xf numFmtId="0" fontId="0" fillId="0" borderId="31" xfId="62" applyBorder="1">
      <alignment/>
      <protection/>
    </xf>
    <xf numFmtId="6" fontId="0" fillId="0" borderId="0" xfId="60" applyAlignment="1">
      <alignment/>
    </xf>
    <xf numFmtId="0" fontId="8" fillId="0" borderId="21" xfId="62" applyFont="1" applyBorder="1" applyAlignment="1">
      <alignment horizontal="centerContinuous"/>
      <protection/>
    </xf>
    <xf numFmtId="0" fontId="8" fillId="0" borderId="15" xfId="62" applyFont="1" applyBorder="1" applyAlignment="1">
      <alignment horizontal="distributed" vertical="top"/>
      <protection/>
    </xf>
    <xf numFmtId="0" fontId="8" fillId="0" borderId="14" xfId="62" applyFont="1" applyBorder="1" applyAlignment="1">
      <alignment horizontal="left" vertical="center"/>
      <protection/>
    </xf>
    <xf numFmtId="0" fontId="8" fillId="0" borderId="32" xfId="62" applyFont="1" applyBorder="1" applyAlignment="1">
      <alignment horizontal="left" vertical="center"/>
      <protection/>
    </xf>
    <xf numFmtId="0" fontId="8" fillId="0" borderId="33" xfId="62" applyFont="1" applyBorder="1" applyAlignment="1">
      <alignment vertical="center"/>
      <protection/>
    </xf>
    <xf numFmtId="0" fontId="0" fillId="0" borderId="0" xfId="62" applyBorder="1">
      <alignment/>
      <protection/>
    </xf>
    <xf numFmtId="0" fontId="8" fillId="0" borderId="34" xfId="62" applyFont="1" applyBorder="1" applyAlignment="1" quotePrefix="1">
      <alignment horizontal="distributed"/>
      <protection/>
    </xf>
    <xf numFmtId="0" fontId="8" fillId="0" borderId="35" xfId="62" applyFont="1" applyBorder="1" applyAlignment="1" quotePrefix="1">
      <alignment horizontal="distributed" vertical="center"/>
      <protection/>
    </xf>
    <xf numFmtId="0" fontId="8" fillId="0" borderId="35" xfId="62" applyFont="1" applyBorder="1" applyAlignment="1">
      <alignment horizontal="distributed" vertical="center" wrapText="1"/>
      <protection/>
    </xf>
    <xf numFmtId="0" fontId="8" fillId="0" borderId="36" xfId="62" applyFont="1" applyBorder="1" applyAlignment="1" quotePrefix="1">
      <alignment horizontal="distributed"/>
      <protection/>
    </xf>
    <xf numFmtId="0" fontId="8" fillId="0" borderId="37" xfId="62" applyFont="1" applyBorder="1" applyAlignment="1" quotePrefix="1">
      <alignment horizontal="distributed" vertical="center"/>
      <protection/>
    </xf>
    <xf numFmtId="176" fontId="0" fillId="0" borderId="0" xfId="62" applyNumberFormat="1">
      <alignment/>
      <protection/>
    </xf>
    <xf numFmtId="0" fontId="8" fillId="0" borderId="0" xfId="62" applyFont="1" applyAlignment="1" quotePrefix="1">
      <alignment horizontal="left"/>
      <protection/>
    </xf>
    <xf numFmtId="0" fontId="8" fillId="0" borderId="0" xfId="62" applyFont="1">
      <alignment/>
      <protection/>
    </xf>
    <xf numFmtId="0" fontId="8" fillId="0" borderId="15" xfId="62" applyFont="1" applyBorder="1" applyAlignment="1" quotePrefix="1">
      <alignment horizontal="distributed" vertical="top"/>
      <protection/>
    </xf>
    <xf numFmtId="0" fontId="8" fillId="0" borderId="14" xfId="62" applyFont="1" applyBorder="1" applyAlignment="1" quotePrefix="1">
      <alignment horizontal="left" vertical="center"/>
      <protection/>
    </xf>
    <xf numFmtId="0" fontId="8" fillId="0" borderId="32" xfId="62" applyFont="1" applyBorder="1" applyAlignment="1" quotePrefix="1">
      <alignment horizontal="left" vertical="center"/>
      <protection/>
    </xf>
    <xf numFmtId="0" fontId="0" fillId="0" borderId="35" xfId="62" applyFont="1" applyBorder="1" applyAlignment="1">
      <alignment horizontal="distributed" vertical="center" wrapText="1"/>
      <protection/>
    </xf>
    <xf numFmtId="0" fontId="8" fillId="0" borderId="35" xfId="62" applyFont="1" applyBorder="1" applyAlignment="1">
      <alignment horizontal="distributed" vertical="center"/>
      <protection/>
    </xf>
    <xf numFmtId="0" fontId="8" fillId="0" borderId="38" xfId="62" applyFont="1" applyBorder="1" applyAlignment="1" quotePrefix="1">
      <alignment horizontal="distributed"/>
      <protection/>
    </xf>
    <xf numFmtId="0" fontId="8" fillId="0" borderId="27" xfId="62" applyFont="1" applyBorder="1" applyAlignment="1">
      <alignment horizontal="distributed" vertical="center"/>
      <protection/>
    </xf>
    <xf numFmtId="0" fontId="8" fillId="0" borderId="27" xfId="62" applyFont="1" applyBorder="1" applyAlignment="1">
      <alignment horizontal="distributed" vertical="center" wrapText="1"/>
      <protection/>
    </xf>
    <xf numFmtId="0" fontId="8" fillId="0" borderId="37" xfId="62" applyFont="1" applyBorder="1" applyAlignment="1">
      <alignment horizontal="distributed" vertical="center"/>
      <protection/>
    </xf>
    <xf numFmtId="0" fontId="0" fillId="0" borderId="0" xfId="62" applyFont="1" applyAlignment="1">
      <alignment horizontal="left"/>
      <protection/>
    </xf>
    <xf numFmtId="0" fontId="8" fillId="0" borderId="20" xfId="62" applyFont="1" applyBorder="1" applyAlignment="1">
      <alignment vertical="center"/>
      <protection/>
    </xf>
    <xf numFmtId="0" fontId="8" fillId="0" borderId="19" xfId="62" applyFont="1" applyBorder="1" applyAlignment="1">
      <alignment vertical="center"/>
      <protection/>
    </xf>
    <xf numFmtId="0" fontId="8" fillId="0" borderId="20" xfId="62" applyFont="1" applyFill="1" applyBorder="1" applyAlignment="1">
      <alignment vertical="center"/>
      <protection/>
    </xf>
    <xf numFmtId="0" fontId="8" fillId="0" borderId="19" xfId="62" applyFont="1" applyFill="1" applyBorder="1" applyAlignment="1">
      <alignment vertical="center"/>
      <protection/>
    </xf>
    <xf numFmtId="0" fontId="0" fillId="0" borderId="19" xfId="0" applyBorder="1" applyAlignment="1">
      <alignment/>
    </xf>
    <xf numFmtId="0" fontId="6" fillId="0" borderId="0" xfId="0" applyFont="1" applyAlignment="1">
      <alignment/>
    </xf>
    <xf numFmtId="0" fontId="22" fillId="0" borderId="20" xfId="0" applyFont="1" applyBorder="1" applyAlignment="1" applyProtection="1">
      <alignment horizontal="centerContinuous" vertical="center"/>
      <protection/>
    </xf>
    <xf numFmtId="176" fontId="6" fillId="0" borderId="39" xfId="65" applyNumberFormat="1" applyFont="1" applyFill="1" applyBorder="1" applyAlignment="1" applyProtection="1">
      <alignment horizontal="right" vertical="center"/>
      <protection/>
    </xf>
    <xf numFmtId="176" fontId="6" fillId="0" borderId="33" xfId="65" applyNumberFormat="1" applyFont="1" applyFill="1" applyBorder="1" applyAlignment="1" applyProtection="1">
      <alignment horizontal="right" vertical="center"/>
      <protection/>
    </xf>
    <xf numFmtId="3" fontId="6" fillId="0" borderId="13" xfId="65" applyNumberFormat="1" applyFont="1" applyFill="1" applyBorder="1" applyAlignment="1" applyProtection="1">
      <alignment vertical="center"/>
      <protection/>
    </xf>
    <xf numFmtId="3" fontId="6" fillId="0" borderId="13" xfId="65" applyNumberFormat="1" applyFont="1" applyFill="1" applyBorder="1" applyAlignment="1" applyProtection="1">
      <alignment vertical="center"/>
      <protection locked="0"/>
    </xf>
    <xf numFmtId="3" fontId="6" fillId="0" borderId="14" xfId="65" applyNumberFormat="1" applyFont="1" applyFill="1" applyBorder="1" applyAlignment="1" applyProtection="1">
      <alignment vertical="center"/>
      <protection locked="0"/>
    </xf>
    <xf numFmtId="3" fontId="6" fillId="0" borderId="40" xfId="66" applyNumberFormat="1" applyFont="1" applyFill="1" applyBorder="1" applyProtection="1">
      <alignment/>
      <protection locked="0"/>
    </xf>
    <xf numFmtId="0" fontId="7" fillId="0" borderId="0" xfId="66" applyFont="1" applyFill="1" applyAlignment="1" applyProtection="1">
      <alignment horizontal="centerContinuous"/>
      <protection locked="0"/>
    </xf>
    <xf numFmtId="0" fontId="0" fillId="0" borderId="0" xfId="66" applyFill="1" applyAlignment="1" applyProtection="1">
      <alignment horizontal="centerContinuous"/>
      <protection locked="0"/>
    </xf>
    <xf numFmtId="0" fontId="0" fillId="0" borderId="0" xfId="66" applyFill="1" applyProtection="1">
      <alignment/>
      <protection locked="0"/>
    </xf>
    <xf numFmtId="0" fontId="12" fillId="0" borderId="0" xfId="66" applyFont="1" applyFill="1" applyProtection="1">
      <alignment/>
      <protection locked="0"/>
    </xf>
    <xf numFmtId="0" fontId="12" fillId="0" borderId="0" xfId="66" applyFont="1" applyFill="1" applyAlignment="1" applyProtection="1">
      <alignment horizontal="right"/>
      <protection locked="0"/>
    </xf>
    <xf numFmtId="0" fontId="6" fillId="0" borderId="41" xfId="66" applyFont="1" applyFill="1" applyBorder="1" applyAlignment="1" applyProtection="1">
      <alignment horizontal="center"/>
      <protection locked="0"/>
    </xf>
    <xf numFmtId="0" fontId="6" fillId="0" borderId="42" xfId="66" applyFont="1" applyFill="1" applyBorder="1" applyAlignment="1" applyProtection="1">
      <alignment horizontal="center"/>
      <protection locked="0"/>
    </xf>
    <xf numFmtId="0" fontId="6" fillId="0" borderId="40" xfId="66" applyFont="1" applyFill="1" applyBorder="1" applyAlignment="1" applyProtection="1">
      <alignment horizontal="center"/>
      <protection locked="0"/>
    </xf>
    <xf numFmtId="0" fontId="6" fillId="0" borderId="43" xfId="66" applyFont="1" applyFill="1" applyBorder="1" applyAlignment="1" applyProtection="1">
      <alignment horizontal="right" vertical="center"/>
      <protection locked="0"/>
    </xf>
    <xf numFmtId="0" fontId="6" fillId="0" borderId="16" xfId="65" applyFont="1" applyFill="1" applyBorder="1" applyAlignment="1" applyProtection="1">
      <alignment horizontal="centerContinuous" vertical="center"/>
      <protection locked="0"/>
    </xf>
    <xf numFmtId="0" fontId="6" fillId="0" borderId="17" xfId="65" applyFont="1" applyFill="1" applyBorder="1" applyAlignment="1" applyProtection="1">
      <alignment horizontal="centerContinuous" vertical="center"/>
      <protection locked="0"/>
    </xf>
    <xf numFmtId="0" fontId="6" fillId="0" borderId="44" xfId="65" applyFont="1" applyFill="1" applyBorder="1" applyAlignment="1" applyProtection="1">
      <alignment horizontal="centerContinuous" vertical="center"/>
      <protection locked="0"/>
    </xf>
    <xf numFmtId="0" fontId="0" fillId="0" borderId="0" xfId="65" applyFill="1" applyProtection="1">
      <alignment/>
      <protection locked="0"/>
    </xf>
    <xf numFmtId="0" fontId="0" fillId="0" borderId="0" xfId="65" applyFill="1">
      <alignment/>
      <protection/>
    </xf>
    <xf numFmtId="0" fontId="7" fillId="0" borderId="0" xfId="65" applyFont="1" applyFill="1" applyAlignment="1" quotePrefix="1">
      <alignment horizontal="left"/>
      <protection/>
    </xf>
    <xf numFmtId="0" fontId="7" fillId="0" borderId="0" xfId="65" applyFont="1" applyFill="1" applyAlignment="1" applyProtection="1" quotePrefix="1">
      <alignment horizontal="left"/>
      <protection locked="0"/>
    </xf>
    <xf numFmtId="0" fontId="8" fillId="0" borderId="15" xfId="65" applyFont="1" applyFill="1" applyBorder="1" applyAlignment="1" applyProtection="1">
      <alignment/>
      <protection locked="0"/>
    </xf>
    <xf numFmtId="0" fontId="8" fillId="0" borderId="15" xfId="65" applyFont="1" applyFill="1" applyBorder="1" applyAlignment="1" applyProtection="1" quotePrefix="1">
      <alignment/>
      <protection locked="0"/>
    </xf>
    <xf numFmtId="0" fontId="8" fillId="0" borderId="15" xfId="65" applyFont="1" applyFill="1" applyBorder="1" applyAlignment="1" applyProtection="1">
      <alignment horizontal="right"/>
      <protection locked="0"/>
    </xf>
    <xf numFmtId="0" fontId="8" fillId="0" borderId="16" xfId="65" applyFont="1" applyFill="1" applyBorder="1" applyAlignment="1" applyProtection="1">
      <alignment horizontal="centerContinuous"/>
      <protection locked="0"/>
    </xf>
    <xf numFmtId="0" fontId="8" fillId="0" borderId="17" xfId="65" applyFont="1" applyFill="1" applyBorder="1" applyAlignment="1" applyProtection="1">
      <alignment horizontal="centerContinuous"/>
      <protection locked="0"/>
    </xf>
    <xf numFmtId="0" fontId="8" fillId="0" borderId="21" xfId="65" applyFont="1" applyFill="1" applyBorder="1" applyAlignment="1" applyProtection="1">
      <alignment horizontal="centerContinuous"/>
      <protection locked="0"/>
    </xf>
    <xf numFmtId="0" fontId="6" fillId="0" borderId="15" xfId="65" applyFont="1" applyFill="1" applyBorder="1" applyAlignment="1" applyProtection="1" quotePrefix="1">
      <alignment horizontal="distributed" vertical="top"/>
      <protection locked="0"/>
    </xf>
    <xf numFmtId="0" fontId="8" fillId="0" borderId="14" xfId="65" applyFont="1" applyFill="1" applyBorder="1" applyAlignment="1" applyProtection="1" quotePrefix="1">
      <alignment horizontal="left" vertical="center"/>
      <protection locked="0"/>
    </xf>
    <xf numFmtId="0" fontId="8" fillId="0" borderId="32" xfId="65" applyFont="1" applyFill="1" applyBorder="1" applyAlignment="1" applyProtection="1" quotePrefix="1">
      <alignment horizontal="left" vertical="center"/>
      <protection locked="0"/>
    </xf>
    <xf numFmtId="0" fontId="8" fillId="0" borderId="45" xfId="65" applyFont="1" applyFill="1" applyBorder="1" applyAlignment="1" applyProtection="1">
      <alignment vertical="center"/>
      <protection locked="0"/>
    </xf>
    <xf numFmtId="0" fontId="8" fillId="0" borderId="33" xfId="65" applyFont="1" applyFill="1" applyBorder="1" applyAlignment="1" applyProtection="1" quotePrefix="1">
      <alignment horizontal="left" vertical="center"/>
      <protection locked="0"/>
    </xf>
    <xf numFmtId="0" fontId="6" fillId="0" borderId="34" xfId="65" applyFont="1" applyFill="1" applyBorder="1" applyAlignment="1" applyProtection="1">
      <alignment horizontal="distributed" vertical="center"/>
      <protection locked="0"/>
    </xf>
    <xf numFmtId="0" fontId="6" fillId="0" borderId="35" xfId="65" applyFont="1" applyFill="1" applyBorder="1" applyAlignment="1" applyProtection="1" quotePrefix="1">
      <alignment horizontal="distributed" vertical="center"/>
      <protection locked="0"/>
    </xf>
    <xf numFmtId="176" fontId="6" fillId="0" borderId="46" xfId="65" applyNumberFormat="1" applyFont="1" applyFill="1" applyBorder="1" applyAlignment="1" applyProtection="1">
      <alignment vertical="center"/>
      <protection/>
    </xf>
    <xf numFmtId="176" fontId="6" fillId="0" borderId="39" xfId="65" applyNumberFormat="1" applyFont="1" applyFill="1" applyBorder="1" applyAlignment="1" applyProtection="1">
      <alignment vertical="center"/>
      <protection/>
    </xf>
    <xf numFmtId="0" fontId="6" fillId="0" borderId="34" xfId="65" applyFont="1" applyFill="1" applyBorder="1" applyAlignment="1" applyProtection="1" quotePrefix="1">
      <alignment horizontal="distributed"/>
      <protection locked="0"/>
    </xf>
    <xf numFmtId="0" fontId="8" fillId="0" borderId="35" xfId="65" applyFont="1" applyFill="1" applyBorder="1" applyAlignment="1" applyProtection="1" quotePrefix="1">
      <alignment horizontal="distributed" vertical="center"/>
      <protection locked="0"/>
    </xf>
    <xf numFmtId="0" fontId="6" fillId="0" borderId="36" xfId="65" applyFont="1" applyFill="1" applyBorder="1" applyAlignment="1" applyProtection="1" quotePrefix="1">
      <alignment horizontal="distributed"/>
      <protection locked="0"/>
    </xf>
    <xf numFmtId="0" fontId="6" fillId="0" borderId="37" xfId="65" applyFont="1" applyFill="1" applyBorder="1" applyAlignment="1" applyProtection="1" quotePrefix="1">
      <alignment horizontal="distributed" vertical="center"/>
      <protection locked="0"/>
    </xf>
    <xf numFmtId="3" fontId="6" fillId="0" borderId="14" xfId="65" applyNumberFormat="1" applyFont="1" applyFill="1" applyBorder="1" applyAlignment="1" applyProtection="1">
      <alignment vertical="center"/>
      <protection/>
    </xf>
    <xf numFmtId="176" fontId="6" fillId="0" borderId="45" xfId="65" applyNumberFormat="1" applyFont="1" applyFill="1" applyBorder="1" applyAlignment="1" applyProtection="1">
      <alignment vertical="center"/>
      <protection/>
    </xf>
    <xf numFmtId="176" fontId="6" fillId="0" borderId="33" xfId="65" applyNumberFormat="1" applyFont="1" applyFill="1" applyBorder="1" applyAlignment="1" applyProtection="1">
      <alignment vertical="center"/>
      <protection/>
    </xf>
    <xf numFmtId="176" fontId="0" fillId="0" borderId="0" xfId="65" applyNumberFormat="1" applyFill="1" applyProtection="1">
      <alignment/>
      <protection locked="0"/>
    </xf>
    <xf numFmtId="0" fontId="6" fillId="0" borderId="0" xfId="65" applyFont="1" applyFill="1" applyAlignment="1" applyProtection="1" quotePrefix="1">
      <alignment horizontal="left"/>
      <protection locked="0"/>
    </xf>
    <xf numFmtId="0" fontId="6" fillId="0" borderId="0" xfId="65" applyFont="1" applyFill="1" applyProtection="1">
      <alignment/>
      <protection locked="0"/>
    </xf>
    <xf numFmtId="0" fontId="6" fillId="0" borderId="35" xfId="65" applyFont="1" applyFill="1" applyBorder="1" applyAlignment="1" applyProtection="1">
      <alignment horizontal="distributed" vertical="center"/>
      <protection locked="0"/>
    </xf>
    <xf numFmtId="176" fontId="6" fillId="0" borderId="12" xfId="65" applyNumberFormat="1" applyFont="1" applyFill="1" applyBorder="1" applyAlignment="1" applyProtection="1">
      <alignment vertical="center"/>
      <protection/>
    </xf>
    <xf numFmtId="0" fontId="0" fillId="0" borderId="46" xfId="64" applyBorder="1" applyAlignment="1" applyProtection="1">
      <alignment vertical="center"/>
      <protection locked="0"/>
    </xf>
    <xf numFmtId="0" fontId="0" fillId="0" borderId="39" xfId="64" applyBorder="1" applyAlignment="1" applyProtection="1">
      <alignment vertical="center"/>
      <protection locked="0"/>
    </xf>
    <xf numFmtId="0" fontId="0" fillId="0" borderId="47" xfId="64" applyNumberFormat="1" applyBorder="1" applyAlignment="1" applyProtection="1">
      <alignment vertical="center"/>
      <protection locked="0"/>
    </xf>
    <xf numFmtId="0" fontId="0" fillId="0" borderId="45" xfId="64" applyBorder="1" applyAlignment="1" applyProtection="1">
      <alignment vertical="center"/>
      <protection locked="0"/>
    </xf>
    <xf numFmtId="0" fontId="0" fillId="0" borderId="33" xfId="64" applyBorder="1" applyAlignment="1" applyProtection="1">
      <alignment vertical="center"/>
      <protection locked="0"/>
    </xf>
    <xf numFmtId="0" fontId="0" fillId="0" borderId="46" xfId="64" applyFill="1" applyBorder="1" applyAlignment="1" applyProtection="1">
      <alignment vertical="center"/>
      <protection/>
    </xf>
    <xf numFmtId="0" fontId="0" fillId="0" borderId="39" xfId="64" applyFill="1" applyBorder="1" applyAlignment="1" applyProtection="1">
      <alignment vertical="center"/>
      <protection/>
    </xf>
    <xf numFmtId="0" fontId="0" fillId="0" borderId="46" xfId="64" applyFill="1" applyBorder="1" applyAlignment="1" applyProtection="1">
      <alignment vertical="center"/>
      <protection locked="0"/>
    </xf>
    <xf numFmtId="0" fontId="0" fillId="0" borderId="47" xfId="64" applyNumberFormat="1" applyFill="1" applyBorder="1" applyAlignment="1" applyProtection="1">
      <alignment vertical="center"/>
      <protection locked="0"/>
    </xf>
    <xf numFmtId="0" fontId="0" fillId="0" borderId="45" xfId="64" applyFill="1" applyBorder="1" applyAlignment="1" applyProtection="1">
      <alignment vertical="center"/>
      <protection locked="0"/>
    </xf>
    <xf numFmtId="37" fontId="21" fillId="0" borderId="10" xfId="0" applyNumberFormat="1" applyFont="1" applyFill="1" applyBorder="1" applyAlignment="1" applyProtection="1">
      <alignment/>
      <protection locked="0"/>
    </xf>
    <xf numFmtId="37" fontId="21" fillId="0" borderId="11" xfId="0" applyNumberFormat="1" applyFont="1" applyFill="1" applyBorder="1" applyAlignment="1" applyProtection="1">
      <alignment/>
      <protection locked="0"/>
    </xf>
    <xf numFmtId="37" fontId="21" fillId="0" borderId="12" xfId="0" applyNumberFormat="1" applyFont="1" applyFill="1" applyBorder="1" applyAlignment="1" applyProtection="1">
      <alignment/>
      <protection locked="0"/>
    </xf>
    <xf numFmtId="0" fontId="21" fillId="0" borderId="24" xfId="0" applyNumberFormat="1" applyFont="1" applyFill="1" applyBorder="1" applyAlignment="1" applyProtection="1">
      <alignment/>
      <protection/>
    </xf>
    <xf numFmtId="0" fontId="21" fillId="0" borderId="30" xfId="0" applyNumberFormat="1" applyFont="1" applyFill="1" applyBorder="1" applyAlignment="1" applyProtection="1">
      <alignment/>
      <protection/>
    </xf>
    <xf numFmtId="0" fontId="21" fillId="0" borderId="48" xfId="0" applyNumberFormat="1" applyFont="1" applyFill="1" applyBorder="1" applyAlignment="1" applyProtection="1">
      <alignment/>
      <protection/>
    </xf>
    <xf numFmtId="37" fontId="21" fillId="0" borderId="24" xfId="0" applyNumberFormat="1" applyFont="1" applyFill="1" applyBorder="1" applyAlignment="1" applyProtection="1">
      <alignment/>
      <protection locked="0"/>
    </xf>
    <xf numFmtId="37" fontId="21" fillId="0" borderId="30" xfId="0" applyNumberFormat="1" applyFont="1" applyFill="1" applyBorder="1" applyAlignment="1" applyProtection="1">
      <alignment/>
      <protection locked="0"/>
    </xf>
    <xf numFmtId="37" fontId="21" fillId="0" borderId="48" xfId="0" applyNumberFormat="1" applyFont="1" applyFill="1" applyBorder="1" applyAlignment="1" applyProtection="1">
      <alignment/>
      <protection locked="0"/>
    </xf>
    <xf numFmtId="37" fontId="21" fillId="0" borderId="21" xfId="0" applyNumberFormat="1" applyFont="1" applyFill="1" applyBorder="1" applyAlignment="1" applyProtection="1">
      <alignment/>
      <protection locked="0"/>
    </xf>
    <xf numFmtId="37" fontId="21" fillId="0" borderId="22" xfId="0" applyNumberFormat="1" applyFont="1" applyFill="1" applyBorder="1" applyAlignment="1" applyProtection="1">
      <alignment/>
      <protection locked="0"/>
    </xf>
    <xf numFmtId="37" fontId="21" fillId="0" borderId="23" xfId="0" applyNumberFormat="1" applyFont="1" applyFill="1" applyBorder="1" applyAlignment="1" applyProtection="1">
      <alignment/>
      <protection locked="0"/>
    </xf>
    <xf numFmtId="0" fontId="21" fillId="0" borderId="21" xfId="0" applyNumberFormat="1" applyFont="1" applyFill="1" applyBorder="1" applyAlignment="1" applyProtection="1">
      <alignment/>
      <protection/>
    </xf>
    <xf numFmtId="0" fontId="21" fillId="0" borderId="22" xfId="0" applyNumberFormat="1" applyFont="1" applyFill="1" applyBorder="1" applyAlignment="1" applyProtection="1">
      <alignment/>
      <protection/>
    </xf>
    <xf numFmtId="0" fontId="21" fillId="0" borderId="23" xfId="0" applyNumberFormat="1" applyFont="1" applyFill="1" applyBorder="1" applyAlignment="1" applyProtection="1">
      <alignment/>
      <protection/>
    </xf>
    <xf numFmtId="0" fontId="26" fillId="0" borderId="26" xfId="0" applyFont="1" applyFill="1" applyBorder="1" applyAlignment="1" applyProtection="1">
      <alignment/>
      <protection locked="0"/>
    </xf>
    <xf numFmtId="0" fontId="26" fillId="0" borderId="27" xfId="0" applyFont="1" applyFill="1" applyBorder="1" applyAlignment="1" applyProtection="1">
      <alignment/>
      <protection locked="0"/>
    </xf>
    <xf numFmtId="0" fontId="26" fillId="0" borderId="49" xfId="0" applyFont="1" applyFill="1" applyBorder="1" applyAlignment="1" applyProtection="1">
      <alignment/>
      <protection locked="0"/>
    </xf>
    <xf numFmtId="0" fontId="26" fillId="0" borderId="50" xfId="0" applyFont="1" applyFill="1" applyBorder="1" applyAlignment="1" applyProtection="1">
      <alignment/>
      <protection/>
    </xf>
    <xf numFmtId="0" fontId="26" fillId="0" borderId="51" xfId="0" applyFont="1" applyFill="1" applyBorder="1" applyAlignment="1" applyProtection="1">
      <alignment/>
      <protection/>
    </xf>
    <xf numFmtId="0" fontId="26" fillId="0" borderId="46" xfId="0" applyFont="1" applyFill="1" applyBorder="1" applyAlignment="1" applyProtection="1">
      <alignment/>
      <protection/>
    </xf>
    <xf numFmtId="0" fontId="26" fillId="0" borderId="30" xfId="0" applyFont="1" applyFill="1" applyBorder="1" applyAlignment="1" applyProtection="1">
      <alignment/>
      <protection locked="0"/>
    </xf>
    <xf numFmtId="0" fontId="26" fillId="0" borderId="46" xfId="0" applyFont="1" applyFill="1" applyBorder="1" applyAlignment="1" applyProtection="1">
      <alignment/>
      <protection locked="0"/>
    </xf>
    <xf numFmtId="0" fontId="26" fillId="0" borderId="22" xfId="0" applyFont="1" applyFill="1" applyBorder="1" applyAlignment="1" applyProtection="1">
      <alignment/>
      <protection locked="0"/>
    </xf>
    <xf numFmtId="0" fontId="26" fillId="0" borderId="45" xfId="0" applyFont="1" applyFill="1" applyBorder="1" applyAlignment="1" applyProtection="1">
      <alignment/>
      <protection locked="0"/>
    </xf>
    <xf numFmtId="3" fontId="8" fillId="0" borderId="13" xfId="62" applyNumberFormat="1" applyFont="1" applyFill="1" applyBorder="1" applyAlignment="1" applyProtection="1">
      <alignment vertical="center"/>
      <protection/>
    </xf>
    <xf numFmtId="3" fontId="8" fillId="0" borderId="0" xfId="62" applyNumberFormat="1" applyFont="1" applyFill="1" applyBorder="1" applyAlignment="1" applyProtection="1">
      <alignment vertical="center"/>
      <protection/>
    </xf>
    <xf numFmtId="176" fontId="8" fillId="0" borderId="39" xfId="62" applyNumberFormat="1" applyFont="1" applyFill="1" applyBorder="1" applyAlignment="1" applyProtection="1">
      <alignment vertical="center"/>
      <protection/>
    </xf>
    <xf numFmtId="3" fontId="8" fillId="0" borderId="34" xfId="62" applyNumberFormat="1" applyFont="1" applyFill="1" applyBorder="1" applyAlignment="1" applyProtection="1">
      <alignment vertical="center"/>
      <protection/>
    </xf>
    <xf numFmtId="3" fontId="8" fillId="0" borderId="34" xfId="62" applyNumberFormat="1" applyFont="1" applyFill="1" applyBorder="1" applyAlignment="1" applyProtection="1">
      <alignment vertical="center"/>
      <protection locked="0"/>
    </xf>
    <xf numFmtId="3" fontId="8" fillId="0" borderId="36" xfId="62" applyNumberFormat="1" applyFont="1" applyFill="1" applyBorder="1" applyAlignment="1" applyProtection="1">
      <alignment vertical="center"/>
      <protection/>
    </xf>
    <xf numFmtId="3" fontId="8" fillId="0" borderId="21" xfId="62" applyNumberFormat="1" applyFont="1" applyFill="1" applyBorder="1" applyAlignment="1" applyProtection="1">
      <alignment vertical="center"/>
      <protection locked="0"/>
    </xf>
    <xf numFmtId="3" fontId="8" fillId="0" borderId="14" xfId="62" applyNumberFormat="1" applyFont="1" applyFill="1" applyBorder="1" applyAlignment="1" applyProtection="1">
      <alignment vertical="center"/>
      <protection/>
    </xf>
    <xf numFmtId="176" fontId="8" fillId="0" borderId="33" xfId="62" applyNumberFormat="1" applyFont="1" applyFill="1" applyBorder="1" applyAlignment="1" applyProtection="1">
      <alignment vertical="center"/>
      <protection/>
    </xf>
    <xf numFmtId="3" fontId="29" fillId="0" borderId="31" xfId="62" applyNumberFormat="1" applyFont="1" applyFill="1" applyBorder="1" applyAlignment="1" applyProtection="1">
      <alignment vertical="center"/>
      <protection/>
    </xf>
    <xf numFmtId="3" fontId="29" fillId="0" borderId="13" xfId="62" applyNumberFormat="1" applyFont="1" applyFill="1" applyBorder="1" applyAlignment="1" applyProtection="1">
      <alignment vertical="center"/>
      <protection locked="0"/>
    </xf>
    <xf numFmtId="3" fontId="29" fillId="0" borderId="34" xfId="62" applyNumberFormat="1" applyFont="1" applyFill="1" applyBorder="1" applyAlignment="1" applyProtection="1">
      <alignment vertical="center"/>
      <protection locked="0"/>
    </xf>
    <xf numFmtId="3" fontId="29" fillId="0" borderId="38" xfId="62" applyNumberFormat="1" applyFont="1" applyFill="1" applyBorder="1" applyAlignment="1" applyProtection="1">
      <alignment vertical="center"/>
      <protection locked="0"/>
    </xf>
    <xf numFmtId="3" fontId="29" fillId="0" borderId="36" xfId="62" applyNumberFormat="1" applyFont="1" applyFill="1" applyBorder="1" applyAlignment="1" applyProtection="1">
      <alignment vertical="center"/>
      <protection locked="0"/>
    </xf>
    <xf numFmtId="3" fontId="8" fillId="0" borderId="24" xfId="62" applyNumberFormat="1" applyFont="1" applyFill="1" applyBorder="1" applyAlignment="1" applyProtection="1">
      <alignment vertical="center"/>
      <protection/>
    </xf>
    <xf numFmtId="3" fontId="8" fillId="0" borderId="52" xfId="62" applyNumberFormat="1" applyFont="1" applyFill="1" applyBorder="1" applyAlignment="1" applyProtection="1">
      <alignment vertical="center"/>
      <protection/>
    </xf>
    <xf numFmtId="3" fontId="6" fillId="0" borderId="53" xfId="66" applyNumberFormat="1" applyFont="1" applyBorder="1" applyAlignment="1" applyProtection="1">
      <alignment horizontal="right"/>
      <protection locked="0"/>
    </xf>
    <xf numFmtId="3" fontId="6" fillId="0" borderId="54" xfId="66" applyNumberFormat="1" applyFont="1" applyBorder="1" applyAlignment="1" applyProtection="1">
      <alignment horizontal="right"/>
      <protection locked="0"/>
    </xf>
    <xf numFmtId="3" fontId="6" fillId="0" borderId="55" xfId="66" applyNumberFormat="1" applyFont="1" applyBorder="1" applyAlignment="1" applyProtection="1">
      <alignment horizontal="right"/>
      <protection locked="0"/>
    </xf>
    <xf numFmtId="3" fontId="6" fillId="0" borderId="56" xfId="66" applyNumberFormat="1" applyFont="1" applyBorder="1" applyAlignment="1" applyProtection="1">
      <alignment horizontal="right"/>
      <protection locked="0"/>
    </xf>
    <xf numFmtId="3" fontId="6" fillId="0" borderId="42" xfId="66" applyNumberFormat="1" applyFont="1" applyBorder="1" applyProtection="1">
      <alignment/>
      <protection locked="0"/>
    </xf>
    <xf numFmtId="0" fontId="26" fillId="0" borderId="39" xfId="0" applyFont="1" applyFill="1" applyBorder="1" applyAlignment="1" applyProtection="1">
      <alignment/>
      <protection/>
    </xf>
    <xf numFmtId="0" fontId="26" fillId="0" borderId="33" xfId="0" applyFont="1" applyFill="1" applyBorder="1" applyAlignment="1" applyProtection="1">
      <alignment/>
      <protection/>
    </xf>
    <xf numFmtId="0" fontId="0" fillId="0" borderId="33" xfId="64" applyFill="1" applyBorder="1" applyAlignment="1" applyProtection="1">
      <alignment vertical="center"/>
      <protection/>
    </xf>
    <xf numFmtId="0" fontId="0" fillId="0" borderId="45" xfId="64" applyFill="1" applyBorder="1" applyAlignment="1" applyProtection="1">
      <alignment vertical="center"/>
      <protection/>
    </xf>
    <xf numFmtId="37" fontId="21" fillId="0" borderId="20" xfId="0" applyNumberFormat="1" applyFont="1" applyFill="1" applyBorder="1" applyAlignment="1" applyProtection="1">
      <alignment/>
      <protection/>
    </xf>
    <xf numFmtId="37" fontId="21" fillId="0" borderId="57" xfId="0" applyNumberFormat="1" applyFont="1" applyFill="1" applyBorder="1" applyAlignment="1" applyProtection="1">
      <alignment/>
      <protection/>
    </xf>
    <xf numFmtId="37" fontId="21" fillId="0" borderId="11" xfId="0" applyNumberFormat="1" applyFont="1" applyFill="1" applyBorder="1" applyAlignment="1" applyProtection="1">
      <alignment/>
      <protection/>
    </xf>
    <xf numFmtId="3" fontId="0" fillId="0" borderId="0" xfId="65" applyNumberFormat="1" applyFill="1" applyProtection="1">
      <alignment/>
      <protection locked="0"/>
    </xf>
    <xf numFmtId="0" fontId="13" fillId="0" borderId="46" xfId="0" applyFont="1" applyBorder="1" applyAlignment="1">
      <alignment vertical="center" shrinkToFit="1"/>
    </xf>
    <xf numFmtId="0" fontId="8" fillId="0" borderId="0" xfId="62" applyFont="1" applyAlignment="1">
      <alignment horizontal="left" vertical="top" wrapText="1"/>
      <protection/>
    </xf>
    <xf numFmtId="0" fontId="8" fillId="0" borderId="0" xfId="62" applyFont="1" applyAlignment="1">
      <alignment horizontal="left" vertical="top"/>
      <protection/>
    </xf>
    <xf numFmtId="0" fontId="28" fillId="0" borderId="0" xfId="62" applyFont="1" applyAlignment="1">
      <alignment horizontal="center"/>
      <protection/>
    </xf>
    <xf numFmtId="0" fontId="8" fillId="0" borderId="0" xfId="62" applyFont="1" applyAlignment="1">
      <alignment horizontal="center"/>
      <protection/>
    </xf>
    <xf numFmtId="0" fontId="19" fillId="0" borderId="0" xfId="65" applyFont="1" applyAlignment="1">
      <alignment horizontal="center"/>
      <protection/>
    </xf>
    <xf numFmtId="0" fontId="19" fillId="0" borderId="0" xfId="65" applyFont="1" applyFill="1" applyAlignment="1" applyProtection="1">
      <alignment horizontal="center"/>
      <protection locked="0"/>
    </xf>
    <xf numFmtId="0" fontId="0" fillId="0" borderId="15" xfId="0" applyBorder="1" applyAlignment="1">
      <alignment horizontal="right"/>
    </xf>
    <xf numFmtId="0" fontId="25" fillId="0" borderId="0" xfId="0" applyFont="1" applyAlignment="1">
      <alignment horizontal="center"/>
    </xf>
    <xf numFmtId="0" fontId="21" fillId="0" borderId="15" xfId="0" applyFont="1" applyBorder="1" applyAlignment="1" applyProtection="1">
      <alignment horizontal="right"/>
      <protection/>
    </xf>
    <xf numFmtId="0" fontId="0" fillId="0" borderId="58" xfId="67" applyFont="1" applyBorder="1" applyAlignment="1">
      <alignment horizontal="distributed" vertical="top" textRotation="255"/>
      <protection/>
    </xf>
    <xf numFmtId="0" fontId="0" fillId="0" borderId="5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7" fillId="0" borderId="0" xfId="67" applyFont="1" applyAlignment="1">
      <alignment horizontal="center"/>
      <protection/>
    </xf>
    <xf numFmtId="0" fontId="0" fillId="0" borderId="58" xfId="67" applyFont="1" applyBorder="1" applyAlignment="1">
      <alignment horizontal="distributed" vertical="top" textRotation="255" wrapText="1"/>
      <protection/>
    </xf>
    <xf numFmtId="0" fontId="0" fillId="0" borderId="15" xfId="0" applyFont="1" applyBorder="1" applyAlignment="1" applyProtection="1">
      <alignment horizontal="right"/>
      <protection/>
    </xf>
    <xf numFmtId="0" fontId="0" fillId="0" borderId="52" xfId="67" applyFont="1" applyBorder="1" applyAlignment="1">
      <alignment horizontal="distributed" vertical="center"/>
      <protection/>
    </xf>
    <xf numFmtId="0" fontId="0" fillId="0" borderId="43" xfId="67" applyFont="1" applyBorder="1" applyAlignment="1">
      <alignment horizontal="distributed" vertical="center"/>
      <protection/>
    </xf>
    <xf numFmtId="0" fontId="0" fillId="0" borderId="60" xfId="67" applyFont="1" applyBorder="1" applyAlignment="1">
      <alignment horizontal="distributed" vertical="center"/>
      <protection/>
    </xf>
    <xf numFmtId="0" fontId="0" fillId="0" borderId="16" xfId="67" applyFont="1" applyBorder="1" applyAlignment="1">
      <alignment horizontal="center" vertical="top" textRotation="255"/>
      <protection/>
    </xf>
    <xf numFmtId="0" fontId="0" fillId="0" borderId="31" xfId="67" applyFont="1" applyBorder="1" applyAlignment="1">
      <alignment horizontal="center" vertical="top" textRotation="255"/>
      <protection/>
    </xf>
    <xf numFmtId="0" fontId="0" fillId="0" borderId="52" xfId="67" applyFont="1" applyBorder="1" applyAlignment="1">
      <alignment horizontal="distributed" vertical="center" wrapText="1"/>
      <protection/>
    </xf>
    <xf numFmtId="0" fontId="0" fillId="0" borderId="44" xfId="0" applyFont="1" applyBorder="1" applyAlignment="1">
      <alignment/>
    </xf>
    <xf numFmtId="0" fontId="0" fillId="0" borderId="61" xfId="0" applyFont="1" applyBorder="1" applyAlignment="1">
      <alignment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_５月（３月末日付け確定）" xfId="62"/>
    <cellStyle name="標準_H1414速報" xfId="63"/>
    <cellStyle name="標準_H1706速報" xfId="64"/>
    <cellStyle name="標準_死業１０" xfId="65"/>
    <cellStyle name="標準_死業月11" xfId="66"/>
    <cellStyle name="標準_重業型16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5:H13"/>
  <sheetViews>
    <sheetView zoomScalePageLayoutView="0" workbookViewId="0" topLeftCell="A1">
      <selection activeCell="H6" sqref="H6"/>
    </sheetView>
  </sheetViews>
  <sheetFormatPr defaultColWidth="8.796875" defaultRowHeight="15"/>
  <cols>
    <col min="1" max="1" width="5.69921875" style="15" customWidth="1"/>
    <col min="2" max="16384" width="9" style="15" customWidth="1"/>
  </cols>
  <sheetData>
    <row r="3" ht="37.5" customHeight="1"/>
    <row r="5" spans="7:8" ht="30.75">
      <c r="G5" s="16"/>
      <c r="H5" s="16" t="s">
        <v>115</v>
      </c>
    </row>
    <row r="12" ht="30.75">
      <c r="H12" s="16" t="s">
        <v>66</v>
      </c>
    </row>
    <row r="13" ht="30.75">
      <c r="H13" s="17"/>
    </row>
  </sheetData>
  <sheetProtection/>
  <printOptions/>
  <pageMargins left="0.5905511811023623" right="0.5905511811023623" top="0.984251968503937" bottom="0.98425196850393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zoomScalePageLayoutView="0" workbookViewId="0" topLeftCell="A2">
      <pane ySplit="1" topLeftCell="A15" activePane="bottomLeft" state="frozen"/>
      <selection pane="topLeft" activeCell="J17" sqref="J17"/>
      <selection pane="bottomLeft" activeCell="D40" sqref="D40"/>
    </sheetView>
  </sheetViews>
  <sheetFormatPr defaultColWidth="8.8984375" defaultRowHeight="15"/>
  <cols>
    <col min="1" max="1" width="8.8984375" style="66" customWidth="1"/>
    <col min="2" max="2" width="4" style="66" customWidth="1"/>
    <col min="3" max="3" width="18" style="66" customWidth="1"/>
    <col min="4" max="4" width="17.09765625" style="66" customWidth="1"/>
    <col min="5" max="5" width="16.19921875" style="66" customWidth="1"/>
    <col min="6" max="6" width="17.09765625" style="66" customWidth="1"/>
    <col min="7" max="7" width="16.19921875" style="66" customWidth="1"/>
    <col min="8" max="8" width="14.5" style="66" customWidth="1"/>
    <col min="9" max="9" width="15.3984375" style="66" customWidth="1"/>
    <col min="10" max="16384" width="8.8984375" style="66" customWidth="1"/>
  </cols>
  <sheetData>
    <row r="1" spans="1:9" ht="21" customHeight="1">
      <c r="A1" s="65"/>
      <c r="C1" s="219" t="s">
        <v>124</v>
      </c>
      <c r="D1" s="219"/>
      <c r="E1" s="219"/>
      <c r="F1" s="219"/>
      <c r="G1" s="219"/>
      <c r="H1" s="219"/>
      <c r="I1" s="220"/>
    </row>
    <row r="2" spans="3:9" ht="19.5" customHeight="1">
      <c r="C2" s="219"/>
      <c r="D2" s="219"/>
      <c r="E2" s="219"/>
      <c r="F2" s="219"/>
      <c r="G2" s="219"/>
      <c r="H2" s="219"/>
      <c r="I2" s="220"/>
    </row>
    <row r="3" spans="8:9" ht="19.5" customHeight="1" thickBot="1">
      <c r="H3" s="95"/>
      <c r="I3" s="67" t="s">
        <v>100</v>
      </c>
    </row>
    <row r="4" spans="2:12" ht="30" customHeight="1">
      <c r="B4" s="68"/>
      <c r="C4" s="69"/>
      <c r="D4" s="98" t="s">
        <v>137</v>
      </c>
      <c r="E4" s="99"/>
      <c r="F4" s="98" t="s">
        <v>114</v>
      </c>
      <c r="G4" s="99"/>
      <c r="H4" s="96" t="s">
        <v>138</v>
      </c>
      <c r="I4" s="100"/>
      <c r="J4" s="70"/>
      <c r="L4" s="71"/>
    </row>
    <row r="5" spans="2:10" ht="30" customHeight="1" thickBot="1">
      <c r="B5" s="72"/>
      <c r="C5" s="73" t="s">
        <v>0</v>
      </c>
      <c r="D5" s="74" t="s">
        <v>69</v>
      </c>
      <c r="E5" s="75" t="s">
        <v>93</v>
      </c>
      <c r="F5" s="74" t="s">
        <v>69</v>
      </c>
      <c r="G5" s="75" t="s">
        <v>93</v>
      </c>
      <c r="H5" s="74" t="s">
        <v>3</v>
      </c>
      <c r="I5" s="76" t="s">
        <v>4</v>
      </c>
      <c r="J5" s="77"/>
    </row>
    <row r="6" spans="2:10" ht="32.25" customHeight="1">
      <c r="B6" s="96" t="s">
        <v>139</v>
      </c>
      <c r="C6" s="97"/>
      <c r="D6" s="188">
        <v>119291</v>
      </c>
      <c r="E6" s="103">
        <v>100</v>
      </c>
      <c r="F6" s="188">
        <v>121356</v>
      </c>
      <c r="G6" s="103">
        <v>100</v>
      </c>
      <c r="H6" s="187">
        <v>-2065</v>
      </c>
      <c r="I6" s="189">
        <v>-1.7016051946339694</v>
      </c>
      <c r="J6" s="70"/>
    </row>
    <row r="7" spans="2:9" ht="32.25" customHeight="1">
      <c r="B7" s="78"/>
      <c r="C7" s="79" t="s">
        <v>8</v>
      </c>
      <c r="D7" s="190">
        <v>28259</v>
      </c>
      <c r="E7" s="103">
        <v>23.7</v>
      </c>
      <c r="F7" s="191">
        <v>29458</v>
      </c>
      <c r="G7" s="103">
        <v>24.3</v>
      </c>
      <c r="H7" s="187">
        <v>-1199</v>
      </c>
      <c r="I7" s="189">
        <v>-4.070201643017176</v>
      </c>
    </row>
    <row r="8" spans="2:9" ht="32.25" customHeight="1">
      <c r="B8" s="78"/>
      <c r="C8" s="79" t="s">
        <v>9</v>
      </c>
      <c r="D8" s="190">
        <v>362</v>
      </c>
      <c r="E8" s="103">
        <v>0.3</v>
      </c>
      <c r="F8" s="191">
        <v>439</v>
      </c>
      <c r="G8" s="103">
        <v>0.4</v>
      </c>
      <c r="H8" s="187">
        <v>-77</v>
      </c>
      <c r="I8" s="189">
        <v>-17.539863325740317</v>
      </c>
    </row>
    <row r="9" spans="2:9" ht="32.25" customHeight="1">
      <c r="B9" s="78"/>
      <c r="C9" s="79" t="s">
        <v>10</v>
      </c>
      <c r="D9" s="190">
        <v>24382</v>
      </c>
      <c r="E9" s="103">
        <v>20.4</v>
      </c>
      <c r="F9" s="191">
        <v>26106</v>
      </c>
      <c r="G9" s="103">
        <v>21.5</v>
      </c>
      <c r="H9" s="187">
        <v>-1724</v>
      </c>
      <c r="I9" s="189">
        <v>-6.603845859189458</v>
      </c>
    </row>
    <row r="10" spans="2:9" ht="32.25" customHeight="1">
      <c r="B10" s="78"/>
      <c r="C10" s="79" t="s">
        <v>71</v>
      </c>
      <c r="D10" s="190">
        <v>2059</v>
      </c>
      <c r="E10" s="103">
        <v>1.7</v>
      </c>
      <c r="F10" s="191">
        <v>2034</v>
      </c>
      <c r="G10" s="103">
        <v>1.7</v>
      </c>
      <c r="H10" s="187">
        <v>25</v>
      </c>
      <c r="I10" s="189">
        <v>1.2291052114060963</v>
      </c>
    </row>
    <row r="11" spans="2:9" ht="32.25" customHeight="1">
      <c r="B11" s="78"/>
      <c r="C11" s="80" t="s">
        <v>140</v>
      </c>
      <c r="D11" s="190">
        <v>14691</v>
      </c>
      <c r="E11" s="103">
        <v>12.3</v>
      </c>
      <c r="F11" s="191">
        <v>13427</v>
      </c>
      <c r="G11" s="103">
        <v>11.1</v>
      </c>
      <c r="H11" s="187">
        <v>1264</v>
      </c>
      <c r="I11" s="189">
        <v>9.413867580248752</v>
      </c>
    </row>
    <row r="12" spans="2:9" ht="32.25" customHeight="1">
      <c r="B12" s="78"/>
      <c r="C12" s="79" t="s">
        <v>11</v>
      </c>
      <c r="D12" s="190">
        <v>290</v>
      </c>
      <c r="E12" s="103">
        <v>0.2</v>
      </c>
      <c r="F12" s="191">
        <v>307</v>
      </c>
      <c r="G12" s="103">
        <v>0.3</v>
      </c>
      <c r="H12" s="187">
        <v>-17</v>
      </c>
      <c r="I12" s="189">
        <v>-5.537459283387622</v>
      </c>
    </row>
    <row r="13" spans="2:9" ht="32.25" customHeight="1">
      <c r="B13" s="78"/>
      <c r="C13" s="79" t="s">
        <v>12</v>
      </c>
      <c r="D13" s="190">
        <v>2073</v>
      </c>
      <c r="E13" s="103">
        <v>1.7</v>
      </c>
      <c r="F13" s="191">
        <v>2080</v>
      </c>
      <c r="G13" s="103">
        <v>1.7</v>
      </c>
      <c r="H13" s="187">
        <v>-7</v>
      </c>
      <c r="I13" s="189">
        <v>-0.33653846153846156</v>
      </c>
    </row>
    <row r="14" spans="2:9" ht="32.25" customHeight="1" thickBot="1">
      <c r="B14" s="81"/>
      <c r="C14" s="82" t="s">
        <v>13</v>
      </c>
      <c r="D14" s="192">
        <v>47175</v>
      </c>
      <c r="E14" s="104">
        <v>39.5</v>
      </c>
      <c r="F14" s="193">
        <v>47505</v>
      </c>
      <c r="G14" s="104">
        <v>39.1</v>
      </c>
      <c r="H14" s="194">
        <v>-330</v>
      </c>
      <c r="I14" s="195">
        <v>-0.6946637196084623</v>
      </c>
    </row>
    <row r="15" ht="14.25">
      <c r="E15" s="83"/>
    </row>
    <row r="16" ht="17.25">
      <c r="C16" s="84" t="s">
        <v>92</v>
      </c>
    </row>
    <row r="17" ht="17.25">
      <c r="C17" s="85" t="s">
        <v>15</v>
      </c>
    </row>
    <row r="18" ht="17.25">
      <c r="C18" s="85"/>
    </row>
    <row r="19" ht="17.25">
      <c r="C19" s="85"/>
    </row>
    <row r="20" ht="17.25">
      <c r="C20" s="85"/>
    </row>
    <row r="21" ht="17.25">
      <c r="C21" s="85"/>
    </row>
    <row r="24" spans="3:9" ht="19.5" customHeight="1">
      <c r="C24" s="219" t="str">
        <f>C1</f>
        <v>平成２０年における死傷災害発生状況（死亡災害及び休業４日以上の死傷災害）</v>
      </c>
      <c r="D24" s="219"/>
      <c r="E24" s="219"/>
      <c r="F24" s="219"/>
      <c r="G24" s="219"/>
      <c r="H24" s="219"/>
      <c r="I24" s="220"/>
    </row>
    <row r="25" spans="3:9" ht="19.5" customHeight="1">
      <c r="C25" s="219"/>
      <c r="D25" s="219"/>
      <c r="E25" s="219"/>
      <c r="F25" s="219"/>
      <c r="G25" s="219"/>
      <c r="H25" s="219"/>
      <c r="I25" s="220"/>
    </row>
    <row r="26" spans="8:9" ht="19.5" customHeight="1" thickBot="1">
      <c r="H26" s="65"/>
      <c r="I26" s="67" t="s">
        <v>100</v>
      </c>
    </row>
    <row r="27" spans="2:9" ht="30" customHeight="1">
      <c r="B27" s="68"/>
      <c r="C27" s="69"/>
      <c r="D27" s="98" t="s">
        <v>137</v>
      </c>
      <c r="E27" s="99"/>
      <c r="F27" s="98" t="s">
        <v>114</v>
      </c>
      <c r="G27" s="99"/>
      <c r="H27" s="96" t="s">
        <v>138</v>
      </c>
      <c r="I27" s="97"/>
    </row>
    <row r="28" spans="2:9" ht="30" customHeight="1" thickBot="1">
      <c r="B28" s="72"/>
      <c r="C28" s="86" t="s">
        <v>0</v>
      </c>
      <c r="D28" s="87" t="s">
        <v>69</v>
      </c>
      <c r="E28" s="88" t="s">
        <v>93</v>
      </c>
      <c r="F28" s="87" t="s">
        <v>69</v>
      </c>
      <c r="G28" s="88" t="s">
        <v>93</v>
      </c>
      <c r="H28" s="87" t="s">
        <v>3</v>
      </c>
      <c r="I28" s="76" t="s">
        <v>4</v>
      </c>
    </row>
    <row r="29" spans="2:9" ht="32.25" customHeight="1">
      <c r="B29" s="96" t="s">
        <v>141</v>
      </c>
      <c r="C29" s="97"/>
      <c r="D29" s="196">
        <v>47175</v>
      </c>
      <c r="E29" s="103">
        <v>100</v>
      </c>
      <c r="F29" s="196">
        <v>47505</v>
      </c>
      <c r="G29" s="103">
        <v>100</v>
      </c>
      <c r="H29" s="187">
        <v>-330</v>
      </c>
      <c r="I29" s="189">
        <v>-0.6946637196084623</v>
      </c>
    </row>
    <row r="30" spans="2:9" ht="32.25" customHeight="1">
      <c r="B30" s="78"/>
      <c r="C30" s="80" t="s">
        <v>97</v>
      </c>
      <c r="D30" s="202">
        <v>17284</v>
      </c>
      <c r="E30" s="103">
        <v>36.6</v>
      </c>
      <c r="F30" s="197">
        <v>17346</v>
      </c>
      <c r="G30" s="103">
        <v>36.5</v>
      </c>
      <c r="H30" s="187">
        <v>-62</v>
      </c>
      <c r="I30" s="189">
        <v>-0.3574311080364349</v>
      </c>
    </row>
    <row r="31" spans="2:9" ht="32.25" customHeight="1">
      <c r="B31" s="78"/>
      <c r="C31" s="89" t="s">
        <v>98</v>
      </c>
      <c r="D31" s="187">
        <v>2705</v>
      </c>
      <c r="E31" s="103">
        <v>5.7</v>
      </c>
      <c r="F31" s="198">
        <v>2614</v>
      </c>
      <c r="G31" s="103">
        <v>5.5</v>
      </c>
      <c r="H31" s="187">
        <v>91</v>
      </c>
      <c r="I31" s="189">
        <v>3.481254781943382</v>
      </c>
    </row>
    <row r="32" spans="2:9" ht="32.25" customHeight="1">
      <c r="B32" s="78"/>
      <c r="C32" s="90" t="s">
        <v>94</v>
      </c>
      <c r="D32" s="202">
        <v>2080</v>
      </c>
      <c r="E32" s="103">
        <v>4.4</v>
      </c>
      <c r="F32" s="198">
        <v>2106</v>
      </c>
      <c r="G32" s="103">
        <v>4.4</v>
      </c>
      <c r="H32" s="187">
        <v>-26</v>
      </c>
      <c r="I32" s="189">
        <v>-1.2345679012345678</v>
      </c>
    </row>
    <row r="33" spans="2:9" ht="32.25" customHeight="1">
      <c r="B33" s="91"/>
      <c r="C33" s="92" t="s">
        <v>95</v>
      </c>
      <c r="D33" s="187">
        <v>1442</v>
      </c>
      <c r="E33" s="103">
        <v>3.1</v>
      </c>
      <c r="F33" s="199">
        <v>1403</v>
      </c>
      <c r="G33" s="103">
        <v>3</v>
      </c>
      <c r="H33" s="187">
        <v>39</v>
      </c>
      <c r="I33" s="189">
        <v>2.7797576621525306</v>
      </c>
    </row>
    <row r="34" spans="2:9" ht="32.25" customHeight="1">
      <c r="B34" s="91"/>
      <c r="C34" s="93" t="s">
        <v>99</v>
      </c>
      <c r="D34" s="187">
        <v>1111</v>
      </c>
      <c r="E34" s="103">
        <v>2.4</v>
      </c>
      <c r="F34" s="199">
        <v>1109</v>
      </c>
      <c r="G34" s="103">
        <v>2.3</v>
      </c>
      <c r="H34" s="187">
        <v>2</v>
      </c>
      <c r="I34" s="189">
        <v>0.18034265103697023</v>
      </c>
    </row>
    <row r="35" spans="2:9" ht="32.25" customHeight="1">
      <c r="B35" s="91"/>
      <c r="C35" s="92" t="s">
        <v>96</v>
      </c>
      <c r="D35" s="201">
        <v>1063</v>
      </c>
      <c r="E35" s="103">
        <v>2.3</v>
      </c>
      <c r="F35" s="199">
        <v>1012</v>
      </c>
      <c r="G35" s="103">
        <v>2.1</v>
      </c>
      <c r="H35" s="187">
        <v>51</v>
      </c>
      <c r="I35" s="189">
        <v>5.0395256916996045</v>
      </c>
    </row>
    <row r="36" spans="2:9" ht="32.25" customHeight="1" thickBot="1">
      <c r="B36" s="81"/>
      <c r="C36" s="94" t="s">
        <v>13</v>
      </c>
      <c r="D36" s="194">
        <v>21490</v>
      </c>
      <c r="E36" s="104">
        <v>45.6</v>
      </c>
      <c r="F36" s="200">
        <v>21915</v>
      </c>
      <c r="G36" s="104">
        <v>46.1</v>
      </c>
      <c r="H36" s="194">
        <v>-425</v>
      </c>
      <c r="I36" s="195">
        <v>-1.9393109742185717</v>
      </c>
    </row>
    <row r="37" ht="29.25" customHeight="1">
      <c r="C37" s="84" t="s">
        <v>92</v>
      </c>
    </row>
    <row r="38" ht="17.25" customHeight="1">
      <c r="C38" s="85" t="s">
        <v>15</v>
      </c>
    </row>
    <row r="39" spans="3:9" ht="47.25" customHeight="1">
      <c r="C39" s="217"/>
      <c r="D39" s="218"/>
      <c r="E39" s="218"/>
      <c r="F39" s="218"/>
      <c r="G39" s="218"/>
      <c r="H39" s="218"/>
      <c r="I39" s="218"/>
    </row>
  </sheetData>
  <sheetProtection/>
  <mergeCells count="5">
    <mergeCell ref="C39:I39"/>
    <mergeCell ref="C1:H2"/>
    <mergeCell ref="I1:I2"/>
    <mergeCell ref="C24:H25"/>
    <mergeCell ref="I24:I25"/>
  </mergeCells>
  <printOptions/>
  <pageMargins left="0.7874015748031497" right="0.3937007874015748" top="0.7874015748031497" bottom="0.7874015748031497" header="0.9055118110236221" footer="0.5118110236220472"/>
  <pageSetup fitToHeight="2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1"/>
  <sheetViews>
    <sheetView zoomScale="75" zoomScaleNormal="75" zoomScaleSheetLayoutView="75" zoomScalePageLayoutView="0" workbookViewId="0" topLeftCell="A2">
      <pane ySplit="1" topLeftCell="A3" activePane="bottomLeft" state="frozen"/>
      <selection pane="topLeft" activeCell="J17" sqref="J17"/>
      <selection pane="bottomLeft" activeCell="L28" sqref="L28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221" t="s">
        <v>117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s="121" customFormat="1" ht="19.5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spans="1:12" s="121" customFormat="1" ht="19.5" customHeight="1">
      <c r="A4" s="122"/>
      <c r="B4" s="122"/>
      <c r="C4" s="122"/>
      <c r="D4" s="123"/>
      <c r="E4" s="122"/>
      <c r="F4" s="122"/>
      <c r="G4" s="122"/>
      <c r="H4" s="122"/>
      <c r="I4" s="122"/>
      <c r="J4" s="122"/>
      <c r="K4" s="122"/>
      <c r="L4" s="122"/>
    </row>
    <row r="5" s="121" customFormat="1" ht="21.75" customHeight="1">
      <c r="D5" s="124"/>
    </row>
    <row r="6" spans="10:12" s="121" customFormat="1" ht="19.5" customHeight="1" thickBot="1">
      <c r="J6" s="125"/>
      <c r="K6" s="126"/>
      <c r="L6" s="127" t="s">
        <v>113</v>
      </c>
    </row>
    <row r="7" spans="1:12" s="121" customFormat="1" ht="31.5" customHeight="1">
      <c r="A7" s="128"/>
      <c r="B7" s="129"/>
      <c r="C7" s="118" t="s">
        <v>133</v>
      </c>
      <c r="D7" s="120"/>
      <c r="E7" s="118" t="s">
        <v>128</v>
      </c>
      <c r="F7" s="120"/>
      <c r="G7" s="118" t="s">
        <v>126</v>
      </c>
      <c r="H7" s="120"/>
      <c r="I7" s="118" t="s">
        <v>131</v>
      </c>
      <c r="J7" s="119"/>
      <c r="K7" s="118" t="s">
        <v>130</v>
      </c>
      <c r="L7" s="120"/>
    </row>
    <row r="8" spans="1:12" s="121" customFormat="1" ht="31.5" customHeight="1" thickBot="1">
      <c r="A8" s="130"/>
      <c r="B8" s="131" t="s">
        <v>0</v>
      </c>
      <c r="C8" s="132" t="s">
        <v>1</v>
      </c>
      <c r="D8" s="133" t="s">
        <v>2</v>
      </c>
      <c r="E8" s="132" t="s">
        <v>1</v>
      </c>
      <c r="F8" s="133" t="s">
        <v>2</v>
      </c>
      <c r="G8" s="132" t="s">
        <v>1</v>
      </c>
      <c r="H8" s="133" t="s">
        <v>2</v>
      </c>
      <c r="I8" s="132" t="s">
        <v>3</v>
      </c>
      <c r="J8" s="134" t="s">
        <v>4</v>
      </c>
      <c r="K8" s="132" t="s">
        <v>3</v>
      </c>
      <c r="L8" s="135" t="s">
        <v>5</v>
      </c>
    </row>
    <row r="9" spans="1:12" s="121" customFormat="1" ht="31.5" customHeight="1">
      <c r="A9" s="136" t="s">
        <v>6</v>
      </c>
      <c r="B9" s="137" t="s">
        <v>7</v>
      </c>
      <c r="C9" s="106">
        <v>1268</v>
      </c>
      <c r="D9" s="103">
        <v>100</v>
      </c>
      <c r="E9" s="105">
        <v>1357</v>
      </c>
      <c r="F9" s="103">
        <v>100</v>
      </c>
      <c r="G9" s="105">
        <v>1472</v>
      </c>
      <c r="H9" s="103">
        <v>100</v>
      </c>
      <c r="I9" s="105">
        <v>-89</v>
      </c>
      <c r="J9" s="138">
        <v>-6.5585851142225495</v>
      </c>
      <c r="K9" s="105">
        <v>-204</v>
      </c>
      <c r="L9" s="139">
        <v>-13.858695652173914</v>
      </c>
    </row>
    <row r="10" spans="1:12" s="121" customFormat="1" ht="31.5" customHeight="1">
      <c r="A10" s="140"/>
      <c r="B10" s="137" t="s">
        <v>8</v>
      </c>
      <c r="C10" s="106">
        <v>260</v>
      </c>
      <c r="D10" s="103">
        <v>20.5</v>
      </c>
      <c r="E10" s="106">
        <v>264</v>
      </c>
      <c r="F10" s="103">
        <v>19.5</v>
      </c>
      <c r="G10" s="106">
        <v>268</v>
      </c>
      <c r="H10" s="103">
        <v>18.2</v>
      </c>
      <c r="I10" s="105">
        <v>-4</v>
      </c>
      <c r="J10" s="138">
        <v>-1.5151515151515151</v>
      </c>
      <c r="K10" s="105">
        <v>-8</v>
      </c>
      <c r="L10" s="139">
        <v>-2.9850746268656714</v>
      </c>
    </row>
    <row r="11" spans="1:12" s="121" customFormat="1" ht="31.5" customHeight="1">
      <c r="A11" s="140"/>
      <c r="B11" s="137" t="s">
        <v>9</v>
      </c>
      <c r="C11" s="106">
        <v>8</v>
      </c>
      <c r="D11" s="103">
        <v>0.6</v>
      </c>
      <c r="E11" s="106">
        <v>13</v>
      </c>
      <c r="F11" s="103">
        <v>1</v>
      </c>
      <c r="G11" s="106">
        <v>16</v>
      </c>
      <c r="H11" s="103">
        <v>1.1</v>
      </c>
      <c r="I11" s="105">
        <v>-5</v>
      </c>
      <c r="J11" s="138">
        <v>-38.46153846153847</v>
      </c>
      <c r="K11" s="105">
        <v>-8</v>
      </c>
      <c r="L11" s="139">
        <v>-50</v>
      </c>
    </row>
    <row r="12" spans="1:12" s="121" customFormat="1" ht="31.5" customHeight="1">
      <c r="A12" s="140"/>
      <c r="B12" s="137" t="s">
        <v>10</v>
      </c>
      <c r="C12" s="106">
        <v>430</v>
      </c>
      <c r="D12" s="103">
        <v>33.9</v>
      </c>
      <c r="E12" s="106">
        <v>461</v>
      </c>
      <c r="F12" s="103">
        <v>34</v>
      </c>
      <c r="G12" s="106">
        <v>508</v>
      </c>
      <c r="H12" s="103">
        <v>34.5</v>
      </c>
      <c r="I12" s="105">
        <v>-31</v>
      </c>
      <c r="J12" s="138">
        <v>-6.724511930585683</v>
      </c>
      <c r="K12" s="105">
        <v>-78</v>
      </c>
      <c r="L12" s="139">
        <v>-15.354330708661418</v>
      </c>
    </row>
    <row r="13" spans="1:12" s="121" customFormat="1" ht="31.5" customHeight="1">
      <c r="A13" s="140"/>
      <c r="B13" s="137" t="s">
        <v>111</v>
      </c>
      <c r="C13" s="106">
        <v>29</v>
      </c>
      <c r="D13" s="103">
        <v>2.3</v>
      </c>
      <c r="E13" s="106">
        <v>29</v>
      </c>
      <c r="F13" s="103">
        <v>2.1</v>
      </c>
      <c r="G13" s="106">
        <v>25</v>
      </c>
      <c r="H13" s="103">
        <v>1.7</v>
      </c>
      <c r="I13" s="105">
        <v>0</v>
      </c>
      <c r="J13" s="138">
        <v>0</v>
      </c>
      <c r="K13" s="105">
        <v>4</v>
      </c>
      <c r="L13" s="139">
        <v>16</v>
      </c>
    </row>
    <row r="14" spans="1:12" s="121" customFormat="1" ht="31.5" customHeight="1">
      <c r="A14" s="140"/>
      <c r="B14" s="141" t="s">
        <v>112</v>
      </c>
      <c r="C14" s="106">
        <v>148</v>
      </c>
      <c r="D14" s="103">
        <v>11.7</v>
      </c>
      <c r="E14" s="106">
        <v>196</v>
      </c>
      <c r="F14" s="103">
        <v>14.4</v>
      </c>
      <c r="G14" s="106">
        <v>198</v>
      </c>
      <c r="H14" s="103">
        <v>13.5</v>
      </c>
      <c r="I14" s="105">
        <v>-48</v>
      </c>
      <c r="J14" s="138">
        <v>-24.489795918367346</v>
      </c>
      <c r="K14" s="105">
        <v>-50</v>
      </c>
      <c r="L14" s="139">
        <v>-25.252525252525253</v>
      </c>
    </row>
    <row r="15" spans="1:12" s="121" customFormat="1" ht="31.5" customHeight="1">
      <c r="A15" s="140"/>
      <c r="B15" s="137" t="s">
        <v>11</v>
      </c>
      <c r="C15" s="106">
        <v>9</v>
      </c>
      <c r="D15" s="103">
        <v>0.7</v>
      </c>
      <c r="E15" s="106">
        <v>9</v>
      </c>
      <c r="F15" s="103">
        <v>0.7</v>
      </c>
      <c r="G15" s="106">
        <v>14</v>
      </c>
      <c r="H15" s="103">
        <v>1</v>
      </c>
      <c r="I15" s="105">
        <v>0</v>
      </c>
      <c r="J15" s="138">
        <v>0</v>
      </c>
      <c r="K15" s="105">
        <v>-5</v>
      </c>
      <c r="L15" s="139">
        <v>-35.714285714285715</v>
      </c>
    </row>
    <row r="16" spans="1:12" s="121" customFormat="1" ht="31.5" customHeight="1">
      <c r="A16" s="140"/>
      <c r="B16" s="137" t="s">
        <v>12</v>
      </c>
      <c r="C16" s="106">
        <v>43</v>
      </c>
      <c r="D16" s="103">
        <v>3.4</v>
      </c>
      <c r="E16" s="106">
        <v>50</v>
      </c>
      <c r="F16" s="103">
        <v>3.7</v>
      </c>
      <c r="G16" s="106">
        <v>57</v>
      </c>
      <c r="H16" s="103">
        <v>3.9</v>
      </c>
      <c r="I16" s="105">
        <v>-7</v>
      </c>
      <c r="J16" s="138">
        <v>-14</v>
      </c>
      <c r="K16" s="105">
        <v>-14</v>
      </c>
      <c r="L16" s="139">
        <v>-24.561403508771928</v>
      </c>
    </row>
    <row r="17" spans="1:12" s="121" customFormat="1" ht="31.5" customHeight="1" thickBot="1">
      <c r="A17" s="142"/>
      <c r="B17" s="143" t="s">
        <v>13</v>
      </c>
      <c r="C17" s="107">
        <v>341</v>
      </c>
      <c r="D17" s="104">
        <v>26.9</v>
      </c>
      <c r="E17" s="107">
        <v>335</v>
      </c>
      <c r="F17" s="104">
        <v>24.7</v>
      </c>
      <c r="G17" s="107">
        <v>386</v>
      </c>
      <c r="H17" s="104">
        <v>26.2</v>
      </c>
      <c r="I17" s="144">
        <v>6</v>
      </c>
      <c r="J17" s="145">
        <v>1.791044776119403</v>
      </c>
      <c r="K17" s="144">
        <v>-45</v>
      </c>
      <c r="L17" s="146">
        <v>-11.658031088082902</v>
      </c>
    </row>
    <row r="18" spans="3:8" s="121" customFormat="1" ht="15" customHeight="1">
      <c r="C18" s="147"/>
      <c r="D18" s="147"/>
      <c r="E18" s="147"/>
      <c r="F18" s="147"/>
      <c r="G18" s="147"/>
      <c r="H18" s="147"/>
    </row>
    <row r="19" s="121" customFormat="1" ht="15" customHeight="1"/>
    <row r="20" s="121" customFormat="1" ht="19.5" customHeight="1">
      <c r="B20" s="148" t="s">
        <v>14</v>
      </c>
    </row>
    <row r="21" spans="2:7" s="121" customFormat="1" ht="19.5" customHeight="1">
      <c r="B21" s="149" t="s">
        <v>15</v>
      </c>
      <c r="G21" s="215"/>
    </row>
    <row r="22" s="121" customFormat="1" ht="19.5" customHeight="1">
      <c r="B22" s="149" t="s">
        <v>16</v>
      </c>
    </row>
    <row r="23" ht="18.75">
      <c r="B23" s="2"/>
    </row>
    <row r="24" ht="18.75">
      <c r="B24" s="2"/>
    </row>
    <row r="25" ht="18.75">
      <c r="B25" s="2"/>
    </row>
    <row r="26" ht="17.25">
      <c r="B26" s="3"/>
    </row>
    <row r="27" ht="17.25">
      <c r="B27" s="3"/>
    </row>
    <row r="29" ht="19.5" customHeight="1"/>
    <row r="30" spans="1:12" s="121" customFormat="1" ht="19.5" customHeight="1">
      <c r="A30" s="222" t="s">
        <v>117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</row>
    <row r="31" spans="1:12" s="121" customFormat="1" ht="19.5" customHeight="1">
      <c r="A31" s="222"/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</row>
    <row r="32" s="121" customFormat="1" ht="19.5" customHeight="1">
      <c r="D32" s="124"/>
    </row>
    <row r="33" spans="10:12" s="121" customFormat="1" ht="19.5" customHeight="1" thickBot="1">
      <c r="J33" s="125"/>
      <c r="K33" s="126"/>
      <c r="L33" s="127" t="s">
        <v>100</v>
      </c>
    </row>
    <row r="34" spans="1:12" s="121" customFormat="1" ht="31.5" customHeight="1">
      <c r="A34" s="128"/>
      <c r="B34" s="129"/>
      <c r="C34" s="118" t="s">
        <v>132</v>
      </c>
      <c r="D34" s="120"/>
      <c r="E34" s="118" t="s">
        <v>127</v>
      </c>
      <c r="F34" s="120"/>
      <c r="G34" s="118" t="s">
        <v>125</v>
      </c>
      <c r="H34" s="120"/>
      <c r="I34" s="118" t="s">
        <v>116</v>
      </c>
      <c r="J34" s="119"/>
      <c r="K34" s="118" t="s">
        <v>129</v>
      </c>
      <c r="L34" s="120"/>
    </row>
    <row r="35" spans="1:12" s="121" customFormat="1" ht="31.5" customHeight="1" thickBot="1">
      <c r="A35" s="130"/>
      <c r="B35" s="131" t="s">
        <v>0</v>
      </c>
      <c r="C35" s="132" t="s">
        <v>1</v>
      </c>
      <c r="D35" s="133" t="s">
        <v>2</v>
      </c>
      <c r="E35" s="132" t="s">
        <v>1</v>
      </c>
      <c r="F35" s="133" t="s">
        <v>2</v>
      </c>
      <c r="G35" s="132" t="s">
        <v>1</v>
      </c>
      <c r="H35" s="133" t="s">
        <v>2</v>
      </c>
      <c r="I35" s="132" t="s">
        <v>3</v>
      </c>
      <c r="J35" s="134" t="s">
        <v>4</v>
      </c>
      <c r="K35" s="132" t="s">
        <v>3</v>
      </c>
      <c r="L35" s="135" t="s">
        <v>5</v>
      </c>
    </row>
    <row r="36" spans="1:12" s="121" customFormat="1" ht="31.5" customHeight="1">
      <c r="A36" s="136" t="s">
        <v>17</v>
      </c>
      <c r="B36" s="150" t="s">
        <v>18</v>
      </c>
      <c r="C36" s="106">
        <v>341</v>
      </c>
      <c r="D36" s="103">
        <v>100</v>
      </c>
      <c r="E36" s="105">
        <v>335</v>
      </c>
      <c r="F36" s="103">
        <v>100</v>
      </c>
      <c r="G36" s="105">
        <v>386</v>
      </c>
      <c r="H36" s="103">
        <v>100</v>
      </c>
      <c r="I36" s="105">
        <v>6</v>
      </c>
      <c r="J36" s="138">
        <v>1.791044776119403</v>
      </c>
      <c r="K36" s="105">
        <v>-45</v>
      </c>
      <c r="L36" s="151">
        <v>-11.658031088082902</v>
      </c>
    </row>
    <row r="37" spans="1:12" s="121" customFormat="1" ht="31.5" customHeight="1">
      <c r="A37" s="140"/>
      <c r="B37" s="150" t="s">
        <v>19</v>
      </c>
      <c r="C37" s="106">
        <v>33</v>
      </c>
      <c r="D37" s="103">
        <v>9.7</v>
      </c>
      <c r="E37" s="106">
        <v>15</v>
      </c>
      <c r="F37" s="103">
        <v>4.5</v>
      </c>
      <c r="G37" s="106">
        <v>16</v>
      </c>
      <c r="H37" s="103">
        <v>4.1</v>
      </c>
      <c r="I37" s="105">
        <v>18</v>
      </c>
      <c r="J37" s="138">
        <v>120</v>
      </c>
      <c r="K37" s="105">
        <v>17</v>
      </c>
      <c r="L37" s="139">
        <v>106.25</v>
      </c>
    </row>
    <row r="38" spans="1:12" s="121" customFormat="1" ht="31.5" customHeight="1">
      <c r="A38" s="140"/>
      <c r="B38" s="137" t="s">
        <v>20</v>
      </c>
      <c r="C38" s="106">
        <v>118</v>
      </c>
      <c r="D38" s="103">
        <v>34.6</v>
      </c>
      <c r="E38" s="106">
        <v>129</v>
      </c>
      <c r="F38" s="103">
        <v>38.5</v>
      </c>
      <c r="G38" s="106">
        <v>151</v>
      </c>
      <c r="H38" s="103">
        <v>39.1</v>
      </c>
      <c r="I38" s="105">
        <v>-11</v>
      </c>
      <c r="J38" s="138">
        <v>-8.527131782945736</v>
      </c>
      <c r="K38" s="105">
        <v>-33</v>
      </c>
      <c r="L38" s="139">
        <v>-21.85430463576159</v>
      </c>
    </row>
    <row r="39" spans="1:12" s="121" customFormat="1" ht="31.5" customHeight="1">
      <c r="A39" s="140"/>
      <c r="B39" s="137" t="s">
        <v>21</v>
      </c>
      <c r="C39" s="106">
        <v>7</v>
      </c>
      <c r="D39" s="103">
        <v>2.1</v>
      </c>
      <c r="E39" s="106">
        <v>4</v>
      </c>
      <c r="F39" s="103">
        <v>1.2</v>
      </c>
      <c r="G39" s="106">
        <v>8</v>
      </c>
      <c r="H39" s="103">
        <v>2.1</v>
      </c>
      <c r="I39" s="105">
        <v>3</v>
      </c>
      <c r="J39" s="138">
        <v>75</v>
      </c>
      <c r="K39" s="105">
        <v>-1</v>
      </c>
      <c r="L39" s="139">
        <v>-12.5</v>
      </c>
    </row>
    <row r="40" spans="1:12" s="121" customFormat="1" ht="31.5" customHeight="1">
      <c r="A40" s="140"/>
      <c r="B40" s="137" t="s">
        <v>22</v>
      </c>
      <c r="C40" s="106">
        <v>13</v>
      </c>
      <c r="D40" s="103">
        <v>3.8</v>
      </c>
      <c r="E40" s="106">
        <v>3</v>
      </c>
      <c r="F40" s="103">
        <v>0.9</v>
      </c>
      <c r="G40" s="106">
        <v>8</v>
      </c>
      <c r="H40" s="103">
        <v>2.1</v>
      </c>
      <c r="I40" s="105">
        <v>10</v>
      </c>
      <c r="J40" s="138">
        <v>333.33333333333337</v>
      </c>
      <c r="K40" s="105">
        <v>5</v>
      </c>
      <c r="L40" s="139">
        <v>62.5</v>
      </c>
    </row>
    <row r="41" spans="1:12" s="121" customFormat="1" ht="31.5" customHeight="1">
      <c r="A41" s="140"/>
      <c r="B41" s="137" t="s">
        <v>23</v>
      </c>
      <c r="C41" s="106">
        <v>24</v>
      </c>
      <c r="D41" s="103">
        <v>7</v>
      </c>
      <c r="E41" s="106">
        <v>25</v>
      </c>
      <c r="F41" s="103">
        <v>7.5</v>
      </c>
      <c r="G41" s="106">
        <v>24</v>
      </c>
      <c r="H41" s="103">
        <v>6.2</v>
      </c>
      <c r="I41" s="105">
        <v>-1</v>
      </c>
      <c r="J41" s="138">
        <v>-4</v>
      </c>
      <c r="K41" s="105">
        <v>0</v>
      </c>
      <c r="L41" s="139">
        <v>0</v>
      </c>
    </row>
    <row r="42" spans="1:12" s="121" customFormat="1" ht="31.5" customHeight="1">
      <c r="A42" s="140"/>
      <c r="B42" s="137" t="s">
        <v>24</v>
      </c>
      <c r="C42" s="106">
        <v>55</v>
      </c>
      <c r="D42" s="103">
        <v>16.1</v>
      </c>
      <c r="E42" s="106">
        <v>43</v>
      </c>
      <c r="F42" s="103">
        <v>12.8</v>
      </c>
      <c r="G42" s="106">
        <v>54</v>
      </c>
      <c r="H42" s="103">
        <v>14</v>
      </c>
      <c r="I42" s="105">
        <v>12</v>
      </c>
      <c r="J42" s="138">
        <v>27.906976744186046</v>
      </c>
      <c r="K42" s="105">
        <v>1</v>
      </c>
      <c r="L42" s="139">
        <v>1.8518518518518516</v>
      </c>
    </row>
    <row r="43" spans="1:12" s="121" customFormat="1" ht="31.5" customHeight="1" thickBot="1">
      <c r="A43" s="142"/>
      <c r="B43" s="143" t="s">
        <v>13</v>
      </c>
      <c r="C43" s="107">
        <v>91</v>
      </c>
      <c r="D43" s="104">
        <v>26.7</v>
      </c>
      <c r="E43" s="107">
        <v>116</v>
      </c>
      <c r="F43" s="104">
        <v>34.6</v>
      </c>
      <c r="G43" s="107">
        <v>125</v>
      </c>
      <c r="H43" s="104">
        <v>32.4</v>
      </c>
      <c r="I43" s="144">
        <v>-25</v>
      </c>
      <c r="J43" s="145">
        <v>-21.551724137931032</v>
      </c>
      <c r="K43" s="144">
        <v>-34</v>
      </c>
      <c r="L43" s="146">
        <v>-27.2</v>
      </c>
    </row>
    <row r="44" spans="4:8" s="121" customFormat="1" ht="14.25">
      <c r="D44" s="147"/>
      <c r="E44" s="147"/>
      <c r="F44" s="147"/>
      <c r="G44" s="147"/>
      <c r="H44" s="147"/>
    </row>
    <row r="45" s="121" customFormat="1" ht="14.25"/>
    <row r="46" s="121" customFormat="1" ht="18.75">
      <c r="B46" s="148" t="s">
        <v>14</v>
      </c>
    </row>
    <row r="47" s="121" customFormat="1" ht="18.75">
      <c r="B47" s="149" t="s">
        <v>15</v>
      </c>
    </row>
    <row r="48" s="121" customFormat="1" ht="18.75">
      <c r="B48" s="149" t="s">
        <v>25</v>
      </c>
    </row>
    <row r="49" ht="18.75">
      <c r="B49" s="2"/>
    </row>
    <row r="50" ht="18.75">
      <c r="B50" s="2"/>
    </row>
    <row r="51" ht="17.25">
      <c r="B51" s="3"/>
    </row>
    <row r="52" ht="17.25">
      <c r="B52" s="3"/>
    </row>
    <row r="53" ht="17.25">
      <c r="B53" s="3"/>
    </row>
    <row r="56" ht="18.75">
      <c r="G56" s="4"/>
    </row>
    <row r="61" ht="17.25">
      <c r="G61" s="5"/>
    </row>
  </sheetData>
  <sheetProtection/>
  <mergeCells count="2">
    <mergeCell ref="A2:L3"/>
    <mergeCell ref="A30:L31"/>
  </mergeCells>
  <printOptions/>
  <pageMargins left="0.7874015748031497" right="0.3937007874015748" top="0.7874015748031497" bottom="0.7874015748031497" header="0.9055118110236221" footer="0.5118110236220472"/>
  <pageSetup fitToHeight="2" fitToWidth="1" horizontalDpi="300" verticalDpi="3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G20" sqref="G20"/>
    </sheetView>
  </sheetViews>
  <sheetFormatPr defaultColWidth="8.796875" defaultRowHeight="15"/>
  <cols>
    <col min="1" max="10" width="11.69921875" style="6" customWidth="1"/>
    <col min="11" max="16384" width="8.69921875" style="6" customWidth="1"/>
  </cols>
  <sheetData>
    <row r="1" spans="1:10" s="111" customFormat="1" ht="30" customHeight="1">
      <c r="A1" s="109" t="s">
        <v>118</v>
      </c>
      <c r="B1" s="110"/>
      <c r="C1" s="109"/>
      <c r="D1" s="110"/>
      <c r="E1" s="110"/>
      <c r="F1" s="110"/>
      <c r="G1" s="110"/>
      <c r="H1" s="110"/>
      <c r="I1" s="110"/>
      <c r="J1" s="110"/>
    </row>
    <row r="2" spans="8:10" s="111" customFormat="1" ht="24.75" customHeight="1" thickBot="1">
      <c r="H2" s="112"/>
      <c r="J2" s="113" t="s">
        <v>102</v>
      </c>
    </row>
    <row r="3" spans="1:10" s="111" customFormat="1" ht="24.75" customHeight="1" thickBot="1">
      <c r="A3" s="114" t="s">
        <v>31</v>
      </c>
      <c r="B3" s="115" t="s">
        <v>26</v>
      </c>
      <c r="C3" s="115" t="s">
        <v>9</v>
      </c>
      <c r="D3" s="115" t="s">
        <v>27</v>
      </c>
      <c r="E3" s="115" t="s">
        <v>28</v>
      </c>
      <c r="F3" s="115" t="s">
        <v>29</v>
      </c>
      <c r="G3" s="115" t="s">
        <v>32</v>
      </c>
      <c r="H3" s="115" t="s">
        <v>12</v>
      </c>
      <c r="I3" s="115" t="s">
        <v>13</v>
      </c>
      <c r="J3" s="116" t="s">
        <v>30</v>
      </c>
    </row>
    <row r="4" spans="1:10" s="111" customFormat="1" ht="24.75" customHeight="1">
      <c r="A4" s="117" t="s">
        <v>33</v>
      </c>
      <c r="B4" s="203">
        <v>28</v>
      </c>
      <c r="C4" s="203">
        <v>0</v>
      </c>
      <c r="D4" s="203">
        <v>36</v>
      </c>
      <c r="E4" s="203">
        <v>4</v>
      </c>
      <c r="F4" s="203">
        <v>8</v>
      </c>
      <c r="G4" s="203">
        <v>0</v>
      </c>
      <c r="H4" s="203">
        <v>4</v>
      </c>
      <c r="I4" s="203">
        <v>27</v>
      </c>
      <c r="J4" s="204">
        <v>107</v>
      </c>
    </row>
    <row r="5" spans="1:10" s="111" customFormat="1" ht="24.75" customHeight="1">
      <c r="A5" s="117" t="s">
        <v>34</v>
      </c>
      <c r="B5" s="203">
        <v>20</v>
      </c>
      <c r="C5" s="203">
        <v>0</v>
      </c>
      <c r="D5" s="203">
        <v>30</v>
      </c>
      <c r="E5" s="203">
        <v>3</v>
      </c>
      <c r="F5" s="203">
        <v>11</v>
      </c>
      <c r="G5" s="203">
        <v>0</v>
      </c>
      <c r="H5" s="203">
        <v>3</v>
      </c>
      <c r="I5" s="203">
        <v>33</v>
      </c>
      <c r="J5" s="205">
        <v>100</v>
      </c>
    </row>
    <row r="6" spans="1:10" s="111" customFormat="1" ht="24.75" customHeight="1">
      <c r="A6" s="117" t="s">
        <v>35</v>
      </c>
      <c r="B6" s="203">
        <v>25</v>
      </c>
      <c r="C6" s="203">
        <v>1</v>
      </c>
      <c r="D6" s="203">
        <v>33</v>
      </c>
      <c r="E6" s="203">
        <v>3</v>
      </c>
      <c r="F6" s="203">
        <v>10</v>
      </c>
      <c r="G6" s="203">
        <v>0</v>
      </c>
      <c r="H6" s="203">
        <v>5</v>
      </c>
      <c r="I6" s="203">
        <v>26</v>
      </c>
      <c r="J6" s="206">
        <v>103</v>
      </c>
    </row>
    <row r="7" spans="1:10" s="111" customFormat="1" ht="24.75" customHeight="1">
      <c r="A7" s="117" t="s">
        <v>36</v>
      </c>
      <c r="B7" s="203">
        <v>25</v>
      </c>
      <c r="C7" s="203">
        <v>0</v>
      </c>
      <c r="D7" s="203">
        <v>25</v>
      </c>
      <c r="E7" s="203">
        <v>3</v>
      </c>
      <c r="F7" s="203">
        <v>13</v>
      </c>
      <c r="G7" s="203">
        <v>1</v>
      </c>
      <c r="H7" s="203">
        <v>5</v>
      </c>
      <c r="I7" s="203">
        <v>30</v>
      </c>
      <c r="J7" s="206">
        <v>102</v>
      </c>
    </row>
    <row r="8" spans="1:10" s="111" customFormat="1" ht="24.75" customHeight="1">
      <c r="A8" s="117" t="s">
        <v>37</v>
      </c>
      <c r="B8" s="203">
        <v>20</v>
      </c>
      <c r="C8" s="203">
        <v>2</v>
      </c>
      <c r="D8" s="203">
        <v>33</v>
      </c>
      <c r="E8" s="203">
        <v>5</v>
      </c>
      <c r="F8" s="203">
        <v>18</v>
      </c>
      <c r="G8" s="203">
        <v>0</v>
      </c>
      <c r="H8" s="203">
        <v>3</v>
      </c>
      <c r="I8" s="203">
        <v>31</v>
      </c>
      <c r="J8" s="206">
        <v>112</v>
      </c>
    </row>
    <row r="9" spans="1:10" s="111" customFormat="1" ht="24.75" customHeight="1">
      <c r="A9" s="117" t="s">
        <v>38</v>
      </c>
      <c r="B9" s="203">
        <v>20</v>
      </c>
      <c r="C9" s="203">
        <v>2</v>
      </c>
      <c r="D9" s="203">
        <v>25</v>
      </c>
      <c r="E9" s="203">
        <v>1</v>
      </c>
      <c r="F9" s="203">
        <v>17</v>
      </c>
      <c r="G9" s="203">
        <v>0</v>
      </c>
      <c r="H9" s="203">
        <v>3</v>
      </c>
      <c r="I9" s="203">
        <v>29</v>
      </c>
      <c r="J9" s="206">
        <v>97</v>
      </c>
    </row>
    <row r="10" spans="1:10" s="111" customFormat="1" ht="24.75" customHeight="1">
      <c r="A10" s="117" t="s">
        <v>39</v>
      </c>
      <c r="B10" s="203">
        <v>24</v>
      </c>
      <c r="C10" s="203">
        <v>1</v>
      </c>
      <c r="D10" s="203">
        <v>49</v>
      </c>
      <c r="E10" s="203">
        <v>3</v>
      </c>
      <c r="F10" s="203">
        <v>16</v>
      </c>
      <c r="G10" s="203">
        <v>2</v>
      </c>
      <c r="H10" s="203">
        <v>1</v>
      </c>
      <c r="I10" s="203">
        <v>28</v>
      </c>
      <c r="J10" s="206">
        <v>124</v>
      </c>
    </row>
    <row r="11" spans="1:10" s="111" customFormat="1" ht="24.75" customHeight="1">
      <c r="A11" s="117" t="s">
        <v>40</v>
      </c>
      <c r="B11" s="203">
        <v>23</v>
      </c>
      <c r="C11" s="203">
        <v>1</v>
      </c>
      <c r="D11" s="203">
        <v>43</v>
      </c>
      <c r="E11" s="203">
        <v>1</v>
      </c>
      <c r="F11" s="203">
        <v>9</v>
      </c>
      <c r="G11" s="203">
        <v>2</v>
      </c>
      <c r="H11" s="203">
        <v>3</v>
      </c>
      <c r="I11" s="203">
        <v>27</v>
      </c>
      <c r="J11" s="206">
        <v>109</v>
      </c>
    </row>
    <row r="12" spans="1:10" s="111" customFormat="1" ht="24.75" customHeight="1">
      <c r="A12" s="117" t="s">
        <v>41</v>
      </c>
      <c r="B12" s="203">
        <v>16</v>
      </c>
      <c r="C12" s="203">
        <v>0</v>
      </c>
      <c r="D12" s="203">
        <v>44</v>
      </c>
      <c r="E12" s="203">
        <v>1</v>
      </c>
      <c r="F12" s="203">
        <v>5</v>
      </c>
      <c r="G12" s="203">
        <v>2</v>
      </c>
      <c r="H12" s="203">
        <v>3</v>
      </c>
      <c r="I12" s="203">
        <v>22</v>
      </c>
      <c r="J12" s="206">
        <v>93</v>
      </c>
    </row>
    <row r="13" spans="1:10" s="111" customFormat="1" ht="24.75" customHeight="1">
      <c r="A13" s="117" t="s">
        <v>42</v>
      </c>
      <c r="B13" s="203">
        <v>22</v>
      </c>
      <c r="C13" s="203">
        <v>0</v>
      </c>
      <c r="D13" s="203">
        <v>38</v>
      </c>
      <c r="E13" s="203">
        <v>1</v>
      </c>
      <c r="F13" s="203">
        <v>14</v>
      </c>
      <c r="G13" s="203">
        <v>1</v>
      </c>
      <c r="H13" s="203">
        <v>5</v>
      </c>
      <c r="I13" s="203">
        <v>24</v>
      </c>
      <c r="J13" s="206">
        <v>105</v>
      </c>
    </row>
    <row r="14" spans="1:10" s="111" customFormat="1" ht="24.75" customHeight="1">
      <c r="A14" s="117" t="s">
        <v>43</v>
      </c>
      <c r="B14" s="203">
        <v>13</v>
      </c>
      <c r="C14" s="203">
        <v>0</v>
      </c>
      <c r="D14" s="203">
        <v>43</v>
      </c>
      <c r="E14" s="203">
        <v>1</v>
      </c>
      <c r="F14" s="203">
        <v>9</v>
      </c>
      <c r="G14" s="203">
        <v>0</v>
      </c>
      <c r="H14" s="203">
        <v>5</v>
      </c>
      <c r="I14" s="203">
        <v>36</v>
      </c>
      <c r="J14" s="206">
        <v>107</v>
      </c>
    </row>
    <row r="15" spans="1:10" s="111" customFormat="1" ht="24.75" customHeight="1" thickBot="1">
      <c r="A15" s="117" t="s">
        <v>44</v>
      </c>
      <c r="B15" s="203">
        <v>24</v>
      </c>
      <c r="C15" s="203">
        <v>1</v>
      </c>
      <c r="D15" s="203">
        <v>31</v>
      </c>
      <c r="E15" s="203">
        <v>3</v>
      </c>
      <c r="F15" s="203">
        <v>18</v>
      </c>
      <c r="G15" s="203">
        <v>1</v>
      </c>
      <c r="H15" s="203">
        <v>3</v>
      </c>
      <c r="I15" s="203">
        <v>28</v>
      </c>
      <c r="J15" s="206">
        <v>109</v>
      </c>
    </row>
    <row r="16" spans="1:10" s="111" customFormat="1" ht="24.75" customHeight="1" thickBot="1">
      <c r="A16" s="114" t="s">
        <v>30</v>
      </c>
      <c r="B16" s="207">
        <v>260</v>
      </c>
      <c r="C16" s="207">
        <v>8</v>
      </c>
      <c r="D16" s="207">
        <v>430</v>
      </c>
      <c r="E16" s="207">
        <v>29</v>
      </c>
      <c r="F16" s="207">
        <v>148</v>
      </c>
      <c r="G16" s="207">
        <v>9</v>
      </c>
      <c r="H16" s="207">
        <v>43</v>
      </c>
      <c r="I16" s="207">
        <v>341</v>
      </c>
      <c r="J16" s="108">
        <v>1268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34">
      <selection activeCell="B40" sqref="B40"/>
    </sheetView>
  </sheetViews>
  <sheetFormatPr defaultColWidth="8.796875" defaultRowHeight="15"/>
  <cols>
    <col min="1" max="1" width="10.59765625" style="0" customWidth="1"/>
    <col min="2" max="23" width="4.69921875" style="0" customWidth="1"/>
  </cols>
  <sheetData>
    <row r="1" ht="24.75" customHeight="1">
      <c r="E1" s="101" t="s">
        <v>119</v>
      </c>
    </row>
    <row r="2" spans="19:23" ht="24.75" customHeight="1" thickBot="1">
      <c r="S2" s="223" t="s">
        <v>100</v>
      </c>
      <c r="T2" s="223"/>
      <c r="U2" s="223"/>
      <c r="V2" s="223"/>
      <c r="W2" s="223"/>
    </row>
    <row r="3" spans="1:23" ht="135" customHeight="1">
      <c r="A3" s="8"/>
      <c r="B3" s="9" t="s">
        <v>45</v>
      </c>
      <c r="C3" s="9" t="s">
        <v>46</v>
      </c>
      <c r="D3" s="9" t="s">
        <v>47</v>
      </c>
      <c r="E3" s="9" t="s">
        <v>48</v>
      </c>
      <c r="F3" s="9" t="s">
        <v>49</v>
      </c>
      <c r="G3" s="9" t="s">
        <v>50</v>
      </c>
      <c r="H3" s="9" t="s">
        <v>51</v>
      </c>
      <c r="I3" s="9" t="s">
        <v>52</v>
      </c>
      <c r="J3" s="9" t="s">
        <v>53</v>
      </c>
      <c r="K3" s="9" t="s">
        <v>54</v>
      </c>
      <c r="L3" s="9" t="s">
        <v>55</v>
      </c>
      <c r="M3" s="9" t="s">
        <v>56</v>
      </c>
      <c r="N3" s="9" t="s">
        <v>57</v>
      </c>
      <c r="O3" s="9" t="s">
        <v>58</v>
      </c>
      <c r="P3" s="9" t="s">
        <v>59</v>
      </c>
      <c r="Q3" s="9" t="s">
        <v>60</v>
      </c>
      <c r="R3" s="9" t="s">
        <v>61</v>
      </c>
      <c r="S3" s="9" t="s">
        <v>62</v>
      </c>
      <c r="T3" s="9" t="s">
        <v>63</v>
      </c>
      <c r="U3" s="9" t="s">
        <v>13</v>
      </c>
      <c r="V3" s="9" t="s">
        <v>64</v>
      </c>
      <c r="W3" s="10" t="s">
        <v>30</v>
      </c>
    </row>
    <row r="4" spans="1:23" ht="30" customHeight="1">
      <c r="A4" s="11" t="s">
        <v>65</v>
      </c>
      <c r="B4" s="152">
        <v>311</v>
      </c>
      <c r="C4" s="152">
        <v>24</v>
      </c>
      <c r="D4" s="152">
        <v>11</v>
      </c>
      <c r="E4" s="152">
        <v>77</v>
      </c>
      <c r="F4" s="152">
        <v>83</v>
      </c>
      <c r="G4" s="152">
        <v>96</v>
      </c>
      <c r="H4" s="152">
        <v>192</v>
      </c>
      <c r="I4" s="152">
        <v>6</v>
      </c>
      <c r="J4" s="152">
        <v>0</v>
      </c>
      <c r="K4" s="152">
        <v>38</v>
      </c>
      <c r="L4" s="152">
        <v>24</v>
      </c>
      <c r="M4" s="152">
        <v>20</v>
      </c>
      <c r="N4" s="152">
        <v>21</v>
      </c>
      <c r="O4" s="152">
        <v>9</v>
      </c>
      <c r="P4" s="152">
        <v>5</v>
      </c>
      <c r="Q4" s="152">
        <v>9</v>
      </c>
      <c r="R4" s="152">
        <v>287</v>
      </c>
      <c r="S4" s="152">
        <v>10</v>
      </c>
      <c r="T4" s="152">
        <v>0</v>
      </c>
      <c r="U4" s="152">
        <v>38</v>
      </c>
      <c r="V4" s="152">
        <v>7</v>
      </c>
      <c r="W4" s="153">
        <v>1268</v>
      </c>
    </row>
    <row r="5" spans="1:23" ht="30" customHeight="1">
      <c r="A5" s="11" t="s">
        <v>8</v>
      </c>
      <c r="B5" s="152">
        <v>40</v>
      </c>
      <c r="C5" s="152">
        <v>5</v>
      </c>
      <c r="D5" s="152">
        <v>6</v>
      </c>
      <c r="E5" s="152">
        <v>26</v>
      </c>
      <c r="F5" s="152">
        <v>20</v>
      </c>
      <c r="G5" s="152">
        <v>19</v>
      </c>
      <c r="H5" s="152">
        <v>83</v>
      </c>
      <c r="I5" s="152">
        <v>0</v>
      </c>
      <c r="J5" s="152">
        <v>0</v>
      </c>
      <c r="K5" s="152">
        <v>2</v>
      </c>
      <c r="L5" s="152">
        <v>11</v>
      </c>
      <c r="M5" s="152">
        <v>6</v>
      </c>
      <c r="N5" s="152">
        <v>5</v>
      </c>
      <c r="O5" s="152">
        <v>7</v>
      </c>
      <c r="P5" s="152">
        <v>2</v>
      </c>
      <c r="Q5" s="152">
        <v>2</v>
      </c>
      <c r="R5" s="152">
        <v>16</v>
      </c>
      <c r="S5" s="152">
        <v>0</v>
      </c>
      <c r="T5" s="152">
        <v>0</v>
      </c>
      <c r="U5" s="152">
        <v>9</v>
      </c>
      <c r="V5" s="152">
        <v>1</v>
      </c>
      <c r="W5" s="153">
        <v>260</v>
      </c>
    </row>
    <row r="6" spans="1:23" ht="30" customHeight="1">
      <c r="A6" s="11" t="s">
        <v>9</v>
      </c>
      <c r="B6" s="154">
        <v>3</v>
      </c>
      <c r="C6" s="154">
        <v>0</v>
      </c>
      <c r="D6" s="154">
        <v>0</v>
      </c>
      <c r="E6" s="154">
        <v>1</v>
      </c>
      <c r="F6" s="154">
        <v>0</v>
      </c>
      <c r="G6" s="154">
        <v>0</v>
      </c>
      <c r="H6" s="154">
        <v>3</v>
      </c>
      <c r="I6" s="154">
        <v>0</v>
      </c>
      <c r="J6" s="154">
        <v>0</v>
      </c>
      <c r="K6" s="154">
        <v>0</v>
      </c>
      <c r="L6" s="154">
        <v>0</v>
      </c>
      <c r="M6" s="154">
        <v>1</v>
      </c>
      <c r="N6" s="154">
        <v>0</v>
      </c>
      <c r="O6" s="154">
        <v>0</v>
      </c>
      <c r="P6" s="154">
        <v>0</v>
      </c>
      <c r="Q6" s="154">
        <v>0</v>
      </c>
      <c r="R6" s="154">
        <v>0</v>
      </c>
      <c r="S6" s="154">
        <v>0</v>
      </c>
      <c r="T6" s="154">
        <v>0</v>
      </c>
      <c r="U6" s="154">
        <v>0</v>
      </c>
      <c r="V6" s="154">
        <v>0</v>
      </c>
      <c r="W6" s="153">
        <v>8</v>
      </c>
    </row>
    <row r="7" spans="1:23" ht="30" customHeight="1">
      <c r="A7" s="11" t="s">
        <v>10</v>
      </c>
      <c r="B7" s="152">
        <v>172</v>
      </c>
      <c r="C7" s="152">
        <v>6</v>
      </c>
      <c r="D7" s="152">
        <v>1</v>
      </c>
      <c r="E7" s="152">
        <v>33</v>
      </c>
      <c r="F7" s="152">
        <v>45</v>
      </c>
      <c r="G7" s="152">
        <v>33</v>
      </c>
      <c r="H7" s="152">
        <v>38</v>
      </c>
      <c r="I7" s="152">
        <v>2</v>
      </c>
      <c r="J7" s="152">
        <v>0</v>
      </c>
      <c r="K7" s="152">
        <v>16</v>
      </c>
      <c r="L7" s="152">
        <v>9</v>
      </c>
      <c r="M7" s="152">
        <v>9</v>
      </c>
      <c r="N7" s="152">
        <v>15</v>
      </c>
      <c r="O7" s="152">
        <v>2</v>
      </c>
      <c r="P7" s="152">
        <v>2</v>
      </c>
      <c r="Q7" s="152">
        <v>4</v>
      </c>
      <c r="R7" s="152">
        <v>37</v>
      </c>
      <c r="S7" s="152">
        <v>1</v>
      </c>
      <c r="T7" s="152">
        <v>0</v>
      </c>
      <c r="U7" s="152">
        <v>4</v>
      </c>
      <c r="V7" s="152">
        <v>1</v>
      </c>
      <c r="W7" s="153">
        <v>430</v>
      </c>
    </row>
    <row r="8" spans="1:23" ht="30" customHeight="1">
      <c r="A8" s="12" t="s">
        <v>107</v>
      </c>
      <c r="B8" s="152">
        <v>3</v>
      </c>
      <c r="C8" s="152">
        <v>2</v>
      </c>
      <c r="D8" s="152">
        <v>0</v>
      </c>
      <c r="E8" s="152">
        <v>0</v>
      </c>
      <c r="F8" s="152">
        <v>0</v>
      </c>
      <c r="G8" s="152">
        <v>2</v>
      </c>
      <c r="H8" s="152">
        <v>4</v>
      </c>
      <c r="I8" s="152">
        <v>0</v>
      </c>
      <c r="J8" s="152">
        <v>0</v>
      </c>
      <c r="K8" s="152">
        <v>0</v>
      </c>
      <c r="L8" s="152">
        <v>0</v>
      </c>
      <c r="M8" s="152">
        <v>0</v>
      </c>
      <c r="N8" s="152">
        <v>0</v>
      </c>
      <c r="O8" s="152">
        <v>0</v>
      </c>
      <c r="P8" s="152">
        <v>0</v>
      </c>
      <c r="Q8" s="152">
        <v>0</v>
      </c>
      <c r="R8" s="152">
        <v>14</v>
      </c>
      <c r="S8" s="152">
        <v>2</v>
      </c>
      <c r="T8" s="152">
        <v>0</v>
      </c>
      <c r="U8" s="152">
        <v>2</v>
      </c>
      <c r="V8" s="152">
        <v>0</v>
      </c>
      <c r="W8" s="153">
        <v>29</v>
      </c>
    </row>
    <row r="9" spans="1:23" ht="30" customHeight="1">
      <c r="A9" s="12" t="s">
        <v>103</v>
      </c>
      <c r="B9" s="152">
        <v>16</v>
      </c>
      <c r="C9" s="152">
        <v>1</v>
      </c>
      <c r="D9" s="152">
        <v>1</v>
      </c>
      <c r="E9" s="152">
        <v>7</v>
      </c>
      <c r="F9" s="152">
        <v>5</v>
      </c>
      <c r="G9" s="152">
        <v>6</v>
      </c>
      <c r="H9" s="152">
        <v>18</v>
      </c>
      <c r="I9" s="152">
        <v>1</v>
      </c>
      <c r="J9" s="152">
        <v>0</v>
      </c>
      <c r="K9" s="152">
        <v>0</v>
      </c>
      <c r="L9" s="152">
        <v>0</v>
      </c>
      <c r="M9" s="152">
        <v>0</v>
      </c>
      <c r="N9" s="152">
        <v>0</v>
      </c>
      <c r="O9" s="152">
        <v>0</v>
      </c>
      <c r="P9" s="152">
        <v>0</v>
      </c>
      <c r="Q9" s="152">
        <v>1</v>
      </c>
      <c r="R9" s="152">
        <v>82</v>
      </c>
      <c r="S9" s="152">
        <v>0</v>
      </c>
      <c r="T9" s="152">
        <v>0</v>
      </c>
      <c r="U9" s="152">
        <v>9</v>
      </c>
      <c r="V9" s="152">
        <v>1</v>
      </c>
      <c r="W9" s="153">
        <v>148</v>
      </c>
    </row>
    <row r="10" spans="1:23" ht="30" customHeight="1">
      <c r="A10" s="12" t="s">
        <v>11</v>
      </c>
      <c r="B10" s="152">
        <v>2</v>
      </c>
      <c r="C10" s="152">
        <v>0</v>
      </c>
      <c r="D10" s="152">
        <v>0</v>
      </c>
      <c r="E10" s="152">
        <v>1</v>
      </c>
      <c r="F10" s="152">
        <v>1</v>
      </c>
      <c r="G10" s="152">
        <v>1</v>
      </c>
      <c r="H10" s="152">
        <v>2</v>
      </c>
      <c r="I10" s="152">
        <v>0</v>
      </c>
      <c r="J10" s="152">
        <v>0</v>
      </c>
      <c r="K10" s="152">
        <v>1</v>
      </c>
      <c r="L10" s="152">
        <v>0</v>
      </c>
      <c r="M10" s="152">
        <v>0</v>
      </c>
      <c r="N10" s="152">
        <v>0</v>
      </c>
      <c r="O10" s="152">
        <v>0</v>
      </c>
      <c r="P10" s="152">
        <v>0</v>
      </c>
      <c r="Q10" s="152">
        <v>0</v>
      </c>
      <c r="R10" s="152">
        <v>1</v>
      </c>
      <c r="S10" s="152">
        <v>0</v>
      </c>
      <c r="T10" s="152">
        <v>0</v>
      </c>
      <c r="U10" s="152">
        <v>0</v>
      </c>
      <c r="V10" s="152">
        <v>0</v>
      </c>
      <c r="W10" s="153">
        <v>9</v>
      </c>
    </row>
    <row r="11" spans="1:23" ht="30" customHeight="1">
      <c r="A11" s="11" t="s">
        <v>12</v>
      </c>
      <c r="B11" s="152">
        <v>9</v>
      </c>
      <c r="C11" s="152">
        <v>1</v>
      </c>
      <c r="D11" s="152">
        <v>0</v>
      </c>
      <c r="E11" s="152">
        <v>6</v>
      </c>
      <c r="F11" s="152">
        <v>6</v>
      </c>
      <c r="G11" s="152">
        <v>16</v>
      </c>
      <c r="H11" s="152">
        <v>2</v>
      </c>
      <c r="I11" s="152">
        <v>2</v>
      </c>
      <c r="J11" s="152">
        <v>0</v>
      </c>
      <c r="K11" s="152">
        <v>1</v>
      </c>
      <c r="L11" s="152">
        <v>0</v>
      </c>
      <c r="M11" s="152">
        <v>0</v>
      </c>
      <c r="N11" s="152">
        <v>0</v>
      </c>
      <c r="O11" s="152">
        <v>0</v>
      </c>
      <c r="P11" s="152">
        <v>0</v>
      </c>
      <c r="Q11" s="152">
        <v>0</v>
      </c>
      <c r="R11" s="152">
        <v>0</v>
      </c>
      <c r="S11" s="152">
        <v>0</v>
      </c>
      <c r="T11" s="152">
        <v>0</v>
      </c>
      <c r="U11" s="152">
        <v>0</v>
      </c>
      <c r="V11" s="152">
        <v>0</v>
      </c>
      <c r="W11" s="153">
        <v>43</v>
      </c>
    </row>
    <row r="12" spans="1:23" ht="30" customHeight="1" thickBot="1">
      <c r="A12" s="13" t="s">
        <v>13</v>
      </c>
      <c r="B12" s="155">
        <v>66</v>
      </c>
      <c r="C12" s="155">
        <v>9</v>
      </c>
      <c r="D12" s="155">
        <v>3</v>
      </c>
      <c r="E12" s="155">
        <v>3</v>
      </c>
      <c r="F12" s="155">
        <v>6</v>
      </c>
      <c r="G12" s="155">
        <v>19</v>
      </c>
      <c r="H12" s="155">
        <v>42</v>
      </c>
      <c r="I12" s="155">
        <v>1</v>
      </c>
      <c r="J12" s="155">
        <v>0</v>
      </c>
      <c r="K12" s="155">
        <v>18</v>
      </c>
      <c r="L12" s="155">
        <v>4</v>
      </c>
      <c r="M12" s="155">
        <v>4</v>
      </c>
      <c r="N12" s="155">
        <v>1</v>
      </c>
      <c r="O12" s="155">
        <v>0</v>
      </c>
      <c r="P12" s="155">
        <v>1</v>
      </c>
      <c r="Q12" s="155">
        <v>2</v>
      </c>
      <c r="R12" s="155">
        <v>137</v>
      </c>
      <c r="S12" s="155">
        <v>7</v>
      </c>
      <c r="T12" s="155">
        <v>0</v>
      </c>
      <c r="U12" s="155">
        <v>14</v>
      </c>
      <c r="V12" s="155">
        <v>4</v>
      </c>
      <c r="W12" s="156">
        <v>341</v>
      </c>
    </row>
    <row r="13" ht="13.5" customHeight="1">
      <c r="A13" s="14"/>
    </row>
    <row r="17" ht="24" customHeight="1">
      <c r="E17" s="101" t="s">
        <v>120</v>
      </c>
    </row>
    <row r="18" spans="19:23" ht="24" customHeight="1" thickBot="1">
      <c r="S18" s="223" t="s">
        <v>100</v>
      </c>
      <c r="T18" s="223"/>
      <c r="U18" s="223"/>
      <c r="V18" s="223"/>
      <c r="W18" s="223"/>
    </row>
    <row r="19" spans="1:23" ht="135" customHeight="1">
      <c r="A19" s="8"/>
      <c r="B19" s="9" t="s">
        <v>45</v>
      </c>
      <c r="C19" s="9" t="s">
        <v>46</v>
      </c>
      <c r="D19" s="9" t="s">
        <v>47</v>
      </c>
      <c r="E19" s="9" t="s">
        <v>48</v>
      </c>
      <c r="F19" s="9" t="s">
        <v>49</v>
      </c>
      <c r="G19" s="9" t="s">
        <v>50</v>
      </c>
      <c r="H19" s="9" t="s">
        <v>51</v>
      </c>
      <c r="I19" s="9" t="s">
        <v>52</v>
      </c>
      <c r="J19" s="9" t="s">
        <v>53</v>
      </c>
      <c r="K19" s="9" t="s">
        <v>54</v>
      </c>
      <c r="L19" s="9" t="s">
        <v>55</v>
      </c>
      <c r="M19" s="9" t="s">
        <v>56</v>
      </c>
      <c r="N19" s="9" t="s">
        <v>57</v>
      </c>
      <c r="O19" s="9" t="s">
        <v>58</v>
      </c>
      <c r="P19" s="9" t="s">
        <v>59</v>
      </c>
      <c r="Q19" s="9" t="s">
        <v>60</v>
      </c>
      <c r="R19" s="9" t="s">
        <v>61</v>
      </c>
      <c r="S19" s="9" t="s">
        <v>62</v>
      </c>
      <c r="T19" s="9" t="s">
        <v>63</v>
      </c>
      <c r="U19" s="9" t="s">
        <v>13</v>
      </c>
      <c r="V19" s="9" t="s">
        <v>64</v>
      </c>
      <c r="W19" s="10" t="s">
        <v>30</v>
      </c>
    </row>
    <row r="20" spans="1:23" ht="30" customHeight="1">
      <c r="A20" s="11" t="s">
        <v>65</v>
      </c>
      <c r="B20" s="157">
        <v>361</v>
      </c>
      <c r="C20" s="157">
        <v>32</v>
      </c>
      <c r="D20" s="157">
        <v>6</v>
      </c>
      <c r="E20" s="157">
        <v>66</v>
      </c>
      <c r="F20" s="157">
        <v>92</v>
      </c>
      <c r="G20" s="157">
        <v>94</v>
      </c>
      <c r="H20" s="157">
        <v>191</v>
      </c>
      <c r="I20" s="157">
        <v>6</v>
      </c>
      <c r="J20" s="157">
        <v>3</v>
      </c>
      <c r="K20" s="157">
        <v>20</v>
      </c>
      <c r="L20" s="157">
        <v>28</v>
      </c>
      <c r="M20" s="157">
        <v>15</v>
      </c>
      <c r="N20" s="157">
        <v>14</v>
      </c>
      <c r="O20" s="157">
        <v>13</v>
      </c>
      <c r="P20" s="157">
        <v>0</v>
      </c>
      <c r="Q20" s="157">
        <v>14</v>
      </c>
      <c r="R20" s="157">
        <v>337</v>
      </c>
      <c r="S20" s="157">
        <v>14</v>
      </c>
      <c r="T20" s="157">
        <v>0</v>
      </c>
      <c r="U20" s="157">
        <v>47</v>
      </c>
      <c r="V20" s="157">
        <v>4</v>
      </c>
      <c r="W20" s="158">
        <v>1357</v>
      </c>
    </row>
    <row r="21" spans="1:23" ht="30" customHeight="1">
      <c r="A21" s="11" t="s">
        <v>8</v>
      </c>
      <c r="B21" s="159">
        <v>46</v>
      </c>
      <c r="C21" s="159">
        <v>9</v>
      </c>
      <c r="D21" s="159">
        <v>1</v>
      </c>
      <c r="E21" s="159">
        <v>19</v>
      </c>
      <c r="F21" s="159">
        <v>30</v>
      </c>
      <c r="G21" s="159">
        <v>17</v>
      </c>
      <c r="H21" s="159">
        <v>77</v>
      </c>
      <c r="I21" s="159">
        <v>0</v>
      </c>
      <c r="J21" s="159">
        <v>1</v>
      </c>
      <c r="K21" s="159">
        <v>5</v>
      </c>
      <c r="L21" s="159">
        <v>13</v>
      </c>
      <c r="M21" s="159">
        <v>6</v>
      </c>
      <c r="N21" s="159">
        <v>3</v>
      </c>
      <c r="O21" s="159">
        <v>7</v>
      </c>
      <c r="P21" s="159">
        <v>0</v>
      </c>
      <c r="Q21" s="159">
        <v>7</v>
      </c>
      <c r="R21" s="159">
        <v>16</v>
      </c>
      <c r="S21" s="159">
        <v>1</v>
      </c>
      <c r="T21" s="159">
        <v>0</v>
      </c>
      <c r="U21" s="159">
        <v>6</v>
      </c>
      <c r="V21" s="159">
        <v>0</v>
      </c>
      <c r="W21" s="158">
        <v>264</v>
      </c>
    </row>
    <row r="22" spans="1:23" ht="30" customHeight="1">
      <c r="A22" s="11" t="s">
        <v>9</v>
      </c>
      <c r="B22" s="160">
        <v>5</v>
      </c>
      <c r="C22" s="160">
        <v>0</v>
      </c>
      <c r="D22" s="160">
        <v>0</v>
      </c>
      <c r="E22" s="160">
        <v>0</v>
      </c>
      <c r="F22" s="160">
        <v>1</v>
      </c>
      <c r="G22" s="160">
        <v>1</v>
      </c>
      <c r="H22" s="160">
        <v>4</v>
      </c>
      <c r="I22" s="160">
        <v>0</v>
      </c>
      <c r="J22" s="160">
        <v>0</v>
      </c>
      <c r="K22" s="160">
        <v>0</v>
      </c>
      <c r="L22" s="160">
        <v>0</v>
      </c>
      <c r="M22" s="160">
        <v>0</v>
      </c>
      <c r="N22" s="160">
        <v>0</v>
      </c>
      <c r="O22" s="160">
        <v>0</v>
      </c>
      <c r="P22" s="160">
        <v>0</v>
      </c>
      <c r="Q22" s="160">
        <v>0</v>
      </c>
      <c r="R22" s="160">
        <v>1</v>
      </c>
      <c r="S22" s="160">
        <v>0</v>
      </c>
      <c r="T22" s="160">
        <v>0</v>
      </c>
      <c r="U22" s="160">
        <v>1</v>
      </c>
      <c r="V22" s="160">
        <v>0</v>
      </c>
      <c r="W22" s="158">
        <v>13</v>
      </c>
    </row>
    <row r="23" spans="1:23" ht="30" customHeight="1">
      <c r="A23" s="11" t="s">
        <v>10</v>
      </c>
      <c r="B23" s="159">
        <v>207</v>
      </c>
      <c r="C23" s="159">
        <v>10</v>
      </c>
      <c r="D23" s="159">
        <v>2</v>
      </c>
      <c r="E23" s="159">
        <v>30</v>
      </c>
      <c r="F23" s="159">
        <v>39</v>
      </c>
      <c r="G23" s="159">
        <v>32</v>
      </c>
      <c r="H23" s="159">
        <v>44</v>
      </c>
      <c r="I23" s="159">
        <v>3</v>
      </c>
      <c r="J23" s="159">
        <v>2</v>
      </c>
      <c r="K23" s="159">
        <v>5</v>
      </c>
      <c r="L23" s="159">
        <v>8</v>
      </c>
      <c r="M23" s="159">
        <v>6</v>
      </c>
      <c r="N23" s="159">
        <v>9</v>
      </c>
      <c r="O23" s="159">
        <v>2</v>
      </c>
      <c r="P23" s="159">
        <v>0</v>
      </c>
      <c r="Q23" s="159">
        <v>7</v>
      </c>
      <c r="R23" s="159">
        <v>48</v>
      </c>
      <c r="S23" s="159">
        <v>2</v>
      </c>
      <c r="T23" s="159">
        <v>0</v>
      </c>
      <c r="U23" s="159">
        <v>4</v>
      </c>
      <c r="V23" s="159">
        <v>1</v>
      </c>
      <c r="W23" s="158">
        <v>461</v>
      </c>
    </row>
    <row r="24" spans="1:23" ht="30" customHeight="1">
      <c r="A24" s="12" t="s">
        <v>107</v>
      </c>
      <c r="B24" s="159">
        <v>2</v>
      </c>
      <c r="C24" s="159">
        <v>1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59">
        <v>0</v>
      </c>
      <c r="R24" s="159">
        <v>15</v>
      </c>
      <c r="S24" s="159">
        <v>8</v>
      </c>
      <c r="T24" s="159">
        <v>0</v>
      </c>
      <c r="U24" s="159">
        <v>3</v>
      </c>
      <c r="V24" s="159">
        <v>0</v>
      </c>
      <c r="W24" s="158">
        <v>29</v>
      </c>
    </row>
    <row r="25" spans="1:23" ht="30" customHeight="1">
      <c r="A25" s="12" t="s">
        <v>103</v>
      </c>
      <c r="B25" s="159">
        <v>17</v>
      </c>
      <c r="C25" s="159">
        <v>3</v>
      </c>
      <c r="D25" s="159">
        <v>0</v>
      </c>
      <c r="E25" s="159">
        <v>8</v>
      </c>
      <c r="F25" s="159">
        <v>9</v>
      </c>
      <c r="G25" s="159">
        <v>7</v>
      </c>
      <c r="H25" s="159">
        <v>19</v>
      </c>
      <c r="I25" s="159">
        <v>0</v>
      </c>
      <c r="J25" s="159">
        <v>0</v>
      </c>
      <c r="K25" s="159">
        <v>0</v>
      </c>
      <c r="L25" s="159">
        <v>1</v>
      </c>
      <c r="M25" s="159">
        <v>0</v>
      </c>
      <c r="N25" s="159">
        <v>0</v>
      </c>
      <c r="O25" s="159">
        <v>0</v>
      </c>
      <c r="P25" s="159">
        <v>0</v>
      </c>
      <c r="Q25" s="159">
        <v>0</v>
      </c>
      <c r="R25" s="159">
        <v>123</v>
      </c>
      <c r="S25" s="159">
        <v>0</v>
      </c>
      <c r="T25" s="159">
        <v>0</v>
      </c>
      <c r="U25" s="159">
        <v>8</v>
      </c>
      <c r="V25" s="159">
        <v>1</v>
      </c>
      <c r="W25" s="158">
        <v>196</v>
      </c>
    </row>
    <row r="26" spans="1:23" ht="30" customHeight="1">
      <c r="A26" s="12" t="s">
        <v>11</v>
      </c>
      <c r="B26" s="159">
        <v>3</v>
      </c>
      <c r="C26" s="159">
        <v>0</v>
      </c>
      <c r="D26" s="159">
        <v>0</v>
      </c>
      <c r="E26" s="159">
        <v>2</v>
      </c>
      <c r="F26" s="159">
        <v>1</v>
      </c>
      <c r="G26" s="159">
        <v>1</v>
      </c>
      <c r="H26" s="159">
        <v>2</v>
      </c>
      <c r="I26" s="159">
        <v>0</v>
      </c>
      <c r="J26" s="159">
        <v>0</v>
      </c>
      <c r="K26" s="159">
        <v>0</v>
      </c>
      <c r="L26" s="159">
        <v>0</v>
      </c>
      <c r="M26" s="159">
        <v>0</v>
      </c>
      <c r="N26" s="159">
        <v>0</v>
      </c>
      <c r="O26" s="159">
        <v>0</v>
      </c>
      <c r="P26" s="159">
        <v>0</v>
      </c>
      <c r="Q26" s="159">
        <v>0</v>
      </c>
      <c r="R26" s="159">
        <v>0</v>
      </c>
      <c r="S26" s="159">
        <v>0</v>
      </c>
      <c r="T26" s="159">
        <v>0</v>
      </c>
      <c r="U26" s="159">
        <v>0</v>
      </c>
      <c r="V26" s="159">
        <v>0</v>
      </c>
      <c r="W26" s="158">
        <v>9</v>
      </c>
    </row>
    <row r="27" spans="1:23" ht="30" customHeight="1">
      <c r="A27" s="11" t="s">
        <v>12</v>
      </c>
      <c r="B27" s="159">
        <v>12</v>
      </c>
      <c r="C27" s="159">
        <v>0</v>
      </c>
      <c r="D27" s="159">
        <v>0</v>
      </c>
      <c r="E27" s="159">
        <v>5</v>
      </c>
      <c r="F27" s="159">
        <v>8</v>
      </c>
      <c r="G27" s="159">
        <v>22</v>
      </c>
      <c r="H27" s="159">
        <v>2</v>
      </c>
      <c r="I27" s="159">
        <v>0</v>
      </c>
      <c r="J27" s="159">
        <v>0</v>
      </c>
      <c r="K27" s="159">
        <v>0</v>
      </c>
      <c r="L27" s="159">
        <v>0</v>
      </c>
      <c r="M27" s="159">
        <v>0</v>
      </c>
      <c r="N27" s="159">
        <v>0</v>
      </c>
      <c r="O27" s="159">
        <v>0</v>
      </c>
      <c r="P27" s="159">
        <v>0</v>
      </c>
      <c r="Q27" s="159">
        <v>0</v>
      </c>
      <c r="R27" s="159">
        <v>0</v>
      </c>
      <c r="S27" s="159">
        <v>0</v>
      </c>
      <c r="T27" s="159">
        <v>0</v>
      </c>
      <c r="U27" s="159">
        <v>1</v>
      </c>
      <c r="V27" s="159">
        <v>0</v>
      </c>
      <c r="W27" s="158">
        <v>50</v>
      </c>
    </row>
    <row r="28" spans="1:23" ht="30" customHeight="1" thickBot="1">
      <c r="A28" s="13" t="s">
        <v>13</v>
      </c>
      <c r="B28" s="161">
        <v>69</v>
      </c>
      <c r="C28" s="161">
        <v>9</v>
      </c>
      <c r="D28" s="161">
        <v>3</v>
      </c>
      <c r="E28" s="161">
        <v>2</v>
      </c>
      <c r="F28" s="161">
        <v>4</v>
      </c>
      <c r="G28" s="161">
        <v>14</v>
      </c>
      <c r="H28" s="161">
        <v>43</v>
      </c>
      <c r="I28" s="161">
        <v>3</v>
      </c>
      <c r="J28" s="161">
        <v>0</v>
      </c>
      <c r="K28" s="161">
        <v>10</v>
      </c>
      <c r="L28" s="161">
        <v>6</v>
      </c>
      <c r="M28" s="161">
        <v>3</v>
      </c>
      <c r="N28" s="161">
        <v>2</v>
      </c>
      <c r="O28" s="161">
        <v>4</v>
      </c>
      <c r="P28" s="161">
        <v>0</v>
      </c>
      <c r="Q28" s="161">
        <v>0</v>
      </c>
      <c r="R28" s="161">
        <v>134</v>
      </c>
      <c r="S28" s="161">
        <v>3</v>
      </c>
      <c r="T28" s="161">
        <v>0</v>
      </c>
      <c r="U28" s="161">
        <v>24</v>
      </c>
      <c r="V28" s="161">
        <v>2</v>
      </c>
      <c r="W28" s="210">
        <v>335</v>
      </c>
    </row>
    <row r="33" ht="24.75" customHeight="1">
      <c r="E33" s="101" t="s">
        <v>121</v>
      </c>
    </row>
    <row r="34" ht="24" customHeight="1" thickBot="1">
      <c r="W34" s="7" t="s">
        <v>100</v>
      </c>
    </row>
    <row r="35" spans="1:23" ht="135" customHeight="1">
      <c r="A35" s="8"/>
      <c r="B35" s="9" t="s">
        <v>45</v>
      </c>
      <c r="C35" s="9" t="s">
        <v>46</v>
      </c>
      <c r="D35" s="9" t="s">
        <v>47</v>
      </c>
      <c r="E35" s="9" t="s">
        <v>48</v>
      </c>
      <c r="F35" s="9" t="s">
        <v>49</v>
      </c>
      <c r="G35" s="9" t="s">
        <v>50</v>
      </c>
      <c r="H35" s="9" t="s">
        <v>51</v>
      </c>
      <c r="I35" s="9" t="s">
        <v>52</v>
      </c>
      <c r="J35" s="9" t="s">
        <v>53</v>
      </c>
      <c r="K35" s="9" t="s">
        <v>54</v>
      </c>
      <c r="L35" s="9" t="s">
        <v>55</v>
      </c>
      <c r="M35" s="9" t="s">
        <v>56</v>
      </c>
      <c r="N35" s="9" t="s">
        <v>57</v>
      </c>
      <c r="O35" s="9" t="s">
        <v>58</v>
      </c>
      <c r="P35" s="9" t="s">
        <v>59</v>
      </c>
      <c r="Q35" s="9" t="s">
        <v>60</v>
      </c>
      <c r="R35" s="9" t="s">
        <v>61</v>
      </c>
      <c r="S35" s="9" t="s">
        <v>62</v>
      </c>
      <c r="T35" s="9" t="s">
        <v>63</v>
      </c>
      <c r="U35" s="9" t="s">
        <v>13</v>
      </c>
      <c r="V35" s="9" t="s">
        <v>64</v>
      </c>
      <c r="W35" s="10" t="s">
        <v>30</v>
      </c>
    </row>
    <row r="36" spans="1:23" ht="30" customHeight="1">
      <c r="A36" s="11" t="s">
        <v>65</v>
      </c>
      <c r="B36" s="157">
        <v>-50</v>
      </c>
      <c r="C36" s="157">
        <v>-8</v>
      </c>
      <c r="D36" s="157">
        <v>5</v>
      </c>
      <c r="E36" s="157">
        <v>11</v>
      </c>
      <c r="F36" s="157">
        <v>-9</v>
      </c>
      <c r="G36" s="157">
        <v>2</v>
      </c>
      <c r="H36" s="157">
        <v>1</v>
      </c>
      <c r="I36" s="157">
        <v>0</v>
      </c>
      <c r="J36" s="157">
        <v>-3</v>
      </c>
      <c r="K36" s="157">
        <v>18</v>
      </c>
      <c r="L36" s="157">
        <v>-4</v>
      </c>
      <c r="M36" s="157">
        <v>5</v>
      </c>
      <c r="N36" s="157">
        <v>7</v>
      </c>
      <c r="O36" s="157">
        <v>-4</v>
      </c>
      <c r="P36" s="157">
        <v>5</v>
      </c>
      <c r="Q36" s="157">
        <v>-5</v>
      </c>
      <c r="R36" s="157">
        <v>-50</v>
      </c>
      <c r="S36" s="157">
        <v>-4</v>
      </c>
      <c r="T36" s="157">
        <v>0</v>
      </c>
      <c r="U36" s="157">
        <v>-9</v>
      </c>
      <c r="V36" s="157">
        <v>3</v>
      </c>
      <c r="W36" s="158">
        <v>-89</v>
      </c>
    </row>
    <row r="37" spans="1:23" ht="30" customHeight="1">
      <c r="A37" s="11" t="s">
        <v>8</v>
      </c>
      <c r="B37" s="157">
        <v>-6</v>
      </c>
      <c r="C37" s="157">
        <v>-4</v>
      </c>
      <c r="D37" s="157">
        <v>5</v>
      </c>
      <c r="E37" s="157">
        <v>7</v>
      </c>
      <c r="F37" s="157">
        <v>-10</v>
      </c>
      <c r="G37" s="157">
        <v>2</v>
      </c>
      <c r="H37" s="157">
        <v>6</v>
      </c>
      <c r="I37" s="157">
        <v>0</v>
      </c>
      <c r="J37" s="157">
        <v>-1</v>
      </c>
      <c r="K37" s="157">
        <v>-3</v>
      </c>
      <c r="L37" s="157">
        <v>-2</v>
      </c>
      <c r="M37" s="157">
        <v>0</v>
      </c>
      <c r="N37" s="157">
        <v>2</v>
      </c>
      <c r="O37" s="157">
        <v>0</v>
      </c>
      <c r="P37" s="157">
        <v>2</v>
      </c>
      <c r="Q37" s="157">
        <v>-5</v>
      </c>
      <c r="R37" s="157">
        <v>0</v>
      </c>
      <c r="S37" s="157">
        <v>-1</v>
      </c>
      <c r="T37" s="157">
        <v>0</v>
      </c>
      <c r="U37" s="157">
        <v>3</v>
      </c>
      <c r="V37" s="157">
        <v>1</v>
      </c>
      <c r="W37" s="158">
        <v>-4</v>
      </c>
    </row>
    <row r="38" spans="1:23" ht="30.75" customHeight="1">
      <c r="A38" s="11" t="s">
        <v>9</v>
      </c>
      <c r="B38" s="157">
        <v>-2</v>
      </c>
      <c r="C38" s="157">
        <v>0</v>
      </c>
      <c r="D38" s="157">
        <v>0</v>
      </c>
      <c r="E38" s="157">
        <v>1</v>
      </c>
      <c r="F38" s="157">
        <v>-1</v>
      </c>
      <c r="G38" s="157">
        <v>-1</v>
      </c>
      <c r="H38" s="157">
        <v>-1</v>
      </c>
      <c r="I38" s="157">
        <v>0</v>
      </c>
      <c r="J38" s="157">
        <v>0</v>
      </c>
      <c r="K38" s="157">
        <v>0</v>
      </c>
      <c r="L38" s="157">
        <v>0</v>
      </c>
      <c r="M38" s="157">
        <v>1</v>
      </c>
      <c r="N38" s="157">
        <v>0</v>
      </c>
      <c r="O38" s="157">
        <v>0</v>
      </c>
      <c r="P38" s="157">
        <v>0</v>
      </c>
      <c r="Q38" s="157">
        <v>0</v>
      </c>
      <c r="R38" s="157">
        <v>-1</v>
      </c>
      <c r="S38" s="157">
        <v>0</v>
      </c>
      <c r="T38" s="157">
        <v>0</v>
      </c>
      <c r="U38" s="157">
        <v>-1</v>
      </c>
      <c r="V38" s="157">
        <v>0</v>
      </c>
      <c r="W38" s="158">
        <v>-5</v>
      </c>
    </row>
    <row r="39" spans="1:23" ht="30" customHeight="1">
      <c r="A39" s="11" t="s">
        <v>10</v>
      </c>
      <c r="B39" s="157">
        <v>-35</v>
      </c>
      <c r="C39" s="157">
        <v>-4</v>
      </c>
      <c r="D39" s="157">
        <v>-1</v>
      </c>
      <c r="E39" s="157">
        <v>3</v>
      </c>
      <c r="F39" s="157">
        <v>6</v>
      </c>
      <c r="G39" s="157">
        <v>1</v>
      </c>
      <c r="H39" s="157">
        <v>-6</v>
      </c>
      <c r="I39" s="157">
        <v>-1</v>
      </c>
      <c r="J39" s="157">
        <v>-2</v>
      </c>
      <c r="K39" s="157">
        <v>11</v>
      </c>
      <c r="L39" s="157">
        <v>1</v>
      </c>
      <c r="M39" s="157">
        <v>3</v>
      </c>
      <c r="N39" s="157">
        <v>6</v>
      </c>
      <c r="O39" s="157">
        <v>0</v>
      </c>
      <c r="P39" s="157">
        <v>2</v>
      </c>
      <c r="Q39" s="157">
        <v>-3</v>
      </c>
      <c r="R39" s="157">
        <v>-11</v>
      </c>
      <c r="S39" s="157">
        <v>-1</v>
      </c>
      <c r="T39" s="157">
        <v>0</v>
      </c>
      <c r="U39" s="157">
        <v>0</v>
      </c>
      <c r="V39" s="157">
        <v>0</v>
      </c>
      <c r="W39" s="158">
        <v>-31</v>
      </c>
    </row>
    <row r="40" spans="1:23" ht="30" customHeight="1">
      <c r="A40" s="12" t="s">
        <v>107</v>
      </c>
      <c r="B40" s="157">
        <v>1</v>
      </c>
      <c r="C40" s="157">
        <v>1</v>
      </c>
      <c r="D40" s="157">
        <v>0</v>
      </c>
      <c r="E40" s="157">
        <v>0</v>
      </c>
      <c r="F40" s="157">
        <v>0</v>
      </c>
      <c r="G40" s="157">
        <v>2</v>
      </c>
      <c r="H40" s="157">
        <v>4</v>
      </c>
      <c r="I40" s="157">
        <v>0</v>
      </c>
      <c r="J40" s="157">
        <v>0</v>
      </c>
      <c r="K40" s="157">
        <v>0</v>
      </c>
      <c r="L40" s="157">
        <v>0</v>
      </c>
      <c r="M40" s="157">
        <v>0</v>
      </c>
      <c r="N40" s="157">
        <v>0</v>
      </c>
      <c r="O40" s="157">
        <v>0</v>
      </c>
      <c r="P40" s="157">
        <v>0</v>
      </c>
      <c r="Q40" s="157">
        <v>0</v>
      </c>
      <c r="R40" s="157">
        <v>-1</v>
      </c>
      <c r="S40" s="157">
        <v>-6</v>
      </c>
      <c r="T40" s="157">
        <v>0</v>
      </c>
      <c r="U40" s="157">
        <v>-1</v>
      </c>
      <c r="V40" s="157">
        <v>0</v>
      </c>
      <c r="W40" s="158">
        <v>0</v>
      </c>
    </row>
    <row r="41" spans="1:23" ht="30" customHeight="1">
      <c r="A41" s="12" t="s">
        <v>103</v>
      </c>
      <c r="B41" s="157">
        <v>-1</v>
      </c>
      <c r="C41" s="157">
        <v>-2</v>
      </c>
      <c r="D41" s="157">
        <v>1</v>
      </c>
      <c r="E41" s="157">
        <v>-1</v>
      </c>
      <c r="F41" s="157">
        <v>-4</v>
      </c>
      <c r="G41" s="157">
        <v>-1</v>
      </c>
      <c r="H41" s="157">
        <v>-1</v>
      </c>
      <c r="I41" s="157">
        <v>1</v>
      </c>
      <c r="J41" s="157">
        <v>0</v>
      </c>
      <c r="K41" s="157">
        <v>0</v>
      </c>
      <c r="L41" s="157">
        <v>-1</v>
      </c>
      <c r="M41" s="157">
        <v>0</v>
      </c>
      <c r="N41" s="157">
        <v>0</v>
      </c>
      <c r="O41" s="157">
        <v>0</v>
      </c>
      <c r="P41" s="157">
        <v>0</v>
      </c>
      <c r="Q41" s="157">
        <v>1</v>
      </c>
      <c r="R41" s="157">
        <v>-41</v>
      </c>
      <c r="S41" s="157">
        <v>0</v>
      </c>
      <c r="T41" s="157">
        <v>0</v>
      </c>
      <c r="U41" s="157">
        <v>1</v>
      </c>
      <c r="V41" s="157">
        <v>0</v>
      </c>
      <c r="W41" s="158">
        <v>-48</v>
      </c>
    </row>
    <row r="42" spans="1:23" ht="30" customHeight="1">
      <c r="A42" s="12" t="s">
        <v>11</v>
      </c>
      <c r="B42" s="157">
        <v>-1</v>
      </c>
      <c r="C42" s="157">
        <v>0</v>
      </c>
      <c r="D42" s="157">
        <v>0</v>
      </c>
      <c r="E42" s="157">
        <v>-1</v>
      </c>
      <c r="F42" s="157">
        <v>0</v>
      </c>
      <c r="G42" s="157">
        <v>0</v>
      </c>
      <c r="H42" s="157">
        <v>0</v>
      </c>
      <c r="I42" s="157">
        <v>0</v>
      </c>
      <c r="J42" s="157">
        <v>0</v>
      </c>
      <c r="K42" s="157">
        <v>1</v>
      </c>
      <c r="L42" s="157">
        <v>0</v>
      </c>
      <c r="M42" s="157">
        <v>0</v>
      </c>
      <c r="N42" s="157">
        <v>0</v>
      </c>
      <c r="O42" s="157">
        <v>0</v>
      </c>
      <c r="P42" s="157">
        <v>0</v>
      </c>
      <c r="Q42" s="157">
        <v>0</v>
      </c>
      <c r="R42" s="157">
        <v>1</v>
      </c>
      <c r="S42" s="157">
        <v>0</v>
      </c>
      <c r="T42" s="157">
        <v>0</v>
      </c>
      <c r="U42" s="157">
        <v>0</v>
      </c>
      <c r="V42" s="157">
        <v>0</v>
      </c>
      <c r="W42" s="158">
        <v>0</v>
      </c>
    </row>
    <row r="43" spans="1:23" ht="30" customHeight="1">
      <c r="A43" s="11" t="s">
        <v>12</v>
      </c>
      <c r="B43" s="157">
        <v>-3</v>
      </c>
      <c r="C43" s="157">
        <v>1</v>
      </c>
      <c r="D43" s="157">
        <v>0</v>
      </c>
      <c r="E43" s="157">
        <v>1</v>
      </c>
      <c r="F43" s="157">
        <v>-2</v>
      </c>
      <c r="G43" s="157">
        <v>-6</v>
      </c>
      <c r="H43" s="157">
        <v>0</v>
      </c>
      <c r="I43" s="157">
        <v>2</v>
      </c>
      <c r="J43" s="157">
        <v>0</v>
      </c>
      <c r="K43" s="157">
        <v>1</v>
      </c>
      <c r="L43" s="157">
        <v>0</v>
      </c>
      <c r="M43" s="157">
        <v>0</v>
      </c>
      <c r="N43" s="157">
        <v>0</v>
      </c>
      <c r="O43" s="157">
        <v>0</v>
      </c>
      <c r="P43" s="157">
        <v>0</v>
      </c>
      <c r="Q43" s="157">
        <v>0</v>
      </c>
      <c r="R43" s="157">
        <v>0</v>
      </c>
      <c r="S43" s="157">
        <v>0</v>
      </c>
      <c r="T43" s="157">
        <v>0</v>
      </c>
      <c r="U43" s="157">
        <v>-1</v>
      </c>
      <c r="V43" s="157">
        <v>0</v>
      </c>
      <c r="W43" s="158">
        <v>-7</v>
      </c>
    </row>
    <row r="44" spans="1:23" ht="30" customHeight="1" thickBot="1">
      <c r="A44" s="13" t="s">
        <v>13</v>
      </c>
      <c r="B44" s="211">
        <v>-3</v>
      </c>
      <c r="C44" s="211">
        <v>0</v>
      </c>
      <c r="D44" s="211">
        <v>0</v>
      </c>
      <c r="E44" s="211">
        <v>1</v>
      </c>
      <c r="F44" s="211">
        <v>2</v>
      </c>
      <c r="G44" s="211">
        <v>5</v>
      </c>
      <c r="H44" s="211">
        <v>-1</v>
      </c>
      <c r="I44" s="211">
        <v>-2</v>
      </c>
      <c r="J44" s="211">
        <v>0</v>
      </c>
      <c r="K44" s="211">
        <v>8</v>
      </c>
      <c r="L44" s="211">
        <v>-2</v>
      </c>
      <c r="M44" s="211">
        <v>1</v>
      </c>
      <c r="N44" s="211">
        <v>-1</v>
      </c>
      <c r="O44" s="211">
        <v>-4</v>
      </c>
      <c r="P44" s="211">
        <v>1</v>
      </c>
      <c r="Q44" s="211">
        <v>2</v>
      </c>
      <c r="R44" s="211">
        <v>3</v>
      </c>
      <c r="S44" s="211">
        <v>4</v>
      </c>
      <c r="T44" s="211">
        <v>0</v>
      </c>
      <c r="U44" s="211">
        <v>-10</v>
      </c>
      <c r="V44" s="211">
        <v>2</v>
      </c>
      <c r="W44" s="210">
        <v>6</v>
      </c>
    </row>
  </sheetData>
  <sheetProtection/>
  <mergeCells count="2">
    <mergeCell ref="S2:W2"/>
    <mergeCell ref="S18:W18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zoomScale="75" zoomScaleNormal="75" zoomScalePageLayoutView="0" workbookViewId="0" topLeftCell="B1">
      <selection activeCell="K20" sqref="K20"/>
    </sheetView>
  </sheetViews>
  <sheetFormatPr defaultColWidth="10.09765625" defaultRowHeight="15"/>
  <cols>
    <col min="1" max="1" width="3.5" style="18" customWidth="1"/>
    <col min="2" max="2" width="1.390625" style="18" customWidth="1"/>
    <col min="3" max="3" width="21.09765625" style="18" customWidth="1"/>
    <col min="4" max="4" width="10" style="18" customWidth="1"/>
    <col min="5" max="6" width="14.69921875" style="18" customWidth="1"/>
    <col min="7" max="7" width="10" style="18" customWidth="1"/>
    <col min="8" max="9" width="14.69921875" style="18" customWidth="1"/>
    <col min="10" max="10" width="10" style="42" customWidth="1"/>
    <col min="11" max="12" width="14.69921875" style="18" customWidth="1"/>
    <col min="13" max="13" width="11.3984375" style="18" customWidth="1"/>
    <col min="14" max="16384" width="10.09765625" style="18" customWidth="1"/>
  </cols>
  <sheetData>
    <row r="1" spans="2:12" ht="25.5">
      <c r="B1" s="224" t="s">
        <v>122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2:12" ht="22.5" customHeight="1" thickBot="1">
      <c r="B2" s="19"/>
      <c r="C2" s="19"/>
      <c r="D2" s="19"/>
      <c r="E2" s="19"/>
      <c r="F2" s="19"/>
      <c r="G2" s="19"/>
      <c r="H2" s="19"/>
      <c r="I2" s="19"/>
      <c r="J2" s="20"/>
      <c r="K2" s="225" t="s">
        <v>102</v>
      </c>
      <c r="L2" s="225"/>
    </row>
    <row r="3" spans="2:13" ht="28.5" customHeight="1">
      <c r="B3" s="21"/>
      <c r="C3" s="22"/>
      <c r="D3" s="102"/>
      <c r="E3" s="23" t="s">
        <v>135</v>
      </c>
      <c r="F3" s="24"/>
      <c r="G3" s="102"/>
      <c r="H3" s="23" t="s">
        <v>136</v>
      </c>
      <c r="I3" s="23"/>
      <c r="J3" s="25"/>
      <c r="K3" s="23" t="s">
        <v>67</v>
      </c>
      <c r="L3" s="24"/>
      <c r="M3" s="26"/>
    </row>
    <row r="4" spans="1:13" ht="28.5" customHeight="1" thickBot="1">
      <c r="A4" s="27"/>
      <c r="B4" s="28"/>
      <c r="C4" s="29" t="s">
        <v>104</v>
      </c>
      <c r="D4" s="30" t="s">
        <v>68</v>
      </c>
      <c r="E4" s="31" t="s">
        <v>69</v>
      </c>
      <c r="F4" s="32" t="s">
        <v>1</v>
      </c>
      <c r="G4" s="33" t="s">
        <v>68</v>
      </c>
      <c r="H4" s="31" t="s">
        <v>69</v>
      </c>
      <c r="I4" s="31" t="s">
        <v>1</v>
      </c>
      <c r="J4" s="34" t="s">
        <v>68</v>
      </c>
      <c r="K4" s="31" t="s">
        <v>69</v>
      </c>
      <c r="L4" s="32" t="s">
        <v>1</v>
      </c>
      <c r="M4" s="26"/>
    </row>
    <row r="5" spans="2:13" ht="28.5" customHeight="1">
      <c r="B5" s="35" t="s">
        <v>70</v>
      </c>
      <c r="C5" s="36"/>
      <c r="D5" s="162">
        <v>281</v>
      </c>
      <c r="E5" s="163">
        <v>1678</v>
      </c>
      <c r="F5" s="164">
        <v>60</v>
      </c>
      <c r="G5" s="212">
        <f>SUM(G6:G13)</f>
        <v>293</v>
      </c>
      <c r="H5" s="214">
        <f>SUM(H6:H13)</f>
        <v>2332</v>
      </c>
      <c r="I5" s="213">
        <f>SUM(I6:I13)</f>
        <v>61</v>
      </c>
      <c r="J5" s="165">
        <f aca="true" t="shared" si="0" ref="J5:L13">D5-G5</f>
        <v>-12</v>
      </c>
      <c r="K5" s="166">
        <f t="shared" si="0"/>
        <v>-654</v>
      </c>
      <c r="L5" s="167">
        <f t="shared" si="0"/>
        <v>-1</v>
      </c>
      <c r="M5" s="26"/>
    </row>
    <row r="6" spans="2:13" ht="28.5" customHeight="1">
      <c r="B6" s="37"/>
      <c r="C6" s="38" t="s">
        <v>8</v>
      </c>
      <c r="D6" s="168">
        <v>58</v>
      </c>
      <c r="E6" s="169">
        <v>410</v>
      </c>
      <c r="F6" s="170">
        <v>5</v>
      </c>
      <c r="G6" s="168">
        <v>61</v>
      </c>
      <c r="H6" s="169">
        <v>1093</v>
      </c>
      <c r="I6" s="170">
        <v>15</v>
      </c>
      <c r="J6" s="165">
        <f t="shared" si="0"/>
        <v>-3</v>
      </c>
      <c r="K6" s="166">
        <f t="shared" si="0"/>
        <v>-683</v>
      </c>
      <c r="L6" s="167">
        <f t="shared" si="0"/>
        <v>-10</v>
      </c>
      <c r="M6" s="26"/>
    </row>
    <row r="7" spans="2:13" ht="28.5" customHeight="1">
      <c r="B7" s="37"/>
      <c r="C7" s="38" t="s">
        <v>9</v>
      </c>
      <c r="D7" s="168">
        <v>0</v>
      </c>
      <c r="E7" s="169">
        <v>0</v>
      </c>
      <c r="F7" s="170">
        <v>0</v>
      </c>
      <c r="G7" s="168">
        <v>0</v>
      </c>
      <c r="H7" s="169">
        <v>0</v>
      </c>
      <c r="I7" s="170">
        <v>0</v>
      </c>
      <c r="J7" s="165">
        <f t="shared" si="0"/>
        <v>0</v>
      </c>
      <c r="K7" s="166">
        <f t="shared" si="0"/>
        <v>0</v>
      </c>
      <c r="L7" s="167">
        <f t="shared" si="0"/>
        <v>0</v>
      </c>
      <c r="M7" s="26"/>
    </row>
    <row r="8" spans="2:13" ht="28.5" customHeight="1">
      <c r="B8" s="37"/>
      <c r="C8" s="38" t="s">
        <v>10</v>
      </c>
      <c r="D8" s="168">
        <v>93</v>
      </c>
      <c r="E8" s="169">
        <v>413</v>
      </c>
      <c r="F8" s="170">
        <v>30</v>
      </c>
      <c r="G8" s="168">
        <v>104</v>
      </c>
      <c r="H8" s="169">
        <v>431</v>
      </c>
      <c r="I8" s="170">
        <v>21</v>
      </c>
      <c r="J8" s="165">
        <f t="shared" si="0"/>
        <v>-11</v>
      </c>
      <c r="K8" s="166">
        <f t="shared" si="0"/>
        <v>-18</v>
      </c>
      <c r="L8" s="167">
        <f t="shared" si="0"/>
        <v>9</v>
      </c>
      <c r="M8" s="26"/>
    </row>
    <row r="9" spans="2:13" ht="28.5" customHeight="1">
      <c r="B9" s="37"/>
      <c r="C9" s="38" t="s">
        <v>71</v>
      </c>
      <c r="D9" s="168">
        <v>10</v>
      </c>
      <c r="E9" s="169">
        <v>51</v>
      </c>
      <c r="F9" s="170">
        <v>2</v>
      </c>
      <c r="G9" s="168">
        <v>12</v>
      </c>
      <c r="H9" s="169">
        <v>61</v>
      </c>
      <c r="I9" s="170">
        <v>2</v>
      </c>
      <c r="J9" s="165">
        <f t="shared" si="0"/>
        <v>-2</v>
      </c>
      <c r="K9" s="166">
        <f t="shared" si="0"/>
        <v>-10</v>
      </c>
      <c r="L9" s="167">
        <f t="shared" si="0"/>
        <v>0</v>
      </c>
      <c r="M9" s="26"/>
    </row>
    <row r="10" spans="2:13" ht="28.5" customHeight="1">
      <c r="B10" s="37"/>
      <c r="C10" s="38" t="s">
        <v>101</v>
      </c>
      <c r="D10" s="168">
        <v>13</v>
      </c>
      <c r="E10" s="169">
        <v>50</v>
      </c>
      <c r="F10" s="170">
        <v>6</v>
      </c>
      <c r="G10" s="168">
        <v>19</v>
      </c>
      <c r="H10" s="169">
        <v>72</v>
      </c>
      <c r="I10" s="170">
        <v>10</v>
      </c>
      <c r="J10" s="165">
        <f t="shared" si="0"/>
        <v>-6</v>
      </c>
      <c r="K10" s="166">
        <f t="shared" si="0"/>
        <v>-22</v>
      </c>
      <c r="L10" s="167">
        <f t="shared" si="0"/>
        <v>-4</v>
      </c>
      <c r="M10" s="26"/>
    </row>
    <row r="11" spans="2:13" ht="28.5" customHeight="1">
      <c r="B11" s="37"/>
      <c r="C11" s="38" t="s">
        <v>11</v>
      </c>
      <c r="D11" s="168">
        <v>2</v>
      </c>
      <c r="E11" s="169">
        <v>8</v>
      </c>
      <c r="F11" s="170">
        <v>1</v>
      </c>
      <c r="G11" s="168">
        <v>2</v>
      </c>
      <c r="H11" s="169">
        <v>11</v>
      </c>
      <c r="I11" s="170">
        <v>0</v>
      </c>
      <c r="J11" s="165">
        <f t="shared" si="0"/>
        <v>0</v>
      </c>
      <c r="K11" s="166">
        <f t="shared" si="0"/>
        <v>-3</v>
      </c>
      <c r="L11" s="167">
        <f t="shared" si="0"/>
        <v>1</v>
      </c>
      <c r="M11" s="26"/>
    </row>
    <row r="12" spans="2:13" ht="28.5" customHeight="1">
      <c r="B12" s="37"/>
      <c r="C12" s="38" t="s">
        <v>12</v>
      </c>
      <c r="D12" s="168">
        <v>1</v>
      </c>
      <c r="E12" s="169">
        <v>3</v>
      </c>
      <c r="F12" s="170">
        <v>0</v>
      </c>
      <c r="G12" s="168">
        <v>2</v>
      </c>
      <c r="H12" s="169">
        <v>7</v>
      </c>
      <c r="I12" s="170">
        <v>0</v>
      </c>
      <c r="J12" s="165">
        <f t="shared" si="0"/>
        <v>-1</v>
      </c>
      <c r="K12" s="166">
        <f t="shared" si="0"/>
        <v>-4</v>
      </c>
      <c r="L12" s="167">
        <f t="shared" si="0"/>
        <v>0</v>
      </c>
      <c r="M12" s="26"/>
    </row>
    <row r="13" spans="2:13" ht="28.5" customHeight="1" thickBot="1">
      <c r="B13" s="28"/>
      <c r="C13" s="39" t="s">
        <v>72</v>
      </c>
      <c r="D13" s="171">
        <v>104</v>
      </c>
      <c r="E13" s="172">
        <v>743</v>
      </c>
      <c r="F13" s="173">
        <v>16</v>
      </c>
      <c r="G13" s="171">
        <v>93</v>
      </c>
      <c r="H13" s="172">
        <v>657</v>
      </c>
      <c r="I13" s="173">
        <v>13</v>
      </c>
      <c r="J13" s="174">
        <f t="shared" si="0"/>
        <v>11</v>
      </c>
      <c r="K13" s="175">
        <f t="shared" si="0"/>
        <v>86</v>
      </c>
      <c r="L13" s="176">
        <f t="shared" si="0"/>
        <v>3</v>
      </c>
      <c r="M13" s="26"/>
    </row>
    <row r="14" spans="4:13" ht="17.25">
      <c r="D14" s="40"/>
      <c r="F14" s="41"/>
      <c r="I14" s="41"/>
      <c r="M14" s="26"/>
    </row>
    <row r="15" spans="3:13" ht="17.25">
      <c r="C15" s="43" t="s">
        <v>73</v>
      </c>
      <c r="F15" s="41"/>
      <c r="I15" s="41"/>
      <c r="M15" s="26"/>
    </row>
    <row r="16" spans="3:9" ht="17.25">
      <c r="C16" s="43" t="s">
        <v>74</v>
      </c>
      <c r="F16" s="41"/>
      <c r="I16" s="41"/>
    </row>
    <row r="17" ht="17.25">
      <c r="C17" s="43" t="s">
        <v>75</v>
      </c>
    </row>
    <row r="18" ht="17.25">
      <c r="C18" s="43" t="s">
        <v>76</v>
      </c>
    </row>
    <row r="22" ht="17.25">
      <c r="H22"/>
    </row>
    <row r="23" ht="18.75">
      <c r="H23" s="44"/>
    </row>
    <row r="25" ht="17.25">
      <c r="H25" s="45"/>
    </row>
    <row r="31" ht="28.5" customHeight="1">
      <c r="J31" s="18"/>
    </row>
    <row r="33" ht="28.5" customHeight="1">
      <c r="J33" s="18"/>
    </row>
    <row r="34" ht="28.5" customHeight="1">
      <c r="J34" s="18"/>
    </row>
    <row r="35" ht="28.5" customHeight="1">
      <c r="J35" s="18"/>
    </row>
    <row r="36" ht="28.5" customHeight="1">
      <c r="J36" s="18"/>
    </row>
    <row r="37" ht="28.5" customHeight="1">
      <c r="J37" s="18"/>
    </row>
    <row r="38" ht="28.5" customHeight="1">
      <c r="J38" s="18"/>
    </row>
    <row r="39" ht="28.5" customHeight="1">
      <c r="J39" s="18"/>
    </row>
    <row r="40" ht="28.5" customHeight="1">
      <c r="J40" s="18"/>
    </row>
  </sheetData>
  <sheetProtection/>
  <mergeCells count="2">
    <mergeCell ref="B1:L1"/>
    <mergeCell ref="K2:L2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"/>
  <sheetViews>
    <sheetView tabSelected="1" zoomScaleSheetLayoutView="75" zoomScalePageLayoutView="0" workbookViewId="0" topLeftCell="A1">
      <selection activeCell="AG7" sqref="AG7"/>
    </sheetView>
  </sheetViews>
  <sheetFormatPr defaultColWidth="8.796875" defaultRowHeight="15"/>
  <cols>
    <col min="1" max="1" width="13.8984375" style="52" customWidth="1"/>
    <col min="2" max="2" width="4.8984375" style="46" customWidth="1"/>
    <col min="3" max="3" width="3.09765625" style="46" customWidth="1"/>
    <col min="4" max="4" width="4.8984375" style="46" customWidth="1"/>
    <col min="5" max="5" width="3.09765625" style="46" customWidth="1"/>
    <col min="6" max="6" width="4.8984375" style="46" customWidth="1"/>
    <col min="7" max="7" width="3.09765625" style="46" customWidth="1"/>
    <col min="8" max="8" width="4.8984375" style="46" customWidth="1"/>
    <col min="9" max="9" width="3.09765625" style="46" customWidth="1"/>
    <col min="10" max="10" width="4.8984375" style="46" customWidth="1"/>
    <col min="11" max="11" width="3.09765625" style="46" customWidth="1"/>
    <col min="12" max="12" width="4.8984375" style="46" customWidth="1"/>
    <col min="13" max="13" width="3.09765625" style="46" customWidth="1"/>
    <col min="14" max="14" width="4.8984375" style="46" customWidth="1"/>
    <col min="15" max="15" width="3.09765625" style="46" customWidth="1"/>
    <col min="16" max="16" width="4.8984375" style="46" customWidth="1"/>
    <col min="17" max="17" width="3.09765625" style="46" customWidth="1"/>
    <col min="18" max="18" width="4.8984375" style="46" customWidth="1"/>
    <col min="19" max="19" width="4.09765625" style="46" customWidth="1"/>
    <col min="20" max="20" width="4.8984375" style="46" customWidth="1"/>
    <col min="21" max="21" width="3.09765625" style="46" customWidth="1"/>
    <col min="22" max="22" width="4.8984375" style="46" customWidth="1"/>
    <col min="23" max="23" width="3.09765625" style="46" customWidth="1"/>
    <col min="24" max="24" width="4.8984375" style="46" customWidth="1"/>
    <col min="25" max="25" width="3.09765625" style="46" customWidth="1"/>
    <col min="26" max="26" width="4.8984375" style="46" customWidth="1"/>
    <col min="27" max="27" width="3.09765625" style="46" customWidth="1"/>
    <col min="28" max="28" width="4.8984375" style="46" customWidth="1"/>
    <col min="29" max="29" width="3.09765625" style="46" customWidth="1"/>
    <col min="30" max="30" width="6.19921875" style="46" customWidth="1"/>
    <col min="31" max="31" width="4.69921875" style="46" customWidth="1"/>
    <col min="32" max="32" width="4.8984375" style="46" customWidth="1"/>
    <col min="33" max="16384" width="9" style="46" customWidth="1"/>
  </cols>
  <sheetData>
    <row r="1" spans="1:31" ht="27.75" customHeight="1">
      <c r="A1" s="230" t="s">
        <v>123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</row>
    <row r="2" spans="1:31" ht="12" customHeight="1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</row>
    <row r="3" spans="1:31" ht="15" thickBot="1">
      <c r="A3" s="47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232" t="s">
        <v>102</v>
      </c>
      <c r="Y3" s="232"/>
      <c r="Z3" s="232"/>
      <c r="AA3" s="232"/>
      <c r="AB3" s="232"/>
      <c r="AC3" s="232"/>
      <c r="AD3" s="232"/>
      <c r="AE3" s="232"/>
    </row>
    <row r="4" spans="1:31" s="50" customFormat="1" ht="40.5" customHeight="1">
      <c r="A4" s="236"/>
      <c r="B4" s="226" t="s">
        <v>77</v>
      </c>
      <c r="C4" s="227"/>
      <c r="D4" s="226" t="s">
        <v>78</v>
      </c>
      <c r="E4" s="227"/>
      <c r="F4" s="231" t="s">
        <v>79</v>
      </c>
      <c r="G4" s="227"/>
      <c r="H4" s="226" t="s">
        <v>80</v>
      </c>
      <c r="I4" s="227"/>
      <c r="J4" s="226" t="s">
        <v>81</v>
      </c>
      <c r="K4" s="227"/>
      <c r="L4" s="226" t="s">
        <v>82</v>
      </c>
      <c r="M4" s="227"/>
      <c r="N4" s="226" t="s">
        <v>83</v>
      </c>
      <c r="O4" s="227"/>
      <c r="P4" s="226" t="s">
        <v>84</v>
      </c>
      <c r="Q4" s="227"/>
      <c r="R4" s="231" t="s">
        <v>85</v>
      </c>
      <c r="S4" s="227"/>
      <c r="T4" s="231" t="s">
        <v>86</v>
      </c>
      <c r="U4" s="227"/>
      <c r="V4" s="231" t="s">
        <v>87</v>
      </c>
      <c r="W4" s="227"/>
      <c r="X4" s="226" t="s">
        <v>88</v>
      </c>
      <c r="Y4" s="227"/>
      <c r="Z4" s="226" t="s">
        <v>89</v>
      </c>
      <c r="AA4" s="227"/>
      <c r="AB4" s="226" t="s">
        <v>90</v>
      </c>
      <c r="AC4" s="227"/>
      <c r="AD4" s="226" t="s">
        <v>91</v>
      </c>
      <c r="AE4" s="239"/>
    </row>
    <row r="5" spans="1:31" s="50" customFormat="1" ht="57.75" customHeight="1">
      <c r="A5" s="237"/>
      <c r="B5" s="228"/>
      <c r="C5" s="229"/>
      <c r="D5" s="228"/>
      <c r="E5" s="229"/>
      <c r="F5" s="228"/>
      <c r="G5" s="229"/>
      <c r="H5" s="228"/>
      <c r="I5" s="229"/>
      <c r="J5" s="228"/>
      <c r="K5" s="229"/>
      <c r="L5" s="228"/>
      <c r="M5" s="229"/>
      <c r="N5" s="228"/>
      <c r="O5" s="229"/>
      <c r="P5" s="228"/>
      <c r="Q5" s="229"/>
      <c r="R5" s="228"/>
      <c r="S5" s="229"/>
      <c r="T5" s="228"/>
      <c r="U5" s="229"/>
      <c r="V5" s="228"/>
      <c r="W5" s="229"/>
      <c r="X5" s="228"/>
      <c r="Y5" s="229"/>
      <c r="Z5" s="228"/>
      <c r="AA5" s="229"/>
      <c r="AB5" s="228"/>
      <c r="AC5" s="229"/>
      <c r="AD5" s="228"/>
      <c r="AE5" s="240"/>
    </row>
    <row r="6" spans="1:31" s="51" customFormat="1" ht="22.5" customHeight="1">
      <c r="A6" s="233" t="s">
        <v>65</v>
      </c>
      <c r="B6" s="177">
        <v>14</v>
      </c>
      <c r="C6" s="178"/>
      <c r="D6" s="177">
        <v>4</v>
      </c>
      <c r="E6" s="178"/>
      <c r="F6" s="177">
        <v>1</v>
      </c>
      <c r="G6" s="178"/>
      <c r="H6" s="177">
        <v>0</v>
      </c>
      <c r="I6" s="178"/>
      <c r="J6" s="177">
        <v>0</v>
      </c>
      <c r="K6" s="178"/>
      <c r="L6" s="177">
        <v>11</v>
      </c>
      <c r="M6" s="178"/>
      <c r="N6" s="177">
        <v>0</v>
      </c>
      <c r="O6" s="178"/>
      <c r="P6" s="177">
        <v>1</v>
      </c>
      <c r="Q6" s="178"/>
      <c r="R6" s="177">
        <v>125</v>
      </c>
      <c r="S6" s="178"/>
      <c r="T6" s="177">
        <v>16</v>
      </c>
      <c r="U6" s="178"/>
      <c r="V6" s="177">
        <v>69</v>
      </c>
      <c r="W6" s="178"/>
      <c r="X6" s="177">
        <v>0</v>
      </c>
      <c r="Y6" s="178"/>
      <c r="Z6" s="177">
        <v>1</v>
      </c>
      <c r="AA6" s="178"/>
      <c r="AB6" s="177">
        <v>39</v>
      </c>
      <c r="AC6" s="179"/>
      <c r="AD6" s="177">
        <v>281</v>
      </c>
      <c r="AE6" s="180"/>
    </row>
    <row r="7" spans="1:31" s="51" customFormat="1" ht="15" customHeight="1">
      <c r="A7" s="234"/>
      <c r="B7" s="181"/>
      <c r="C7" s="182">
        <f>SUM(C9+C11+C13+C15+C17+C19+C21+C23)</f>
        <v>11</v>
      </c>
      <c r="D7" s="181"/>
      <c r="E7" s="182">
        <f>SUM(E9+E11+E13+E15+E17+E19+E21+E23)</f>
        <v>4</v>
      </c>
      <c r="F7" s="181"/>
      <c r="G7" s="182">
        <f>SUM(G9+G11+G13+G15+G17+G19+G21+G23)</f>
        <v>3</v>
      </c>
      <c r="H7" s="181"/>
      <c r="I7" s="182">
        <f>SUM(I9+I11+I13+I15+I17+I19+I21+I23)</f>
        <v>0</v>
      </c>
      <c r="J7" s="181"/>
      <c r="K7" s="182">
        <f>SUM(K9+K11+K13+K15+K17+K19+K21+K23)</f>
        <v>0</v>
      </c>
      <c r="L7" s="181"/>
      <c r="M7" s="182">
        <f>SUM(M9+M11+M13+M15+M17+M19+M21+M23)</f>
        <v>4</v>
      </c>
      <c r="N7" s="181"/>
      <c r="O7" s="182">
        <f>SUM(O9+O11+O13+O15+O17+O19+O21+O23)</f>
        <v>12</v>
      </c>
      <c r="P7" s="181"/>
      <c r="Q7" s="182">
        <f>SUM(Q9+Q11+Q13+Q15+Q17+Q19+Q21+Q23)</f>
        <v>2</v>
      </c>
      <c r="R7" s="181"/>
      <c r="S7" s="182">
        <f>SUM(S9+S11+S13+S15+S17+S19+S21+S23)</f>
        <v>161</v>
      </c>
      <c r="T7" s="181"/>
      <c r="U7" s="182">
        <f>SUM(U9+U11+U13+U15+U17+U19+U21+U23)</f>
        <v>11</v>
      </c>
      <c r="V7" s="181"/>
      <c r="W7" s="182">
        <f>SUM(W9+W11+W13+W15+W17+W19+W21+W23)</f>
        <v>53</v>
      </c>
      <c r="X7" s="181"/>
      <c r="Y7" s="182">
        <f>SUM(Y9+Y11+Y13+Y15+Y17+Y19+Y21+Y23)</f>
        <v>0</v>
      </c>
      <c r="Z7" s="181"/>
      <c r="AA7" s="182">
        <f>SUM(AA9+AA11+AA13+AA15+AA17+AA19+AA21+AA23)</f>
        <v>0</v>
      </c>
      <c r="AB7" s="181"/>
      <c r="AC7" s="182">
        <f>SUM(AC9+AC11+AC13+AC15+AC17+AC19+AC21+AC23)</f>
        <v>32</v>
      </c>
      <c r="AD7" s="181"/>
      <c r="AE7" s="208">
        <f>SUM(AE9+AE11+AE13+AE15+AE17+AE19+AE21+AE23)</f>
        <v>293</v>
      </c>
    </row>
    <row r="8" spans="1:31" s="51" customFormat="1" ht="22.5" customHeight="1">
      <c r="A8" s="233" t="s">
        <v>105</v>
      </c>
      <c r="B8" s="177">
        <v>6</v>
      </c>
      <c r="C8" s="178"/>
      <c r="D8" s="177">
        <v>3</v>
      </c>
      <c r="E8" s="178"/>
      <c r="F8" s="177">
        <v>0</v>
      </c>
      <c r="G8" s="178"/>
      <c r="H8" s="177">
        <v>0</v>
      </c>
      <c r="I8" s="178"/>
      <c r="J8" s="177">
        <v>0</v>
      </c>
      <c r="K8" s="178"/>
      <c r="L8" s="177">
        <v>1</v>
      </c>
      <c r="M8" s="178"/>
      <c r="N8" s="177">
        <v>0</v>
      </c>
      <c r="O8" s="178"/>
      <c r="P8" s="177">
        <v>0</v>
      </c>
      <c r="Q8" s="178"/>
      <c r="R8" s="177">
        <v>9</v>
      </c>
      <c r="S8" s="178"/>
      <c r="T8" s="177">
        <v>9</v>
      </c>
      <c r="U8" s="178"/>
      <c r="V8" s="177">
        <v>26</v>
      </c>
      <c r="W8" s="178"/>
      <c r="X8" s="177">
        <v>0</v>
      </c>
      <c r="Y8" s="178"/>
      <c r="Z8" s="177">
        <v>0</v>
      </c>
      <c r="AA8" s="178"/>
      <c r="AB8" s="177">
        <v>4</v>
      </c>
      <c r="AC8" s="178"/>
      <c r="AD8" s="177">
        <v>58</v>
      </c>
      <c r="AE8" s="180"/>
    </row>
    <row r="9" spans="1:31" s="51" customFormat="1" ht="14.25">
      <c r="A9" s="234"/>
      <c r="B9" s="183"/>
      <c r="C9" s="184">
        <v>9</v>
      </c>
      <c r="D9" s="183"/>
      <c r="E9" s="184">
        <v>2</v>
      </c>
      <c r="F9" s="183"/>
      <c r="G9" s="184">
        <v>0</v>
      </c>
      <c r="H9" s="183"/>
      <c r="I9" s="184">
        <v>0</v>
      </c>
      <c r="J9" s="183"/>
      <c r="K9" s="184">
        <v>0</v>
      </c>
      <c r="L9" s="183"/>
      <c r="M9" s="184">
        <v>0</v>
      </c>
      <c r="N9" s="183"/>
      <c r="O9" s="184">
        <v>4</v>
      </c>
      <c r="P9" s="183"/>
      <c r="Q9" s="184">
        <v>1</v>
      </c>
      <c r="R9" s="183"/>
      <c r="S9" s="184">
        <v>13</v>
      </c>
      <c r="T9" s="183"/>
      <c r="U9" s="184">
        <v>7</v>
      </c>
      <c r="V9" s="183"/>
      <c r="W9" s="184">
        <v>19</v>
      </c>
      <c r="X9" s="183"/>
      <c r="Y9" s="184">
        <v>0</v>
      </c>
      <c r="Z9" s="183"/>
      <c r="AA9" s="184">
        <v>0</v>
      </c>
      <c r="AB9" s="183"/>
      <c r="AC9" s="184">
        <v>6</v>
      </c>
      <c r="AD9" s="183"/>
      <c r="AE9" s="208">
        <f>SUM(AC9+AA9+Y9+W9+U9+S9+Q9+O9+M9+K9+I9+G9+E9+C9)</f>
        <v>61</v>
      </c>
    </row>
    <row r="10" spans="1:31" s="51" customFormat="1" ht="22.5" customHeight="1">
      <c r="A10" s="233" t="s">
        <v>9</v>
      </c>
      <c r="B10" s="177">
        <v>0</v>
      </c>
      <c r="C10" s="178"/>
      <c r="D10" s="177">
        <v>0</v>
      </c>
      <c r="E10" s="178"/>
      <c r="F10" s="177">
        <v>0</v>
      </c>
      <c r="G10" s="178"/>
      <c r="H10" s="177">
        <v>0</v>
      </c>
      <c r="I10" s="178"/>
      <c r="J10" s="177">
        <v>0</v>
      </c>
      <c r="K10" s="178"/>
      <c r="L10" s="177">
        <v>0</v>
      </c>
      <c r="M10" s="178"/>
      <c r="N10" s="177">
        <v>0</v>
      </c>
      <c r="O10" s="178"/>
      <c r="P10" s="177">
        <v>0</v>
      </c>
      <c r="Q10" s="178"/>
      <c r="R10" s="177">
        <v>0</v>
      </c>
      <c r="S10" s="178"/>
      <c r="T10" s="177">
        <v>0</v>
      </c>
      <c r="U10" s="178"/>
      <c r="V10" s="177">
        <v>0</v>
      </c>
      <c r="W10" s="178"/>
      <c r="X10" s="177">
        <v>0</v>
      </c>
      <c r="Y10" s="178"/>
      <c r="Z10" s="177">
        <v>0</v>
      </c>
      <c r="AA10" s="178"/>
      <c r="AB10" s="177">
        <v>0</v>
      </c>
      <c r="AC10" s="178"/>
      <c r="AD10" s="177">
        <v>0</v>
      </c>
      <c r="AE10" s="180"/>
    </row>
    <row r="11" spans="1:31" s="51" customFormat="1" ht="14.25">
      <c r="A11" s="234"/>
      <c r="B11" s="183"/>
      <c r="C11" s="184">
        <v>0</v>
      </c>
      <c r="D11" s="183"/>
      <c r="E11" s="184">
        <v>0</v>
      </c>
      <c r="F11" s="183"/>
      <c r="G11" s="184">
        <v>0</v>
      </c>
      <c r="H11" s="183"/>
      <c r="I11" s="184">
        <v>0</v>
      </c>
      <c r="J11" s="183"/>
      <c r="K11" s="184">
        <v>0</v>
      </c>
      <c r="L11" s="183"/>
      <c r="M11" s="184">
        <v>0</v>
      </c>
      <c r="N11" s="183"/>
      <c r="O11" s="184">
        <v>0</v>
      </c>
      <c r="P11" s="183"/>
      <c r="Q11" s="184">
        <v>0</v>
      </c>
      <c r="R11" s="183"/>
      <c r="S11" s="184">
        <v>0</v>
      </c>
      <c r="T11" s="183"/>
      <c r="U11" s="184">
        <v>0</v>
      </c>
      <c r="V11" s="183"/>
      <c r="W11" s="184">
        <v>0</v>
      </c>
      <c r="X11" s="183"/>
      <c r="Y11" s="184">
        <v>0</v>
      </c>
      <c r="Z11" s="183"/>
      <c r="AA11" s="184">
        <v>0</v>
      </c>
      <c r="AB11" s="183"/>
      <c r="AC11" s="184">
        <v>0</v>
      </c>
      <c r="AD11" s="183"/>
      <c r="AE11" s="208">
        <f>SUM(AC11+AA11+Y11+W11+U11+S11+Q11+O11+M11+K11+I11+G11+E11+C11)</f>
        <v>0</v>
      </c>
    </row>
    <row r="12" spans="1:31" s="51" customFormat="1" ht="22.5" customHeight="1">
      <c r="A12" s="233" t="s">
        <v>10</v>
      </c>
      <c r="B12" s="177">
        <v>2</v>
      </c>
      <c r="C12" s="178"/>
      <c r="D12" s="177">
        <v>1</v>
      </c>
      <c r="E12" s="178"/>
      <c r="F12" s="177">
        <v>1</v>
      </c>
      <c r="G12" s="178"/>
      <c r="H12" s="177">
        <v>0</v>
      </c>
      <c r="I12" s="178"/>
      <c r="J12" s="177">
        <v>0</v>
      </c>
      <c r="K12" s="178"/>
      <c r="L12" s="177">
        <v>10</v>
      </c>
      <c r="M12" s="178"/>
      <c r="N12" s="177">
        <v>0</v>
      </c>
      <c r="O12" s="178"/>
      <c r="P12" s="177">
        <v>1</v>
      </c>
      <c r="Q12" s="178"/>
      <c r="R12" s="177">
        <v>49</v>
      </c>
      <c r="S12" s="178"/>
      <c r="T12" s="177">
        <v>4</v>
      </c>
      <c r="U12" s="178"/>
      <c r="V12" s="177">
        <v>12</v>
      </c>
      <c r="W12" s="178"/>
      <c r="X12" s="177">
        <v>0</v>
      </c>
      <c r="Y12" s="178"/>
      <c r="Z12" s="177">
        <v>0</v>
      </c>
      <c r="AA12" s="178"/>
      <c r="AB12" s="177">
        <v>13</v>
      </c>
      <c r="AC12" s="178"/>
      <c r="AD12" s="177">
        <v>93</v>
      </c>
      <c r="AE12" s="180"/>
    </row>
    <row r="13" spans="1:31" s="51" customFormat="1" ht="14.25">
      <c r="A13" s="234"/>
      <c r="B13" s="183"/>
      <c r="C13" s="184">
        <v>0</v>
      </c>
      <c r="D13" s="183"/>
      <c r="E13" s="184">
        <v>2</v>
      </c>
      <c r="F13" s="183"/>
      <c r="G13" s="184">
        <v>3</v>
      </c>
      <c r="H13" s="183"/>
      <c r="I13" s="184">
        <v>0</v>
      </c>
      <c r="J13" s="183"/>
      <c r="K13" s="184">
        <v>0</v>
      </c>
      <c r="L13" s="183"/>
      <c r="M13" s="184">
        <v>4</v>
      </c>
      <c r="N13" s="183"/>
      <c r="O13" s="184">
        <v>4</v>
      </c>
      <c r="P13" s="183"/>
      <c r="Q13" s="184">
        <v>1</v>
      </c>
      <c r="R13" s="183"/>
      <c r="S13" s="184">
        <v>70</v>
      </c>
      <c r="T13" s="183"/>
      <c r="U13" s="184">
        <v>2</v>
      </c>
      <c r="V13" s="183"/>
      <c r="W13" s="184">
        <v>13</v>
      </c>
      <c r="X13" s="183"/>
      <c r="Y13" s="184">
        <v>0</v>
      </c>
      <c r="Z13" s="183"/>
      <c r="AA13" s="184">
        <v>0</v>
      </c>
      <c r="AB13" s="183"/>
      <c r="AC13" s="184">
        <v>5</v>
      </c>
      <c r="AD13" s="183"/>
      <c r="AE13" s="208">
        <f>SUM(AC13+AA13+Y13+W13+U13+S13+Q13+O13+M13+K13+I13+G13+E13+C13)</f>
        <v>104</v>
      </c>
    </row>
    <row r="14" spans="1:31" s="51" customFormat="1" ht="22.5" customHeight="1">
      <c r="A14" s="233" t="s">
        <v>108</v>
      </c>
      <c r="B14" s="177">
        <v>0</v>
      </c>
      <c r="C14" s="178"/>
      <c r="D14" s="177">
        <v>0</v>
      </c>
      <c r="E14" s="178"/>
      <c r="F14" s="177">
        <v>0</v>
      </c>
      <c r="G14" s="178"/>
      <c r="H14" s="177">
        <v>0</v>
      </c>
      <c r="I14" s="178"/>
      <c r="J14" s="177">
        <v>0</v>
      </c>
      <c r="K14" s="178"/>
      <c r="L14" s="177">
        <v>0</v>
      </c>
      <c r="M14" s="178"/>
      <c r="N14" s="177">
        <v>0</v>
      </c>
      <c r="O14" s="178"/>
      <c r="P14" s="177">
        <v>0</v>
      </c>
      <c r="Q14" s="178"/>
      <c r="R14" s="177">
        <v>9</v>
      </c>
      <c r="S14" s="178"/>
      <c r="T14" s="177">
        <v>0</v>
      </c>
      <c r="U14" s="178"/>
      <c r="V14" s="177">
        <v>1</v>
      </c>
      <c r="W14" s="178"/>
      <c r="X14" s="177">
        <v>0</v>
      </c>
      <c r="Y14" s="178"/>
      <c r="Z14" s="177">
        <v>0</v>
      </c>
      <c r="AA14" s="178"/>
      <c r="AB14" s="177">
        <v>0</v>
      </c>
      <c r="AC14" s="178"/>
      <c r="AD14" s="177">
        <v>10</v>
      </c>
      <c r="AE14" s="180"/>
    </row>
    <row r="15" spans="1:31" s="51" customFormat="1" ht="14.25">
      <c r="A15" s="234"/>
      <c r="B15" s="183"/>
      <c r="C15" s="184">
        <v>0</v>
      </c>
      <c r="D15" s="183"/>
      <c r="E15" s="184">
        <v>0</v>
      </c>
      <c r="F15" s="183"/>
      <c r="G15" s="184">
        <v>0</v>
      </c>
      <c r="H15" s="183"/>
      <c r="I15" s="184">
        <v>0</v>
      </c>
      <c r="J15" s="183"/>
      <c r="K15" s="184">
        <v>0</v>
      </c>
      <c r="L15" s="183"/>
      <c r="M15" s="184">
        <v>0</v>
      </c>
      <c r="N15" s="183"/>
      <c r="O15" s="184">
        <v>0</v>
      </c>
      <c r="P15" s="183"/>
      <c r="Q15" s="184">
        <v>0</v>
      </c>
      <c r="R15" s="183"/>
      <c r="S15" s="184">
        <v>12</v>
      </c>
      <c r="T15" s="183"/>
      <c r="U15" s="184">
        <v>0</v>
      </c>
      <c r="V15" s="183"/>
      <c r="W15" s="184">
        <v>0</v>
      </c>
      <c r="X15" s="183"/>
      <c r="Y15" s="184">
        <v>0</v>
      </c>
      <c r="Z15" s="183"/>
      <c r="AA15" s="184">
        <v>0</v>
      </c>
      <c r="AB15" s="183"/>
      <c r="AC15" s="184">
        <v>0</v>
      </c>
      <c r="AD15" s="183"/>
      <c r="AE15" s="208">
        <f>SUM(AC15+AA15+Y15+W15+U15+S15+Q15+O15+M15+K15+I15+G15+E15+C15)</f>
        <v>12</v>
      </c>
    </row>
    <row r="16" spans="1:31" s="51" customFormat="1" ht="22.5" customHeight="1">
      <c r="A16" s="238" t="s">
        <v>109</v>
      </c>
      <c r="B16" s="177">
        <v>0</v>
      </c>
      <c r="C16" s="178"/>
      <c r="D16" s="177">
        <v>0</v>
      </c>
      <c r="E16" s="178"/>
      <c r="F16" s="177">
        <v>0</v>
      </c>
      <c r="G16" s="178"/>
      <c r="H16" s="177">
        <v>0</v>
      </c>
      <c r="I16" s="178"/>
      <c r="J16" s="177">
        <v>0</v>
      </c>
      <c r="K16" s="178"/>
      <c r="L16" s="177">
        <v>0</v>
      </c>
      <c r="M16" s="178"/>
      <c r="N16" s="177">
        <v>0</v>
      </c>
      <c r="O16" s="178"/>
      <c r="P16" s="177">
        <v>0</v>
      </c>
      <c r="Q16" s="178"/>
      <c r="R16" s="177">
        <v>11</v>
      </c>
      <c r="S16" s="178"/>
      <c r="T16" s="177">
        <v>0</v>
      </c>
      <c r="U16" s="178"/>
      <c r="V16" s="177">
        <v>1</v>
      </c>
      <c r="W16" s="178"/>
      <c r="X16" s="177">
        <v>0</v>
      </c>
      <c r="Y16" s="178"/>
      <c r="Z16" s="177">
        <v>0</v>
      </c>
      <c r="AA16" s="178"/>
      <c r="AB16" s="177">
        <v>1</v>
      </c>
      <c r="AC16" s="178"/>
      <c r="AD16" s="177">
        <v>13</v>
      </c>
      <c r="AE16" s="180"/>
    </row>
    <row r="17" spans="1:31" s="51" customFormat="1" ht="14.25">
      <c r="A17" s="234"/>
      <c r="B17" s="183"/>
      <c r="C17" s="184">
        <v>0</v>
      </c>
      <c r="D17" s="183"/>
      <c r="E17" s="184">
        <v>0</v>
      </c>
      <c r="F17" s="183"/>
      <c r="G17" s="184">
        <v>0</v>
      </c>
      <c r="H17" s="183"/>
      <c r="I17" s="184">
        <v>0</v>
      </c>
      <c r="J17" s="183"/>
      <c r="K17" s="184">
        <v>0</v>
      </c>
      <c r="L17" s="183"/>
      <c r="M17" s="184">
        <v>0</v>
      </c>
      <c r="N17" s="183"/>
      <c r="O17" s="184">
        <v>0</v>
      </c>
      <c r="P17" s="183"/>
      <c r="Q17" s="184">
        <v>0</v>
      </c>
      <c r="R17" s="183"/>
      <c r="S17" s="184">
        <v>19</v>
      </c>
      <c r="T17" s="183"/>
      <c r="U17" s="184">
        <v>0</v>
      </c>
      <c r="V17" s="183"/>
      <c r="W17" s="184">
        <v>0</v>
      </c>
      <c r="X17" s="183"/>
      <c r="Y17" s="184">
        <v>0</v>
      </c>
      <c r="Z17" s="183"/>
      <c r="AA17" s="184">
        <v>0</v>
      </c>
      <c r="AB17" s="183"/>
      <c r="AC17" s="184">
        <v>0</v>
      </c>
      <c r="AD17" s="183"/>
      <c r="AE17" s="208">
        <f>SUM(AC17+AA17+Y17+W17+U17+S17+Q17+O17+M17+K17+I17+G17+E17+C17)</f>
        <v>19</v>
      </c>
    </row>
    <row r="18" spans="1:31" s="51" customFormat="1" ht="22.5" customHeight="1">
      <c r="A18" s="238" t="s">
        <v>110</v>
      </c>
      <c r="B18" s="177">
        <v>0</v>
      </c>
      <c r="C18" s="178"/>
      <c r="D18" s="177">
        <v>0</v>
      </c>
      <c r="E18" s="178"/>
      <c r="F18" s="177">
        <v>0</v>
      </c>
      <c r="G18" s="178"/>
      <c r="H18" s="177">
        <v>0</v>
      </c>
      <c r="I18" s="178"/>
      <c r="J18" s="177">
        <v>0</v>
      </c>
      <c r="K18" s="178"/>
      <c r="L18" s="177">
        <v>0</v>
      </c>
      <c r="M18" s="178"/>
      <c r="N18" s="177">
        <v>0</v>
      </c>
      <c r="O18" s="178"/>
      <c r="P18" s="177">
        <v>0</v>
      </c>
      <c r="Q18" s="178"/>
      <c r="R18" s="177">
        <v>0</v>
      </c>
      <c r="S18" s="178"/>
      <c r="T18" s="177">
        <v>0</v>
      </c>
      <c r="U18" s="178"/>
      <c r="V18" s="177">
        <v>1</v>
      </c>
      <c r="W18" s="178"/>
      <c r="X18" s="177">
        <v>0</v>
      </c>
      <c r="Y18" s="178"/>
      <c r="Z18" s="177">
        <v>0</v>
      </c>
      <c r="AA18" s="178"/>
      <c r="AB18" s="177">
        <v>1</v>
      </c>
      <c r="AC18" s="178"/>
      <c r="AD18" s="177">
        <v>2</v>
      </c>
      <c r="AE18" s="180"/>
    </row>
    <row r="19" spans="1:31" s="51" customFormat="1" ht="14.25">
      <c r="A19" s="234"/>
      <c r="B19" s="183"/>
      <c r="C19" s="184">
        <v>0</v>
      </c>
      <c r="D19" s="183"/>
      <c r="E19" s="184">
        <v>0</v>
      </c>
      <c r="F19" s="183"/>
      <c r="G19" s="184">
        <v>0</v>
      </c>
      <c r="H19" s="183"/>
      <c r="I19" s="184">
        <v>0</v>
      </c>
      <c r="J19" s="183"/>
      <c r="K19" s="184">
        <v>0</v>
      </c>
      <c r="L19" s="183"/>
      <c r="M19" s="184">
        <v>0</v>
      </c>
      <c r="N19" s="183"/>
      <c r="O19" s="184">
        <v>0</v>
      </c>
      <c r="P19" s="183"/>
      <c r="Q19" s="184">
        <v>0</v>
      </c>
      <c r="R19" s="183"/>
      <c r="S19" s="184">
        <v>1</v>
      </c>
      <c r="T19" s="183"/>
      <c r="U19" s="184">
        <v>0</v>
      </c>
      <c r="V19" s="183"/>
      <c r="W19" s="184">
        <v>1</v>
      </c>
      <c r="X19" s="183"/>
      <c r="Y19" s="184">
        <v>0</v>
      </c>
      <c r="Z19" s="183"/>
      <c r="AA19" s="184">
        <v>0</v>
      </c>
      <c r="AB19" s="183"/>
      <c r="AC19" s="184">
        <v>0</v>
      </c>
      <c r="AD19" s="183"/>
      <c r="AE19" s="208">
        <f>SUM(AC19+AA19+Y19+W19+U19+S19+Q19+O19+M19+K19+I19+G19+E19+C19)</f>
        <v>2</v>
      </c>
    </row>
    <row r="20" spans="1:31" s="51" customFormat="1" ht="22.5" customHeight="1">
      <c r="A20" s="233" t="s">
        <v>12</v>
      </c>
      <c r="B20" s="177">
        <v>0</v>
      </c>
      <c r="C20" s="178"/>
      <c r="D20" s="177">
        <v>0</v>
      </c>
      <c r="E20" s="178"/>
      <c r="F20" s="177">
        <v>0</v>
      </c>
      <c r="G20" s="178"/>
      <c r="H20" s="177">
        <v>0</v>
      </c>
      <c r="I20" s="178"/>
      <c r="J20" s="177">
        <v>0</v>
      </c>
      <c r="K20" s="178"/>
      <c r="L20" s="177">
        <v>0</v>
      </c>
      <c r="M20" s="178"/>
      <c r="N20" s="177">
        <v>0</v>
      </c>
      <c r="O20" s="178"/>
      <c r="P20" s="177">
        <v>0</v>
      </c>
      <c r="Q20" s="178"/>
      <c r="R20" s="177">
        <v>1</v>
      </c>
      <c r="S20" s="178"/>
      <c r="T20" s="177">
        <v>0</v>
      </c>
      <c r="U20" s="178"/>
      <c r="V20" s="177">
        <v>0</v>
      </c>
      <c r="W20" s="178"/>
      <c r="X20" s="177">
        <v>0</v>
      </c>
      <c r="Y20" s="178"/>
      <c r="Z20" s="177">
        <v>0</v>
      </c>
      <c r="AA20" s="178"/>
      <c r="AB20" s="177">
        <v>0</v>
      </c>
      <c r="AC20" s="178"/>
      <c r="AD20" s="177">
        <v>1</v>
      </c>
      <c r="AE20" s="180"/>
    </row>
    <row r="21" spans="1:31" s="51" customFormat="1" ht="14.25">
      <c r="A21" s="234"/>
      <c r="B21" s="183"/>
      <c r="C21" s="184">
        <v>0</v>
      </c>
      <c r="D21" s="183"/>
      <c r="E21" s="184">
        <v>0</v>
      </c>
      <c r="F21" s="183"/>
      <c r="G21" s="184">
        <v>0</v>
      </c>
      <c r="H21" s="183"/>
      <c r="I21" s="184">
        <v>0</v>
      </c>
      <c r="J21" s="183"/>
      <c r="K21" s="184">
        <v>0</v>
      </c>
      <c r="L21" s="183"/>
      <c r="M21" s="184">
        <v>0</v>
      </c>
      <c r="N21" s="183"/>
      <c r="O21" s="184">
        <v>0</v>
      </c>
      <c r="P21" s="183"/>
      <c r="Q21" s="184">
        <v>0</v>
      </c>
      <c r="R21" s="183"/>
      <c r="S21" s="184">
        <v>2</v>
      </c>
      <c r="T21" s="183"/>
      <c r="U21" s="184">
        <v>0</v>
      </c>
      <c r="V21" s="183"/>
      <c r="W21" s="184">
        <v>0</v>
      </c>
      <c r="X21" s="183"/>
      <c r="Y21" s="184">
        <v>0</v>
      </c>
      <c r="Z21" s="183"/>
      <c r="AA21" s="184">
        <v>0</v>
      </c>
      <c r="AB21" s="183"/>
      <c r="AC21" s="184">
        <v>0</v>
      </c>
      <c r="AD21" s="183"/>
      <c r="AE21" s="208">
        <f>SUM(AC21+AA21+Y21+W21+U21+S21+Q21+O21+M21+K21+I21+G21+E21+C21)</f>
        <v>2</v>
      </c>
    </row>
    <row r="22" spans="1:31" s="51" customFormat="1" ht="22.5" customHeight="1">
      <c r="A22" s="233" t="s">
        <v>13</v>
      </c>
      <c r="B22" s="177">
        <v>6</v>
      </c>
      <c r="C22" s="178"/>
      <c r="D22" s="177">
        <v>0</v>
      </c>
      <c r="E22" s="178"/>
      <c r="F22" s="177">
        <v>0</v>
      </c>
      <c r="G22" s="178"/>
      <c r="H22" s="177">
        <v>0</v>
      </c>
      <c r="I22" s="178"/>
      <c r="J22" s="177">
        <v>0</v>
      </c>
      <c r="K22" s="178"/>
      <c r="L22" s="177">
        <v>0</v>
      </c>
      <c r="M22" s="178"/>
      <c r="N22" s="177">
        <v>0</v>
      </c>
      <c r="O22" s="178"/>
      <c r="P22" s="177">
        <v>0</v>
      </c>
      <c r="Q22" s="178"/>
      <c r="R22" s="177">
        <v>46</v>
      </c>
      <c r="S22" s="178"/>
      <c r="T22" s="177">
        <v>3</v>
      </c>
      <c r="U22" s="178"/>
      <c r="V22" s="177">
        <v>28</v>
      </c>
      <c r="W22" s="178"/>
      <c r="X22" s="177">
        <v>0</v>
      </c>
      <c r="Y22" s="178"/>
      <c r="Z22" s="177">
        <v>1</v>
      </c>
      <c r="AA22" s="178"/>
      <c r="AB22" s="177">
        <v>20</v>
      </c>
      <c r="AC22" s="178"/>
      <c r="AD22" s="177">
        <v>104</v>
      </c>
      <c r="AE22" s="180"/>
    </row>
    <row r="23" spans="1:31" s="51" customFormat="1" ht="15" thickBot="1">
      <c r="A23" s="235"/>
      <c r="B23" s="185"/>
      <c r="C23" s="186">
        <v>2</v>
      </c>
      <c r="D23" s="185"/>
      <c r="E23" s="186">
        <v>0</v>
      </c>
      <c r="F23" s="185"/>
      <c r="G23" s="186">
        <v>0</v>
      </c>
      <c r="H23" s="185"/>
      <c r="I23" s="186">
        <v>0</v>
      </c>
      <c r="J23" s="185"/>
      <c r="K23" s="186">
        <v>0</v>
      </c>
      <c r="L23" s="185"/>
      <c r="M23" s="186">
        <v>0</v>
      </c>
      <c r="N23" s="185"/>
      <c r="O23" s="186">
        <v>4</v>
      </c>
      <c r="P23" s="185"/>
      <c r="Q23" s="186">
        <v>0</v>
      </c>
      <c r="R23" s="185"/>
      <c r="S23" s="186">
        <v>44</v>
      </c>
      <c r="T23" s="185"/>
      <c r="U23" s="186">
        <v>2</v>
      </c>
      <c r="V23" s="185"/>
      <c r="W23" s="186">
        <v>20</v>
      </c>
      <c r="X23" s="185"/>
      <c r="Y23" s="186">
        <v>0</v>
      </c>
      <c r="Z23" s="185"/>
      <c r="AA23" s="186">
        <v>0</v>
      </c>
      <c r="AB23" s="185"/>
      <c r="AC23" s="186">
        <v>21</v>
      </c>
      <c r="AD23" s="185"/>
      <c r="AE23" s="209">
        <f>SUM(AC23+AA23+Y23+W23+U23+S23+Q23+O23+M23+K23+I23+G23+E23+C23)</f>
        <v>93</v>
      </c>
    </row>
    <row r="24" ht="18.75" customHeight="1"/>
    <row r="25" spans="2:32" s="53" customFormat="1" ht="18.75" customHeight="1">
      <c r="B25" s="54" t="s">
        <v>73</v>
      </c>
      <c r="F25" s="55"/>
      <c r="I25" s="55"/>
      <c r="J25" s="56"/>
      <c r="M25" s="57"/>
      <c r="AD25" s="57"/>
      <c r="AE25" s="57"/>
      <c r="AF25" s="57"/>
    </row>
    <row r="26" spans="2:32" s="53" customFormat="1" ht="18.75" customHeight="1">
      <c r="B26" s="54" t="s">
        <v>74</v>
      </c>
      <c r="F26" s="55"/>
      <c r="I26" s="55"/>
      <c r="J26" s="56"/>
      <c r="AB26" s="58" t="s">
        <v>134</v>
      </c>
      <c r="AC26" s="59"/>
      <c r="AD26" s="57"/>
      <c r="AE26" s="57"/>
      <c r="AF26" s="57"/>
    </row>
    <row r="27" spans="2:32" s="53" customFormat="1" ht="3.75" customHeight="1">
      <c r="B27" s="54"/>
      <c r="F27" s="55"/>
      <c r="I27" s="55"/>
      <c r="J27" s="56"/>
      <c r="AB27" s="60"/>
      <c r="AC27" s="61"/>
      <c r="AD27" s="57"/>
      <c r="AE27" s="57"/>
      <c r="AF27" s="57"/>
    </row>
    <row r="28" spans="2:32" s="53" customFormat="1" ht="15" customHeight="1">
      <c r="B28" s="54" t="s">
        <v>106</v>
      </c>
      <c r="J28" s="56"/>
      <c r="AB28" s="62"/>
      <c r="AC28" s="216" t="s">
        <v>142</v>
      </c>
      <c r="AD28" s="63"/>
      <c r="AF28" s="57"/>
    </row>
    <row r="29" spans="30:32" ht="13.5">
      <c r="AD29" s="64"/>
      <c r="AE29" s="64"/>
      <c r="AF29" s="64"/>
    </row>
  </sheetData>
  <sheetProtection/>
  <mergeCells count="27">
    <mergeCell ref="AB4:AC5"/>
    <mergeCell ref="AD4:AE5"/>
    <mergeCell ref="N4:O5"/>
    <mergeCell ref="J4:K5"/>
    <mergeCell ref="L4:M5"/>
    <mergeCell ref="Z4:AA5"/>
    <mergeCell ref="P4:Q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B4:C5"/>
    <mergeCell ref="A1:AE1"/>
    <mergeCell ref="R4:S5"/>
    <mergeCell ref="T4:U5"/>
    <mergeCell ref="V4:W5"/>
    <mergeCell ref="X4:Y5"/>
    <mergeCell ref="D4:E5"/>
    <mergeCell ref="X3:AE3"/>
    <mergeCell ref="F4:G5"/>
    <mergeCell ref="H4:I5"/>
  </mergeCells>
  <printOptions/>
  <pageMargins left="0.787" right="0.787" top="0.984" bottom="0.984" header="0.512" footer="0.512"/>
  <pageSetup fitToHeight="1" fitToWidth="1" horizontalDpi="400" verticalDpi="4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2009-05-15T06:37:24Z</cp:lastPrinted>
  <dcterms:created xsi:type="dcterms:W3CDTF">2003-03-14T06:09:36Z</dcterms:created>
  <dcterms:modified xsi:type="dcterms:W3CDTF">2009-05-27T06:40:25Z</dcterms:modified>
  <cp:category/>
  <cp:version/>
  <cp:contentType/>
  <cp:contentStatus/>
</cp:coreProperties>
</file>