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0"/>
  </bookViews>
  <sheets>
    <sheet name="表紙" sheetId="1" r:id="rId1"/>
    <sheet name="死傷災害（業種別）" sheetId="2" r:id="rId2"/>
    <sheet name="死傷災害（平成28年、業種・事故の型別）" sheetId="3" r:id="rId3"/>
    <sheet name="死傷災害（平成27年、業種・事故の型別）" sheetId="4" r:id="rId4"/>
    <sheet name="死傷災害（対前年増減)" sheetId="5" r:id="rId5"/>
    <sheet name="死亡災害(業種別）" sheetId="6" r:id="rId6"/>
    <sheet name="死亡災害（平成28年、業種・事故の型別） " sheetId="7" r:id="rId7"/>
    <sheet name="死亡災害（平成27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<sst xmlns="http://schemas.openxmlformats.org/spreadsheetml/2006/main" count="712" uniqueCount="283">
  <si>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</si>
  <si>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</si>
  <si>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</si>
  <si>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</si>
  <si>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</si>
  <si>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</si>
  <si>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</si>
  <si>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</si>
  <si>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</si>
  <si>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</si>
  <si>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</si>
  <si>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</si>
  <si>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</si>
  <si>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</si>
  <si>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</si>
  <si>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</si>
  <si>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</si>
  <si>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</si>
  <si>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</si>
  <si>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</si>
  <si>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</si>
  <si>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</si>
  <si>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</si>
  <si>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</si>
  <si>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</si>
  <si>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</si>
  <si>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</si>
  <si>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</si>
  <si>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</si>
  <si>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</si>
  <si>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</si>
  <si>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</si>
  <si>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</si>
  <si>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</si>
  <si>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</si>
  <si>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</si>
  <si>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</si>
  <si>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</si>
  <si>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</si>
  <si>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</si>
  <si>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</si>
  <si>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</si>
  <si>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</si>
  <si>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</si>
  <si>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</si>
  <si>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</si>
  <si>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</si>
  <si>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</si>
  <si>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</si>
  <si>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</si>
  <si>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</si>
  <si>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</si>
  <si>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</si>
  <si>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</si>
  <si>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</si>
  <si>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</si>
  <si>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</si>
  <si>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</si>
  <si>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</si>
  <si>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</si>
  <si>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</si>
  <si>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</si>
  <si>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</si>
  <si>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</si>
  <si>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</si>
  <si>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</si>
  <si>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</si>
  <si>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</si>
  <si>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</si>
  <si>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</si>
  <si>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</si>
  <si>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</si>
  <si>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</si>
  <si>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</si>
  <si>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</si>
  <si>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</si>
  <si>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</si>
  <si>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</si>
  <si>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</si>
  <si>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</si>
  <si>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</si>
  <si>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</si>
  <si>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</si>
  <si>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</si>
  <si>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</si>
  <si>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</si>
  <si>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</si>
  <si>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</si>
  <si>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</si>
  <si>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</si>
  <si>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</si>
  <si>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</si>
  <si>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</si>
  <si>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</si>
  <si>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</si>
  <si>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</si>
  <si>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</si>
  <si>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</si>
  <si>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</si>
  <si>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</si>
  <si>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</si>
  <si>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</si>
  <si>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</si>
  <si>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</si>
  <si>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</si>
  <si>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</si>
  <si>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</si>
  <si>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</si>
  <si>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</si>
  <si>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</si>
  <si>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</si>
  <si>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</si>
  <si>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</si>
  <si>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</si>
  <si>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</si>
  <si>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</si>
  <si>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</si>
  <si>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</si>
  <si>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</si>
  <si>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</si>
  <si>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</si>
  <si>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</si>
  <si>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</si>
  <si>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</si>
  <si>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</si>
  <si>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</si>
  <si>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</si>
  <si>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</si>
  <si>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</si>
  <si>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</si>
  <si>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</si>
  <si>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</si>
  <si>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</si>
  <si>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</si>
  <si>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</si>
  <si>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</si>
  <si>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</si>
  <si>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</si>
  <si>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</si>
  <si>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</si>
  <si>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</si>
  <si>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</si>
  <si>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</si>
  <si>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</si>
  <si>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</si>
  <si>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</si>
  <si>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</si>
  <si>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</si>
  <si>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</si>
  <si>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</si>
  <si>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</si>
  <si>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</si>
  <si>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</si>
  <si>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</si>
  <si>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</si>
  <si>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</si>
  <si>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</si>
  <si>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</si>
  <si>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</si>
  <si>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</si>
  <si>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</si>
  <si>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</si>
  <si>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</si>
  <si>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</si>
  <si>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</si>
  <si>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</si>
  <si>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</si>
  <si>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</si>
  <si>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</si>
  <si>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</si>
  <si>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</si>
  <si>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</si>
  <si>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</si>
  <si>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</si>
  <si>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</si>
  <si>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</si>
  <si>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</si>
  <si>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</si>
  <si>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</si>
  <si>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</si>
  <si>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</si>
  <si>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</si>
  <si>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</si>
  <si>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</si>
  <si>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</si>
  <si>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</si>
  <si>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</si>
  <si>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</si>
  <si>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</si>
  <si>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</si>
  <si>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</si>
  <si>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</si>
  <si>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</si>
  <si>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</si>
  <si>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</si>
  <si>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</si>
  <si>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</si>
  <si>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</si>
  <si>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</si>
  <si>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</si>
  <si>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</si>
  <si>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</si>
  <si>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</si>
  <si>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</si>
  <si>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</si>
  <si>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</si>
  <si>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</si>
  <si>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</si>
  <si>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</si>
  <si>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</si>
  <si>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</si>
  <si>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</si>
  <si>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</si>
  <si>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</si>
  <si>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</si>
  <si>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</si>
  <si>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</si>
  <si>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</si>
  <si>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</si>
  <si>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</si>
  <si>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</si>
  <si>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</si>
  <si>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</si>
  <si>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</si>
  <si>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</si>
  <si>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</si>
  <si>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</si>
  <si>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</si>
  <si>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</si>
  <si>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</si>
  <si>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</si>
  <si>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</si>
  <si>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</si>
  <si>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</si>
  <si>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</si>
  <si>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</si>
  <si>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</si>
  <si>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</si>
  <si>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</si>
  <si>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</si>
  <si>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</si>
  <si>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</si>
  <si>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</si>
  <si>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業種、事故の型別死傷災害発生状況（平成27年）　</t>
  </si>
  <si>
    <t>業種、事故の型別死亡災害発生状況（平成27年）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</si>
  <si>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</si>
  <si>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</si>
  <si>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</si>
  <si>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</si>
  <si>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</si>
  <si>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</si>
  <si>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</si>
  <si>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</si>
  <si>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</si>
  <si>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</si>
  <si>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</si>
  <si>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</si>
  <si>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</si>
  <si>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平成28年における労働災害発生状況（速報）</t>
  </si>
  <si>
    <t>平成28年における死傷災害発生状況（死亡災害及び休業4日以上の死傷災害）</t>
  </si>
  <si>
    <t>業種、事故の型別死傷災害発生状況（平成28年）　</t>
  </si>
  <si>
    <t>業種、事故の型別死亡災害発生状況（平成28年）</t>
  </si>
  <si>
    <t>月・業種別死亡災害発生状況（平成28年）</t>
  </si>
  <si>
    <t>都道府県、業種別死亡災害発生状況（平成28年）</t>
  </si>
  <si>
    <t>　　　対27年比較</t>
  </si>
  <si>
    <t>陸上貨物
運送事業</t>
  </si>
  <si>
    <t>交通運輸事業</t>
  </si>
  <si>
    <t>交通運輸事業</t>
  </si>
  <si>
    <t>陸上貨物
運送事業</t>
  </si>
  <si>
    <t>陸上貨物
運送事業</t>
  </si>
  <si>
    <t>—</t>
  </si>
  <si>
    <t>　　平成27年(1月～8月)</t>
  </si>
  <si>
    <t>（平成27年9月7日現在）</t>
  </si>
  <si>
    <t>　平成27年(1月～8月)</t>
  </si>
  <si>
    <t xml:space="preserve"> 平成26年(1月～8月)</t>
  </si>
  <si>
    <t>—</t>
  </si>
  <si>
    <t>（平成28年9月7日現在）</t>
  </si>
  <si>
    <t>　平成28年(1月～8月)</t>
  </si>
  <si>
    <t>　　平成28年(1月～8月)</t>
  </si>
  <si>
    <t>平成28年9月</t>
  </si>
  <si>
    <t>—</t>
  </si>
  <si>
    <t>-</t>
  </si>
  <si>
    <t/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</si>
</sst>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69">
      <alignment/>
      <protection/>
    </xf>
    <xf numFmtId="0" fontId="7" fillId="0" borderId="0" xfId="69" applyFont="1" applyAlignment="1" quotePrefix="1">
      <alignment horizontal="left"/>
      <protection/>
    </xf>
    <xf numFmtId="0" fontId="8" fillId="0" borderId="10" xfId="69" applyFont="1" applyBorder="1" applyAlignment="1">
      <alignment horizontal="centerContinuous"/>
      <protection/>
    </xf>
    <xf numFmtId="0" fontId="8" fillId="0" borderId="11" xfId="69" applyFont="1" applyBorder="1" applyAlignment="1">
      <alignment horizontal="centerContinuous"/>
      <protection/>
    </xf>
    <xf numFmtId="0" fontId="6" fillId="0" borderId="10" xfId="69" applyFont="1" applyBorder="1" applyAlignment="1" quotePrefix="1">
      <alignment horizontal="centerContinuous" vertical="center"/>
      <protection/>
    </xf>
    <xf numFmtId="0" fontId="6" fillId="0" borderId="12" xfId="69" applyFont="1" applyBorder="1" applyAlignment="1">
      <alignment horizontal="centerContinuous" vertical="center"/>
      <protection/>
    </xf>
    <xf numFmtId="0" fontId="6" fillId="0" borderId="11" xfId="69" applyFont="1" applyBorder="1" applyAlignment="1">
      <alignment horizontal="centerContinuous" vertical="center"/>
      <protection/>
    </xf>
    <xf numFmtId="0" fontId="8" fillId="0" borderId="13" xfId="69" applyFont="1" applyBorder="1" applyAlignment="1">
      <alignment horizontal="centerContinuous"/>
      <protection/>
    </xf>
    <xf numFmtId="0" fontId="6" fillId="0" borderId="14" xfId="69" applyFont="1" applyBorder="1" applyAlignment="1" quotePrefix="1">
      <alignment horizontal="distributed" vertical="top"/>
      <protection/>
    </xf>
    <xf numFmtId="0" fontId="8" fillId="0" borderId="15" xfId="69" applyFont="1" applyBorder="1" applyAlignment="1" quotePrefix="1">
      <alignment horizontal="left" vertical="center"/>
      <protection/>
    </xf>
    <xf numFmtId="0" fontId="8" fillId="0" borderId="16" xfId="69" applyFont="1" applyBorder="1" applyAlignment="1" quotePrefix="1">
      <alignment horizontal="left" vertical="center"/>
      <protection/>
    </xf>
    <xf numFmtId="0" fontId="8" fillId="0" borderId="17" xfId="69" applyFont="1" applyBorder="1" applyAlignment="1">
      <alignment vertical="center"/>
      <protection/>
    </xf>
    <xf numFmtId="0" fontId="8" fillId="0" borderId="18" xfId="69" applyFont="1" applyBorder="1" applyAlignment="1" quotePrefix="1">
      <alignment horizontal="left" vertical="center"/>
      <protection/>
    </xf>
    <xf numFmtId="0" fontId="6" fillId="0" borderId="19" xfId="69" applyFont="1" applyBorder="1" applyAlignment="1" quotePrefix="1">
      <alignment horizontal="distributed" vertical="center"/>
      <protection/>
    </xf>
    <xf numFmtId="3" fontId="6" fillId="0" borderId="20" xfId="69" applyNumberFormat="1" applyFont="1" applyBorder="1" applyAlignment="1">
      <alignment vertical="center"/>
      <protection/>
    </xf>
    <xf numFmtId="176" fontId="6" fillId="0" borderId="21" xfId="69" applyNumberFormat="1" applyFont="1" applyBorder="1" applyAlignment="1">
      <alignment horizontal="right" vertical="center"/>
      <protection/>
    </xf>
    <xf numFmtId="0" fontId="6" fillId="0" borderId="22" xfId="69" applyFont="1" applyBorder="1" applyAlignment="1" quotePrefix="1">
      <alignment horizontal="distributed"/>
      <protection/>
    </xf>
    <xf numFmtId="0" fontId="8" fillId="0" borderId="19" xfId="69" applyFont="1" applyBorder="1" applyAlignment="1" quotePrefix="1">
      <alignment horizontal="distributed" vertical="center"/>
      <protection/>
    </xf>
    <xf numFmtId="0" fontId="6" fillId="0" borderId="23" xfId="69" applyFont="1" applyBorder="1" applyAlignment="1" quotePrefix="1">
      <alignment horizontal="distributed"/>
      <protection/>
    </xf>
    <xf numFmtId="0" fontId="6" fillId="0" borderId="24" xfId="69" applyFont="1" applyBorder="1" applyAlignment="1" quotePrefix="1">
      <alignment horizontal="distributed" vertical="center"/>
      <protection/>
    </xf>
    <xf numFmtId="176" fontId="6" fillId="0" borderId="18" xfId="69" applyNumberFormat="1" applyFont="1" applyBorder="1" applyAlignment="1">
      <alignment horizontal="right" vertical="center"/>
      <protection/>
    </xf>
    <xf numFmtId="176" fontId="0" fillId="0" borderId="0" xfId="69" applyNumberFormat="1">
      <alignment/>
      <protection/>
    </xf>
    <xf numFmtId="0" fontId="6" fillId="0" borderId="0" xfId="69" applyFont="1" applyAlignment="1" quotePrefix="1">
      <alignment horizontal="left"/>
      <protection/>
    </xf>
    <xf numFmtId="0" fontId="6" fillId="0" borderId="0" xfId="69" applyFont="1">
      <alignment/>
      <protection/>
    </xf>
    <xf numFmtId="0" fontId="8" fillId="0" borderId="0" xfId="69" applyFont="1">
      <alignment/>
      <protection/>
    </xf>
    <xf numFmtId="0" fontId="6" fillId="0" borderId="0" xfId="69" applyFont="1" quotePrefix="1">
      <alignment/>
      <protection/>
    </xf>
    <xf numFmtId="0" fontId="9" fillId="0" borderId="0" xfId="69" applyFont="1" applyAlignment="1" quotePrefix="1">
      <alignment horizontal="left"/>
      <protection/>
    </xf>
    <xf numFmtId="0" fontId="12" fillId="0" borderId="0" xfId="70" applyFont="1">
      <alignment/>
      <protection/>
    </xf>
    <xf numFmtId="0" fontId="12" fillId="0" borderId="0" xfId="70" applyFont="1" applyAlignment="1">
      <alignment vertical="center"/>
      <protection/>
    </xf>
    <xf numFmtId="0" fontId="12" fillId="0" borderId="0" xfId="71" applyFont="1" applyBorder="1">
      <alignment/>
      <protection/>
    </xf>
    <xf numFmtId="0" fontId="12" fillId="0" borderId="0" xfId="70" applyFont="1" applyAlignment="1" applyProtection="1">
      <alignment horizontal="left"/>
      <protection/>
    </xf>
    <xf numFmtId="0" fontId="12" fillId="0" borderId="0" xfId="70" applyFont="1" applyBorder="1" applyAlignment="1" applyProtection="1">
      <alignment vertical="center"/>
      <protection/>
    </xf>
    <xf numFmtId="0" fontId="12" fillId="0" borderId="0" xfId="70" applyFont="1" applyBorder="1">
      <alignment/>
      <protection/>
    </xf>
    <xf numFmtId="0" fontId="7" fillId="0" borderId="0" xfId="72" applyFont="1" applyAlignment="1">
      <alignment horizontal="centerContinuous"/>
      <protection/>
    </xf>
    <xf numFmtId="0" fontId="0" fillId="0" borderId="0" xfId="72" applyAlignment="1">
      <alignment horizontal="centerContinuous"/>
      <protection/>
    </xf>
    <xf numFmtId="0" fontId="0" fillId="0" borderId="0" xfId="72">
      <alignment/>
      <protection/>
    </xf>
    <xf numFmtId="0" fontId="13" fillId="0" borderId="0" xfId="72" applyFont="1">
      <alignment/>
      <protection/>
    </xf>
    <xf numFmtId="0" fontId="6" fillId="0" borderId="25" xfId="72" applyFont="1" applyBorder="1" applyAlignment="1">
      <alignment horizontal="center"/>
      <protection/>
    </xf>
    <xf numFmtId="0" fontId="6" fillId="0" borderId="26" xfId="72" applyFont="1" applyBorder="1" applyAlignment="1">
      <alignment horizontal="center"/>
      <protection/>
    </xf>
    <xf numFmtId="0" fontId="6" fillId="0" borderId="27" xfId="72" applyFont="1" applyBorder="1" applyAlignment="1">
      <alignment horizontal="center"/>
      <protection/>
    </xf>
    <xf numFmtId="0" fontId="6" fillId="0" borderId="28" xfId="72" applyFont="1" applyBorder="1" applyAlignment="1">
      <alignment horizontal="right" vertical="center"/>
      <protection/>
    </xf>
    <xf numFmtId="3" fontId="6" fillId="0" borderId="29" xfId="72" applyNumberFormat="1" applyFont="1" applyBorder="1" applyAlignment="1">
      <alignment horizontal="right"/>
      <protection/>
    </xf>
    <xf numFmtId="3" fontId="6" fillId="0" borderId="30" xfId="72" applyNumberFormat="1" applyFont="1" applyBorder="1" applyAlignment="1">
      <alignment horizontal="right"/>
      <protection/>
    </xf>
    <xf numFmtId="3" fontId="6" fillId="0" borderId="26" xfId="72" applyNumberFormat="1" applyFont="1" applyBorder="1">
      <alignment/>
      <protection/>
    </xf>
    <xf numFmtId="3" fontId="6" fillId="0" borderId="27" xfId="72" applyNumberFormat="1" applyFont="1" applyFill="1" applyBorder="1">
      <alignment/>
      <protection/>
    </xf>
    <xf numFmtId="0" fontId="17" fillId="0" borderId="0" xfId="67" applyFont="1">
      <alignment/>
      <protection/>
    </xf>
    <xf numFmtId="0" fontId="18" fillId="0" borderId="0" xfId="67" applyFont="1" applyAlignment="1">
      <alignment horizontal="center"/>
      <protection/>
    </xf>
    <xf numFmtId="0" fontId="17" fillId="0" borderId="0" xfId="67" applyFont="1" applyAlignment="1">
      <alignment horizontal="center"/>
      <protection/>
    </xf>
    <xf numFmtId="3" fontId="6" fillId="0" borderId="31" xfId="72" applyNumberFormat="1" applyFont="1" applyBorder="1" applyAlignment="1">
      <alignment horizontal="right"/>
      <protection/>
    </xf>
    <xf numFmtId="3" fontId="6" fillId="0" borderId="32" xfId="72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9" applyFont="1" applyBorder="1" applyAlignment="1">
      <alignment/>
      <protection/>
    </xf>
    <xf numFmtId="0" fontId="8" fillId="0" borderId="14" xfId="69" applyFont="1" applyBorder="1" applyAlignment="1" quotePrefix="1">
      <alignment/>
      <protection/>
    </xf>
    <xf numFmtId="0" fontId="6" fillId="0" borderId="33" xfId="69" applyFont="1" applyBorder="1" applyAlignment="1" quotePrefix="1">
      <alignment horizontal="distributed"/>
      <protection/>
    </xf>
    <xf numFmtId="0" fontId="12" fillId="0" borderId="0" xfId="70" applyFont="1" applyFill="1" applyProtection="1">
      <alignment/>
      <protection locked="0"/>
    </xf>
    <xf numFmtId="0" fontId="12" fillId="0" borderId="34" xfId="70" applyFont="1" applyFill="1" applyBorder="1" applyProtection="1">
      <alignment/>
      <protection locked="0"/>
    </xf>
    <xf numFmtId="0" fontId="13" fillId="0" borderId="34" xfId="70" applyFont="1" applyFill="1" applyBorder="1" applyAlignment="1" applyProtection="1">
      <alignment/>
      <protection locked="0"/>
    </xf>
    <xf numFmtId="0" fontId="12" fillId="0" borderId="35" xfId="70" applyFont="1" applyFill="1" applyBorder="1" applyAlignment="1" applyProtection="1">
      <alignment horizontal="center" vertical="center"/>
      <protection locked="0"/>
    </xf>
    <xf numFmtId="0" fontId="12" fillId="0" borderId="36" xfId="70" applyFont="1" applyFill="1" applyBorder="1" applyAlignment="1" applyProtection="1">
      <alignment horizontal="center" vertical="center"/>
      <protection locked="0"/>
    </xf>
    <xf numFmtId="0" fontId="12" fillId="0" borderId="0" xfId="70" applyFont="1" applyFill="1" applyAlignment="1" applyProtection="1">
      <alignment horizontal="center" vertical="center"/>
      <protection locked="0"/>
    </xf>
    <xf numFmtId="0" fontId="12" fillId="0" borderId="37" xfId="70" applyFont="1" applyFill="1" applyBorder="1" applyAlignment="1" applyProtection="1">
      <alignment horizontal="center" vertical="center"/>
      <protection locked="0"/>
    </xf>
    <xf numFmtId="0" fontId="12" fillId="0" borderId="0" xfId="70" applyFont="1" applyFill="1" applyBorder="1" applyAlignment="1" applyProtection="1">
      <alignment horizontal="center" vertical="center"/>
      <protection locked="0"/>
    </xf>
    <xf numFmtId="0" fontId="12" fillId="0" borderId="38" xfId="70" applyFont="1" applyFill="1" applyBorder="1" applyAlignment="1" applyProtection="1">
      <alignment horizontal="center" vertical="center"/>
      <protection locked="0"/>
    </xf>
    <xf numFmtId="0" fontId="12" fillId="0" borderId="29" xfId="70" applyFont="1" applyFill="1" applyBorder="1" applyAlignment="1" applyProtection="1">
      <alignment horizontal="center" vertical="center"/>
      <protection locked="0"/>
    </xf>
    <xf numFmtId="0" fontId="12" fillId="0" borderId="39" xfId="70" applyFont="1" applyFill="1" applyBorder="1" applyAlignment="1" applyProtection="1">
      <alignment vertical="center"/>
      <protection locked="0"/>
    </xf>
    <xf numFmtId="0" fontId="12" fillId="0" borderId="40" xfId="70" applyFont="1" applyFill="1" applyBorder="1" applyAlignment="1" applyProtection="1">
      <alignment vertical="center"/>
      <protection locked="0"/>
    </xf>
    <xf numFmtId="0" fontId="12" fillId="0" borderId="39" xfId="70" applyFont="1" applyFill="1" applyBorder="1" applyAlignment="1" applyProtection="1">
      <alignment horizontal="center" vertical="center"/>
      <protection locked="0"/>
    </xf>
    <xf numFmtId="0" fontId="12" fillId="0" borderId="34" xfId="70" applyFont="1" applyFill="1" applyBorder="1" applyAlignment="1" applyProtection="1">
      <alignment horizontal="center" vertical="center"/>
      <protection locked="0"/>
    </xf>
    <xf numFmtId="0" fontId="12" fillId="0" borderId="41" xfId="70" applyFont="1" applyFill="1" applyBorder="1" applyAlignment="1" applyProtection="1">
      <alignment horizontal="center" vertical="center"/>
      <protection locked="0"/>
    </xf>
    <xf numFmtId="0" fontId="12" fillId="0" borderId="41" xfId="70" applyFont="1" applyFill="1" applyBorder="1" applyAlignment="1" applyProtection="1">
      <alignment vertical="center"/>
      <protection locked="0"/>
    </xf>
    <xf numFmtId="0" fontId="12" fillId="0" borderId="36" xfId="70" applyFont="1" applyFill="1" applyBorder="1" applyAlignment="1" applyProtection="1">
      <alignment vertical="center"/>
      <protection locked="0"/>
    </xf>
    <xf numFmtId="0" fontId="12" fillId="0" borderId="42" xfId="70" applyFont="1" applyFill="1" applyBorder="1" applyAlignment="1" applyProtection="1">
      <alignment horizontal="distributed" vertical="center"/>
      <protection locked="0"/>
    </xf>
    <xf numFmtId="0" fontId="12" fillId="0" borderId="29" xfId="71" applyFont="1" applyFill="1" applyBorder="1" applyProtection="1">
      <alignment/>
      <protection locked="0"/>
    </xf>
    <xf numFmtId="0" fontId="12" fillId="0" borderId="35" xfId="71" applyFont="1" applyFill="1" applyBorder="1" applyProtection="1">
      <alignment/>
      <protection locked="0"/>
    </xf>
    <xf numFmtId="0" fontId="12" fillId="0" borderId="38" xfId="71" applyFont="1" applyFill="1" applyBorder="1" applyProtection="1">
      <alignment/>
      <protection locked="0"/>
    </xf>
    <xf numFmtId="0" fontId="12" fillId="0" borderId="29" xfId="70" applyFont="1" applyFill="1" applyBorder="1" applyAlignment="1" applyProtection="1">
      <alignment vertical="center"/>
      <protection locked="0"/>
    </xf>
    <xf numFmtId="0" fontId="12" fillId="0" borderId="36" xfId="71" applyFont="1" applyFill="1" applyBorder="1" applyProtection="1">
      <alignment/>
      <protection locked="0"/>
    </xf>
    <xf numFmtId="0" fontId="12" fillId="0" borderId="0" xfId="71" applyFont="1" applyFill="1" applyBorder="1" applyProtection="1">
      <alignment/>
      <protection locked="0"/>
    </xf>
    <xf numFmtId="0" fontId="12" fillId="0" borderId="40" xfId="70" applyFont="1" applyFill="1" applyBorder="1" applyAlignment="1" applyProtection="1">
      <alignment horizontal="distributed" vertical="center"/>
      <protection locked="0"/>
    </xf>
    <xf numFmtId="0" fontId="12" fillId="0" borderId="41" xfId="71" applyFont="1" applyFill="1" applyBorder="1" applyProtection="1">
      <alignment/>
      <protection locked="0"/>
    </xf>
    <xf numFmtId="0" fontId="12" fillId="0" borderId="39" xfId="71" applyFont="1" applyFill="1" applyBorder="1" applyProtection="1">
      <alignment/>
      <protection locked="0"/>
    </xf>
    <xf numFmtId="0" fontId="12" fillId="0" borderId="34" xfId="71" applyFont="1" applyFill="1" applyBorder="1" applyProtection="1">
      <alignment/>
      <protection locked="0"/>
    </xf>
    <xf numFmtId="0" fontId="12" fillId="0" borderId="37" xfId="70" applyFont="1" applyFill="1" applyBorder="1" applyAlignment="1" applyProtection="1">
      <alignment vertical="center"/>
      <protection locked="0"/>
    </xf>
    <xf numFmtId="0" fontId="12" fillId="0" borderId="37" xfId="71" applyFont="1" applyFill="1" applyBorder="1" applyProtection="1">
      <alignment/>
      <protection locked="0"/>
    </xf>
    <xf numFmtId="0" fontId="12" fillId="0" borderId="35" xfId="70" applyFont="1" applyFill="1" applyBorder="1" applyAlignment="1" applyProtection="1">
      <alignment vertical="center"/>
      <protection locked="0"/>
    </xf>
    <xf numFmtId="0" fontId="12" fillId="0" borderId="43" xfId="70" applyFont="1" applyFill="1" applyBorder="1" applyAlignment="1" applyProtection="1">
      <alignment vertical="center"/>
      <protection locked="0"/>
    </xf>
    <xf numFmtId="0" fontId="12" fillId="0" borderId="19" xfId="70" applyFont="1" applyFill="1" applyBorder="1" applyAlignment="1" applyProtection="1">
      <alignment vertical="center"/>
      <protection locked="0"/>
    </xf>
    <xf numFmtId="0" fontId="12" fillId="0" borderId="44" xfId="70" applyFont="1" applyFill="1" applyBorder="1" applyAlignment="1" applyProtection="1">
      <alignment vertical="center"/>
      <protection locked="0"/>
    </xf>
    <xf numFmtId="0" fontId="12" fillId="0" borderId="45" xfId="70" applyFont="1" applyFill="1" applyBorder="1" applyAlignment="1" applyProtection="1">
      <alignment vertical="center"/>
      <protection locked="0"/>
    </xf>
    <xf numFmtId="0" fontId="0" fillId="0" borderId="0" xfId="66" applyFill="1" applyProtection="1">
      <alignment/>
      <protection locked="0"/>
    </xf>
    <xf numFmtId="0" fontId="0" fillId="0" borderId="0" xfId="66" applyFont="1" applyFill="1" applyAlignment="1" applyProtection="1">
      <alignment horizontal="right"/>
      <protection locked="0"/>
    </xf>
    <xf numFmtId="0" fontId="8" fillId="0" borderId="46" xfId="66" applyFont="1" applyFill="1" applyBorder="1" applyAlignment="1" applyProtection="1">
      <alignment vertical="center"/>
      <protection locked="0"/>
    </xf>
    <xf numFmtId="0" fontId="8" fillId="0" borderId="47" xfId="66" applyFont="1" applyFill="1" applyBorder="1" applyAlignment="1" applyProtection="1">
      <alignment vertical="center"/>
      <protection locked="0"/>
    </xf>
    <xf numFmtId="0" fontId="8" fillId="0" borderId="15" xfId="66" applyFont="1" applyFill="1" applyBorder="1" applyAlignment="1" applyProtection="1">
      <alignment horizontal="left" vertical="center"/>
      <protection locked="0"/>
    </xf>
    <xf numFmtId="0" fontId="8" fillId="0" borderId="16" xfId="66" applyFont="1" applyFill="1" applyBorder="1" applyAlignment="1" applyProtection="1">
      <alignment horizontal="left" vertical="center"/>
      <protection locked="0"/>
    </xf>
    <xf numFmtId="0" fontId="8" fillId="0" borderId="18" xfId="66" applyFont="1" applyFill="1" applyBorder="1" applyAlignment="1" applyProtection="1">
      <alignment vertical="center"/>
      <protection locked="0"/>
    </xf>
    <xf numFmtId="0" fontId="8" fillId="0" borderId="0" xfId="66" applyFont="1" applyAlignment="1" quotePrefix="1">
      <alignment horizontal="left"/>
      <protection/>
    </xf>
    <xf numFmtId="0" fontId="8" fillId="0" borderId="0" xfId="66" applyFont="1">
      <alignment/>
      <protection/>
    </xf>
    <xf numFmtId="0" fontId="16" fillId="0" borderId="48" xfId="65" applyFont="1" applyFill="1" applyBorder="1" applyAlignment="1">
      <alignment vertical="top" textRotation="255" wrapText="1"/>
      <protection/>
    </xf>
    <xf numFmtId="0" fontId="16" fillId="0" borderId="47" xfId="65" applyFont="1" applyFill="1" applyBorder="1" applyAlignment="1">
      <alignment vertical="top" textRotation="255" wrapText="1"/>
      <protection/>
    </xf>
    <xf numFmtId="0" fontId="16" fillId="0" borderId="22" xfId="65" applyFont="1" applyFill="1" applyBorder="1" applyAlignment="1">
      <alignment vertical="center"/>
      <protection/>
    </xf>
    <xf numFmtId="0" fontId="16" fillId="0" borderId="44" xfId="65" applyFont="1" applyFill="1" applyBorder="1" applyAlignment="1">
      <alignment vertical="center"/>
      <protection/>
    </xf>
    <xf numFmtId="3" fontId="22" fillId="0" borderId="45" xfId="65" applyNumberFormat="1" applyFont="1" applyFill="1" applyBorder="1" applyAlignment="1">
      <alignment vertical="center"/>
      <protection/>
    </xf>
    <xf numFmtId="3" fontId="22" fillId="0" borderId="49" xfId="65" applyNumberFormat="1" applyFont="1" applyFill="1" applyBorder="1" applyAlignment="1">
      <alignment vertical="center"/>
      <protection/>
    </xf>
    <xf numFmtId="3" fontId="22" fillId="0" borderId="36" xfId="65" applyNumberFormat="1" applyFont="1" applyFill="1" applyBorder="1" applyAlignment="1">
      <alignment vertical="center"/>
      <protection/>
    </xf>
    <xf numFmtId="3" fontId="22" fillId="0" borderId="30" xfId="65" applyNumberFormat="1" applyFont="1" applyFill="1" applyBorder="1" applyAlignment="1">
      <alignment vertical="center"/>
      <protection/>
    </xf>
    <xf numFmtId="0" fontId="16" fillId="0" borderId="44" xfId="65" applyFont="1" applyFill="1" applyBorder="1" applyAlignment="1">
      <alignment vertical="center" wrapText="1"/>
      <protection/>
    </xf>
    <xf numFmtId="0" fontId="16" fillId="0" borderId="50" xfId="65" applyFont="1" applyFill="1" applyBorder="1" applyAlignment="1">
      <alignment vertical="center" wrapText="1"/>
      <protection/>
    </xf>
    <xf numFmtId="3" fontId="22" fillId="0" borderId="17" xfId="65" applyNumberFormat="1" applyFont="1" applyFill="1" applyBorder="1" applyAlignment="1">
      <alignment vertical="center"/>
      <protection/>
    </xf>
    <xf numFmtId="3" fontId="22" fillId="0" borderId="16" xfId="65" applyNumberFormat="1" applyFont="1" applyFill="1" applyBorder="1" applyAlignment="1">
      <alignment vertical="center"/>
      <protection/>
    </xf>
    <xf numFmtId="0" fontId="16" fillId="0" borderId="0" xfId="65" applyFont="1" applyFill="1" applyBorder="1" applyAlignment="1">
      <alignment vertical="center"/>
      <protection/>
    </xf>
    <xf numFmtId="0" fontId="16" fillId="0" borderId="51" xfId="65" applyFont="1" applyFill="1" applyBorder="1" applyAlignment="1">
      <alignment vertical="top" textRotation="255" wrapText="1"/>
      <protection/>
    </xf>
    <xf numFmtId="0" fontId="16" fillId="0" borderId="52" xfId="65" applyFont="1" applyFill="1" applyBorder="1" applyAlignment="1">
      <alignment vertical="top" textRotation="255" wrapText="1"/>
      <protection/>
    </xf>
    <xf numFmtId="3" fontId="22" fillId="0" borderId="19" xfId="69" applyNumberFormat="1" applyFont="1" applyBorder="1" applyAlignment="1">
      <alignment vertical="center"/>
      <protection/>
    </xf>
    <xf numFmtId="3" fontId="22" fillId="0" borderId="21" xfId="65" applyNumberFormat="1" applyFont="1" applyFill="1" applyBorder="1" applyAlignment="1">
      <alignment vertical="center"/>
      <protection/>
    </xf>
    <xf numFmtId="3" fontId="22" fillId="0" borderId="53" xfId="69" applyNumberFormat="1" applyFont="1" applyBorder="1" applyAlignment="1">
      <alignment vertical="center"/>
      <protection/>
    </xf>
    <xf numFmtId="3" fontId="22" fillId="0" borderId="21" xfId="69" applyNumberFormat="1" applyFont="1" applyBorder="1" applyAlignment="1">
      <alignment vertical="center"/>
      <protection/>
    </xf>
    <xf numFmtId="3" fontId="22" fillId="0" borderId="24" xfId="69" applyNumberFormat="1" applyFont="1" applyBorder="1" applyAlignment="1">
      <alignment vertical="center"/>
      <protection/>
    </xf>
    <xf numFmtId="3" fontId="22" fillId="0" borderId="18" xfId="69" applyNumberFormat="1" applyFont="1" applyBorder="1" applyAlignment="1">
      <alignment vertical="center"/>
      <protection/>
    </xf>
    <xf numFmtId="0" fontId="0" fillId="0" borderId="0" xfId="65" applyFont="1" applyFill="1" applyBorder="1">
      <alignment/>
      <protection/>
    </xf>
    <xf numFmtId="0" fontId="0" fillId="0" borderId="46" xfId="65" applyFont="1" applyFill="1" applyBorder="1">
      <alignment/>
      <protection/>
    </xf>
    <xf numFmtId="0" fontId="0" fillId="0" borderId="54" xfId="65" applyFont="1" applyFill="1" applyBorder="1">
      <alignment/>
      <protection/>
    </xf>
    <xf numFmtId="3" fontId="0" fillId="0" borderId="0" xfId="65" applyNumberFormat="1" applyFont="1" applyFill="1" applyBorder="1">
      <alignment/>
      <protection/>
    </xf>
    <xf numFmtId="0" fontId="0" fillId="0" borderId="22" xfId="65" applyFont="1" applyFill="1" applyBorder="1">
      <alignment/>
      <protection/>
    </xf>
    <xf numFmtId="3" fontId="22" fillId="0" borderId="55" xfId="65" applyNumberFormat="1" applyFont="1" applyFill="1" applyBorder="1" applyAlignment="1">
      <alignment vertical="center"/>
      <protection/>
    </xf>
    <xf numFmtId="3" fontId="22" fillId="0" borderId="56" xfId="65" applyNumberFormat="1" applyFont="1" applyFill="1" applyBorder="1" applyAlignment="1">
      <alignment vertical="center"/>
      <protection/>
    </xf>
    <xf numFmtId="0" fontId="0" fillId="0" borderId="23" xfId="65" applyFont="1" applyFill="1" applyBorder="1">
      <alignment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51" xfId="65" applyFont="1" applyFill="1" applyBorder="1">
      <alignment/>
      <protection/>
    </xf>
    <xf numFmtId="0" fontId="0" fillId="0" borderId="33" xfId="65" applyFont="1" applyFill="1" applyBorder="1">
      <alignment/>
      <protection/>
    </xf>
    <xf numFmtId="3" fontId="22" fillId="0" borderId="37" xfId="65" applyNumberFormat="1" applyFont="1" applyFill="1" applyBorder="1" applyAlignment="1">
      <alignment vertical="center"/>
      <protection/>
    </xf>
    <xf numFmtId="3" fontId="22" fillId="0" borderId="57" xfId="65" applyNumberFormat="1" applyFont="1" applyFill="1" applyBorder="1" applyAlignment="1">
      <alignment vertical="center"/>
      <protection/>
    </xf>
    <xf numFmtId="0" fontId="16" fillId="0" borderId="38" xfId="65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5" applyFont="1" applyFill="1" applyBorder="1" applyAlignment="1">
      <alignment vertical="center" wrapText="1"/>
      <protection/>
    </xf>
    <xf numFmtId="0" fontId="16" fillId="0" borderId="22" xfId="69" applyFont="1" applyBorder="1" applyAlignment="1" quotePrefix="1">
      <alignment vertical="center"/>
      <protection/>
    </xf>
    <xf numFmtId="0" fontId="12" fillId="0" borderId="19" xfId="69" applyFont="1" applyBorder="1" applyAlignment="1">
      <alignment horizontal="right" vertical="center"/>
      <protection/>
    </xf>
    <xf numFmtId="0" fontId="12" fillId="0" borderId="19" xfId="69" applyFont="1" applyBorder="1" applyAlignment="1">
      <alignment horizontal="right" vertical="center" wrapText="1"/>
      <protection/>
    </xf>
    <xf numFmtId="0" fontId="8" fillId="0" borderId="14" xfId="69" applyFont="1" applyBorder="1" applyAlignment="1" applyProtection="1">
      <alignment horizontal="right"/>
      <protection locked="0"/>
    </xf>
    <xf numFmtId="3" fontId="6" fillId="0" borderId="20" xfId="69" applyNumberFormat="1" applyFont="1" applyFill="1" applyBorder="1" applyAlignment="1">
      <alignment vertical="center"/>
      <protection/>
    </xf>
    <xf numFmtId="176" fontId="6" fillId="0" borderId="21" xfId="69" applyNumberFormat="1" applyFont="1" applyFill="1" applyBorder="1" applyAlignment="1">
      <alignment horizontal="right" vertical="center"/>
      <protection/>
    </xf>
    <xf numFmtId="3" fontId="6" fillId="0" borderId="58" xfId="69" applyNumberFormat="1" applyFont="1" applyFill="1" applyBorder="1" applyAlignment="1">
      <alignment vertical="center"/>
      <protection/>
    </xf>
    <xf numFmtId="176" fontId="6" fillId="0" borderId="59" xfId="69" applyNumberFormat="1" applyFont="1" applyFill="1" applyBorder="1" applyAlignment="1">
      <alignment horizontal="right" vertical="center"/>
      <protection/>
    </xf>
    <xf numFmtId="3" fontId="6" fillId="0" borderId="15" xfId="69" applyNumberFormat="1" applyFont="1" applyFill="1" applyBorder="1" applyAlignment="1">
      <alignment vertical="center"/>
      <protection/>
    </xf>
    <xf numFmtId="176" fontId="6" fillId="0" borderId="18" xfId="69" applyNumberFormat="1" applyFont="1" applyFill="1" applyBorder="1" applyAlignment="1">
      <alignment horizontal="right" vertical="center"/>
      <protection/>
    </xf>
    <xf numFmtId="0" fontId="6" fillId="0" borderId="22" xfId="69" applyFont="1" applyFill="1" applyBorder="1" applyAlignment="1" quotePrefix="1">
      <alignment horizontal="distributed"/>
      <protection/>
    </xf>
    <xf numFmtId="0" fontId="6" fillId="0" borderId="19" xfId="69" applyFont="1" applyFill="1" applyBorder="1" applyAlignment="1" quotePrefix="1">
      <alignment horizontal="distributed" vertical="center"/>
      <protection/>
    </xf>
    <xf numFmtId="0" fontId="6" fillId="0" borderId="33" xfId="69" applyFont="1" applyFill="1" applyBorder="1" applyAlignment="1" quotePrefix="1">
      <alignment horizontal="distributed"/>
      <protection/>
    </xf>
    <xf numFmtId="0" fontId="6" fillId="0" borderId="53" xfId="69" applyFont="1" applyFill="1" applyBorder="1" applyAlignment="1" quotePrefix="1">
      <alignment horizontal="distributed" vertical="center"/>
      <protection/>
    </xf>
    <xf numFmtId="0" fontId="6" fillId="0" borderId="23" xfId="69" applyFont="1" applyFill="1" applyBorder="1" applyAlignment="1" quotePrefix="1">
      <alignment horizontal="distributed"/>
      <protection/>
    </xf>
    <xf numFmtId="0" fontId="6" fillId="0" borderId="24" xfId="69" applyFont="1" applyFill="1" applyBorder="1" applyAlignment="1" quotePrefix="1">
      <alignment horizontal="distributed" vertical="center"/>
      <protection/>
    </xf>
    <xf numFmtId="0" fontId="13" fillId="0" borderId="48" xfId="65" applyFont="1" applyFill="1" applyBorder="1" applyAlignment="1">
      <alignment vertical="top" textRotation="255" wrapText="1"/>
      <protection/>
    </xf>
    <xf numFmtId="0" fontId="8" fillId="0" borderId="34" xfId="69" applyFont="1" applyBorder="1" applyAlignment="1" applyProtection="1">
      <alignment horizontal="right"/>
      <protection locked="0"/>
    </xf>
    <xf numFmtId="0" fontId="8" fillId="0" borderId="19" xfId="69" applyFont="1" applyFill="1" applyBorder="1" applyAlignment="1">
      <alignment horizontal="right" vertical="center"/>
      <protection/>
    </xf>
    <xf numFmtId="0" fontId="8" fillId="0" borderId="53" xfId="69" applyFont="1" applyFill="1" applyBorder="1" applyAlignment="1">
      <alignment horizontal="right" vertical="center"/>
      <protection/>
    </xf>
    <xf numFmtId="0" fontId="8" fillId="0" borderId="19" xfId="69" applyFont="1" applyFill="1" applyBorder="1" applyAlignment="1" quotePrefix="1">
      <alignment horizontal="right" vertical="center"/>
      <protection/>
    </xf>
    <xf numFmtId="0" fontId="16" fillId="0" borderId="26" xfId="72" applyFont="1" applyBorder="1" applyAlignment="1">
      <alignment horizontal="center"/>
      <protection/>
    </xf>
    <xf numFmtId="0" fontId="8" fillId="0" borderId="14" xfId="66" applyFont="1" applyFill="1" applyBorder="1" applyAlignment="1" applyProtection="1">
      <alignment horizontal="right"/>
      <protection locked="0"/>
    </xf>
    <xf numFmtId="0" fontId="0" fillId="0" borderId="0" xfId="65" applyFont="1">
      <alignment/>
      <protection/>
    </xf>
    <xf numFmtId="3" fontId="0" fillId="0" borderId="0" xfId="72" applyNumberFormat="1">
      <alignment/>
      <protection/>
    </xf>
    <xf numFmtId="0" fontId="0" fillId="0" borderId="0" xfId="66" applyFont="1" applyFill="1">
      <alignment/>
      <protection/>
    </xf>
    <xf numFmtId="0" fontId="0" fillId="0" borderId="0" xfId="66" applyFill="1">
      <alignment/>
      <protection/>
    </xf>
    <xf numFmtId="0" fontId="8" fillId="0" borderId="0" xfId="66" applyFont="1" applyFill="1" applyAlignment="1">
      <alignment horizontal="center"/>
      <protection/>
    </xf>
    <xf numFmtId="0" fontId="8" fillId="0" borderId="10" xfId="66" applyFont="1" applyFill="1" applyBorder="1" applyAlignment="1">
      <alignment horizontal="centerContinuous"/>
      <protection/>
    </xf>
    <xf numFmtId="0" fontId="8" fillId="0" borderId="11" xfId="66" applyFont="1" applyFill="1" applyBorder="1" applyAlignment="1">
      <alignment horizontal="centerContinuous"/>
      <protection/>
    </xf>
    <xf numFmtId="0" fontId="0" fillId="0" borderId="60" xfId="66" applyFill="1" applyBorder="1">
      <alignment/>
      <protection/>
    </xf>
    <xf numFmtId="6" fontId="0" fillId="0" borderId="0" xfId="61" applyFill="1" applyAlignment="1">
      <alignment/>
    </xf>
    <xf numFmtId="0" fontId="8" fillId="0" borderId="13" xfId="66" applyFont="1" applyFill="1" applyBorder="1" applyAlignment="1">
      <alignment horizontal="centerContinuous"/>
      <protection/>
    </xf>
    <xf numFmtId="0" fontId="8" fillId="0" borderId="14" xfId="66" applyFont="1" applyFill="1" applyBorder="1" applyAlignment="1">
      <alignment horizontal="distributed" vertical="top"/>
      <protection/>
    </xf>
    <xf numFmtId="0" fontId="0" fillId="0" borderId="0" xfId="66" applyFill="1" applyBorder="1">
      <alignment/>
      <protection/>
    </xf>
    <xf numFmtId="3" fontId="8" fillId="0" borderId="0" xfId="66" applyNumberFormat="1" applyFont="1" applyFill="1" applyBorder="1" applyAlignment="1">
      <alignment vertical="center"/>
      <protection/>
    </xf>
    <xf numFmtId="190" fontId="8" fillId="0" borderId="21" xfId="66" applyNumberFormat="1" applyFont="1" applyFill="1" applyBorder="1" applyAlignment="1">
      <alignment horizontal="right" vertical="center"/>
      <protection/>
    </xf>
    <xf numFmtId="176" fontId="8" fillId="0" borderId="21" xfId="66" applyNumberFormat="1" applyFont="1" applyFill="1" applyBorder="1" applyAlignment="1">
      <alignment horizontal="right" vertical="center"/>
      <protection/>
    </xf>
    <xf numFmtId="3" fontId="8" fillId="0" borderId="20" xfId="66" applyNumberFormat="1" applyFont="1" applyFill="1" applyBorder="1" applyAlignment="1">
      <alignment vertical="center"/>
      <protection/>
    </xf>
    <xf numFmtId="3" fontId="8" fillId="0" borderId="22" xfId="66" applyNumberFormat="1" applyFont="1" applyFill="1" applyBorder="1" applyAlignment="1">
      <alignment vertical="center"/>
      <protection/>
    </xf>
    <xf numFmtId="190" fontId="8" fillId="0" borderId="59" xfId="66" applyNumberFormat="1" applyFont="1" applyFill="1" applyBorder="1" applyAlignment="1">
      <alignment horizontal="right" vertical="center"/>
      <protection/>
    </xf>
    <xf numFmtId="176" fontId="8" fillId="0" borderId="59" xfId="66" applyNumberFormat="1" applyFont="1" applyFill="1" applyBorder="1" applyAlignment="1">
      <alignment horizontal="right" vertical="center"/>
      <protection/>
    </xf>
    <xf numFmtId="3" fontId="8" fillId="0" borderId="58" xfId="66" applyNumberFormat="1" applyFont="1" applyFill="1" applyBorder="1" applyAlignment="1">
      <alignment vertical="center"/>
      <protection/>
    </xf>
    <xf numFmtId="190" fontId="8" fillId="0" borderId="18" xfId="66" applyNumberFormat="1" applyFont="1" applyFill="1" applyBorder="1" applyAlignment="1">
      <alignment horizontal="right" vertical="center"/>
      <protection/>
    </xf>
    <xf numFmtId="176" fontId="8" fillId="0" borderId="18" xfId="66" applyNumberFormat="1" applyFont="1" applyFill="1" applyBorder="1" applyAlignment="1">
      <alignment horizontal="right" vertical="center"/>
      <protection/>
    </xf>
    <xf numFmtId="0" fontId="0" fillId="0" borderId="11" xfId="66" applyFill="1" applyBorder="1">
      <alignment/>
      <protection/>
    </xf>
    <xf numFmtId="176" fontId="0" fillId="0" borderId="0" xfId="66" applyNumberFormat="1" applyFill="1">
      <alignment/>
      <protection/>
    </xf>
    <xf numFmtId="0" fontId="8" fillId="0" borderId="0" xfId="66" applyFont="1" applyFill="1" applyAlignment="1" quotePrefix="1">
      <alignment horizontal="left"/>
      <protection/>
    </xf>
    <xf numFmtId="0" fontId="8" fillId="0" borderId="0" xfId="66" applyFont="1" applyFill="1">
      <alignment/>
      <protection/>
    </xf>
    <xf numFmtId="0" fontId="8" fillId="0" borderId="0" xfId="66" applyFont="1" applyFill="1" applyAlignment="1">
      <alignment/>
      <protection/>
    </xf>
    <xf numFmtId="0" fontId="8" fillId="0" borderId="46" xfId="66" applyFont="1" applyFill="1" applyBorder="1" applyAlignment="1">
      <alignment vertical="center"/>
      <protection/>
    </xf>
    <xf numFmtId="0" fontId="8" fillId="0" borderId="47" xfId="66" applyFont="1" applyFill="1" applyBorder="1" applyAlignment="1">
      <alignment vertical="center"/>
      <protection/>
    </xf>
    <xf numFmtId="0" fontId="8" fillId="0" borderId="14" xfId="66" applyFont="1" applyFill="1" applyBorder="1" applyAlignment="1" quotePrefix="1">
      <alignment horizontal="distributed" vertical="top"/>
      <protection/>
    </xf>
    <xf numFmtId="0" fontId="8" fillId="0" borderId="15" xfId="66" applyFont="1" applyFill="1" applyBorder="1" applyAlignment="1" quotePrefix="1">
      <alignment horizontal="left" vertical="center"/>
      <protection/>
    </xf>
    <xf numFmtId="0" fontId="8" fillId="0" borderId="16" xfId="66" applyFont="1" applyFill="1" applyBorder="1" applyAlignment="1" quotePrefix="1">
      <alignment horizontal="left" vertical="center"/>
      <protection/>
    </xf>
    <xf numFmtId="0" fontId="8" fillId="0" borderId="18" xfId="66" applyFont="1" applyFill="1" applyBorder="1" applyAlignment="1">
      <alignment vertical="center"/>
      <protection/>
    </xf>
    <xf numFmtId="3" fontId="8" fillId="0" borderId="61" xfId="66" applyNumberFormat="1" applyFont="1" applyFill="1" applyBorder="1" applyAlignment="1">
      <alignment vertical="center"/>
      <protection/>
    </xf>
    <xf numFmtId="3" fontId="8" fillId="0" borderId="60" xfId="66" applyNumberFormat="1" applyFont="1" applyFill="1" applyBorder="1" applyAlignment="1">
      <alignment vertical="center"/>
      <protection/>
    </xf>
    <xf numFmtId="3" fontId="8" fillId="0" borderId="45" xfId="66" applyNumberFormat="1" applyFont="1" applyFill="1" applyBorder="1" applyAlignment="1">
      <alignment vertical="center"/>
      <protection/>
    </xf>
    <xf numFmtId="3" fontId="8" fillId="0" borderId="33" xfId="66" applyNumberFormat="1" applyFont="1" applyFill="1" applyBorder="1" applyAlignment="1">
      <alignment vertical="center"/>
      <protection/>
    </xf>
    <xf numFmtId="3" fontId="8" fillId="0" borderId="15" xfId="66" applyNumberFormat="1" applyFont="1" applyFill="1" applyBorder="1" applyAlignment="1">
      <alignment vertical="center"/>
      <protection/>
    </xf>
    <xf numFmtId="0" fontId="8" fillId="0" borderId="0" xfId="69" applyFont="1" applyFill="1">
      <alignment/>
      <protection/>
    </xf>
    <xf numFmtId="0" fontId="8" fillId="0" borderId="0" xfId="66" applyFont="1" applyFill="1" applyAlignment="1">
      <alignment vertical="top"/>
      <protection/>
    </xf>
    <xf numFmtId="0" fontId="13" fillId="0" borderId="0" xfId="66" applyFont="1" applyAlignment="1" quotePrefix="1">
      <alignment horizontal="left"/>
      <protection/>
    </xf>
    <xf numFmtId="3" fontId="6" fillId="0" borderId="22" xfId="66" applyNumberFormat="1" applyFont="1" applyBorder="1" applyAlignment="1">
      <alignment vertical="center"/>
      <protection/>
    </xf>
    <xf numFmtId="3" fontId="6" fillId="0" borderId="20" xfId="66" applyNumberFormat="1" applyFont="1" applyBorder="1" applyAlignment="1">
      <alignment vertical="center"/>
      <protection/>
    </xf>
    <xf numFmtId="3" fontId="6" fillId="0" borderId="10" xfId="66" applyNumberFormat="1" applyFont="1" applyBorder="1" applyAlignment="1">
      <alignment vertical="center"/>
      <protection/>
    </xf>
    <xf numFmtId="3" fontId="6" fillId="0" borderId="15" xfId="66" applyNumberFormat="1" applyFont="1" applyBorder="1" applyAlignment="1">
      <alignment vertical="center"/>
      <protection/>
    </xf>
    <xf numFmtId="0" fontId="8" fillId="0" borderId="37" xfId="69" applyFont="1" applyBorder="1" applyAlignment="1">
      <alignment vertical="center"/>
      <protection/>
    </xf>
    <xf numFmtId="190" fontId="6" fillId="0" borderId="62" xfId="66" applyNumberFormat="1" applyFont="1" applyBorder="1" applyAlignment="1">
      <alignment horizontal="right" vertical="center"/>
      <protection/>
    </xf>
    <xf numFmtId="190" fontId="6" fillId="0" borderId="43" xfId="66" applyNumberFormat="1" applyFont="1" applyBorder="1" applyAlignment="1">
      <alignment horizontal="right" vertical="center"/>
      <protection/>
    </xf>
    <xf numFmtId="190" fontId="6" fillId="0" borderId="35" xfId="66" applyNumberFormat="1" applyFont="1" applyBorder="1" applyAlignment="1">
      <alignment horizontal="right" vertical="center"/>
      <protection/>
    </xf>
    <xf numFmtId="190" fontId="6" fillId="0" borderId="63" xfId="66" applyNumberFormat="1" applyFont="1" applyBorder="1" applyAlignment="1">
      <alignment horizontal="right" vertical="center"/>
      <protection/>
    </xf>
    <xf numFmtId="0" fontId="8" fillId="0" borderId="58" xfId="69" applyFont="1" applyBorder="1" applyAlignment="1" quotePrefix="1">
      <alignment horizontal="left" vertical="center"/>
      <protection/>
    </xf>
    <xf numFmtId="0" fontId="12" fillId="0" borderId="35" xfId="68" applyFont="1" applyFill="1" applyBorder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2" fillId="0" borderId="53" xfId="68" applyFont="1" applyFill="1" applyBorder="1" applyProtection="1">
      <alignment/>
      <protection locked="0"/>
    </xf>
    <xf numFmtId="0" fontId="12" fillId="0" borderId="36" xfId="68" applyFont="1" applyFill="1" applyBorder="1" applyProtection="1">
      <alignment/>
      <protection locked="0"/>
    </xf>
    <xf numFmtId="0" fontId="12" fillId="0" borderId="0" xfId="68" applyFont="1" applyFill="1" applyBorder="1" applyProtection="1">
      <alignment/>
      <protection locked="0"/>
    </xf>
    <xf numFmtId="0" fontId="12" fillId="0" borderId="42" xfId="68" applyFont="1" applyFill="1" applyBorder="1" applyProtection="1">
      <alignment/>
      <protection locked="0"/>
    </xf>
    <xf numFmtId="0" fontId="12" fillId="0" borderId="39" xfId="68" applyFont="1" applyFill="1" applyBorder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2" fillId="0" borderId="40" xfId="68" applyFont="1" applyFill="1" applyBorder="1" applyProtection="1">
      <alignment/>
      <protection locked="0"/>
    </xf>
    <xf numFmtId="176" fontId="8" fillId="0" borderId="52" xfId="66" applyNumberFormat="1" applyFont="1" applyFill="1" applyBorder="1" applyAlignment="1">
      <alignment horizontal="right" vertical="center"/>
      <protection/>
    </xf>
    <xf numFmtId="3" fontId="22" fillId="0" borderId="18" xfId="65" applyNumberFormat="1" applyFont="1" applyFill="1" applyBorder="1" applyAlignment="1">
      <alignment vertical="center"/>
      <protection/>
    </xf>
    <xf numFmtId="3" fontId="22" fillId="0" borderId="19" xfId="69" applyNumberFormat="1" applyFont="1" applyFill="1" applyBorder="1" applyAlignment="1">
      <alignment vertical="center"/>
      <protection/>
    </xf>
    <xf numFmtId="3" fontId="22" fillId="0" borderId="49" xfId="69" applyNumberFormat="1" applyFont="1" applyFill="1" applyBorder="1" applyAlignment="1">
      <alignment vertical="center"/>
      <protection/>
    </xf>
    <xf numFmtId="3" fontId="22" fillId="0" borderId="24" xfId="69" applyNumberFormat="1" applyFont="1" applyFill="1" applyBorder="1" applyAlignment="1">
      <alignment vertical="center"/>
      <protection/>
    </xf>
    <xf numFmtId="3" fontId="22" fillId="0" borderId="16" xfId="69" applyNumberFormat="1" applyFont="1" applyFill="1" applyBorder="1" applyAlignment="1">
      <alignment vertical="center"/>
      <protection/>
    </xf>
    <xf numFmtId="3" fontId="6" fillId="0" borderId="61" xfId="69" applyNumberFormat="1" applyFont="1" applyFill="1" applyBorder="1" applyAlignment="1">
      <alignment vertical="center"/>
      <protection/>
    </xf>
    <xf numFmtId="176" fontId="6" fillId="0" borderId="52" xfId="69" applyNumberFormat="1" applyFont="1" applyFill="1" applyBorder="1" applyAlignment="1">
      <alignment vertical="center"/>
      <protection/>
    </xf>
    <xf numFmtId="3" fontId="6" fillId="0" borderId="51" xfId="69" applyNumberFormat="1" applyFont="1" applyFill="1" applyBorder="1" applyAlignment="1">
      <alignment vertical="center"/>
      <protection/>
    </xf>
    <xf numFmtId="176" fontId="6" fillId="0" borderId="21" xfId="69" applyNumberFormat="1" applyFont="1" applyFill="1" applyBorder="1" applyAlignment="1">
      <alignment vertical="center"/>
      <protection/>
    </xf>
    <xf numFmtId="3" fontId="6" fillId="0" borderId="19" xfId="69" applyNumberFormat="1" applyFont="1" applyFill="1" applyBorder="1" applyAlignment="1">
      <alignment vertical="center"/>
      <protection/>
    </xf>
    <xf numFmtId="176" fontId="6" fillId="0" borderId="18" xfId="69" applyNumberFormat="1" applyFont="1" applyFill="1" applyBorder="1" applyAlignment="1">
      <alignment vertical="center"/>
      <protection/>
    </xf>
    <xf numFmtId="3" fontId="6" fillId="0" borderId="24" xfId="69" applyNumberFormat="1" applyFont="1" applyFill="1" applyBorder="1" applyAlignment="1">
      <alignment vertical="center"/>
      <protection/>
    </xf>
    <xf numFmtId="0" fontId="18" fillId="0" borderId="0" xfId="67" applyFont="1" applyFill="1" applyAlignment="1">
      <alignment horizontal="center"/>
      <protection/>
    </xf>
    <xf numFmtId="0" fontId="18" fillId="0" borderId="0" xfId="67" applyFont="1" applyAlignment="1">
      <alignment horizontal="center"/>
      <protection/>
    </xf>
    <xf numFmtId="0" fontId="0" fillId="0" borderId="0" xfId="0" applyAlignment="1">
      <alignment/>
    </xf>
    <xf numFmtId="0" fontId="21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6" fillId="0" borderId="46" xfId="69" applyFont="1" applyFill="1" applyBorder="1" applyAlignment="1">
      <alignment horizontal="distributed" vertical="center"/>
      <protection/>
    </xf>
    <xf numFmtId="0" fontId="6" fillId="0" borderId="47" xfId="69" applyFont="1" applyFill="1" applyBorder="1" applyAlignment="1">
      <alignment horizontal="distributed" vertical="center"/>
      <protection/>
    </xf>
    <xf numFmtId="0" fontId="6" fillId="0" borderId="22" xfId="69" applyFont="1" applyFill="1" applyBorder="1" applyAlignment="1" quotePrefix="1">
      <alignment horizontal="center" vertical="center"/>
      <protection/>
    </xf>
    <xf numFmtId="0" fontId="6" fillId="0" borderId="49" xfId="69" applyFont="1" applyFill="1" applyBorder="1" applyAlignment="1" quotePrefix="1">
      <alignment horizontal="center" vertical="center"/>
      <protection/>
    </xf>
    <xf numFmtId="0" fontId="8" fillId="0" borderId="22" xfId="69" applyFont="1" applyFill="1" applyBorder="1" applyAlignment="1" quotePrefix="1">
      <alignment horizontal="center" vertical="center" wrapText="1"/>
      <protection/>
    </xf>
    <xf numFmtId="0" fontId="8" fillId="0" borderId="49" xfId="69" applyFont="1" applyFill="1" applyBorder="1" applyAlignment="1" quotePrefix="1">
      <alignment horizontal="center" vertical="center" wrapText="1"/>
      <protection/>
    </xf>
    <xf numFmtId="0" fontId="8" fillId="0" borderId="22" xfId="69" applyFont="1" applyFill="1" applyBorder="1" applyAlignment="1" quotePrefix="1">
      <alignment horizontal="left" vertical="center" wrapText="1"/>
      <protection/>
    </xf>
    <xf numFmtId="0" fontId="8" fillId="0" borderId="49" xfId="69" applyFont="1" applyFill="1" applyBorder="1" applyAlignment="1" quotePrefix="1">
      <alignment horizontal="left" vertical="center" wrapText="1"/>
      <protection/>
    </xf>
    <xf numFmtId="0" fontId="6" fillId="0" borderId="23" xfId="69" applyFont="1" applyFill="1" applyBorder="1" applyAlignment="1" quotePrefix="1">
      <alignment horizontal="center" vertical="center"/>
      <protection/>
    </xf>
    <xf numFmtId="0" fontId="6" fillId="0" borderId="16" xfId="69" applyFont="1" applyFill="1" applyBorder="1" applyAlignment="1" quotePrefix="1">
      <alignment horizontal="center" vertical="center"/>
      <protection/>
    </xf>
    <xf numFmtId="0" fontId="6" fillId="0" borderId="46" xfId="69" applyFont="1" applyFill="1" applyBorder="1" applyAlignment="1">
      <alignment horizontal="center" vertical="center" wrapText="1"/>
      <protection/>
    </xf>
    <xf numFmtId="0" fontId="6" fillId="0" borderId="47" xfId="69" applyFont="1" applyFill="1" applyBorder="1" applyAlignment="1">
      <alignment horizontal="center" vertical="center" wrapText="1"/>
      <protection/>
    </xf>
    <xf numFmtId="0" fontId="6" fillId="0" borderId="22" xfId="69" applyFont="1" applyFill="1" applyBorder="1" applyAlignment="1" quotePrefix="1">
      <alignment horizontal="center" vertical="center" wrapText="1"/>
      <protection/>
    </xf>
    <xf numFmtId="0" fontId="6" fillId="0" borderId="49" xfId="69" applyFont="1" applyFill="1" applyBorder="1" applyAlignment="1" quotePrefix="1">
      <alignment horizontal="center" vertical="center" wrapText="1"/>
      <protection/>
    </xf>
    <xf numFmtId="0" fontId="0" fillId="0" borderId="22" xfId="69" applyFont="1" applyFill="1" applyBorder="1" applyAlignment="1">
      <alignment horizontal="right" vertical="center" wrapText="1"/>
      <protection/>
    </xf>
    <xf numFmtId="0" fontId="0" fillId="0" borderId="49" xfId="69" applyFont="1" applyFill="1" applyBorder="1" applyAlignment="1">
      <alignment horizontal="right" vertical="center" wrapText="1"/>
      <protection/>
    </xf>
    <xf numFmtId="0" fontId="6" fillId="0" borderId="23" xfId="69" applyFont="1" applyFill="1" applyBorder="1" applyAlignment="1">
      <alignment horizontal="center" vertical="center" wrapText="1"/>
      <protection/>
    </xf>
    <xf numFmtId="0" fontId="6" fillId="0" borderId="16" xfId="69" applyFont="1" applyFill="1" applyBorder="1" applyAlignment="1">
      <alignment horizontal="center" vertical="center" wrapText="1"/>
      <protection/>
    </xf>
    <xf numFmtId="0" fontId="0" fillId="0" borderId="23" xfId="65" applyFont="1" applyFill="1" applyBorder="1" applyAlignment="1">
      <alignment horizontal="center" vertical="center"/>
      <protection/>
    </xf>
    <xf numFmtId="0" fontId="0" fillId="0" borderId="24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horizontal="center"/>
      <protection/>
    </xf>
    <xf numFmtId="0" fontId="16" fillId="0" borderId="22" xfId="69" applyFont="1" applyBorder="1" applyAlignment="1">
      <alignment horizontal="center" vertical="center"/>
      <protection/>
    </xf>
    <xf numFmtId="0" fontId="16" fillId="0" borderId="19" xfId="69" applyFont="1" applyBorder="1" applyAlignment="1">
      <alignment horizontal="center" vertical="center"/>
      <protection/>
    </xf>
    <xf numFmtId="0" fontId="16" fillId="0" borderId="22" xfId="65" applyFont="1" applyFill="1" applyBorder="1" applyAlignment="1">
      <alignment horizontal="center" vertical="center"/>
      <protection/>
    </xf>
    <xf numFmtId="0" fontId="16" fillId="0" borderId="19" xfId="65" applyFont="1" applyFill="1" applyBorder="1" applyAlignment="1">
      <alignment horizontal="center" vertical="center"/>
      <protection/>
    </xf>
    <xf numFmtId="0" fontId="0" fillId="0" borderId="22" xfId="65" applyFont="1" applyFill="1" applyBorder="1" applyAlignment="1">
      <alignment horizontal="center" vertical="center"/>
      <protection/>
    </xf>
    <xf numFmtId="0" fontId="0" fillId="0" borderId="19" xfId="65" applyFont="1" applyFill="1" applyBorder="1" applyAlignment="1">
      <alignment horizontal="center" vertical="center"/>
      <protection/>
    </xf>
    <xf numFmtId="0" fontId="16" fillId="0" borderId="22" xfId="69" applyFont="1" applyBorder="1" applyAlignment="1" quotePrefix="1">
      <alignment horizontal="center" vertical="center"/>
      <protection/>
    </xf>
    <xf numFmtId="0" fontId="16" fillId="0" borderId="19" xfId="69" applyFont="1" applyBorder="1" applyAlignment="1" quotePrefix="1">
      <alignment horizontal="center" vertical="center"/>
      <protection/>
    </xf>
    <xf numFmtId="0" fontId="16" fillId="0" borderId="22" xfId="69" applyFont="1" applyFill="1" applyBorder="1" applyAlignment="1">
      <alignment horizontal="center" vertical="center"/>
      <protection/>
    </xf>
    <xf numFmtId="0" fontId="16" fillId="0" borderId="19" xfId="69" applyFont="1" applyFill="1" applyBorder="1" applyAlignment="1">
      <alignment horizontal="center" vertical="center"/>
      <protection/>
    </xf>
    <xf numFmtId="0" fontId="16" fillId="0" borderId="23" xfId="69" applyFont="1" applyBorder="1" applyAlignment="1" quotePrefix="1">
      <alignment horizontal="center" vertical="center"/>
      <protection/>
    </xf>
    <xf numFmtId="0" fontId="16" fillId="0" borderId="24" xfId="69" applyFont="1" applyBorder="1" applyAlignment="1" quotePrefix="1">
      <alignment horizontal="center" vertical="center"/>
      <protection/>
    </xf>
    <xf numFmtId="0" fontId="6" fillId="0" borderId="0" xfId="65" applyFont="1" applyFill="1" applyAlignment="1">
      <alignment horizontal="center"/>
      <protection/>
    </xf>
    <xf numFmtId="0" fontId="6" fillId="0" borderId="46" xfId="69" applyFont="1" applyBorder="1" applyAlignment="1">
      <alignment horizontal="distributed" vertical="center"/>
      <protection/>
    </xf>
    <xf numFmtId="0" fontId="6" fillId="0" borderId="47" xfId="69" applyFont="1" applyBorder="1" applyAlignment="1">
      <alignment horizontal="distributed" vertical="center"/>
      <protection/>
    </xf>
    <xf numFmtId="0" fontId="20" fillId="0" borderId="0" xfId="69" applyFont="1" applyAlignment="1">
      <alignment horizontal="center"/>
      <protection/>
    </xf>
    <xf numFmtId="0" fontId="12" fillId="0" borderId="35" xfId="70" applyFont="1" applyFill="1" applyBorder="1" applyAlignment="1" applyProtection="1">
      <alignment horizontal="center" vertical="center"/>
      <protection locked="0"/>
    </xf>
    <xf numFmtId="0" fontId="12" fillId="0" borderId="53" xfId="70" applyFont="1" applyFill="1" applyBorder="1" applyAlignment="1" applyProtection="1">
      <alignment horizontal="center" vertical="center"/>
      <protection locked="0"/>
    </xf>
    <xf numFmtId="0" fontId="6" fillId="0" borderId="0" xfId="70" applyFont="1" applyAlignment="1">
      <alignment horizont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_５月（３月末日付け確定）" xfId="61"/>
    <cellStyle name="入力" xfId="62"/>
    <cellStyle name="標準 2" xfId="63"/>
    <cellStyle name="標準 3" xfId="64"/>
    <cellStyle name="標準 4" xfId="65"/>
    <cellStyle name="標準_５月（３月末日付け確定）" xfId="66"/>
    <cellStyle name="標準_H1414速報" xfId="67"/>
    <cellStyle name="標準_H1706速報" xfId="68"/>
    <cellStyle name="標準_死業１０" xfId="69"/>
    <cellStyle name="標準_死業局10" xfId="70"/>
    <cellStyle name="標準_死業局13_死業局13" xfId="71"/>
    <cellStyle name="標準_死業月11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C4" sqref="C4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4" t="s">
        <v>258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</row>
    <row r="12" ht="30.75">
      <c r="H12" s="233" t="s">
        <v>279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3">
      <selection activeCell="B4" sqref="B4:J16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262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（平成28年9月7日現在）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14</v>
      </c>
      <c r="C4" s="42">
        <v>1</v>
      </c>
      <c r="D4" s="42">
        <v>21</v>
      </c>
      <c r="E4" s="42">
        <v>3</v>
      </c>
      <c r="F4" s="42">
        <v>7</v>
      </c>
      <c r="G4" s="42">
        <v>1</v>
      </c>
      <c r="H4" s="42">
        <v>1</v>
      </c>
      <c r="I4" s="42">
        <v>23</v>
      </c>
      <c r="J4" s="49">
        <v>71</v>
      </c>
    </row>
    <row r="5" spans="1:10" ht="24.75" customHeight="1">
      <c r="A5" s="41" t="s">
        <v>144</v>
      </c>
      <c r="B5" s="42">
        <v>17</v>
      </c>
      <c r="C5" s="42">
        <v>1</v>
      </c>
      <c r="D5" s="42">
        <v>26</v>
      </c>
      <c r="E5" s="42">
        <v>1</v>
      </c>
      <c r="F5" s="42">
        <v>7</v>
      </c>
      <c r="G5" s="42">
        <v>0</v>
      </c>
      <c r="H5" s="42">
        <v>3</v>
      </c>
      <c r="I5" s="42">
        <v>22</v>
      </c>
      <c r="J5" s="50">
        <v>77</v>
      </c>
    </row>
    <row r="6" spans="1:10" ht="24.75" customHeight="1">
      <c r="A6" s="41" t="s">
        <v>145</v>
      </c>
      <c r="B6" s="42">
        <v>18</v>
      </c>
      <c r="C6" s="42">
        <v>0</v>
      </c>
      <c r="D6" s="42">
        <v>23</v>
      </c>
      <c r="E6" s="42">
        <v>2</v>
      </c>
      <c r="F6" s="42">
        <v>5</v>
      </c>
      <c r="G6" s="42">
        <v>0</v>
      </c>
      <c r="H6" s="42">
        <v>6</v>
      </c>
      <c r="I6" s="42">
        <v>17</v>
      </c>
      <c r="J6" s="43">
        <v>71</v>
      </c>
    </row>
    <row r="7" spans="1:10" ht="24.75" customHeight="1">
      <c r="A7" s="41" t="s">
        <v>146</v>
      </c>
      <c r="B7" s="42">
        <v>19</v>
      </c>
      <c r="C7" s="42">
        <v>1</v>
      </c>
      <c r="D7" s="42">
        <v>22</v>
      </c>
      <c r="E7" s="42">
        <v>1</v>
      </c>
      <c r="F7" s="42">
        <v>8</v>
      </c>
      <c r="G7" s="42">
        <v>1</v>
      </c>
      <c r="H7" s="42">
        <v>1</v>
      </c>
      <c r="I7" s="42">
        <v>18</v>
      </c>
      <c r="J7" s="43">
        <v>71</v>
      </c>
    </row>
    <row r="8" spans="1:10" ht="24.75" customHeight="1">
      <c r="A8" s="41" t="s">
        <v>147</v>
      </c>
      <c r="B8" s="42">
        <v>11</v>
      </c>
      <c r="C8" s="42">
        <v>0</v>
      </c>
      <c r="D8" s="42">
        <v>16</v>
      </c>
      <c r="E8" s="42">
        <v>0</v>
      </c>
      <c r="F8" s="42">
        <v>9</v>
      </c>
      <c r="G8" s="42">
        <v>2</v>
      </c>
      <c r="H8" s="42">
        <v>2</v>
      </c>
      <c r="I8" s="42">
        <v>23</v>
      </c>
      <c r="J8" s="43">
        <v>63</v>
      </c>
    </row>
    <row r="9" spans="1:10" ht="24.75" customHeight="1">
      <c r="A9" s="41" t="s">
        <v>148</v>
      </c>
      <c r="B9" s="42">
        <v>11</v>
      </c>
      <c r="C9" s="42">
        <v>1</v>
      </c>
      <c r="D9" s="42">
        <v>13</v>
      </c>
      <c r="E9" s="42">
        <v>1</v>
      </c>
      <c r="F9" s="42">
        <v>5</v>
      </c>
      <c r="G9" s="42">
        <v>0</v>
      </c>
      <c r="H9" s="42">
        <v>3</v>
      </c>
      <c r="I9" s="42">
        <v>16</v>
      </c>
      <c r="J9" s="43">
        <v>50</v>
      </c>
    </row>
    <row r="10" spans="1:10" ht="24.75" customHeight="1">
      <c r="A10" s="41" t="s">
        <v>149</v>
      </c>
      <c r="B10" s="42">
        <v>11</v>
      </c>
      <c r="C10" s="42">
        <v>0</v>
      </c>
      <c r="D10" s="42">
        <v>20</v>
      </c>
      <c r="E10" s="42">
        <v>1</v>
      </c>
      <c r="F10" s="42">
        <v>10</v>
      </c>
      <c r="G10" s="42">
        <v>2</v>
      </c>
      <c r="H10" s="42">
        <v>2</v>
      </c>
      <c r="I10" s="42">
        <v>17</v>
      </c>
      <c r="J10" s="43">
        <v>63</v>
      </c>
    </row>
    <row r="11" spans="1:10" ht="24.75" customHeight="1">
      <c r="A11" s="41" t="s">
        <v>150</v>
      </c>
      <c r="B11" s="42">
        <v>8</v>
      </c>
      <c r="C11" s="42">
        <v>0</v>
      </c>
      <c r="D11" s="42">
        <v>14</v>
      </c>
      <c r="E11" s="42">
        <v>0</v>
      </c>
      <c r="F11" s="42">
        <v>2</v>
      </c>
      <c r="G11" s="42">
        <v>1</v>
      </c>
      <c r="H11" s="42">
        <v>2</v>
      </c>
      <c r="I11" s="42">
        <v>15</v>
      </c>
      <c r="J11" s="43">
        <v>42</v>
      </c>
    </row>
    <row r="12" spans="1:10" ht="24.75" customHeight="1">
      <c r="A12" s="41" t="s">
        <v>151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3">
        <v>0</v>
      </c>
    </row>
    <row r="13" spans="1:10" ht="24.75" customHeight="1">
      <c r="A13" s="41" t="s">
        <v>152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</row>
    <row r="14" spans="1:10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109</v>
      </c>
      <c r="C16" s="44">
        <v>4</v>
      </c>
      <c r="D16" s="44">
        <v>155</v>
      </c>
      <c r="E16" s="44">
        <v>9</v>
      </c>
      <c r="F16" s="44">
        <v>53</v>
      </c>
      <c r="G16" s="44">
        <v>7</v>
      </c>
      <c r="H16" s="44">
        <v>20</v>
      </c>
      <c r="I16" s="44">
        <v>151</v>
      </c>
      <c r="J16" s="45">
        <v>508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AA15" sqref="AA15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7" t="s">
        <v>263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（平成28年9月7日現在）</v>
      </c>
    </row>
    <row r="3" spans="2:53" s="29" customFormat="1" ht="10.5" customHeight="1">
      <c r="B3" s="275" t="s">
        <v>139</v>
      </c>
      <c r="C3" s="276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2</v>
      </c>
      <c r="J5" s="212">
        <v>0</v>
      </c>
      <c r="K5" s="212">
        <v>0</v>
      </c>
      <c r="L5" s="212">
        <v>0</v>
      </c>
      <c r="M5" s="212">
        <v>0</v>
      </c>
      <c r="N5" s="212">
        <v>0</v>
      </c>
      <c r="O5" s="212">
        <v>1</v>
      </c>
      <c r="P5" s="212">
        <v>1</v>
      </c>
      <c r="Q5" s="212">
        <v>0</v>
      </c>
      <c r="R5" s="212">
        <v>0</v>
      </c>
      <c r="S5" s="212">
        <v>0</v>
      </c>
      <c r="T5" s="212">
        <v>0</v>
      </c>
      <c r="U5" s="74">
        <v>5</v>
      </c>
      <c r="V5" s="75">
        <v>0</v>
      </c>
      <c r="W5" s="212">
        <v>1</v>
      </c>
      <c r="X5" s="74">
        <v>1</v>
      </c>
      <c r="Y5" s="211">
        <v>3</v>
      </c>
      <c r="Z5" s="212">
        <v>5</v>
      </c>
      <c r="AA5" s="213">
        <v>3</v>
      </c>
      <c r="AB5" s="74">
        <v>11</v>
      </c>
      <c r="AC5" s="211">
        <v>0</v>
      </c>
      <c r="AD5" s="212">
        <v>0</v>
      </c>
      <c r="AE5" s="212">
        <v>3</v>
      </c>
      <c r="AF5" s="213">
        <v>0</v>
      </c>
      <c r="AG5" s="74">
        <v>3</v>
      </c>
      <c r="AH5" s="211">
        <v>0</v>
      </c>
      <c r="AI5" s="213">
        <v>0</v>
      </c>
      <c r="AJ5" s="74">
        <v>0</v>
      </c>
      <c r="AK5" s="211">
        <v>1</v>
      </c>
      <c r="AL5" s="213">
        <v>3</v>
      </c>
      <c r="AM5" s="74">
        <v>4</v>
      </c>
      <c r="AN5" s="211">
        <v>1</v>
      </c>
      <c r="AO5" s="76">
        <v>1</v>
      </c>
      <c r="AP5" s="212">
        <v>0</v>
      </c>
      <c r="AQ5" s="76">
        <v>0</v>
      </c>
      <c r="AR5" s="212">
        <v>0</v>
      </c>
      <c r="AS5" s="212">
        <v>0</v>
      </c>
      <c r="AT5" s="76">
        <v>1</v>
      </c>
      <c r="AU5" s="76">
        <v>0</v>
      </c>
      <c r="AV5" s="212">
        <v>0</v>
      </c>
      <c r="AW5" s="76">
        <v>0</v>
      </c>
      <c r="AX5" s="213">
        <v>2</v>
      </c>
      <c r="AY5" s="72">
        <v>5</v>
      </c>
      <c r="AZ5" s="77">
        <v>29</v>
      </c>
      <c r="BA5" s="77">
        <v>41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1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1</v>
      </c>
      <c r="V6" s="78">
        <v>0</v>
      </c>
      <c r="W6" s="215">
        <v>0</v>
      </c>
      <c r="X6" s="74">
        <v>0</v>
      </c>
      <c r="Y6" s="214">
        <v>0</v>
      </c>
      <c r="Z6" s="215">
        <v>0</v>
      </c>
      <c r="AA6" s="216">
        <v>1</v>
      </c>
      <c r="AB6" s="74">
        <v>1</v>
      </c>
      <c r="AC6" s="214">
        <v>0</v>
      </c>
      <c r="AD6" s="215">
        <v>0</v>
      </c>
      <c r="AE6" s="215">
        <v>1</v>
      </c>
      <c r="AF6" s="216">
        <v>0</v>
      </c>
      <c r="AG6" s="74">
        <v>1</v>
      </c>
      <c r="AH6" s="214">
        <v>0</v>
      </c>
      <c r="AI6" s="216">
        <v>0</v>
      </c>
      <c r="AJ6" s="74">
        <v>0</v>
      </c>
      <c r="AK6" s="214">
        <v>0</v>
      </c>
      <c r="AL6" s="216">
        <v>0</v>
      </c>
      <c r="AM6" s="74">
        <v>0</v>
      </c>
      <c r="AN6" s="214">
        <v>0</v>
      </c>
      <c r="AO6" s="79">
        <v>2</v>
      </c>
      <c r="AP6" s="215">
        <v>0</v>
      </c>
      <c r="AQ6" s="79">
        <v>0</v>
      </c>
      <c r="AR6" s="215">
        <v>0</v>
      </c>
      <c r="AS6" s="215">
        <v>0</v>
      </c>
      <c r="AT6" s="79">
        <v>0</v>
      </c>
      <c r="AU6" s="79">
        <v>0</v>
      </c>
      <c r="AV6" s="215">
        <v>0</v>
      </c>
      <c r="AW6" s="79">
        <v>0</v>
      </c>
      <c r="AX6" s="216">
        <v>0</v>
      </c>
      <c r="AY6" s="72">
        <v>2</v>
      </c>
      <c r="AZ6" s="77">
        <v>5</v>
      </c>
      <c r="BA6" s="77">
        <v>7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0</v>
      </c>
      <c r="N7" s="215">
        <v>0</v>
      </c>
      <c r="O7" s="215">
        <v>1</v>
      </c>
      <c r="P7" s="215">
        <v>0</v>
      </c>
      <c r="Q7" s="215">
        <v>0</v>
      </c>
      <c r="R7" s="215">
        <v>0</v>
      </c>
      <c r="S7" s="215">
        <v>0</v>
      </c>
      <c r="T7" s="215">
        <v>1</v>
      </c>
      <c r="U7" s="74">
        <v>2</v>
      </c>
      <c r="V7" s="78">
        <v>0</v>
      </c>
      <c r="W7" s="215">
        <v>0</v>
      </c>
      <c r="X7" s="74">
        <v>0</v>
      </c>
      <c r="Y7" s="214">
        <v>2</v>
      </c>
      <c r="Z7" s="215">
        <v>3</v>
      </c>
      <c r="AA7" s="216">
        <v>1</v>
      </c>
      <c r="AB7" s="74">
        <v>6</v>
      </c>
      <c r="AC7" s="214">
        <v>0</v>
      </c>
      <c r="AD7" s="215">
        <v>0</v>
      </c>
      <c r="AE7" s="215">
        <v>1</v>
      </c>
      <c r="AF7" s="216">
        <v>0</v>
      </c>
      <c r="AG7" s="74">
        <v>1</v>
      </c>
      <c r="AH7" s="214">
        <v>0</v>
      </c>
      <c r="AI7" s="216">
        <v>0</v>
      </c>
      <c r="AJ7" s="74">
        <v>0</v>
      </c>
      <c r="AK7" s="214">
        <v>1</v>
      </c>
      <c r="AL7" s="216">
        <v>2</v>
      </c>
      <c r="AM7" s="74">
        <v>3</v>
      </c>
      <c r="AN7" s="214">
        <v>0</v>
      </c>
      <c r="AO7" s="79">
        <v>2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0</v>
      </c>
      <c r="AV7" s="215">
        <v>0</v>
      </c>
      <c r="AW7" s="79">
        <v>0</v>
      </c>
      <c r="AX7" s="216">
        <v>1</v>
      </c>
      <c r="AY7" s="72">
        <v>3</v>
      </c>
      <c r="AZ7" s="77">
        <v>15</v>
      </c>
      <c r="BA7" s="77">
        <v>13</v>
      </c>
    </row>
    <row r="8" spans="2:53" s="29" customFormat="1" ht="10.5" customHeight="1">
      <c r="B8" s="72">
        <v>4</v>
      </c>
      <c r="C8" s="73" t="s">
        <v>95</v>
      </c>
      <c r="D8" s="214">
        <v>1</v>
      </c>
      <c r="E8" s="215">
        <v>1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1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74">
        <v>3</v>
      </c>
      <c r="V8" s="78">
        <v>0</v>
      </c>
      <c r="W8" s="215">
        <v>0</v>
      </c>
      <c r="X8" s="74">
        <v>0</v>
      </c>
      <c r="Y8" s="214">
        <v>2</v>
      </c>
      <c r="Z8" s="215">
        <v>1</v>
      </c>
      <c r="AA8" s="216">
        <v>0</v>
      </c>
      <c r="AB8" s="74">
        <v>3</v>
      </c>
      <c r="AC8" s="214">
        <v>0</v>
      </c>
      <c r="AD8" s="215">
        <v>0</v>
      </c>
      <c r="AE8" s="215">
        <v>0</v>
      </c>
      <c r="AF8" s="216">
        <v>0</v>
      </c>
      <c r="AG8" s="74">
        <v>0</v>
      </c>
      <c r="AH8" s="214">
        <v>0</v>
      </c>
      <c r="AI8" s="216">
        <v>0</v>
      </c>
      <c r="AJ8" s="74">
        <v>0</v>
      </c>
      <c r="AK8" s="214">
        <v>0</v>
      </c>
      <c r="AL8" s="216">
        <v>1</v>
      </c>
      <c r="AM8" s="74">
        <v>1</v>
      </c>
      <c r="AN8" s="214">
        <v>0</v>
      </c>
      <c r="AO8" s="79">
        <v>0</v>
      </c>
      <c r="AP8" s="215">
        <v>2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1</v>
      </c>
      <c r="AW8" s="79">
        <v>0</v>
      </c>
      <c r="AX8" s="216">
        <v>1</v>
      </c>
      <c r="AY8" s="72">
        <v>4</v>
      </c>
      <c r="AZ8" s="77">
        <v>11</v>
      </c>
      <c r="BA8" s="77">
        <v>9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2</v>
      </c>
      <c r="S9" s="218">
        <v>0</v>
      </c>
      <c r="T9" s="218">
        <v>0</v>
      </c>
      <c r="U9" s="81">
        <v>2</v>
      </c>
      <c r="V9" s="82">
        <v>0</v>
      </c>
      <c r="W9" s="218">
        <v>0</v>
      </c>
      <c r="X9" s="81">
        <v>0</v>
      </c>
      <c r="Y9" s="217">
        <v>0</v>
      </c>
      <c r="Z9" s="218">
        <v>0</v>
      </c>
      <c r="AA9" s="219">
        <v>1</v>
      </c>
      <c r="AB9" s="81">
        <v>1</v>
      </c>
      <c r="AC9" s="217">
        <v>0</v>
      </c>
      <c r="AD9" s="218">
        <v>0</v>
      </c>
      <c r="AE9" s="218">
        <v>0</v>
      </c>
      <c r="AF9" s="219">
        <v>0</v>
      </c>
      <c r="AG9" s="81">
        <v>0</v>
      </c>
      <c r="AH9" s="217">
        <v>0</v>
      </c>
      <c r="AI9" s="219">
        <v>0</v>
      </c>
      <c r="AJ9" s="81">
        <v>0</v>
      </c>
      <c r="AK9" s="217">
        <v>0</v>
      </c>
      <c r="AL9" s="219">
        <v>1</v>
      </c>
      <c r="AM9" s="81">
        <v>1</v>
      </c>
      <c r="AN9" s="217">
        <v>0</v>
      </c>
      <c r="AO9" s="83">
        <v>2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1</v>
      </c>
      <c r="AV9" s="218">
        <v>0</v>
      </c>
      <c r="AW9" s="83">
        <v>0</v>
      </c>
      <c r="AX9" s="219">
        <v>0</v>
      </c>
      <c r="AY9" s="72">
        <v>3</v>
      </c>
      <c r="AZ9" s="71">
        <v>7</v>
      </c>
      <c r="BA9" s="71">
        <v>8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74">
        <v>0</v>
      </c>
      <c r="V10" s="75">
        <v>0</v>
      </c>
      <c r="W10" s="212">
        <v>0</v>
      </c>
      <c r="X10" s="74">
        <v>0</v>
      </c>
      <c r="Y10" s="211">
        <v>1</v>
      </c>
      <c r="Z10" s="212">
        <v>1</v>
      </c>
      <c r="AA10" s="213">
        <v>0</v>
      </c>
      <c r="AB10" s="74">
        <v>2</v>
      </c>
      <c r="AC10" s="211">
        <v>0</v>
      </c>
      <c r="AD10" s="212">
        <v>0</v>
      </c>
      <c r="AE10" s="212">
        <v>1</v>
      </c>
      <c r="AF10" s="213">
        <v>0</v>
      </c>
      <c r="AG10" s="74">
        <v>1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0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0</v>
      </c>
      <c r="AW10" s="76">
        <v>0</v>
      </c>
      <c r="AX10" s="213">
        <v>1</v>
      </c>
      <c r="AY10" s="84">
        <v>1</v>
      </c>
      <c r="AZ10" s="77">
        <v>4</v>
      </c>
      <c r="BA10" s="77">
        <v>9</v>
      </c>
    </row>
    <row r="11" spans="2:53" s="29" customFormat="1" ht="10.5" customHeight="1">
      <c r="B11" s="72">
        <v>7</v>
      </c>
      <c r="C11" s="73" t="s">
        <v>98</v>
      </c>
      <c r="D11" s="214">
        <v>2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2</v>
      </c>
      <c r="V11" s="78">
        <v>0</v>
      </c>
      <c r="W11" s="215">
        <v>0</v>
      </c>
      <c r="X11" s="74">
        <v>0</v>
      </c>
      <c r="Y11" s="214">
        <v>0</v>
      </c>
      <c r="Z11" s="215">
        <v>2</v>
      </c>
      <c r="AA11" s="216">
        <v>2</v>
      </c>
      <c r="AB11" s="74">
        <v>4</v>
      </c>
      <c r="AC11" s="214">
        <v>0</v>
      </c>
      <c r="AD11" s="215">
        <v>0</v>
      </c>
      <c r="AE11" s="215">
        <v>0</v>
      </c>
      <c r="AF11" s="216">
        <v>0</v>
      </c>
      <c r="AG11" s="74">
        <v>0</v>
      </c>
      <c r="AH11" s="214">
        <v>0</v>
      </c>
      <c r="AI11" s="216">
        <v>0</v>
      </c>
      <c r="AJ11" s="74">
        <v>0</v>
      </c>
      <c r="AK11" s="214">
        <v>0</v>
      </c>
      <c r="AL11" s="216">
        <v>1</v>
      </c>
      <c r="AM11" s="74">
        <v>1</v>
      </c>
      <c r="AN11" s="214">
        <v>0</v>
      </c>
      <c r="AO11" s="79">
        <v>1</v>
      </c>
      <c r="AP11" s="215">
        <v>0</v>
      </c>
      <c r="AQ11" s="79">
        <v>0</v>
      </c>
      <c r="AR11" s="215">
        <v>0</v>
      </c>
      <c r="AS11" s="215">
        <v>1</v>
      </c>
      <c r="AT11" s="79">
        <v>0</v>
      </c>
      <c r="AU11" s="79">
        <v>0</v>
      </c>
      <c r="AV11" s="215">
        <v>1</v>
      </c>
      <c r="AW11" s="79">
        <v>0</v>
      </c>
      <c r="AX11" s="216">
        <v>0</v>
      </c>
      <c r="AY11" s="77">
        <v>3</v>
      </c>
      <c r="AZ11" s="77">
        <v>10</v>
      </c>
      <c r="BA11" s="77">
        <v>13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1</v>
      </c>
      <c r="P12" s="215">
        <v>1</v>
      </c>
      <c r="Q12" s="215">
        <v>0</v>
      </c>
      <c r="R12" s="215">
        <v>0</v>
      </c>
      <c r="S12" s="215">
        <v>0</v>
      </c>
      <c r="T12" s="215">
        <v>0</v>
      </c>
      <c r="U12" s="74">
        <v>2</v>
      </c>
      <c r="V12" s="78">
        <v>0</v>
      </c>
      <c r="W12" s="215">
        <v>0</v>
      </c>
      <c r="X12" s="74">
        <v>0</v>
      </c>
      <c r="Y12" s="214">
        <v>5</v>
      </c>
      <c r="Z12" s="215">
        <v>1</v>
      </c>
      <c r="AA12" s="216">
        <v>1</v>
      </c>
      <c r="AB12" s="74">
        <v>7</v>
      </c>
      <c r="AC12" s="214">
        <v>0</v>
      </c>
      <c r="AD12" s="215">
        <v>1</v>
      </c>
      <c r="AE12" s="215">
        <v>1</v>
      </c>
      <c r="AF12" s="216">
        <v>0</v>
      </c>
      <c r="AG12" s="74">
        <v>2</v>
      </c>
      <c r="AH12" s="214">
        <v>0</v>
      </c>
      <c r="AI12" s="216">
        <v>0</v>
      </c>
      <c r="AJ12" s="74">
        <v>0</v>
      </c>
      <c r="AK12" s="214">
        <v>0</v>
      </c>
      <c r="AL12" s="216">
        <v>0</v>
      </c>
      <c r="AM12" s="74">
        <v>0</v>
      </c>
      <c r="AN12" s="214">
        <v>1</v>
      </c>
      <c r="AO12" s="79">
        <v>1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0</v>
      </c>
      <c r="AW12" s="79">
        <v>0</v>
      </c>
      <c r="AX12" s="216">
        <v>2</v>
      </c>
      <c r="AY12" s="77">
        <v>4</v>
      </c>
      <c r="AZ12" s="77">
        <v>15</v>
      </c>
      <c r="BA12" s="77">
        <v>18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74">
        <v>0</v>
      </c>
      <c r="V13" s="78">
        <v>0</v>
      </c>
      <c r="W13" s="215">
        <v>2</v>
      </c>
      <c r="X13" s="74">
        <v>2</v>
      </c>
      <c r="Y13" s="214">
        <v>0</v>
      </c>
      <c r="Z13" s="215">
        <v>3</v>
      </c>
      <c r="AA13" s="216">
        <v>1</v>
      </c>
      <c r="AB13" s="74">
        <v>4</v>
      </c>
      <c r="AC13" s="214">
        <v>0</v>
      </c>
      <c r="AD13" s="215">
        <v>1</v>
      </c>
      <c r="AE13" s="215">
        <v>1</v>
      </c>
      <c r="AF13" s="216">
        <v>0</v>
      </c>
      <c r="AG13" s="74">
        <v>2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4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1</v>
      </c>
      <c r="AV13" s="215">
        <v>1</v>
      </c>
      <c r="AW13" s="79">
        <v>0</v>
      </c>
      <c r="AX13" s="216">
        <v>0</v>
      </c>
      <c r="AY13" s="77">
        <v>6</v>
      </c>
      <c r="AZ13" s="77">
        <v>14</v>
      </c>
      <c r="BA13" s="77">
        <v>9</v>
      </c>
    </row>
    <row r="14" spans="2:53" s="29" customFormat="1" ht="10.5" customHeight="1">
      <c r="B14" s="66">
        <v>10</v>
      </c>
      <c r="C14" s="80" t="s">
        <v>101</v>
      </c>
      <c r="D14" s="214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0</v>
      </c>
      <c r="O14" s="215">
        <v>0</v>
      </c>
      <c r="P14" s="215">
        <v>1</v>
      </c>
      <c r="Q14" s="215">
        <v>0</v>
      </c>
      <c r="R14" s="215">
        <v>0</v>
      </c>
      <c r="S14" s="215">
        <v>0</v>
      </c>
      <c r="T14" s="215">
        <v>0</v>
      </c>
      <c r="U14" s="74">
        <v>1</v>
      </c>
      <c r="V14" s="82">
        <v>0</v>
      </c>
      <c r="W14" s="218">
        <v>0</v>
      </c>
      <c r="X14" s="74">
        <v>0</v>
      </c>
      <c r="Y14" s="214">
        <v>0</v>
      </c>
      <c r="Z14" s="215">
        <v>1</v>
      </c>
      <c r="AA14" s="216">
        <v>2</v>
      </c>
      <c r="AB14" s="74">
        <v>3</v>
      </c>
      <c r="AC14" s="214">
        <v>0</v>
      </c>
      <c r="AD14" s="215">
        <v>0</v>
      </c>
      <c r="AE14" s="215">
        <v>1</v>
      </c>
      <c r="AF14" s="216">
        <v>0</v>
      </c>
      <c r="AG14" s="74">
        <v>1</v>
      </c>
      <c r="AH14" s="214">
        <v>0</v>
      </c>
      <c r="AI14" s="216">
        <v>0</v>
      </c>
      <c r="AJ14" s="74">
        <v>0</v>
      </c>
      <c r="AK14" s="214">
        <v>0</v>
      </c>
      <c r="AL14" s="216">
        <v>1</v>
      </c>
      <c r="AM14" s="74">
        <v>1</v>
      </c>
      <c r="AN14" s="214">
        <v>0</v>
      </c>
      <c r="AO14" s="79">
        <v>0</v>
      </c>
      <c r="AP14" s="215">
        <v>0</v>
      </c>
      <c r="AQ14" s="79">
        <v>0</v>
      </c>
      <c r="AR14" s="215">
        <v>0</v>
      </c>
      <c r="AS14" s="215">
        <v>1</v>
      </c>
      <c r="AT14" s="79">
        <v>0</v>
      </c>
      <c r="AU14" s="79">
        <v>1</v>
      </c>
      <c r="AV14" s="215">
        <v>0</v>
      </c>
      <c r="AW14" s="79">
        <v>0</v>
      </c>
      <c r="AX14" s="216">
        <v>1</v>
      </c>
      <c r="AY14" s="71">
        <v>3</v>
      </c>
      <c r="AZ14" s="77">
        <v>9</v>
      </c>
      <c r="BA14" s="77">
        <v>6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1</v>
      </c>
      <c r="J15" s="212">
        <v>0</v>
      </c>
      <c r="K15" s="212">
        <v>2</v>
      </c>
      <c r="L15" s="212">
        <v>0</v>
      </c>
      <c r="M15" s="212">
        <v>0</v>
      </c>
      <c r="N15" s="212">
        <v>0</v>
      </c>
      <c r="O15" s="212">
        <v>2</v>
      </c>
      <c r="P15" s="212">
        <v>0</v>
      </c>
      <c r="Q15" s="212">
        <v>0</v>
      </c>
      <c r="R15" s="212">
        <v>0</v>
      </c>
      <c r="S15" s="212">
        <v>0</v>
      </c>
      <c r="T15" s="212">
        <v>1</v>
      </c>
      <c r="U15" s="85">
        <v>6</v>
      </c>
      <c r="V15" s="75">
        <v>0</v>
      </c>
      <c r="W15" s="212">
        <v>0</v>
      </c>
      <c r="X15" s="85">
        <v>0</v>
      </c>
      <c r="Y15" s="211">
        <v>0</v>
      </c>
      <c r="Z15" s="212">
        <v>1</v>
      </c>
      <c r="AA15" s="213">
        <v>2</v>
      </c>
      <c r="AB15" s="85">
        <v>3</v>
      </c>
      <c r="AC15" s="211">
        <v>0</v>
      </c>
      <c r="AD15" s="212">
        <v>0</v>
      </c>
      <c r="AE15" s="212">
        <v>4</v>
      </c>
      <c r="AF15" s="213">
        <v>0</v>
      </c>
      <c r="AG15" s="85">
        <v>4</v>
      </c>
      <c r="AH15" s="211">
        <v>2</v>
      </c>
      <c r="AI15" s="213">
        <v>0</v>
      </c>
      <c r="AJ15" s="85">
        <v>2</v>
      </c>
      <c r="AK15" s="211">
        <v>1</v>
      </c>
      <c r="AL15" s="213">
        <v>0</v>
      </c>
      <c r="AM15" s="85">
        <v>1</v>
      </c>
      <c r="AN15" s="211">
        <v>0</v>
      </c>
      <c r="AO15" s="76">
        <v>2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2</v>
      </c>
      <c r="AW15" s="76">
        <v>0</v>
      </c>
      <c r="AX15" s="213">
        <v>0</v>
      </c>
      <c r="AY15" s="72">
        <v>4</v>
      </c>
      <c r="AZ15" s="84">
        <v>20</v>
      </c>
      <c r="BA15" s="84">
        <v>18</v>
      </c>
    </row>
    <row r="16" spans="2:53" s="29" customFormat="1" ht="10.5" customHeight="1">
      <c r="B16" s="72">
        <v>12</v>
      </c>
      <c r="C16" s="73" t="s">
        <v>103</v>
      </c>
      <c r="D16" s="214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2</v>
      </c>
      <c r="L16" s="215">
        <v>0</v>
      </c>
      <c r="M16" s="215">
        <v>2</v>
      </c>
      <c r="N16" s="215">
        <v>1</v>
      </c>
      <c r="O16" s="215">
        <v>3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74">
        <v>8</v>
      </c>
      <c r="V16" s="78">
        <v>0</v>
      </c>
      <c r="W16" s="215">
        <v>0</v>
      </c>
      <c r="X16" s="74">
        <v>0</v>
      </c>
      <c r="Y16" s="214">
        <v>2</v>
      </c>
      <c r="Z16" s="215">
        <v>0</v>
      </c>
      <c r="AA16" s="216">
        <v>5</v>
      </c>
      <c r="AB16" s="74">
        <v>7</v>
      </c>
      <c r="AC16" s="214">
        <v>0</v>
      </c>
      <c r="AD16" s="215">
        <v>0</v>
      </c>
      <c r="AE16" s="215">
        <v>2</v>
      </c>
      <c r="AF16" s="216">
        <v>0</v>
      </c>
      <c r="AG16" s="74">
        <v>2</v>
      </c>
      <c r="AH16" s="214">
        <v>1</v>
      </c>
      <c r="AI16" s="216">
        <v>1</v>
      </c>
      <c r="AJ16" s="74">
        <v>2</v>
      </c>
      <c r="AK16" s="214">
        <v>0</v>
      </c>
      <c r="AL16" s="216">
        <v>0</v>
      </c>
      <c r="AM16" s="74">
        <v>0</v>
      </c>
      <c r="AN16" s="214">
        <v>0</v>
      </c>
      <c r="AO16" s="79">
        <v>2</v>
      </c>
      <c r="AP16" s="215">
        <v>0</v>
      </c>
      <c r="AQ16" s="79">
        <v>0</v>
      </c>
      <c r="AR16" s="215">
        <v>1</v>
      </c>
      <c r="AS16" s="215">
        <v>0</v>
      </c>
      <c r="AT16" s="79">
        <v>0</v>
      </c>
      <c r="AU16" s="79">
        <v>0</v>
      </c>
      <c r="AV16" s="215">
        <v>0</v>
      </c>
      <c r="AW16" s="79">
        <v>0</v>
      </c>
      <c r="AX16" s="216">
        <v>0</v>
      </c>
      <c r="AY16" s="72">
        <v>3</v>
      </c>
      <c r="AZ16" s="77">
        <v>22</v>
      </c>
      <c r="BA16" s="77">
        <v>26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1</v>
      </c>
      <c r="M17" s="215">
        <v>0</v>
      </c>
      <c r="N17" s="215">
        <v>0</v>
      </c>
      <c r="O17" s="215">
        <v>1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74">
        <v>2</v>
      </c>
      <c r="V17" s="78">
        <v>0</v>
      </c>
      <c r="W17" s="215">
        <v>0</v>
      </c>
      <c r="X17" s="74">
        <v>0</v>
      </c>
      <c r="Y17" s="214">
        <v>4</v>
      </c>
      <c r="Z17" s="215">
        <v>8</v>
      </c>
      <c r="AA17" s="216">
        <v>4</v>
      </c>
      <c r="AB17" s="74">
        <v>16</v>
      </c>
      <c r="AC17" s="214">
        <v>1</v>
      </c>
      <c r="AD17" s="215">
        <v>3</v>
      </c>
      <c r="AE17" s="215">
        <v>2</v>
      </c>
      <c r="AF17" s="216">
        <v>0</v>
      </c>
      <c r="AG17" s="74">
        <v>6</v>
      </c>
      <c r="AH17" s="214">
        <v>1</v>
      </c>
      <c r="AI17" s="216">
        <v>0</v>
      </c>
      <c r="AJ17" s="74">
        <v>1</v>
      </c>
      <c r="AK17" s="214">
        <v>1</v>
      </c>
      <c r="AL17" s="216">
        <v>1</v>
      </c>
      <c r="AM17" s="74">
        <v>2</v>
      </c>
      <c r="AN17" s="214">
        <v>0</v>
      </c>
      <c r="AO17" s="79">
        <v>2</v>
      </c>
      <c r="AP17" s="215">
        <v>0</v>
      </c>
      <c r="AQ17" s="79">
        <v>1</v>
      </c>
      <c r="AR17" s="215">
        <v>0</v>
      </c>
      <c r="AS17" s="215">
        <v>0</v>
      </c>
      <c r="AT17" s="79">
        <v>1</v>
      </c>
      <c r="AU17" s="79">
        <v>0</v>
      </c>
      <c r="AV17" s="215">
        <v>3</v>
      </c>
      <c r="AW17" s="79">
        <v>0</v>
      </c>
      <c r="AX17" s="216">
        <v>2</v>
      </c>
      <c r="AY17" s="72">
        <v>9</v>
      </c>
      <c r="AZ17" s="77">
        <v>36</v>
      </c>
      <c r="BA17" s="77">
        <v>40</v>
      </c>
    </row>
    <row r="18" spans="2:53" s="29" customFormat="1" ht="10.5" customHeight="1">
      <c r="B18" s="72">
        <v>14</v>
      </c>
      <c r="C18" s="73" t="s">
        <v>105</v>
      </c>
      <c r="D18" s="214">
        <v>1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0</v>
      </c>
      <c r="L18" s="215">
        <v>0</v>
      </c>
      <c r="M18" s="215">
        <v>1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2</v>
      </c>
      <c r="V18" s="78">
        <v>0</v>
      </c>
      <c r="W18" s="215">
        <v>0</v>
      </c>
      <c r="X18" s="74">
        <v>0</v>
      </c>
      <c r="Y18" s="214">
        <v>1</v>
      </c>
      <c r="Z18" s="215">
        <v>3</v>
      </c>
      <c r="AA18" s="216">
        <v>2</v>
      </c>
      <c r="AB18" s="74">
        <v>6</v>
      </c>
      <c r="AC18" s="214">
        <v>0</v>
      </c>
      <c r="AD18" s="215">
        <v>1</v>
      </c>
      <c r="AE18" s="215">
        <v>1</v>
      </c>
      <c r="AF18" s="216">
        <v>0</v>
      </c>
      <c r="AG18" s="74">
        <v>2</v>
      </c>
      <c r="AH18" s="214">
        <v>0</v>
      </c>
      <c r="AI18" s="216">
        <v>1</v>
      </c>
      <c r="AJ18" s="74">
        <v>1</v>
      </c>
      <c r="AK18" s="214">
        <v>0</v>
      </c>
      <c r="AL18" s="216">
        <v>0</v>
      </c>
      <c r="AM18" s="74">
        <v>0</v>
      </c>
      <c r="AN18" s="214">
        <v>0</v>
      </c>
      <c r="AO18" s="79">
        <v>0</v>
      </c>
      <c r="AP18" s="215">
        <v>0</v>
      </c>
      <c r="AQ18" s="79">
        <v>0</v>
      </c>
      <c r="AR18" s="215">
        <v>0</v>
      </c>
      <c r="AS18" s="215">
        <v>0</v>
      </c>
      <c r="AT18" s="79">
        <v>0</v>
      </c>
      <c r="AU18" s="79">
        <v>0</v>
      </c>
      <c r="AV18" s="215">
        <v>1</v>
      </c>
      <c r="AW18" s="79">
        <v>0</v>
      </c>
      <c r="AX18" s="216">
        <v>3</v>
      </c>
      <c r="AY18" s="72">
        <v>4</v>
      </c>
      <c r="AZ18" s="77">
        <v>15</v>
      </c>
      <c r="BA18" s="77">
        <v>19</v>
      </c>
    </row>
    <row r="19" spans="2:53" s="29" customFormat="1" ht="10.5" customHeight="1">
      <c r="B19" s="66">
        <v>15</v>
      </c>
      <c r="C19" s="8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2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1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3</v>
      </c>
      <c r="V19" s="82">
        <v>0</v>
      </c>
      <c r="W19" s="218">
        <v>0</v>
      </c>
      <c r="X19" s="81">
        <v>0</v>
      </c>
      <c r="Y19" s="217">
        <v>0</v>
      </c>
      <c r="Z19" s="218">
        <v>0</v>
      </c>
      <c r="AA19" s="219">
        <v>0</v>
      </c>
      <c r="AB19" s="81">
        <v>0</v>
      </c>
      <c r="AC19" s="217">
        <v>0</v>
      </c>
      <c r="AD19" s="218">
        <v>0</v>
      </c>
      <c r="AE19" s="218">
        <v>1</v>
      </c>
      <c r="AF19" s="219">
        <v>0</v>
      </c>
      <c r="AG19" s="81">
        <v>1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1</v>
      </c>
      <c r="AO19" s="83">
        <v>1</v>
      </c>
      <c r="AP19" s="218">
        <v>0</v>
      </c>
      <c r="AQ19" s="83">
        <v>0</v>
      </c>
      <c r="AR19" s="218">
        <v>0</v>
      </c>
      <c r="AS19" s="218">
        <v>1</v>
      </c>
      <c r="AT19" s="83">
        <v>0</v>
      </c>
      <c r="AU19" s="83">
        <v>1</v>
      </c>
      <c r="AV19" s="218">
        <v>0</v>
      </c>
      <c r="AW19" s="83">
        <v>0</v>
      </c>
      <c r="AX19" s="219">
        <v>2</v>
      </c>
      <c r="AY19" s="72">
        <v>6</v>
      </c>
      <c r="AZ19" s="71">
        <v>10</v>
      </c>
      <c r="BA19" s="71">
        <v>6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2</v>
      </c>
      <c r="L20" s="212">
        <v>0</v>
      </c>
      <c r="M20" s="212">
        <v>0</v>
      </c>
      <c r="N20" s="212">
        <v>0</v>
      </c>
      <c r="O20" s="212">
        <v>2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74">
        <v>4</v>
      </c>
      <c r="V20" s="75">
        <v>0</v>
      </c>
      <c r="W20" s="212">
        <v>0</v>
      </c>
      <c r="X20" s="74">
        <v>0</v>
      </c>
      <c r="Y20" s="211">
        <v>0</v>
      </c>
      <c r="Z20" s="212">
        <v>1</v>
      </c>
      <c r="AA20" s="213">
        <v>0</v>
      </c>
      <c r="AB20" s="74">
        <v>1</v>
      </c>
      <c r="AC20" s="211">
        <v>0</v>
      </c>
      <c r="AD20" s="212">
        <v>0</v>
      </c>
      <c r="AE20" s="212">
        <v>1</v>
      </c>
      <c r="AF20" s="213">
        <v>0</v>
      </c>
      <c r="AG20" s="74">
        <v>1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0</v>
      </c>
      <c r="AO20" s="76">
        <v>0</v>
      </c>
      <c r="AP20" s="212">
        <v>0</v>
      </c>
      <c r="AQ20" s="76">
        <v>0</v>
      </c>
      <c r="AR20" s="212">
        <v>0</v>
      </c>
      <c r="AS20" s="212">
        <v>0</v>
      </c>
      <c r="AT20" s="76">
        <v>0</v>
      </c>
      <c r="AU20" s="76">
        <v>0</v>
      </c>
      <c r="AV20" s="212">
        <v>2</v>
      </c>
      <c r="AW20" s="76">
        <v>0</v>
      </c>
      <c r="AX20" s="213">
        <v>0</v>
      </c>
      <c r="AY20" s="84">
        <v>2</v>
      </c>
      <c r="AZ20" s="77">
        <v>8</v>
      </c>
      <c r="BA20" s="77">
        <v>4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215">
        <v>1</v>
      </c>
      <c r="L21" s="215">
        <v>0</v>
      </c>
      <c r="M21" s="215">
        <v>0</v>
      </c>
      <c r="N21" s="215">
        <v>0</v>
      </c>
      <c r="O21" s="215">
        <v>0</v>
      </c>
      <c r="P21" s="215">
        <v>1</v>
      </c>
      <c r="Q21" s="215">
        <v>0</v>
      </c>
      <c r="R21" s="215">
        <v>0</v>
      </c>
      <c r="S21" s="215">
        <v>0</v>
      </c>
      <c r="T21" s="215">
        <v>0</v>
      </c>
      <c r="U21" s="74">
        <v>2</v>
      </c>
      <c r="V21" s="78">
        <v>0</v>
      </c>
      <c r="W21" s="215">
        <v>0</v>
      </c>
      <c r="X21" s="74">
        <v>0</v>
      </c>
      <c r="Y21" s="214">
        <v>2</v>
      </c>
      <c r="Z21" s="215">
        <v>0</v>
      </c>
      <c r="AA21" s="216">
        <v>0</v>
      </c>
      <c r="AB21" s="74">
        <v>2</v>
      </c>
      <c r="AC21" s="214">
        <v>0</v>
      </c>
      <c r="AD21" s="215">
        <v>0</v>
      </c>
      <c r="AE21" s="215">
        <v>1</v>
      </c>
      <c r="AF21" s="216">
        <v>0</v>
      </c>
      <c r="AG21" s="74">
        <v>1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1</v>
      </c>
      <c r="AP21" s="215">
        <v>0</v>
      </c>
      <c r="AQ21" s="79">
        <v>0</v>
      </c>
      <c r="AR21" s="215">
        <v>0</v>
      </c>
      <c r="AS21" s="215">
        <v>0</v>
      </c>
      <c r="AT21" s="79">
        <v>1</v>
      </c>
      <c r="AU21" s="79">
        <v>0</v>
      </c>
      <c r="AV21" s="215">
        <v>1</v>
      </c>
      <c r="AW21" s="79">
        <v>0</v>
      </c>
      <c r="AX21" s="216">
        <v>0</v>
      </c>
      <c r="AY21" s="77">
        <v>3</v>
      </c>
      <c r="AZ21" s="77">
        <v>8</v>
      </c>
      <c r="BA21" s="77">
        <v>2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1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1</v>
      </c>
      <c r="T22" s="215">
        <v>0</v>
      </c>
      <c r="U22" s="74">
        <v>2</v>
      </c>
      <c r="V22" s="78">
        <v>0</v>
      </c>
      <c r="W22" s="215">
        <v>0</v>
      </c>
      <c r="X22" s="74">
        <v>0</v>
      </c>
      <c r="Y22" s="214">
        <v>0</v>
      </c>
      <c r="Z22" s="215">
        <v>0</v>
      </c>
      <c r="AA22" s="216">
        <v>1</v>
      </c>
      <c r="AB22" s="74">
        <v>1</v>
      </c>
      <c r="AC22" s="214">
        <v>0</v>
      </c>
      <c r="AD22" s="215">
        <v>0</v>
      </c>
      <c r="AE22" s="215">
        <v>1</v>
      </c>
      <c r="AF22" s="216">
        <v>0</v>
      </c>
      <c r="AG22" s="74">
        <v>1</v>
      </c>
      <c r="AH22" s="214">
        <v>0</v>
      </c>
      <c r="AI22" s="216">
        <v>0</v>
      </c>
      <c r="AJ22" s="74">
        <v>0</v>
      </c>
      <c r="AK22" s="214">
        <v>0</v>
      </c>
      <c r="AL22" s="216">
        <v>0</v>
      </c>
      <c r="AM22" s="74">
        <v>0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0</v>
      </c>
      <c r="AW22" s="79">
        <v>0</v>
      </c>
      <c r="AX22" s="216">
        <v>0</v>
      </c>
      <c r="AY22" s="77">
        <v>0</v>
      </c>
      <c r="AZ22" s="77">
        <v>4</v>
      </c>
      <c r="BA22" s="77">
        <v>3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0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0</v>
      </c>
      <c r="V23" s="78">
        <v>0</v>
      </c>
      <c r="W23" s="215">
        <v>0</v>
      </c>
      <c r="X23" s="74">
        <v>0</v>
      </c>
      <c r="Y23" s="214">
        <v>2</v>
      </c>
      <c r="Z23" s="215">
        <v>1</v>
      </c>
      <c r="AA23" s="216">
        <v>0</v>
      </c>
      <c r="AB23" s="74">
        <v>3</v>
      </c>
      <c r="AC23" s="214">
        <v>0</v>
      </c>
      <c r="AD23" s="215">
        <v>0</v>
      </c>
      <c r="AE23" s="215">
        <v>0</v>
      </c>
      <c r="AF23" s="216">
        <v>0</v>
      </c>
      <c r="AG23" s="74">
        <v>0</v>
      </c>
      <c r="AH23" s="214">
        <v>0</v>
      </c>
      <c r="AI23" s="216">
        <v>0</v>
      </c>
      <c r="AJ23" s="74">
        <v>0</v>
      </c>
      <c r="AK23" s="214">
        <v>0</v>
      </c>
      <c r="AL23" s="216">
        <v>1</v>
      </c>
      <c r="AM23" s="74">
        <v>1</v>
      </c>
      <c r="AN23" s="214">
        <v>0</v>
      </c>
      <c r="AO23" s="79">
        <v>1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1</v>
      </c>
      <c r="AY23" s="77">
        <v>2</v>
      </c>
      <c r="AZ23" s="77">
        <v>6</v>
      </c>
      <c r="BA23" s="77">
        <v>7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1</v>
      </c>
      <c r="L24" s="218">
        <v>0</v>
      </c>
      <c r="M24" s="218">
        <v>0</v>
      </c>
      <c r="N24" s="218">
        <v>0</v>
      </c>
      <c r="O24" s="218">
        <v>0</v>
      </c>
      <c r="P24" s="218">
        <v>1</v>
      </c>
      <c r="Q24" s="218">
        <v>0</v>
      </c>
      <c r="R24" s="218">
        <v>0</v>
      </c>
      <c r="S24" s="218">
        <v>0</v>
      </c>
      <c r="T24" s="218">
        <v>0</v>
      </c>
      <c r="U24" s="74">
        <v>2</v>
      </c>
      <c r="V24" s="82">
        <v>0</v>
      </c>
      <c r="W24" s="218">
        <v>0</v>
      </c>
      <c r="X24" s="74">
        <v>0</v>
      </c>
      <c r="Y24" s="217">
        <v>1</v>
      </c>
      <c r="Z24" s="218">
        <v>0</v>
      </c>
      <c r="AA24" s="219">
        <v>0</v>
      </c>
      <c r="AB24" s="74">
        <v>1</v>
      </c>
      <c r="AC24" s="217">
        <v>0</v>
      </c>
      <c r="AD24" s="218">
        <v>0</v>
      </c>
      <c r="AE24" s="218">
        <v>1</v>
      </c>
      <c r="AF24" s="219">
        <v>0</v>
      </c>
      <c r="AG24" s="74">
        <v>1</v>
      </c>
      <c r="AH24" s="217">
        <v>0</v>
      </c>
      <c r="AI24" s="219">
        <v>0</v>
      </c>
      <c r="AJ24" s="74">
        <v>0</v>
      </c>
      <c r="AK24" s="217">
        <v>0</v>
      </c>
      <c r="AL24" s="219">
        <v>1</v>
      </c>
      <c r="AM24" s="74">
        <v>1</v>
      </c>
      <c r="AN24" s="217">
        <v>0</v>
      </c>
      <c r="AO24" s="83">
        <v>1</v>
      </c>
      <c r="AP24" s="218">
        <v>0</v>
      </c>
      <c r="AQ24" s="83">
        <v>0</v>
      </c>
      <c r="AR24" s="218">
        <v>1</v>
      </c>
      <c r="AS24" s="218">
        <v>0</v>
      </c>
      <c r="AT24" s="83">
        <v>0</v>
      </c>
      <c r="AU24" s="83">
        <v>1</v>
      </c>
      <c r="AV24" s="218">
        <v>0</v>
      </c>
      <c r="AW24" s="83">
        <v>0</v>
      </c>
      <c r="AX24" s="219">
        <v>1</v>
      </c>
      <c r="AY24" s="71">
        <v>4</v>
      </c>
      <c r="AZ24" s="77">
        <v>9</v>
      </c>
      <c r="BA24" s="77">
        <v>13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1</v>
      </c>
      <c r="L25" s="212">
        <v>0</v>
      </c>
      <c r="M25" s="212">
        <v>0</v>
      </c>
      <c r="N25" s="212">
        <v>0</v>
      </c>
      <c r="O25" s="212">
        <v>0</v>
      </c>
      <c r="P25" s="212">
        <v>1</v>
      </c>
      <c r="Q25" s="212">
        <v>0</v>
      </c>
      <c r="R25" s="212">
        <v>0</v>
      </c>
      <c r="S25" s="212">
        <v>0</v>
      </c>
      <c r="T25" s="212">
        <v>0</v>
      </c>
      <c r="U25" s="85">
        <v>2</v>
      </c>
      <c r="V25" s="75">
        <v>0</v>
      </c>
      <c r="W25" s="212">
        <v>0</v>
      </c>
      <c r="X25" s="85">
        <v>0</v>
      </c>
      <c r="Y25" s="211">
        <v>0</v>
      </c>
      <c r="Z25" s="212">
        <v>2</v>
      </c>
      <c r="AA25" s="213">
        <v>3</v>
      </c>
      <c r="AB25" s="85">
        <v>5</v>
      </c>
      <c r="AC25" s="211">
        <v>0</v>
      </c>
      <c r="AD25" s="212">
        <v>0</v>
      </c>
      <c r="AE25" s="212">
        <v>0</v>
      </c>
      <c r="AF25" s="213">
        <v>0</v>
      </c>
      <c r="AG25" s="85">
        <v>0</v>
      </c>
      <c r="AH25" s="211">
        <v>0</v>
      </c>
      <c r="AI25" s="213">
        <v>0</v>
      </c>
      <c r="AJ25" s="85">
        <v>0</v>
      </c>
      <c r="AK25" s="211">
        <v>0</v>
      </c>
      <c r="AL25" s="213">
        <v>0</v>
      </c>
      <c r="AM25" s="85">
        <v>0</v>
      </c>
      <c r="AN25" s="211">
        <v>0</v>
      </c>
      <c r="AO25" s="76">
        <v>1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0</v>
      </c>
      <c r="AV25" s="212">
        <v>0</v>
      </c>
      <c r="AW25" s="76">
        <v>0</v>
      </c>
      <c r="AX25" s="213">
        <v>1</v>
      </c>
      <c r="AY25" s="72">
        <v>2</v>
      </c>
      <c r="AZ25" s="84">
        <v>9</v>
      </c>
      <c r="BA25" s="84">
        <v>10</v>
      </c>
    </row>
    <row r="26" spans="2:53" s="29" customFormat="1" ht="10.5" customHeight="1">
      <c r="B26" s="72">
        <v>22</v>
      </c>
      <c r="C26" s="73" t="s">
        <v>113</v>
      </c>
      <c r="D26" s="214">
        <v>1</v>
      </c>
      <c r="E26" s="215">
        <v>0</v>
      </c>
      <c r="F26" s="215">
        <v>0</v>
      </c>
      <c r="G26" s="215">
        <v>1</v>
      </c>
      <c r="H26" s="215">
        <v>0</v>
      </c>
      <c r="I26" s="215">
        <v>1</v>
      </c>
      <c r="J26" s="215">
        <v>0</v>
      </c>
      <c r="K26" s="215">
        <v>0</v>
      </c>
      <c r="L26" s="215">
        <v>0</v>
      </c>
      <c r="M26" s="215">
        <v>0</v>
      </c>
      <c r="N26" s="215">
        <v>0</v>
      </c>
      <c r="O26" s="215">
        <v>1</v>
      </c>
      <c r="P26" s="215">
        <v>0</v>
      </c>
      <c r="Q26" s="215">
        <v>0</v>
      </c>
      <c r="R26" s="215">
        <v>1</v>
      </c>
      <c r="S26" s="215">
        <v>0</v>
      </c>
      <c r="T26" s="215">
        <v>0</v>
      </c>
      <c r="U26" s="74">
        <v>5</v>
      </c>
      <c r="V26" s="78">
        <v>0</v>
      </c>
      <c r="W26" s="215">
        <v>0</v>
      </c>
      <c r="X26" s="74">
        <v>0</v>
      </c>
      <c r="Y26" s="214">
        <v>3</v>
      </c>
      <c r="Z26" s="215">
        <v>1</v>
      </c>
      <c r="AA26" s="216">
        <v>0</v>
      </c>
      <c r="AB26" s="74">
        <v>4</v>
      </c>
      <c r="AC26" s="214">
        <v>0</v>
      </c>
      <c r="AD26" s="215">
        <v>0</v>
      </c>
      <c r="AE26" s="215">
        <v>3</v>
      </c>
      <c r="AF26" s="216">
        <v>0</v>
      </c>
      <c r="AG26" s="74">
        <v>3</v>
      </c>
      <c r="AH26" s="214">
        <v>0</v>
      </c>
      <c r="AI26" s="216">
        <v>0</v>
      </c>
      <c r="AJ26" s="74">
        <v>0</v>
      </c>
      <c r="AK26" s="214">
        <v>0</v>
      </c>
      <c r="AL26" s="216">
        <v>0</v>
      </c>
      <c r="AM26" s="74">
        <v>0</v>
      </c>
      <c r="AN26" s="214">
        <v>0</v>
      </c>
      <c r="AO26" s="79">
        <v>1</v>
      </c>
      <c r="AP26" s="215">
        <v>0</v>
      </c>
      <c r="AQ26" s="79">
        <v>0</v>
      </c>
      <c r="AR26" s="215">
        <v>0</v>
      </c>
      <c r="AS26" s="215">
        <v>0</v>
      </c>
      <c r="AT26" s="79">
        <v>0</v>
      </c>
      <c r="AU26" s="79">
        <v>0</v>
      </c>
      <c r="AV26" s="215">
        <v>0</v>
      </c>
      <c r="AW26" s="79">
        <v>0</v>
      </c>
      <c r="AX26" s="216">
        <v>0</v>
      </c>
      <c r="AY26" s="72">
        <v>1</v>
      </c>
      <c r="AZ26" s="77">
        <v>13</v>
      </c>
      <c r="BA26" s="77">
        <v>21</v>
      </c>
    </row>
    <row r="27" spans="2:53" s="29" customFormat="1" ht="10.5" customHeight="1">
      <c r="B27" s="72">
        <v>23</v>
      </c>
      <c r="C27" s="73" t="s">
        <v>114</v>
      </c>
      <c r="D27" s="214">
        <v>2</v>
      </c>
      <c r="E27" s="215">
        <v>0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0</v>
      </c>
      <c r="L27" s="215">
        <v>0</v>
      </c>
      <c r="M27" s="215">
        <v>2</v>
      </c>
      <c r="N27" s="215">
        <v>0</v>
      </c>
      <c r="O27" s="215">
        <v>1</v>
      </c>
      <c r="P27" s="215">
        <v>0</v>
      </c>
      <c r="Q27" s="215">
        <v>0</v>
      </c>
      <c r="R27" s="215">
        <v>0</v>
      </c>
      <c r="S27" s="215">
        <v>0</v>
      </c>
      <c r="T27" s="215">
        <v>0</v>
      </c>
      <c r="U27" s="74">
        <v>5</v>
      </c>
      <c r="V27" s="78">
        <v>0</v>
      </c>
      <c r="W27" s="215">
        <v>0</v>
      </c>
      <c r="X27" s="74">
        <v>0</v>
      </c>
      <c r="Y27" s="214">
        <v>1</v>
      </c>
      <c r="Z27" s="215">
        <v>2</v>
      </c>
      <c r="AA27" s="216">
        <v>0</v>
      </c>
      <c r="AB27" s="74">
        <v>3</v>
      </c>
      <c r="AC27" s="214">
        <v>0</v>
      </c>
      <c r="AD27" s="215">
        <v>0</v>
      </c>
      <c r="AE27" s="215">
        <v>1</v>
      </c>
      <c r="AF27" s="216">
        <v>0</v>
      </c>
      <c r="AG27" s="74">
        <v>1</v>
      </c>
      <c r="AH27" s="214">
        <v>0</v>
      </c>
      <c r="AI27" s="216">
        <v>2</v>
      </c>
      <c r="AJ27" s="74">
        <v>2</v>
      </c>
      <c r="AK27" s="214">
        <v>1</v>
      </c>
      <c r="AL27" s="216">
        <v>0</v>
      </c>
      <c r="AM27" s="74">
        <v>1</v>
      </c>
      <c r="AN27" s="214">
        <v>0</v>
      </c>
      <c r="AO27" s="79">
        <v>3</v>
      </c>
      <c r="AP27" s="215">
        <v>1</v>
      </c>
      <c r="AQ27" s="79">
        <v>0</v>
      </c>
      <c r="AR27" s="215">
        <v>0</v>
      </c>
      <c r="AS27" s="215">
        <v>0</v>
      </c>
      <c r="AT27" s="79">
        <v>0</v>
      </c>
      <c r="AU27" s="79">
        <v>1</v>
      </c>
      <c r="AV27" s="215">
        <v>1</v>
      </c>
      <c r="AW27" s="79">
        <v>0</v>
      </c>
      <c r="AX27" s="216">
        <v>2</v>
      </c>
      <c r="AY27" s="72">
        <v>8</v>
      </c>
      <c r="AZ27" s="77">
        <v>20</v>
      </c>
      <c r="BA27" s="77">
        <v>29</v>
      </c>
    </row>
    <row r="28" spans="2:53" s="29" customFormat="1" ht="10.5" customHeight="1">
      <c r="B28" s="72">
        <v>24</v>
      </c>
      <c r="C28" s="73" t="s">
        <v>115</v>
      </c>
      <c r="D28" s="214">
        <v>1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1</v>
      </c>
      <c r="V28" s="78">
        <v>0</v>
      </c>
      <c r="W28" s="215">
        <v>0</v>
      </c>
      <c r="X28" s="74">
        <v>0</v>
      </c>
      <c r="Y28" s="214">
        <v>2</v>
      </c>
      <c r="Z28" s="215">
        <v>1</v>
      </c>
      <c r="AA28" s="216">
        <v>1</v>
      </c>
      <c r="AB28" s="74">
        <v>4</v>
      </c>
      <c r="AC28" s="214">
        <v>0</v>
      </c>
      <c r="AD28" s="215">
        <v>0</v>
      </c>
      <c r="AE28" s="215">
        <v>2</v>
      </c>
      <c r="AF28" s="216">
        <v>0</v>
      </c>
      <c r="AG28" s="74">
        <v>2</v>
      </c>
      <c r="AH28" s="214">
        <v>0</v>
      </c>
      <c r="AI28" s="216">
        <v>0</v>
      </c>
      <c r="AJ28" s="74">
        <v>0</v>
      </c>
      <c r="AK28" s="214">
        <v>0</v>
      </c>
      <c r="AL28" s="216">
        <v>1</v>
      </c>
      <c r="AM28" s="74">
        <v>1</v>
      </c>
      <c r="AN28" s="214">
        <v>0</v>
      </c>
      <c r="AO28" s="79">
        <v>0</v>
      </c>
      <c r="AP28" s="215">
        <v>0</v>
      </c>
      <c r="AQ28" s="79">
        <v>0</v>
      </c>
      <c r="AR28" s="215">
        <v>0</v>
      </c>
      <c r="AS28" s="215">
        <v>1</v>
      </c>
      <c r="AT28" s="79">
        <v>0</v>
      </c>
      <c r="AU28" s="79">
        <v>0</v>
      </c>
      <c r="AV28" s="215">
        <v>0</v>
      </c>
      <c r="AW28" s="79">
        <v>0</v>
      </c>
      <c r="AX28" s="216">
        <v>2</v>
      </c>
      <c r="AY28" s="72">
        <v>3</v>
      </c>
      <c r="AZ28" s="77">
        <v>11</v>
      </c>
      <c r="BA28" s="77">
        <v>10</v>
      </c>
    </row>
    <row r="29" spans="2:53" s="29" customFormat="1" ht="10.5" customHeight="1">
      <c r="B29" s="66">
        <v>25</v>
      </c>
      <c r="C29" s="80" t="s">
        <v>116</v>
      </c>
      <c r="D29" s="217">
        <v>1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1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81">
        <v>3</v>
      </c>
      <c r="V29" s="78">
        <v>0</v>
      </c>
      <c r="W29" s="215">
        <v>0</v>
      </c>
      <c r="X29" s="81">
        <v>0</v>
      </c>
      <c r="Y29" s="214">
        <v>0</v>
      </c>
      <c r="Z29" s="215">
        <v>2</v>
      </c>
      <c r="AA29" s="216">
        <v>0</v>
      </c>
      <c r="AB29" s="81">
        <v>2</v>
      </c>
      <c r="AC29" s="214">
        <v>0</v>
      </c>
      <c r="AD29" s="215">
        <v>0</v>
      </c>
      <c r="AE29" s="215">
        <v>0</v>
      </c>
      <c r="AF29" s="216">
        <v>0</v>
      </c>
      <c r="AG29" s="81">
        <v>0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0</v>
      </c>
      <c r="AO29" s="79">
        <v>1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0</v>
      </c>
      <c r="AV29" s="215">
        <v>2</v>
      </c>
      <c r="AW29" s="79">
        <v>0</v>
      </c>
      <c r="AX29" s="216">
        <v>0</v>
      </c>
      <c r="AY29" s="72">
        <v>3</v>
      </c>
      <c r="AZ29" s="71">
        <v>8</v>
      </c>
      <c r="BA29" s="71">
        <v>4</v>
      </c>
    </row>
    <row r="30" spans="2:53" s="29" customFormat="1" ht="10.5" customHeight="1">
      <c r="B30" s="72">
        <v>26</v>
      </c>
      <c r="C30" s="73" t="s">
        <v>117</v>
      </c>
      <c r="D30" s="211">
        <v>0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0</v>
      </c>
      <c r="V30" s="75">
        <v>0</v>
      </c>
      <c r="W30" s="213">
        <v>0</v>
      </c>
      <c r="X30" s="74">
        <v>0</v>
      </c>
      <c r="Y30" s="211">
        <v>1</v>
      </c>
      <c r="Z30" s="212">
        <v>1</v>
      </c>
      <c r="AA30" s="213">
        <v>0</v>
      </c>
      <c r="AB30" s="74">
        <v>2</v>
      </c>
      <c r="AC30" s="211">
        <v>0</v>
      </c>
      <c r="AD30" s="212">
        <v>0</v>
      </c>
      <c r="AE30" s="212">
        <v>0</v>
      </c>
      <c r="AF30" s="213">
        <v>0</v>
      </c>
      <c r="AG30" s="74">
        <v>0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2</v>
      </c>
      <c r="AO30" s="76">
        <v>1</v>
      </c>
      <c r="AP30" s="212">
        <v>0</v>
      </c>
      <c r="AQ30" s="76">
        <v>0</v>
      </c>
      <c r="AR30" s="76">
        <v>0</v>
      </c>
      <c r="AS30" s="76">
        <v>0</v>
      </c>
      <c r="AT30" s="76">
        <v>1</v>
      </c>
      <c r="AU30" s="76">
        <v>1</v>
      </c>
      <c r="AV30" s="76">
        <v>0</v>
      </c>
      <c r="AW30" s="76">
        <v>0</v>
      </c>
      <c r="AX30" s="213">
        <v>0</v>
      </c>
      <c r="AY30" s="84">
        <v>5</v>
      </c>
      <c r="AZ30" s="77">
        <v>7</v>
      </c>
      <c r="BA30" s="77">
        <v>14</v>
      </c>
    </row>
    <row r="31" spans="2:53" s="29" customFormat="1" ht="10.5" customHeight="1">
      <c r="B31" s="72">
        <v>27</v>
      </c>
      <c r="C31" s="73" t="s">
        <v>118</v>
      </c>
      <c r="D31" s="214">
        <v>0</v>
      </c>
      <c r="E31" s="215">
        <v>1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0</v>
      </c>
      <c r="L31" s="215">
        <v>0</v>
      </c>
      <c r="M31" s="215">
        <v>0</v>
      </c>
      <c r="N31" s="215">
        <v>0</v>
      </c>
      <c r="O31" s="215">
        <v>1</v>
      </c>
      <c r="P31" s="215">
        <v>0</v>
      </c>
      <c r="Q31" s="215">
        <v>0</v>
      </c>
      <c r="R31" s="215">
        <v>0</v>
      </c>
      <c r="S31" s="215">
        <v>0</v>
      </c>
      <c r="T31" s="215">
        <v>2</v>
      </c>
      <c r="U31" s="74">
        <v>4</v>
      </c>
      <c r="V31" s="78">
        <v>0</v>
      </c>
      <c r="W31" s="216">
        <v>0</v>
      </c>
      <c r="X31" s="74">
        <v>0</v>
      </c>
      <c r="Y31" s="214">
        <v>0</v>
      </c>
      <c r="Z31" s="215">
        <v>6</v>
      </c>
      <c r="AA31" s="216">
        <v>0</v>
      </c>
      <c r="AB31" s="74">
        <v>6</v>
      </c>
      <c r="AC31" s="214">
        <v>0</v>
      </c>
      <c r="AD31" s="215">
        <v>1</v>
      </c>
      <c r="AE31" s="215">
        <v>4</v>
      </c>
      <c r="AF31" s="216">
        <v>0</v>
      </c>
      <c r="AG31" s="74">
        <v>5</v>
      </c>
      <c r="AH31" s="214">
        <v>1</v>
      </c>
      <c r="AI31" s="216">
        <v>0</v>
      </c>
      <c r="AJ31" s="74">
        <v>1</v>
      </c>
      <c r="AK31" s="214">
        <v>1</v>
      </c>
      <c r="AL31" s="216">
        <v>0</v>
      </c>
      <c r="AM31" s="74">
        <v>1</v>
      </c>
      <c r="AN31" s="214">
        <v>0</v>
      </c>
      <c r="AO31" s="79">
        <v>0</v>
      </c>
      <c r="AP31" s="215">
        <v>0</v>
      </c>
      <c r="AQ31" s="79">
        <v>0</v>
      </c>
      <c r="AR31" s="79">
        <v>0</v>
      </c>
      <c r="AS31" s="79">
        <v>1</v>
      </c>
      <c r="AT31" s="79">
        <v>0</v>
      </c>
      <c r="AU31" s="79">
        <v>0</v>
      </c>
      <c r="AV31" s="79">
        <v>0</v>
      </c>
      <c r="AW31" s="79">
        <v>0</v>
      </c>
      <c r="AX31" s="216">
        <v>2</v>
      </c>
      <c r="AY31" s="77">
        <v>3</v>
      </c>
      <c r="AZ31" s="77">
        <v>20</v>
      </c>
      <c r="BA31" s="77">
        <v>24</v>
      </c>
    </row>
    <row r="32" spans="2:53" s="29" customFormat="1" ht="10.5" customHeight="1">
      <c r="B32" s="72">
        <v>28</v>
      </c>
      <c r="C32" s="73" t="s">
        <v>119</v>
      </c>
      <c r="D32" s="214">
        <v>2</v>
      </c>
      <c r="E32" s="215">
        <v>0</v>
      </c>
      <c r="F32" s="215">
        <v>0</v>
      </c>
      <c r="G32" s="215">
        <v>0</v>
      </c>
      <c r="H32" s="215">
        <v>0</v>
      </c>
      <c r="I32" s="215">
        <v>1</v>
      </c>
      <c r="J32" s="215">
        <v>0</v>
      </c>
      <c r="K32" s="215">
        <v>1</v>
      </c>
      <c r="L32" s="215">
        <v>1</v>
      </c>
      <c r="M32" s="215">
        <v>0</v>
      </c>
      <c r="N32" s="215">
        <v>1</v>
      </c>
      <c r="O32" s="215">
        <v>1</v>
      </c>
      <c r="P32" s="215">
        <v>0</v>
      </c>
      <c r="Q32" s="215">
        <v>1</v>
      </c>
      <c r="R32" s="215">
        <v>2</v>
      </c>
      <c r="S32" s="215">
        <v>0</v>
      </c>
      <c r="T32" s="215">
        <v>1</v>
      </c>
      <c r="U32" s="74">
        <v>11</v>
      </c>
      <c r="V32" s="78">
        <v>0</v>
      </c>
      <c r="W32" s="216">
        <v>0</v>
      </c>
      <c r="X32" s="74">
        <v>0</v>
      </c>
      <c r="Y32" s="214">
        <v>2</v>
      </c>
      <c r="Z32" s="215">
        <v>0</v>
      </c>
      <c r="AA32" s="216">
        <v>1</v>
      </c>
      <c r="AB32" s="74">
        <v>3</v>
      </c>
      <c r="AC32" s="214">
        <v>0</v>
      </c>
      <c r="AD32" s="215">
        <v>0</v>
      </c>
      <c r="AE32" s="215">
        <v>2</v>
      </c>
      <c r="AF32" s="216">
        <v>0</v>
      </c>
      <c r="AG32" s="74">
        <v>2</v>
      </c>
      <c r="AH32" s="214">
        <v>0</v>
      </c>
      <c r="AI32" s="216">
        <v>0</v>
      </c>
      <c r="AJ32" s="74">
        <v>0</v>
      </c>
      <c r="AK32" s="214">
        <v>0</v>
      </c>
      <c r="AL32" s="216">
        <v>0</v>
      </c>
      <c r="AM32" s="74">
        <v>0</v>
      </c>
      <c r="AN32" s="214">
        <v>0</v>
      </c>
      <c r="AO32" s="79">
        <v>6</v>
      </c>
      <c r="AP32" s="215">
        <v>0</v>
      </c>
      <c r="AQ32" s="79">
        <v>0</v>
      </c>
      <c r="AR32" s="79">
        <v>0</v>
      </c>
      <c r="AS32" s="79">
        <v>0</v>
      </c>
      <c r="AT32" s="79">
        <v>1</v>
      </c>
      <c r="AU32" s="79">
        <v>0</v>
      </c>
      <c r="AV32" s="79">
        <v>2</v>
      </c>
      <c r="AW32" s="79">
        <v>0</v>
      </c>
      <c r="AX32" s="216">
        <v>3</v>
      </c>
      <c r="AY32" s="77">
        <v>12</v>
      </c>
      <c r="AZ32" s="77">
        <v>28</v>
      </c>
      <c r="BA32" s="77">
        <v>32</v>
      </c>
    </row>
    <row r="33" spans="2:53" s="29" customFormat="1" ht="10.5" customHeight="1">
      <c r="B33" s="72">
        <v>29</v>
      </c>
      <c r="C33" s="73" t="s">
        <v>120</v>
      </c>
      <c r="D33" s="214">
        <v>2</v>
      </c>
      <c r="E33" s="215">
        <v>0</v>
      </c>
      <c r="F33" s="215">
        <v>0</v>
      </c>
      <c r="G33" s="215">
        <v>1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1</v>
      </c>
      <c r="N33" s="215">
        <v>0</v>
      </c>
      <c r="O33" s="215">
        <v>0</v>
      </c>
      <c r="P33" s="215">
        <v>0</v>
      </c>
      <c r="Q33" s="215">
        <v>0</v>
      </c>
      <c r="R33" s="215">
        <v>0</v>
      </c>
      <c r="S33" s="215">
        <v>0</v>
      </c>
      <c r="T33" s="215">
        <v>0</v>
      </c>
      <c r="U33" s="74">
        <v>4</v>
      </c>
      <c r="V33" s="78">
        <v>0</v>
      </c>
      <c r="W33" s="216">
        <v>0</v>
      </c>
      <c r="X33" s="74">
        <v>0</v>
      </c>
      <c r="Y33" s="214">
        <v>2</v>
      </c>
      <c r="Z33" s="215">
        <v>0</v>
      </c>
      <c r="AA33" s="216">
        <v>0</v>
      </c>
      <c r="AB33" s="74">
        <v>2</v>
      </c>
      <c r="AC33" s="214">
        <v>0</v>
      </c>
      <c r="AD33" s="215">
        <v>0</v>
      </c>
      <c r="AE33" s="215">
        <v>2</v>
      </c>
      <c r="AF33" s="216">
        <v>0</v>
      </c>
      <c r="AG33" s="74">
        <v>2</v>
      </c>
      <c r="AH33" s="214">
        <v>0</v>
      </c>
      <c r="AI33" s="216">
        <v>0</v>
      </c>
      <c r="AJ33" s="74">
        <v>0</v>
      </c>
      <c r="AK33" s="214">
        <v>0</v>
      </c>
      <c r="AL33" s="216">
        <v>0</v>
      </c>
      <c r="AM33" s="74">
        <v>0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1</v>
      </c>
      <c r="AW33" s="79">
        <v>0</v>
      </c>
      <c r="AX33" s="216">
        <v>0</v>
      </c>
      <c r="AY33" s="77">
        <v>1</v>
      </c>
      <c r="AZ33" s="77">
        <v>9</v>
      </c>
      <c r="BA33" s="77">
        <v>8</v>
      </c>
    </row>
    <row r="34" spans="2:53" s="29" customFormat="1" ht="10.5" customHeight="1">
      <c r="B34" s="66">
        <v>30</v>
      </c>
      <c r="C34" s="80" t="s">
        <v>121</v>
      </c>
      <c r="D34" s="217">
        <v>1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74">
        <v>1</v>
      </c>
      <c r="V34" s="82">
        <v>0</v>
      </c>
      <c r="W34" s="219">
        <v>0</v>
      </c>
      <c r="X34" s="74">
        <v>0</v>
      </c>
      <c r="Y34" s="217">
        <v>1</v>
      </c>
      <c r="Z34" s="218">
        <v>2</v>
      </c>
      <c r="AA34" s="219">
        <v>0</v>
      </c>
      <c r="AB34" s="74">
        <v>3</v>
      </c>
      <c r="AC34" s="217">
        <v>0</v>
      </c>
      <c r="AD34" s="218">
        <v>0</v>
      </c>
      <c r="AE34" s="218">
        <v>1</v>
      </c>
      <c r="AF34" s="219">
        <v>0</v>
      </c>
      <c r="AG34" s="74">
        <v>1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0</v>
      </c>
      <c r="AO34" s="79">
        <v>0</v>
      </c>
      <c r="AP34" s="215">
        <v>0</v>
      </c>
      <c r="AQ34" s="79">
        <v>0</v>
      </c>
      <c r="AR34" s="79">
        <v>0</v>
      </c>
      <c r="AS34" s="79">
        <v>1</v>
      </c>
      <c r="AT34" s="79">
        <v>0</v>
      </c>
      <c r="AU34" s="79">
        <v>0</v>
      </c>
      <c r="AV34" s="79">
        <v>0</v>
      </c>
      <c r="AW34" s="79">
        <v>0</v>
      </c>
      <c r="AX34" s="216">
        <v>0</v>
      </c>
      <c r="AY34" s="71">
        <v>1</v>
      </c>
      <c r="AZ34" s="77">
        <v>6</v>
      </c>
      <c r="BA34" s="77">
        <v>7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1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1</v>
      </c>
      <c r="V35" s="75">
        <v>0</v>
      </c>
      <c r="W35" s="213">
        <v>0</v>
      </c>
      <c r="X35" s="85">
        <v>0</v>
      </c>
      <c r="Y35" s="211">
        <v>0</v>
      </c>
      <c r="Z35" s="212">
        <v>0</v>
      </c>
      <c r="AA35" s="213">
        <v>0</v>
      </c>
      <c r="AB35" s="85">
        <v>0</v>
      </c>
      <c r="AC35" s="211">
        <v>0</v>
      </c>
      <c r="AD35" s="212">
        <v>0</v>
      </c>
      <c r="AE35" s="212">
        <v>0</v>
      </c>
      <c r="AF35" s="213">
        <v>0</v>
      </c>
      <c r="AG35" s="85">
        <v>0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1</v>
      </c>
      <c r="BA35" s="84">
        <v>1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0</v>
      </c>
      <c r="Z36" s="215">
        <v>1</v>
      </c>
      <c r="AA36" s="216">
        <v>1</v>
      </c>
      <c r="AB36" s="74">
        <v>2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1</v>
      </c>
      <c r="AM36" s="74">
        <v>1</v>
      </c>
      <c r="AN36" s="214">
        <v>0</v>
      </c>
      <c r="AO36" s="79">
        <v>0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1</v>
      </c>
      <c r="AW36" s="79">
        <v>0</v>
      </c>
      <c r="AX36" s="216">
        <v>0</v>
      </c>
      <c r="AY36" s="72">
        <v>1</v>
      </c>
      <c r="AZ36" s="77">
        <v>4</v>
      </c>
      <c r="BA36" s="77">
        <v>4</v>
      </c>
    </row>
    <row r="37" spans="2:53" s="29" customFormat="1" ht="10.5" customHeight="1">
      <c r="B37" s="72">
        <v>33</v>
      </c>
      <c r="C37" s="73" t="s">
        <v>124</v>
      </c>
      <c r="D37" s="214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1</v>
      </c>
      <c r="M37" s="215">
        <v>0</v>
      </c>
      <c r="N37" s="215">
        <v>0</v>
      </c>
      <c r="O37" s="215">
        <v>1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74">
        <v>2</v>
      </c>
      <c r="V37" s="78">
        <v>0</v>
      </c>
      <c r="W37" s="216">
        <v>0</v>
      </c>
      <c r="X37" s="74">
        <v>0</v>
      </c>
      <c r="Y37" s="214">
        <v>0</v>
      </c>
      <c r="Z37" s="215">
        <v>2</v>
      </c>
      <c r="AA37" s="216">
        <v>1</v>
      </c>
      <c r="AB37" s="74">
        <v>3</v>
      </c>
      <c r="AC37" s="214">
        <v>0</v>
      </c>
      <c r="AD37" s="215">
        <v>0</v>
      </c>
      <c r="AE37" s="215">
        <v>2</v>
      </c>
      <c r="AF37" s="216">
        <v>0</v>
      </c>
      <c r="AG37" s="74">
        <v>2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0</v>
      </c>
      <c r="AP37" s="215">
        <v>0</v>
      </c>
      <c r="AQ37" s="79">
        <v>0</v>
      </c>
      <c r="AR37" s="215">
        <v>0</v>
      </c>
      <c r="AS37" s="215">
        <v>0</v>
      </c>
      <c r="AT37" s="79">
        <v>1</v>
      </c>
      <c r="AU37" s="79">
        <v>0</v>
      </c>
      <c r="AV37" s="215">
        <v>0</v>
      </c>
      <c r="AW37" s="79">
        <v>0</v>
      </c>
      <c r="AX37" s="216">
        <v>1</v>
      </c>
      <c r="AY37" s="72">
        <v>2</v>
      </c>
      <c r="AZ37" s="77">
        <v>9</v>
      </c>
      <c r="BA37" s="77">
        <v>9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1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1</v>
      </c>
      <c r="N38" s="215">
        <v>0</v>
      </c>
      <c r="O38" s="215">
        <v>0</v>
      </c>
      <c r="P38" s="215">
        <v>0</v>
      </c>
      <c r="Q38" s="215">
        <v>0</v>
      </c>
      <c r="R38" s="215">
        <v>1</v>
      </c>
      <c r="S38" s="215">
        <v>0</v>
      </c>
      <c r="T38" s="215">
        <v>0</v>
      </c>
      <c r="U38" s="74">
        <v>3</v>
      </c>
      <c r="V38" s="78">
        <v>0</v>
      </c>
      <c r="W38" s="216">
        <v>0</v>
      </c>
      <c r="X38" s="74">
        <v>0</v>
      </c>
      <c r="Y38" s="214">
        <v>0</v>
      </c>
      <c r="Z38" s="215">
        <v>2</v>
      </c>
      <c r="AA38" s="216">
        <v>0</v>
      </c>
      <c r="AB38" s="74">
        <v>2</v>
      </c>
      <c r="AC38" s="214">
        <v>0</v>
      </c>
      <c r="AD38" s="215">
        <v>0</v>
      </c>
      <c r="AE38" s="215">
        <v>1</v>
      </c>
      <c r="AF38" s="216">
        <v>0</v>
      </c>
      <c r="AG38" s="74">
        <v>1</v>
      </c>
      <c r="AH38" s="214">
        <v>0</v>
      </c>
      <c r="AI38" s="215">
        <v>1</v>
      </c>
      <c r="AJ38" s="74">
        <v>1</v>
      </c>
      <c r="AK38" s="214">
        <v>1</v>
      </c>
      <c r="AL38" s="216">
        <v>0</v>
      </c>
      <c r="AM38" s="74">
        <v>1</v>
      </c>
      <c r="AN38" s="214">
        <v>0</v>
      </c>
      <c r="AO38" s="79">
        <v>0</v>
      </c>
      <c r="AP38" s="215">
        <v>0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1</v>
      </c>
      <c r="AW38" s="79">
        <v>0</v>
      </c>
      <c r="AX38" s="216">
        <v>0</v>
      </c>
      <c r="AY38" s="72">
        <v>1</v>
      </c>
      <c r="AZ38" s="77">
        <v>9</v>
      </c>
      <c r="BA38" s="77">
        <v>13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1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1</v>
      </c>
      <c r="S39" s="218">
        <v>0</v>
      </c>
      <c r="T39" s="218">
        <v>0</v>
      </c>
      <c r="U39" s="81">
        <v>2</v>
      </c>
      <c r="V39" s="82">
        <v>0</v>
      </c>
      <c r="W39" s="219">
        <v>1</v>
      </c>
      <c r="X39" s="81">
        <v>1</v>
      </c>
      <c r="Y39" s="214">
        <v>1</v>
      </c>
      <c r="Z39" s="215">
        <v>1</v>
      </c>
      <c r="AA39" s="216">
        <v>1</v>
      </c>
      <c r="AB39" s="81">
        <v>3</v>
      </c>
      <c r="AC39" s="214">
        <v>0</v>
      </c>
      <c r="AD39" s="215">
        <v>0</v>
      </c>
      <c r="AE39" s="215">
        <v>2</v>
      </c>
      <c r="AF39" s="216">
        <v>0</v>
      </c>
      <c r="AG39" s="81">
        <v>2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1</v>
      </c>
      <c r="AP39" s="215">
        <v>0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2</v>
      </c>
      <c r="AY39" s="72">
        <v>3</v>
      </c>
      <c r="AZ39" s="77">
        <v>11</v>
      </c>
      <c r="BA39" s="77">
        <v>4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1</v>
      </c>
      <c r="K40" s="212">
        <v>0</v>
      </c>
      <c r="L40" s="212">
        <v>0</v>
      </c>
      <c r="M40" s="212">
        <v>0</v>
      </c>
      <c r="N40" s="212">
        <v>0</v>
      </c>
      <c r="O40" s="212">
        <v>1</v>
      </c>
      <c r="P40" s="212">
        <v>0</v>
      </c>
      <c r="Q40" s="212">
        <v>0</v>
      </c>
      <c r="R40" s="212">
        <v>0</v>
      </c>
      <c r="S40" s="212">
        <v>0</v>
      </c>
      <c r="T40" s="212">
        <v>0</v>
      </c>
      <c r="U40" s="74">
        <v>2</v>
      </c>
      <c r="V40" s="75">
        <v>0</v>
      </c>
      <c r="W40" s="213">
        <v>0</v>
      </c>
      <c r="X40" s="74">
        <v>0</v>
      </c>
      <c r="Y40" s="211">
        <v>0</v>
      </c>
      <c r="Z40" s="212">
        <v>2</v>
      </c>
      <c r="AA40" s="213">
        <v>0</v>
      </c>
      <c r="AB40" s="74">
        <v>2</v>
      </c>
      <c r="AC40" s="211">
        <v>0</v>
      </c>
      <c r="AD40" s="212">
        <v>0</v>
      </c>
      <c r="AE40" s="212">
        <v>1</v>
      </c>
      <c r="AF40" s="213">
        <v>0</v>
      </c>
      <c r="AG40" s="74">
        <v>1</v>
      </c>
      <c r="AH40" s="211">
        <v>0</v>
      </c>
      <c r="AI40" s="213">
        <v>0</v>
      </c>
      <c r="AJ40" s="74">
        <v>0</v>
      </c>
      <c r="AK40" s="211">
        <v>0</v>
      </c>
      <c r="AL40" s="213">
        <v>0</v>
      </c>
      <c r="AM40" s="74">
        <v>0</v>
      </c>
      <c r="AN40" s="211">
        <v>2</v>
      </c>
      <c r="AO40" s="76">
        <v>1</v>
      </c>
      <c r="AP40" s="212">
        <v>0</v>
      </c>
      <c r="AQ40" s="76">
        <v>0</v>
      </c>
      <c r="AR40" s="212">
        <v>0</v>
      </c>
      <c r="AS40" s="212">
        <v>0</v>
      </c>
      <c r="AT40" s="76">
        <v>1</v>
      </c>
      <c r="AU40" s="76">
        <v>0</v>
      </c>
      <c r="AV40" s="212">
        <v>0</v>
      </c>
      <c r="AW40" s="76">
        <v>0</v>
      </c>
      <c r="AX40" s="213">
        <v>0</v>
      </c>
      <c r="AY40" s="86">
        <v>4</v>
      </c>
      <c r="AZ40" s="84">
        <v>9</v>
      </c>
      <c r="BA40" s="84">
        <v>2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215">
        <v>0</v>
      </c>
      <c r="L41" s="215">
        <v>1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1</v>
      </c>
      <c r="V41" s="78">
        <v>0</v>
      </c>
      <c r="W41" s="216">
        <v>0</v>
      </c>
      <c r="X41" s="74">
        <v>0</v>
      </c>
      <c r="Y41" s="214">
        <v>0</v>
      </c>
      <c r="Z41" s="215">
        <v>0</v>
      </c>
      <c r="AA41" s="216">
        <v>0</v>
      </c>
      <c r="AB41" s="74">
        <v>0</v>
      </c>
      <c r="AC41" s="214">
        <v>0</v>
      </c>
      <c r="AD41" s="215">
        <v>0</v>
      </c>
      <c r="AE41" s="215">
        <v>0</v>
      </c>
      <c r="AF41" s="216">
        <v>0</v>
      </c>
      <c r="AG41" s="74">
        <v>0</v>
      </c>
      <c r="AH41" s="214">
        <v>0</v>
      </c>
      <c r="AI41" s="216">
        <v>1</v>
      </c>
      <c r="AJ41" s="74">
        <v>1</v>
      </c>
      <c r="AK41" s="214">
        <v>0</v>
      </c>
      <c r="AL41" s="216">
        <v>0</v>
      </c>
      <c r="AM41" s="74">
        <v>0</v>
      </c>
      <c r="AN41" s="214">
        <v>0</v>
      </c>
      <c r="AO41" s="79">
        <v>1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0</v>
      </c>
      <c r="AY41" s="72">
        <v>1</v>
      </c>
      <c r="AZ41" s="77">
        <v>3</v>
      </c>
      <c r="BA41" s="77">
        <v>9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1</v>
      </c>
      <c r="H42" s="215">
        <v>0</v>
      </c>
      <c r="I42" s="215">
        <v>0</v>
      </c>
      <c r="J42" s="215">
        <v>0</v>
      </c>
      <c r="K42" s="215">
        <v>0</v>
      </c>
      <c r="L42" s="215">
        <v>0</v>
      </c>
      <c r="M42" s="215">
        <v>1</v>
      </c>
      <c r="N42" s="215">
        <v>0</v>
      </c>
      <c r="O42" s="215">
        <v>2</v>
      </c>
      <c r="P42" s="215">
        <v>0</v>
      </c>
      <c r="Q42" s="215">
        <v>0</v>
      </c>
      <c r="R42" s="215">
        <v>0</v>
      </c>
      <c r="S42" s="215">
        <v>0</v>
      </c>
      <c r="T42" s="215">
        <v>1</v>
      </c>
      <c r="U42" s="74">
        <v>5</v>
      </c>
      <c r="V42" s="78">
        <v>0</v>
      </c>
      <c r="W42" s="216">
        <v>0</v>
      </c>
      <c r="X42" s="74">
        <v>0</v>
      </c>
      <c r="Y42" s="214">
        <v>1</v>
      </c>
      <c r="Z42" s="215">
        <v>0</v>
      </c>
      <c r="AA42" s="216">
        <v>0</v>
      </c>
      <c r="AB42" s="74">
        <v>1</v>
      </c>
      <c r="AC42" s="214">
        <v>0</v>
      </c>
      <c r="AD42" s="215">
        <v>0</v>
      </c>
      <c r="AE42" s="215">
        <v>0</v>
      </c>
      <c r="AF42" s="216">
        <v>0</v>
      </c>
      <c r="AG42" s="74">
        <v>0</v>
      </c>
      <c r="AH42" s="214">
        <v>0</v>
      </c>
      <c r="AI42" s="216">
        <v>0</v>
      </c>
      <c r="AJ42" s="74">
        <v>0</v>
      </c>
      <c r="AK42" s="214">
        <v>1</v>
      </c>
      <c r="AL42" s="216">
        <v>2</v>
      </c>
      <c r="AM42" s="74">
        <v>3</v>
      </c>
      <c r="AN42" s="214">
        <v>0</v>
      </c>
      <c r="AO42" s="79">
        <v>1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1</v>
      </c>
      <c r="AV42" s="215">
        <v>2</v>
      </c>
      <c r="AW42" s="79">
        <v>0</v>
      </c>
      <c r="AX42" s="216">
        <v>1</v>
      </c>
      <c r="AY42" s="72">
        <v>5</v>
      </c>
      <c r="AZ42" s="77">
        <v>14</v>
      </c>
      <c r="BA42" s="77">
        <v>12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1</v>
      </c>
      <c r="Z43" s="215">
        <v>1</v>
      </c>
      <c r="AA43" s="216">
        <v>0</v>
      </c>
      <c r="AB43" s="74">
        <v>2</v>
      </c>
      <c r="AC43" s="214">
        <v>0</v>
      </c>
      <c r="AD43" s="215">
        <v>1</v>
      </c>
      <c r="AE43" s="215">
        <v>0</v>
      </c>
      <c r="AF43" s="216">
        <v>0</v>
      </c>
      <c r="AG43" s="74">
        <v>1</v>
      </c>
      <c r="AH43" s="214">
        <v>0</v>
      </c>
      <c r="AI43" s="216">
        <v>0</v>
      </c>
      <c r="AJ43" s="74">
        <v>0</v>
      </c>
      <c r="AK43" s="214">
        <v>0</v>
      </c>
      <c r="AL43" s="216">
        <v>0</v>
      </c>
      <c r="AM43" s="74">
        <v>0</v>
      </c>
      <c r="AN43" s="214">
        <v>0</v>
      </c>
      <c r="AO43" s="79">
        <v>0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0</v>
      </c>
      <c r="AW43" s="79">
        <v>0</v>
      </c>
      <c r="AX43" s="216">
        <v>0</v>
      </c>
      <c r="AY43" s="72">
        <v>0</v>
      </c>
      <c r="AZ43" s="77">
        <v>3</v>
      </c>
      <c r="BA43" s="77">
        <v>4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0</v>
      </c>
      <c r="L44" s="215">
        <v>0</v>
      </c>
      <c r="M44" s="215">
        <v>0</v>
      </c>
      <c r="N44" s="215">
        <v>0</v>
      </c>
      <c r="O44" s="215">
        <v>1</v>
      </c>
      <c r="P44" s="215">
        <v>0</v>
      </c>
      <c r="Q44" s="215">
        <v>0</v>
      </c>
      <c r="R44" s="215">
        <v>0</v>
      </c>
      <c r="S44" s="215">
        <v>0</v>
      </c>
      <c r="T44" s="215">
        <v>1</v>
      </c>
      <c r="U44" s="74">
        <v>2</v>
      </c>
      <c r="V44" s="78">
        <v>0</v>
      </c>
      <c r="W44" s="216">
        <v>0</v>
      </c>
      <c r="X44" s="74">
        <v>0</v>
      </c>
      <c r="Y44" s="217">
        <v>0</v>
      </c>
      <c r="Z44" s="218">
        <v>4</v>
      </c>
      <c r="AA44" s="219">
        <v>0</v>
      </c>
      <c r="AB44" s="74">
        <v>4</v>
      </c>
      <c r="AC44" s="217">
        <v>0</v>
      </c>
      <c r="AD44" s="218">
        <v>0</v>
      </c>
      <c r="AE44" s="218">
        <v>1</v>
      </c>
      <c r="AF44" s="219">
        <v>0</v>
      </c>
      <c r="AG44" s="74">
        <v>1</v>
      </c>
      <c r="AH44" s="217">
        <v>1</v>
      </c>
      <c r="AI44" s="219">
        <v>0</v>
      </c>
      <c r="AJ44" s="74">
        <v>1</v>
      </c>
      <c r="AK44" s="217">
        <v>0</v>
      </c>
      <c r="AL44" s="219">
        <v>0</v>
      </c>
      <c r="AM44" s="74">
        <v>0</v>
      </c>
      <c r="AN44" s="217">
        <v>0</v>
      </c>
      <c r="AO44" s="83">
        <v>4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0</v>
      </c>
      <c r="AV44" s="218">
        <v>1</v>
      </c>
      <c r="AW44" s="83">
        <v>0</v>
      </c>
      <c r="AX44" s="219">
        <v>1</v>
      </c>
      <c r="AY44" s="66">
        <v>6</v>
      </c>
      <c r="AZ44" s="71">
        <v>14</v>
      </c>
      <c r="BA44" s="71">
        <v>22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2</v>
      </c>
      <c r="Z45" s="212">
        <v>2</v>
      </c>
      <c r="AA45" s="213">
        <v>0</v>
      </c>
      <c r="AB45" s="85">
        <v>4</v>
      </c>
      <c r="AC45" s="211">
        <v>0</v>
      </c>
      <c r="AD45" s="212">
        <v>0</v>
      </c>
      <c r="AE45" s="212">
        <v>1</v>
      </c>
      <c r="AF45" s="213">
        <v>0</v>
      </c>
      <c r="AG45" s="85">
        <v>1</v>
      </c>
      <c r="AH45" s="211">
        <v>0</v>
      </c>
      <c r="AI45" s="213">
        <v>0</v>
      </c>
      <c r="AJ45" s="85">
        <v>0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0</v>
      </c>
      <c r="AZ45" s="84">
        <v>5</v>
      </c>
      <c r="BA45" s="84">
        <v>5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0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0</v>
      </c>
      <c r="S46" s="215">
        <v>0</v>
      </c>
      <c r="T46" s="215">
        <v>0</v>
      </c>
      <c r="U46" s="74">
        <v>0</v>
      </c>
      <c r="V46" s="78">
        <v>0</v>
      </c>
      <c r="W46" s="216">
        <v>0</v>
      </c>
      <c r="X46" s="74">
        <v>0</v>
      </c>
      <c r="Y46" s="214">
        <v>3</v>
      </c>
      <c r="Z46" s="215">
        <v>0</v>
      </c>
      <c r="AA46" s="216">
        <v>1</v>
      </c>
      <c r="AB46" s="74">
        <v>4</v>
      </c>
      <c r="AC46" s="214">
        <v>0</v>
      </c>
      <c r="AD46" s="215">
        <v>0</v>
      </c>
      <c r="AE46" s="215">
        <v>1</v>
      </c>
      <c r="AF46" s="216">
        <v>0</v>
      </c>
      <c r="AG46" s="74">
        <v>1</v>
      </c>
      <c r="AH46" s="214">
        <v>0</v>
      </c>
      <c r="AI46" s="216">
        <v>0</v>
      </c>
      <c r="AJ46" s="74">
        <v>0</v>
      </c>
      <c r="AK46" s="214">
        <v>0</v>
      </c>
      <c r="AL46" s="216">
        <v>0</v>
      </c>
      <c r="AM46" s="74">
        <v>0</v>
      </c>
      <c r="AN46" s="214">
        <v>1</v>
      </c>
      <c r="AO46" s="79">
        <v>0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1</v>
      </c>
      <c r="AY46" s="77">
        <v>2</v>
      </c>
      <c r="AZ46" s="77">
        <v>7</v>
      </c>
      <c r="BA46" s="77">
        <v>8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1</v>
      </c>
      <c r="P47" s="215">
        <v>0</v>
      </c>
      <c r="Q47" s="215">
        <v>1</v>
      </c>
      <c r="R47" s="215">
        <v>0</v>
      </c>
      <c r="S47" s="215">
        <v>0</v>
      </c>
      <c r="T47" s="215">
        <v>0</v>
      </c>
      <c r="U47" s="74">
        <v>2</v>
      </c>
      <c r="V47" s="78">
        <v>0</v>
      </c>
      <c r="W47" s="216">
        <v>0</v>
      </c>
      <c r="X47" s="74">
        <v>0</v>
      </c>
      <c r="Y47" s="214">
        <v>0</v>
      </c>
      <c r="Z47" s="215">
        <v>2</v>
      </c>
      <c r="AA47" s="216">
        <v>0</v>
      </c>
      <c r="AB47" s="74">
        <v>2</v>
      </c>
      <c r="AC47" s="214">
        <v>0</v>
      </c>
      <c r="AD47" s="215">
        <v>0</v>
      </c>
      <c r="AE47" s="215">
        <v>0</v>
      </c>
      <c r="AF47" s="216">
        <v>0</v>
      </c>
      <c r="AG47" s="74">
        <v>0</v>
      </c>
      <c r="AH47" s="214">
        <v>0</v>
      </c>
      <c r="AI47" s="216">
        <v>0</v>
      </c>
      <c r="AJ47" s="74">
        <v>0</v>
      </c>
      <c r="AK47" s="214">
        <v>0</v>
      </c>
      <c r="AL47" s="216">
        <v>0</v>
      </c>
      <c r="AM47" s="74">
        <v>0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0</v>
      </c>
      <c r="AT47" s="79">
        <v>0</v>
      </c>
      <c r="AU47" s="79">
        <v>0</v>
      </c>
      <c r="AV47" s="215">
        <v>1</v>
      </c>
      <c r="AW47" s="79">
        <v>0</v>
      </c>
      <c r="AX47" s="216">
        <v>0</v>
      </c>
      <c r="AY47" s="77">
        <v>1</v>
      </c>
      <c r="AZ47" s="77">
        <v>5</v>
      </c>
      <c r="BA47" s="77">
        <v>10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2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2</v>
      </c>
      <c r="V48" s="78">
        <v>0</v>
      </c>
      <c r="W48" s="216">
        <v>0</v>
      </c>
      <c r="X48" s="74">
        <v>0</v>
      </c>
      <c r="Y48" s="214">
        <v>2</v>
      </c>
      <c r="Z48" s="215">
        <v>1</v>
      </c>
      <c r="AA48" s="216">
        <v>2</v>
      </c>
      <c r="AB48" s="74">
        <v>5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1</v>
      </c>
      <c r="AJ48" s="74">
        <v>1</v>
      </c>
      <c r="AK48" s="214">
        <v>0</v>
      </c>
      <c r="AL48" s="216">
        <v>0</v>
      </c>
      <c r="AM48" s="74">
        <v>0</v>
      </c>
      <c r="AN48" s="214">
        <v>0</v>
      </c>
      <c r="AO48" s="79">
        <v>0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0</v>
      </c>
      <c r="AW48" s="79">
        <v>0</v>
      </c>
      <c r="AX48" s="216">
        <v>0</v>
      </c>
      <c r="AY48" s="77">
        <v>0</v>
      </c>
      <c r="AZ48" s="77">
        <v>8</v>
      </c>
      <c r="BA48" s="77">
        <v>9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1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1</v>
      </c>
      <c r="V49" s="82">
        <v>0</v>
      </c>
      <c r="W49" s="219">
        <v>0</v>
      </c>
      <c r="X49" s="81">
        <v>0</v>
      </c>
      <c r="Y49" s="217">
        <v>1</v>
      </c>
      <c r="Z49" s="218">
        <v>0</v>
      </c>
      <c r="AA49" s="219">
        <v>1</v>
      </c>
      <c r="AB49" s="81">
        <v>2</v>
      </c>
      <c r="AC49" s="217">
        <v>0</v>
      </c>
      <c r="AD49" s="218">
        <v>0</v>
      </c>
      <c r="AE49" s="218">
        <v>0</v>
      </c>
      <c r="AF49" s="219">
        <v>0</v>
      </c>
      <c r="AG49" s="81">
        <v>0</v>
      </c>
      <c r="AH49" s="217">
        <v>0</v>
      </c>
      <c r="AI49" s="219">
        <v>0</v>
      </c>
      <c r="AJ49" s="81">
        <v>0</v>
      </c>
      <c r="AK49" s="217">
        <v>0</v>
      </c>
      <c r="AL49" s="219">
        <v>2</v>
      </c>
      <c r="AM49" s="81">
        <v>2</v>
      </c>
      <c r="AN49" s="217">
        <v>1</v>
      </c>
      <c r="AO49" s="83">
        <v>1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0</v>
      </c>
      <c r="AW49" s="83">
        <v>0</v>
      </c>
      <c r="AX49" s="219">
        <v>0</v>
      </c>
      <c r="AY49" s="71">
        <v>2</v>
      </c>
      <c r="AZ49" s="71">
        <v>7</v>
      </c>
      <c r="BA49" s="71">
        <v>7</v>
      </c>
    </row>
    <row r="50" spans="2:53" s="29" customFormat="1" ht="10.5" customHeight="1">
      <c r="B50" s="72">
        <v>46</v>
      </c>
      <c r="C50" s="73" t="s">
        <v>137</v>
      </c>
      <c r="D50" s="211">
        <v>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1</v>
      </c>
      <c r="V50" s="75">
        <v>0</v>
      </c>
      <c r="W50" s="213">
        <v>0</v>
      </c>
      <c r="X50" s="74">
        <v>0</v>
      </c>
      <c r="Y50" s="211">
        <v>1</v>
      </c>
      <c r="Z50" s="212">
        <v>1</v>
      </c>
      <c r="AA50" s="213">
        <v>0</v>
      </c>
      <c r="AB50" s="74">
        <v>2</v>
      </c>
      <c r="AC50" s="211">
        <v>0</v>
      </c>
      <c r="AD50" s="212">
        <v>0</v>
      </c>
      <c r="AE50" s="212">
        <v>0</v>
      </c>
      <c r="AF50" s="213">
        <v>0</v>
      </c>
      <c r="AG50" s="74">
        <v>0</v>
      </c>
      <c r="AH50" s="211">
        <v>0</v>
      </c>
      <c r="AI50" s="213">
        <v>0</v>
      </c>
      <c r="AJ50" s="74">
        <v>0</v>
      </c>
      <c r="AK50" s="211">
        <v>0</v>
      </c>
      <c r="AL50" s="213">
        <v>2</v>
      </c>
      <c r="AM50" s="74">
        <v>2</v>
      </c>
      <c r="AN50" s="211">
        <v>1</v>
      </c>
      <c r="AO50" s="76">
        <v>2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0</v>
      </c>
      <c r="AW50" s="76">
        <v>0</v>
      </c>
      <c r="AX50" s="213">
        <v>1</v>
      </c>
      <c r="AY50" s="72">
        <v>4</v>
      </c>
      <c r="AZ50" s="77">
        <v>9</v>
      </c>
      <c r="BA50" s="77">
        <v>9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0</v>
      </c>
      <c r="V51" s="82">
        <v>0</v>
      </c>
      <c r="W51" s="219">
        <v>0</v>
      </c>
      <c r="X51" s="74">
        <v>0</v>
      </c>
      <c r="Y51" s="217">
        <v>0</v>
      </c>
      <c r="Z51" s="218">
        <v>1</v>
      </c>
      <c r="AA51" s="219">
        <v>0</v>
      </c>
      <c r="AB51" s="74">
        <v>1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1</v>
      </c>
      <c r="AL51" s="219">
        <v>0</v>
      </c>
      <c r="AM51" s="74">
        <v>1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0</v>
      </c>
      <c r="AV51" s="218">
        <v>0</v>
      </c>
      <c r="AW51" s="83">
        <v>0</v>
      </c>
      <c r="AX51" s="219">
        <v>0</v>
      </c>
      <c r="AY51" s="72">
        <v>0</v>
      </c>
      <c r="AZ51" s="77">
        <v>2</v>
      </c>
      <c r="BA51" s="77">
        <v>6</v>
      </c>
    </row>
    <row r="52" spans="2:53" s="29" customFormat="1" ht="10.5" customHeight="1">
      <c r="B52" s="87" t="s">
        <v>140</v>
      </c>
      <c r="C52" s="88"/>
      <c r="D52" s="89">
        <v>16</v>
      </c>
      <c r="E52" s="89">
        <v>3</v>
      </c>
      <c r="F52" s="89">
        <v>0</v>
      </c>
      <c r="G52" s="89">
        <v>5</v>
      </c>
      <c r="H52" s="89">
        <v>2</v>
      </c>
      <c r="I52" s="89">
        <v>5</v>
      </c>
      <c r="J52" s="89">
        <v>2</v>
      </c>
      <c r="K52" s="89">
        <v>10</v>
      </c>
      <c r="L52" s="89">
        <v>7</v>
      </c>
      <c r="M52" s="89">
        <v>10</v>
      </c>
      <c r="N52" s="89">
        <v>2</v>
      </c>
      <c r="O52" s="89">
        <v>24</v>
      </c>
      <c r="P52" s="89">
        <v>6</v>
      </c>
      <c r="Q52" s="89">
        <v>2</v>
      </c>
      <c r="R52" s="89">
        <v>7</v>
      </c>
      <c r="S52" s="89">
        <v>1</v>
      </c>
      <c r="T52" s="89">
        <v>7</v>
      </c>
      <c r="U52" s="90">
        <v>109</v>
      </c>
      <c r="V52" s="89">
        <v>0</v>
      </c>
      <c r="W52" s="89">
        <v>4</v>
      </c>
      <c r="X52" s="90">
        <v>4</v>
      </c>
      <c r="Y52" s="87">
        <v>49</v>
      </c>
      <c r="Z52" s="89">
        <v>68</v>
      </c>
      <c r="AA52" s="89">
        <v>38</v>
      </c>
      <c r="AB52" s="90">
        <v>155</v>
      </c>
      <c r="AC52" s="89">
        <v>1</v>
      </c>
      <c r="AD52" s="89">
        <v>8</v>
      </c>
      <c r="AE52" s="89">
        <v>47</v>
      </c>
      <c r="AF52" s="89">
        <v>0</v>
      </c>
      <c r="AG52" s="90">
        <v>56</v>
      </c>
      <c r="AH52" s="89">
        <v>6</v>
      </c>
      <c r="AI52" s="89">
        <v>7</v>
      </c>
      <c r="AJ52" s="90">
        <v>13</v>
      </c>
      <c r="AK52" s="89">
        <v>9</v>
      </c>
      <c r="AL52" s="89">
        <v>20</v>
      </c>
      <c r="AM52" s="90">
        <v>29</v>
      </c>
      <c r="AN52" s="89">
        <v>10</v>
      </c>
      <c r="AO52" s="89">
        <v>47</v>
      </c>
      <c r="AP52" s="89">
        <v>3</v>
      </c>
      <c r="AQ52" s="89">
        <v>1</v>
      </c>
      <c r="AR52" s="89">
        <v>2</v>
      </c>
      <c r="AS52" s="89">
        <v>6</v>
      </c>
      <c r="AT52" s="89">
        <v>7</v>
      </c>
      <c r="AU52" s="89">
        <v>8</v>
      </c>
      <c r="AV52" s="89">
        <v>24</v>
      </c>
      <c r="AW52" s="89">
        <v>0</v>
      </c>
      <c r="AX52" s="89">
        <v>34</v>
      </c>
      <c r="AY52" s="90">
        <v>142</v>
      </c>
      <c r="AZ52" s="90">
        <v>508</v>
      </c>
      <c r="BA52" s="90">
        <v>564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0" zoomScaleNormal="70" zoomScalePageLayoutView="0" workbookViewId="0" topLeftCell="A2">
      <pane ySplit="1" topLeftCell="A27" activePane="bottomLeft" state="frozen"/>
      <selection pane="topLeft" activeCell="C6" sqref="C6"/>
      <selection pane="bottomLeft" activeCell="D19" sqref="D19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21" customHeight="1">
      <c r="A1" s="162"/>
      <c r="C1" s="236" t="s">
        <v>259</v>
      </c>
      <c r="D1" s="236"/>
      <c r="E1" s="236"/>
      <c r="F1" s="236"/>
      <c r="G1" s="236"/>
      <c r="H1" s="236"/>
      <c r="I1" s="237" t="s">
        <v>237</v>
      </c>
    </row>
    <row r="2" spans="3:9" ht="19.5" customHeight="1">
      <c r="C2" s="236"/>
      <c r="D2" s="236"/>
      <c r="E2" s="236"/>
      <c r="F2" s="236"/>
      <c r="G2" s="236"/>
      <c r="H2" s="236"/>
      <c r="I2" s="237"/>
    </row>
    <row r="3" spans="4:9" ht="19.5" customHeight="1" thickBot="1">
      <c r="D3" s="91"/>
      <c r="E3" s="91"/>
      <c r="F3" s="91"/>
      <c r="G3" s="91"/>
      <c r="I3" s="159" t="s">
        <v>276</v>
      </c>
    </row>
    <row r="4" spans="2:11" ht="30" customHeight="1">
      <c r="B4" s="165"/>
      <c r="C4" s="166"/>
      <c r="D4" s="93" t="s">
        <v>278</v>
      </c>
      <c r="E4" s="94"/>
      <c r="F4" s="93" t="s">
        <v>271</v>
      </c>
      <c r="G4" s="94"/>
      <c r="H4" s="93" t="s">
        <v>264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38" t="s">
        <v>177</v>
      </c>
      <c r="C6" s="239"/>
      <c r="D6" s="172">
        <v>65885</v>
      </c>
      <c r="E6" s="173">
        <v>100</v>
      </c>
      <c r="F6" s="172">
        <v>65144</v>
      </c>
      <c r="G6" s="174">
        <v>100</v>
      </c>
      <c r="H6" s="175">
        <f>D6-F6</f>
        <v>741</v>
      </c>
      <c r="I6" s="174">
        <f>IF(F6="","",_xlfn.IFERROR(+H6/F6*100,""))</f>
        <v>1.1374800442097508</v>
      </c>
      <c r="J6" s="167"/>
      <c r="L6" s="163">
        <f>IF(D398="","",_xlfn.IFERROR(+D398/D399-1,""))</f>
      </c>
    </row>
    <row r="7" spans="2:9" ht="32.25" customHeight="1">
      <c r="B7" s="240" t="s">
        <v>3</v>
      </c>
      <c r="C7" s="241"/>
      <c r="D7" s="176">
        <v>15150</v>
      </c>
      <c r="E7" s="173">
        <v>22.994611823632088</v>
      </c>
      <c r="F7" s="176">
        <v>15135</v>
      </c>
      <c r="G7" s="174">
        <v>23.233145032543288</v>
      </c>
      <c r="H7" s="175">
        <f>D7-F7</f>
        <v>15</v>
      </c>
      <c r="I7" s="174">
        <f aca="true" t="shared" si="0" ref="I7:I15">IF(F7="","",_xlfn.IFERROR(+H7/F7*100,""))</f>
        <v>0.09910802775024777</v>
      </c>
    </row>
    <row r="8" spans="2:9" ht="32.25" customHeight="1">
      <c r="B8" s="240" t="s">
        <v>4</v>
      </c>
      <c r="C8" s="241"/>
      <c r="D8" s="176">
        <v>124</v>
      </c>
      <c r="E8" s="173">
        <v>0.1882067238369887</v>
      </c>
      <c r="F8" s="176">
        <v>126</v>
      </c>
      <c r="G8" s="174">
        <v>0.19341765933930985</v>
      </c>
      <c r="H8" s="175">
        <f>D8-F8</f>
        <v>-2</v>
      </c>
      <c r="I8" s="174">
        <f>IF(F8="","",_xlfn.IFERROR(+H8/F8*100,""))</f>
        <v>-1.5873015873015872</v>
      </c>
    </row>
    <row r="9" spans="2:9" ht="32.25" customHeight="1">
      <c r="B9" s="240" t="s">
        <v>5</v>
      </c>
      <c r="C9" s="241"/>
      <c r="D9" s="176">
        <v>8576</v>
      </c>
      <c r="E9" s="173">
        <v>13.016619867951734</v>
      </c>
      <c r="F9" s="176">
        <v>8756</v>
      </c>
      <c r="G9" s="174">
        <v>13.440992263293627</v>
      </c>
      <c r="H9" s="175">
        <f aca="true" t="shared" si="1" ref="H9:H15">D9-F9</f>
        <v>-180</v>
      </c>
      <c r="I9" s="174">
        <f t="shared" si="0"/>
        <v>-2.055733211512106</v>
      </c>
    </row>
    <row r="10" spans="2:9" ht="32.25" customHeight="1">
      <c r="B10" s="240" t="s">
        <v>180</v>
      </c>
      <c r="C10" s="241"/>
      <c r="D10" s="176">
        <v>1907</v>
      </c>
      <c r="E10" s="173">
        <v>2.894437277073689</v>
      </c>
      <c r="F10" s="176">
        <v>1885</v>
      </c>
      <c r="G10" s="174">
        <v>2.8935895861476113</v>
      </c>
      <c r="H10" s="175">
        <f t="shared" si="1"/>
        <v>22</v>
      </c>
      <c r="I10" s="174">
        <f t="shared" si="0"/>
        <v>1.16710875331565</v>
      </c>
    </row>
    <row r="11" spans="2:9" ht="32.25" customHeight="1">
      <c r="B11" s="242" t="s">
        <v>181</v>
      </c>
      <c r="C11" s="243"/>
      <c r="D11" s="176">
        <v>8003</v>
      </c>
      <c r="E11" s="173">
        <v>12.146922668285649</v>
      </c>
      <c r="F11" s="176">
        <v>8043</v>
      </c>
      <c r="G11" s="174">
        <v>12.346493921159277</v>
      </c>
      <c r="H11" s="175">
        <f t="shared" si="1"/>
        <v>-40</v>
      </c>
      <c r="I11" s="174">
        <f t="shared" si="0"/>
        <v>-0.49732686808404825</v>
      </c>
    </row>
    <row r="12" spans="2:9" ht="32.25" customHeight="1">
      <c r="B12" s="240" t="s">
        <v>206</v>
      </c>
      <c r="C12" s="241"/>
      <c r="D12" s="176">
        <v>175</v>
      </c>
      <c r="E12" s="173">
        <v>0.2656143279957502</v>
      </c>
      <c r="F12" s="176">
        <v>181</v>
      </c>
      <c r="G12" s="174">
        <v>0.277846002701707</v>
      </c>
      <c r="H12" s="175">
        <f t="shared" si="1"/>
        <v>-6</v>
      </c>
      <c r="I12" s="174">
        <f t="shared" si="0"/>
        <v>-3.314917127071823</v>
      </c>
    </row>
    <row r="13" spans="2:9" ht="32.25" customHeight="1">
      <c r="B13" s="240" t="s">
        <v>6</v>
      </c>
      <c r="C13" s="241"/>
      <c r="D13" s="176">
        <v>956</v>
      </c>
      <c r="E13" s="173">
        <v>1.4510131289367838</v>
      </c>
      <c r="F13" s="176">
        <v>976</v>
      </c>
      <c r="G13" s="174">
        <v>1.4982193294854476</v>
      </c>
      <c r="H13" s="175">
        <f t="shared" si="1"/>
        <v>-20</v>
      </c>
      <c r="I13" s="174">
        <f t="shared" si="0"/>
        <v>-2.0491803278688523</v>
      </c>
    </row>
    <row r="14" spans="2:9" ht="32.25" customHeight="1">
      <c r="B14" s="244" t="s">
        <v>182</v>
      </c>
      <c r="C14" s="245"/>
      <c r="D14" s="175">
        <v>1478</v>
      </c>
      <c r="E14" s="177">
        <v>2.2433027244441073</v>
      </c>
      <c r="F14" s="175">
        <v>1461</v>
      </c>
      <c r="G14" s="178">
        <v>2.2427238118629496</v>
      </c>
      <c r="H14" s="175">
        <f t="shared" si="1"/>
        <v>17</v>
      </c>
      <c r="I14" s="174">
        <f t="shared" si="0"/>
        <v>1.163586584531143</v>
      </c>
    </row>
    <row r="15" spans="2:9" ht="32.25" customHeight="1" thickBot="1">
      <c r="B15" s="246" t="s">
        <v>183</v>
      </c>
      <c r="C15" s="247"/>
      <c r="D15" s="179">
        <v>29516</v>
      </c>
      <c r="E15" s="180">
        <v>44.79927145784321</v>
      </c>
      <c r="F15" s="179">
        <v>28581</v>
      </c>
      <c r="G15" s="181">
        <v>43.87357239346678</v>
      </c>
      <c r="H15" s="175">
        <f t="shared" si="1"/>
        <v>935</v>
      </c>
      <c r="I15" s="174">
        <f t="shared" si="0"/>
        <v>3.271404079633323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30" customHeight="1">
      <c r="C19" s="185"/>
    </row>
    <row r="20" ht="29.25" customHeight="1">
      <c r="C20" s="185"/>
    </row>
    <row r="21" ht="29.25" customHeight="1">
      <c r="C21" s="185"/>
    </row>
    <row r="22" ht="29.25" customHeight="1">
      <c r="C22" s="185"/>
    </row>
    <row r="23" ht="29.25" customHeight="1"/>
    <row r="24" ht="29.25" customHeight="1"/>
    <row r="25" spans="3:9" ht="29.25" customHeight="1">
      <c r="C25" s="236" t="str">
        <f>C1</f>
        <v>平成28年における死傷災害発生状況（死亡災害及び休業4日以上の死傷災害）</v>
      </c>
      <c r="D25" s="236"/>
      <c r="E25" s="236"/>
      <c r="F25" s="236"/>
      <c r="G25" s="236"/>
      <c r="H25" s="236"/>
      <c r="I25" s="186"/>
    </row>
    <row r="26" spans="3:9" ht="19.5" customHeight="1">
      <c r="C26" s="236"/>
      <c r="D26" s="236"/>
      <c r="E26" s="236"/>
      <c r="F26" s="236"/>
      <c r="G26" s="236"/>
      <c r="H26" s="236"/>
      <c r="I26" s="164" t="s">
        <v>211</v>
      </c>
    </row>
    <row r="27" ht="19.5" customHeight="1" thickBot="1">
      <c r="I27" s="159" t="str">
        <f>I3</f>
        <v>（平成28年9月7日現在）</v>
      </c>
    </row>
    <row r="28" spans="2:9" ht="30" customHeight="1">
      <c r="B28" s="165"/>
      <c r="C28" s="166"/>
      <c r="D28" s="187" t="str">
        <f>D4</f>
        <v>　　平成28年(1月～8月)</v>
      </c>
      <c r="E28" s="188"/>
      <c r="F28" s="187" t="str">
        <f>F4</f>
        <v>　　平成27年(1月～8月)</v>
      </c>
      <c r="G28" s="188"/>
      <c r="H28" s="187" t="str">
        <f>H4</f>
        <v>　　　対27年比較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48" t="s">
        <v>184</v>
      </c>
      <c r="C30" s="249"/>
      <c r="D30" s="193">
        <v>29516</v>
      </c>
      <c r="E30" s="173">
        <v>100</v>
      </c>
      <c r="F30" s="193">
        <v>28581</v>
      </c>
      <c r="G30" s="174">
        <v>100</v>
      </c>
      <c r="H30" s="193">
        <f>D30-F30</f>
        <v>935</v>
      </c>
      <c r="I30" s="220">
        <f>IF(F30="","",_xlfn.IFERROR(+H30/F30*100,""))</f>
        <v>3.271404079633323</v>
      </c>
    </row>
    <row r="31" spans="2:9" ht="32.25" customHeight="1">
      <c r="B31" s="250" t="s">
        <v>10</v>
      </c>
      <c r="C31" s="251"/>
      <c r="D31" s="194">
        <v>9767</v>
      </c>
      <c r="E31" s="173">
        <v>33.090527171703485</v>
      </c>
      <c r="F31" s="194">
        <v>9487</v>
      </c>
      <c r="G31" s="174">
        <v>33.193380217627094</v>
      </c>
      <c r="H31" s="175">
        <f>D31-F31</f>
        <v>280</v>
      </c>
      <c r="I31" s="174">
        <f aca="true" t="shared" si="2" ref="I31:I41">IF(F31="","",_xlfn.IFERROR(+H31/F31*100,""))</f>
        <v>2.951407188784653</v>
      </c>
    </row>
    <row r="32" spans="2:9" ht="32.25" customHeight="1">
      <c r="B32" s="252" t="s">
        <v>185</v>
      </c>
      <c r="C32" s="253"/>
      <c r="D32" s="195">
        <v>7463</v>
      </c>
      <c r="E32" s="174" t="s">
        <v>280</v>
      </c>
      <c r="F32" s="195">
        <v>7222</v>
      </c>
      <c r="G32" s="174" t="s">
        <v>270</v>
      </c>
      <c r="H32" s="175">
        <f>D32-F32</f>
        <v>241</v>
      </c>
      <c r="I32" s="174">
        <f t="shared" si="2"/>
        <v>3.337025754638604</v>
      </c>
    </row>
    <row r="33" spans="2:9" ht="32.25" customHeight="1">
      <c r="B33" s="250" t="s">
        <v>11</v>
      </c>
      <c r="C33" s="251"/>
      <c r="D33" s="175">
        <v>732</v>
      </c>
      <c r="E33" s="173">
        <v>2.4800108415774496</v>
      </c>
      <c r="F33" s="175">
        <v>672</v>
      </c>
      <c r="G33" s="174">
        <v>2.3512123438648054</v>
      </c>
      <c r="H33" s="175">
        <f>D33-F33</f>
        <v>60</v>
      </c>
      <c r="I33" s="174">
        <f t="shared" si="2"/>
        <v>8.928571428571429</v>
      </c>
    </row>
    <row r="34" spans="2:9" ht="32.25" customHeight="1">
      <c r="B34" s="250" t="s">
        <v>12</v>
      </c>
      <c r="C34" s="251"/>
      <c r="D34" s="176">
        <v>1315</v>
      </c>
      <c r="E34" s="173">
        <v>4.455210733161675</v>
      </c>
      <c r="F34" s="176">
        <v>1351</v>
      </c>
      <c r="G34" s="174">
        <v>4.726916482978202</v>
      </c>
      <c r="H34" s="175">
        <f aca="true" t="shared" si="3" ref="H34:H41">D34-F34</f>
        <v>-36</v>
      </c>
      <c r="I34" s="174">
        <f t="shared" si="2"/>
        <v>-2.6646928201332347</v>
      </c>
    </row>
    <row r="35" spans="2:9" ht="32.25" customHeight="1">
      <c r="B35" s="250" t="s">
        <v>186</v>
      </c>
      <c r="C35" s="251"/>
      <c r="D35" s="176">
        <v>5905</v>
      </c>
      <c r="E35" s="173">
        <v>20.006098387315355</v>
      </c>
      <c r="F35" s="176">
        <v>5428</v>
      </c>
      <c r="G35" s="174">
        <v>18.99163780133655</v>
      </c>
      <c r="H35" s="175">
        <f t="shared" si="3"/>
        <v>477</v>
      </c>
      <c r="I35" s="174">
        <f t="shared" si="2"/>
        <v>8.787767133382461</v>
      </c>
    </row>
    <row r="36" spans="2:9" ht="32.25" customHeight="1">
      <c r="B36" s="252" t="s">
        <v>187</v>
      </c>
      <c r="C36" s="253"/>
      <c r="D36" s="196">
        <v>4218</v>
      </c>
      <c r="E36" s="174" t="s">
        <v>280</v>
      </c>
      <c r="F36" s="196">
        <v>3830</v>
      </c>
      <c r="G36" s="174" t="s">
        <v>270</v>
      </c>
      <c r="H36" s="175">
        <f t="shared" si="3"/>
        <v>388</v>
      </c>
      <c r="I36" s="174">
        <f t="shared" si="2"/>
        <v>10.130548302872063</v>
      </c>
    </row>
    <row r="37" spans="2:9" ht="32.25" customHeight="1">
      <c r="B37" s="250" t="s">
        <v>13</v>
      </c>
      <c r="C37" s="251"/>
      <c r="D37" s="196">
        <v>4656</v>
      </c>
      <c r="E37" s="173">
        <v>15.774495189050008</v>
      </c>
      <c r="F37" s="196">
        <v>4605</v>
      </c>
      <c r="G37" s="174">
        <v>16.112102445680698</v>
      </c>
      <c r="H37" s="175">
        <f t="shared" si="3"/>
        <v>51</v>
      </c>
      <c r="I37" s="174">
        <f t="shared" si="2"/>
        <v>1.1074918566775245</v>
      </c>
    </row>
    <row r="38" spans="2:9" ht="32.25" customHeight="1">
      <c r="B38" s="252" t="s">
        <v>188</v>
      </c>
      <c r="C38" s="253"/>
      <c r="D38" s="196">
        <v>2586</v>
      </c>
      <c r="E38" s="174" t="s">
        <v>280</v>
      </c>
      <c r="F38" s="196">
        <v>2474</v>
      </c>
      <c r="G38" s="174" t="s">
        <v>270</v>
      </c>
      <c r="H38" s="175">
        <f t="shared" si="3"/>
        <v>112</v>
      </c>
      <c r="I38" s="174">
        <f t="shared" si="2"/>
        <v>4.527081649151172</v>
      </c>
    </row>
    <row r="39" spans="2:9" ht="32.25" customHeight="1">
      <c r="B39" s="250" t="s">
        <v>14</v>
      </c>
      <c r="C39" s="251"/>
      <c r="D39" s="196">
        <v>3419</v>
      </c>
      <c r="E39" s="173">
        <v>11.583547906220355</v>
      </c>
      <c r="F39" s="196">
        <v>3321</v>
      </c>
      <c r="G39" s="178">
        <v>11.619607431510444</v>
      </c>
      <c r="H39" s="175">
        <f t="shared" si="3"/>
        <v>98</v>
      </c>
      <c r="I39" s="174">
        <f t="shared" si="2"/>
        <v>2.95091839807287</v>
      </c>
    </row>
    <row r="40" spans="2:9" ht="32.25" customHeight="1">
      <c r="B40" s="250" t="s">
        <v>189</v>
      </c>
      <c r="C40" s="251"/>
      <c r="D40" s="196">
        <v>835</v>
      </c>
      <c r="E40" s="173">
        <v>2.828974115733839</v>
      </c>
      <c r="F40" s="196">
        <v>831</v>
      </c>
      <c r="G40" s="178">
        <v>2.907525978797103</v>
      </c>
      <c r="H40" s="175">
        <f t="shared" si="3"/>
        <v>4</v>
      </c>
      <c r="I40" s="174">
        <f t="shared" si="2"/>
        <v>0.48134777376654636</v>
      </c>
    </row>
    <row r="41" spans="2:9" ht="32.25" customHeight="1" thickBot="1">
      <c r="B41" s="254" t="s">
        <v>7</v>
      </c>
      <c r="C41" s="255"/>
      <c r="D41" s="197">
        <v>2887</v>
      </c>
      <c r="E41" s="173">
        <v>9.781135655237836</v>
      </c>
      <c r="F41" s="197">
        <v>2886</v>
      </c>
      <c r="G41" s="178">
        <v>10.097617298205101</v>
      </c>
      <c r="H41" s="197">
        <f t="shared" si="3"/>
        <v>1</v>
      </c>
      <c r="I41" s="181">
        <f t="shared" si="2"/>
        <v>0.03465003465003465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5">
    <mergeCell ref="B41:C41"/>
    <mergeCell ref="B34:C34"/>
    <mergeCell ref="B35:C35"/>
    <mergeCell ref="B36:C36"/>
    <mergeCell ref="B37:C37"/>
    <mergeCell ref="B38:C38"/>
    <mergeCell ref="B39:C39"/>
    <mergeCell ref="C25:H26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C1:H2"/>
    <mergeCell ref="I1:I2"/>
    <mergeCell ref="B6:C6"/>
    <mergeCell ref="B7:C7"/>
    <mergeCell ref="B8:C8"/>
    <mergeCell ref="B9:C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25">
      <selection activeCell="C23" sqref="C23:X33"/>
    </sheetView>
  </sheetViews>
  <sheetFormatPr defaultColWidth="8.796875" defaultRowHeight="15"/>
  <cols>
    <col min="1" max="1" width="2.69921875" style="121" customWidth="1"/>
    <col min="2" max="2" width="13.3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260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（平成28年9月7日現在）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11329</v>
      </c>
      <c r="D4" s="104">
        <v>15560</v>
      </c>
      <c r="E4" s="104">
        <v>3250</v>
      </c>
      <c r="F4" s="104">
        <v>3710</v>
      </c>
      <c r="G4" s="104">
        <v>1297</v>
      </c>
      <c r="H4" s="104">
        <v>2858</v>
      </c>
      <c r="I4" s="104">
        <v>8140</v>
      </c>
      <c r="J4" s="104">
        <v>4671</v>
      </c>
      <c r="K4" s="104">
        <v>146</v>
      </c>
      <c r="L4" s="104">
        <v>23</v>
      </c>
      <c r="M4" s="104">
        <v>1594</v>
      </c>
      <c r="N4" s="104">
        <v>246</v>
      </c>
      <c r="O4" s="104">
        <v>57</v>
      </c>
      <c r="P4" s="104">
        <v>34</v>
      </c>
      <c r="Q4" s="104">
        <v>37</v>
      </c>
      <c r="R4" s="104">
        <v>52</v>
      </c>
      <c r="S4" s="104">
        <v>4333</v>
      </c>
      <c r="T4" s="104">
        <v>63</v>
      </c>
      <c r="U4" s="104">
        <v>7788</v>
      </c>
      <c r="V4" s="104">
        <v>576</v>
      </c>
      <c r="W4" s="104">
        <v>121</v>
      </c>
      <c r="X4" s="105">
        <v>65885</v>
      </c>
      <c r="Y4" s="124"/>
      <c r="Z4" s="124"/>
    </row>
    <row r="5" spans="1:26" ht="32.25" customHeight="1">
      <c r="A5" s="125"/>
      <c r="B5" s="103" t="s">
        <v>3</v>
      </c>
      <c r="C5" s="104">
        <v>1583</v>
      </c>
      <c r="D5" s="104">
        <v>2937</v>
      </c>
      <c r="E5" s="104">
        <v>643</v>
      </c>
      <c r="F5" s="104">
        <v>1222</v>
      </c>
      <c r="G5" s="104">
        <v>371</v>
      </c>
      <c r="H5" s="104">
        <v>635</v>
      </c>
      <c r="I5" s="104">
        <v>4102</v>
      </c>
      <c r="J5" s="104">
        <v>1521</v>
      </c>
      <c r="K5" s="104">
        <v>30</v>
      </c>
      <c r="L5" s="104">
        <v>3</v>
      </c>
      <c r="M5" s="104">
        <v>528</v>
      </c>
      <c r="N5" s="104">
        <v>116</v>
      </c>
      <c r="O5" s="104">
        <v>26</v>
      </c>
      <c r="P5" s="104">
        <v>19</v>
      </c>
      <c r="Q5" s="104">
        <v>12</v>
      </c>
      <c r="R5" s="104">
        <v>23</v>
      </c>
      <c r="S5" s="104">
        <v>180</v>
      </c>
      <c r="T5" s="104">
        <v>3</v>
      </c>
      <c r="U5" s="104">
        <v>1146</v>
      </c>
      <c r="V5" s="104">
        <v>41</v>
      </c>
      <c r="W5" s="104">
        <v>9</v>
      </c>
      <c r="X5" s="105">
        <v>15150</v>
      </c>
      <c r="Y5" s="124"/>
      <c r="Z5" s="124"/>
    </row>
    <row r="6" spans="1:26" ht="32.25" customHeight="1">
      <c r="A6" s="125"/>
      <c r="B6" s="103" t="s">
        <v>4</v>
      </c>
      <c r="C6" s="106">
        <v>34</v>
      </c>
      <c r="D6" s="126">
        <v>19</v>
      </c>
      <c r="E6" s="126">
        <v>8</v>
      </c>
      <c r="F6" s="126">
        <v>8</v>
      </c>
      <c r="G6" s="126">
        <v>1</v>
      </c>
      <c r="H6" s="126">
        <v>6</v>
      </c>
      <c r="I6" s="126">
        <v>35</v>
      </c>
      <c r="J6" s="126">
        <v>2</v>
      </c>
      <c r="K6" s="126">
        <v>0</v>
      </c>
      <c r="L6" s="126">
        <v>1</v>
      </c>
      <c r="M6" s="126">
        <v>1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4</v>
      </c>
      <c r="T6" s="126">
        <v>0</v>
      </c>
      <c r="U6" s="126">
        <v>4</v>
      </c>
      <c r="V6" s="126">
        <v>1</v>
      </c>
      <c r="W6" s="127">
        <v>0</v>
      </c>
      <c r="X6" s="107">
        <v>124</v>
      </c>
      <c r="Y6" s="124"/>
      <c r="Z6" s="124"/>
    </row>
    <row r="7" spans="1:26" ht="32.25" customHeight="1">
      <c r="A7" s="125"/>
      <c r="B7" s="103" t="s">
        <v>5</v>
      </c>
      <c r="C7" s="104">
        <v>3026</v>
      </c>
      <c r="D7" s="104">
        <v>847</v>
      </c>
      <c r="E7" s="104">
        <v>408</v>
      </c>
      <c r="F7" s="104">
        <v>810</v>
      </c>
      <c r="G7" s="104">
        <v>290</v>
      </c>
      <c r="H7" s="104">
        <v>421</v>
      </c>
      <c r="I7" s="104">
        <v>917</v>
      </c>
      <c r="J7" s="104">
        <v>784</v>
      </c>
      <c r="K7" s="104">
        <v>58</v>
      </c>
      <c r="L7" s="104">
        <v>4</v>
      </c>
      <c r="M7" s="104">
        <v>118</v>
      </c>
      <c r="N7" s="104">
        <v>40</v>
      </c>
      <c r="O7" s="104">
        <v>17</v>
      </c>
      <c r="P7" s="104">
        <v>0</v>
      </c>
      <c r="Q7" s="104">
        <v>4</v>
      </c>
      <c r="R7" s="104">
        <v>12</v>
      </c>
      <c r="S7" s="104">
        <v>359</v>
      </c>
      <c r="T7" s="104">
        <v>3</v>
      </c>
      <c r="U7" s="104">
        <v>423</v>
      </c>
      <c r="V7" s="104">
        <v>31</v>
      </c>
      <c r="W7" s="104">
        <v>4</v>
      </c>
      <c r="X7" s="105">
        <v>8576</v>
      </c>
      <c r="Y7" s="124"/>
      <c r="Z7" s="124"/>
    </row>
    <row r="8" spans="1:26" ht="32.25" customHeight="1">
      <c r="A8" s="125"/>
      <c r="B8" s="108" t="s">
        <v>266</v>
      </c>
      <c r="C8" s="104">
        <v>163</v>
      </c>
      <c r="D8" s="104">
        <v>435</v>
      </c>
      <c r="E8" s="104">
        <v>101</v>
      </c>
      <c r="F8" s="104">
        <v>29</v>
      </c>
      <c r="G8" s="104">
        <v>3</v>
      </c>
      <c r="H8" s="104">
        <v>56</v>
      </c>
      <c r="I8" s="104">
        <v>78</v>
      </c>
      <c r="J8" s="104">
        <v>10</v>
      </c>
      <c r="K8" s="104">
        <v>1</v>
      </c>
      <c r="L8" s="104">
        <v>0</v>
      </c>
      <c r="M8" s="104">
        <v>13</v>
      </c>
      <c r="N8" s="104">
        <v>5</v>
      </c>
      <c r="O8" s="104">
        <v>1</v>
      </c>
      <c r="P8" s="104">
        <v>0</v>
      </c>
      <c r="Q8" s="104">
        <v>0</v>
      </c>
      <c r="R8" s="104">
        <v>0</v>
      </c>
      <c r="S8" s="104">
        <v>656</v>
      </c>
      <c r="T8" s="104">
        <v>4</v>
      </c>
      <c r="U8" s="104">
        <v>262</v>
      </c>
      <c r="V8" s="104">
        <v>62</v>
      </c>
      <c r="W8" s="104">
        <v>28</v>
      </c>
      <c r="X8" s="105">
        <v>1907</v>
      </c>
      <c r="Y8" s="124"/>
      <c r="Z8" s="124"/>
    </row>
    <row r="9" spans="1:26" ht="32.25" customHeight="1">
      <c r="A9" s="125"/>
      <c r="B9" s="108" t="s">
        <v>268</v>
      </c>
      <c r="C9" s="104">
        <v>2310</v>
      </c>
      <c r="D9" s="104">
        <v>1211</v>
      </c>
      <c r="E9" s="104">
        <v>611</v>
      </c>
      <c r="F9" s="104">
        <v>432</v>
      </c>
      <c r="G9" s="104">
        <v>225</v>
      </c>
      <c r="H9" s="104">
        <v>434</v>
      </c>
      <c r="I9" s="104">
        <v>914</v>
      </c>
      <c r="J9" s="104">
        <v>123</v>
      </c>
      <c r="K9" s="104">
        <v>11</v>
      </c>
      <c r="L9" s="104">
        <v>0</v>
      </c>
      <c r="M9" s="104">
        <v>52</v>
      </c>
      <c r="N9" s="104">
        <v>6</v>
      </c>
      <c r="O9" s="104">
        <v>0</v>
      </c>
      <c r="P9" s="104">
        <v>0</v>
      </c>
      <c r="Q9" s="104">
        <v>5</v>
      </c>
      <c r="R9" s="104">
        <v>0</v>
      </c>
      <c r="S9" s="104">
        <v>520</v>
      </c>
      <c r="T9" s="104">
        <v>5</v>
      </c>
      <c r="U9" s="104">
        <v>1108</v>
      </c>
      <c r="V9" s="104">
        <v>27</v>
      </c>
      <c r="W9" s="104">
        <v>9</v>
      </c>
      <c r="X9" s="105">
        <v>8003</v>
      </c>
      <c r="Y9" s="124"/>
      <c r="Z9" s="124"/>
    </row>
    <row r="10" spans="1:26" ht="32.25" customHeight="1">
      <c r="A10" s="125"/>
      <c r="B10" s="108" t="s">
        <v>205</v>
      </c>
      <c r="C10" s="104">
        <v>40</v>
      </c>
      <c r="D10" s="104">
        <v>19</v>
      </c>
      <c r="E10" s="104">
        <v>8</v>
      </c>
      <c r="F10" s="104">
        <v>23</v>
      </c>
      <c r="G10" s="104">
        <v>2</v>
      </c>
      <c r="H10" s="104">
        <v>17</v>
      </c>
      <c r="I10" s="104">
        <v>37</v>
      </c>
      <c r="J10" s="104">
        <v>4</v>
      </c>
      <c r="K10" s="104">
        <v>1</v>
      </c>
      <c r="L10" s="104">
        <v>1</v>
      </c>
      <c r="M10" s="104">
        <v>7</v>
      </c>
      <c r="N10" s="104">
        <v>1</v>
      </c>
      <c r="O10" s="104">
        <v>0</v>
      </c>
      <c r="P10" s="104">
        <v>0</v>
      </c>
      <c r="Q10" s="104">
        <v>0</v>
      </c>
      <c r="R10" s="104">
        <v>1</v>
      </c>
      <c r="S10" s="104">
        <v>5</v>
      </c>
      <c r="T10" s="104">
        <v>0</v>
      </c>
      <c r="U10" s="104">
        <v>8</v>
      </c>
      <c r="V10" s="104">
        <v>1</v>
      </c>
      <c r="W10" s="104">
        <v>0</v>
      </c>
      <c r="X10" s="105">
        <v>175</v>
      </c>
      <c r="Y10" s="124"/>
      <c r="Z10" s="124"/>
    </row>
    <row r="11" spans="1:26" ht="32.25" customHeight="1">
      <c r="A11" s="125"/>
      <c r="B11" s="103" t="s">
        <v>6</v>
      </c>
      <c r="C11" s="104">
        <v>97</v>
      </c>
      <c r="D11" s="104">
        <v>110</v>
      </c>
      <c r="E11" s="104">
        <v>19</v>
      </c>
      <c r="F11" s="104">
        <v>153</v>
      </c>
      <c r="G11" s="104">
        <v>48</v>
      </c>
      <c r="H11" s="104">
        <v>202</v>
      </c>
      <c r="I11" s="104">
        <v>55</v>
      </c>
      <c r="J11" s="104">
        <v>206</v>
      </c>
      <c r="K11" s="104">
        <v>4</v>
      </c>
      <c r="L11" s="104">
        <v>0</v>
      </c>
      <c r="M11" s="104">
        <v>11</v>
      </c>
      <c r="N11" s="104">
        <v>1</v>
      </c>
      <c r="O11" s="104">
        <v>3</v>
      </c>
      <c r="P11" s="104">
        <v>0</v>
      </c>
      <c r="Q11" s="104">
        <v>0</v>
      </c>
      <c r="R11" s="104">
        <v>1</v>
      </c>
      <c r="S11" s="104">
        <v>5</v>
      </c>
      <c r="T11" s="104">
        <v>0</v>
      </c>
      <c r="U11" s="104">
        <v>33</v>
      </c>
      <c r="V11" s="104">
        <v>8</v>
      </c>
      <c r="W11" s="104">
        <v>0</v>
      </c>
      <c r="X11" s="105">
        <v>956</v>
      </c>
      <c r="Y11" s="124"/>
      <c r="Z11" s="124"/>
    </row>
    <row r="12" spans="1:26" ht="32.25" customHeight="1">
      <c r="A12" s="131"/>
      <c r="B12" s="134" t="s">
        <v>190</v>
      </c>
      <c r="C12" s="132">
        <v>361</v>
      </c>
      <c r="D12" s="132">
        <v>229</v>
      </c>
      <c r="E12" s="132">
        <v>59</v>
      </c>
      <c r="F12" s="132">
        <v>72</v>
      </c>
      <c r="G12" s="132">
        <v>18</v>
      </c>
      <c r="H12" s="132">
        <v>186</v>
      </c>
      <c r="I12" s="132">
        <v>227</v>
      </c>
      <c r="J12" s="132">
        <v>123</v>
      </c>
      <c r="K12" s="132">
        <v>4</v>
      </c>
      <c r="L12" s="132">
        <v>4</v>
      </c>
      <c r="M12" s="132">
        <v>22</v>
      </c>
      <c r="N12" s="132">
        <v>6</v>
      </c>
      <c r="O12" s="132">
        <v>1</v>
      </c>
      <c r="P12" s="132">
        <v>0</v>
      </c>
      <c r="Q12" s="132">
        <v>1</v>
      </c>
      <c r="R12" s="132">
        <v>0</v>
      </c>
      <c r="S12" s="132">
        <v>29</v>
      </c>
      <c r="T12" s="132">
        <v>0</v>
      </c>
      <c r="U12" s="132">
        <v>121</v>
      </c>
      <c r="V12" s="132">
        <v>14</v>
      </c>
      <c r="W12" s="132">
        <v>1</v>
      </c>
      <c r="X12" s="133">
        <v>1478</v>
      </c>
      <c r="Y12" s="124"/>
      <c r="Z12" s="124"/>
    </row>
    <row r="13" spans="1:26" ht="32.25" customHeight="1" thickBot="1">
      <c r="A13" s="128"/>
      <c r="B13" s="109" t="s">
        <v>184</v>
      </c>
      <c r="C13" s="110">
        <v>3715</v>
      </c>
      <c r="D13" s="110">
        <v>9753</v>
      </c>
      <c r="E13" s="110">
        <v>1393</v>
      </c>
      <c r="F13" s="110">
        <v>961</v>
      </c>
      <c r="G13" s="110">
        <v>339</v>
      </c>
      <c r="H13" s="110">
        <v>901</v>
      </c>
      <c r="I13" s="110">
        <v>1775</v>
      </c>
      <c r="J13" s="110">
        <v>1898</v>
      </c>
      <c r="K13" s="110">
        <v>37</v>
      </c>
      <c r="L13" s="110">
        <v>10</v>
      </c>
      <c r="M13" s="110">
        <v>842</v>
      </c>
      <c r="N13" s="110">
        <v>71</v>
      </c>
      <c r="O13" s="110">
        <v>9</v>
      </c>
      <c r="P13" s="110">
        <v>15</v>
      </c>
      <c r="Q13" s="110">
        <v>15</v>
      </c>
      <c r="R13" s="110">
        <v>15</v>
      </c>
      <c r="S13" s="110">
        <v>2575</v>
      </c>
      <c r="T13" s="110">
        <v>48</v>
      </c>
      <c r="U13" s="110">
        <v>4683</v>
      </c>
      <c r="V13" s="110">
        <v>391</v>
      </c>
      <c r="W13" s="110">
        <v>70</v>
      </c>
      <c r="X13" s="111">
        <v>29516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58" t="str">
        <f>B1</f>
        <v>業種、事故の型別死傷災害発生状況（平成28年）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'死傷災害（業種別）'!I3</f>
        <v>（平成28年9月7日現在）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1314</v>
      </c>
      <c r="D23" s="104">
        <v>3212</v>
      </c>
      <c r="E23" s="104">
        <v>455</v>
      </c>
      <c r="F23" s="104">
        <v>410</v>
      </c>
      <c r="G23" s="104">
        <v>168</v>
      </c>
      <c r="H23" s="104">
        <v>307</v>
      </c>
      <c r="I23" s="104">
        <v>727</v>
      </c>
      <c r="J23" s="104">
        <v>732</v>
      </c>
      <c r="K23" s="104">
        <v>12</v>
      </c>
      <c r="L23" s="104">
        <v>1</v>
      </c>
      <c r="M23" s="104">
        <v>175</v>
      </c>
      <c r="N23" s="104">
        <v>17</v>
      </c>
      <c r="O23" s="104">
        <v>1</v>
      </c>
      <c r="P23" s="104">
        <v>5</v>
      </c>
      <c r="Q23" s="104">
        <v>11</v>
      </c>
      <c r="R23" s="104">
        <v>7</v>
      </c>
      <c r="S23" s="104">
        <v>932</v>
      </c>
      <c r="T23" s="104">
        <v>12</v>
      </c>
      <c r="U23" s="104">
        <v>1201</v>
      </c>
      <c r="V23" s="104">
        <v>57</v>
      </c>
      <c r="W23" s="104">
        <v>11</v>
      </c>
      <c r="X23" s="116">
        <v>9767</v>
      </c>
      <c r="Y23" s="124"/>
      <c r="Z23" s="124"/>
    </row>
    <row r="24" spans="1:26" ht="32.25" customHeight="1">
      <c r="A24" s="125"/>
      <c r="B24" s="138" t="s">
        <v>193</v>
      </c>
      <c r="C24" s="117">
        <v>877</v>
      </c>
      <c r="D24" s="117">
        <v>2662</v>
      </c>
      <c r="E24" s="117">
        <v>322</v>
      </c>
      <c r="F24" s="117">
        <v>253</v>
      </c>
      <c r="G24" s="117">
        <v>115</v>
      </c>
      <c r="H24" s="117">
        <v>197</v>
      </c>
      <c r="I24" s="117">
        <v>434</v>
      </c>
      <c r="J24" s="117">
        <v>621</v>
      </c>
      <c r="K24" s="117">
        <v>8</v>
      </c>
      <c r="L24" s="117">
        <v>1</v>
      </c>
      <c r="M24" s="117">
        <v>159</v>
      </c>
      <c r="N24" s="117">
        <v>9</v>
      </c>
      <c r="O24" s="117">
        <v>0</v>
      </c>
      <c r="P24" s="117">
        <v>3</v>
      </c>
      <c r="Q24" s="117">
        <v>10</v>
      </c>
      <c r="R24" s="117">
        <v>7</v>
      </c>
      <c r="S24" s="117">
        <v>805</v>
      </c>
      <c r="T24" s="117">
        <v>11</v>
      </c>
      <c r="U24" s="117">
        <v>916</v>
      </c>
      <c r="V24" s="117">
        <v>47</v>
      </c>
      <c r="W24" s="117">
        <v>6</v>
      </c>
      <c r="X24" s="118">
        <v>7463</v>
      </c>
      <c r="Y24" s="124"/>
      <c r="Z24" s="124"/>
    </row>
    <row r="25" spans="1:26" ht="32.25" customHeight="1">
      <c r="A25" s="261" t="s">
        <v>194</v>
      </c>
      <c r="B25" s="262"/>
      <c r="C25" s="115">
        <v>105</v>
      </c>
      <c r="D25" s="115">
        <v>255</v>
      </c>
      <c r="E25" s="115">
        <v>19</v>
      </c>
      <c r="F25" s="115">
        <v>2</v>
      </c>
      <c r="G25" s="115">
        <v>2</v>
      </c>
      <c r="H25" s="115">
        <v>14</v>
      </c>
      <c r="I25" s="115">
        <v>5</v>
      </c>
      <c r="J25" s="115">
        <v>6</v>
      </c>
      <c r="K25" s="115">
        <v>0</v>
      </c>
      <c r="L25" s="115">
        <v>0</v>
      </c>
      <c r="M25" s="115">
        <v>2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260</v>
      </c>
      <c r="T25" s="115">
        <v>3</v>
      </c>
      <c r="U25" s="115">
        <v>55</v>
      </c>
      <c r="V25" s="115">
        <v>3</v>
      </c>
      <c r="W25" s="115">
        <v>1</v>
      </c>
      <c r="X25" s="118">
        <v>732</v>
      </c>
      <c r="Y25" s="124"/>
      <c r="Z25" s="124"/>
    </row>
    <row r="26" spans="1:26" ht="32.25" customHeight="1">
      <c r="A26" s="263" t="s">
        <v>195</v>
      </c>
      <c r="B26" s="264"/>
      <c r="C26" s="115">
        <v>82</v>
      </c>
      <c r="D26" s="115">
        <v>352</v>
      </c>
      <c r="E26" s="115">
        <v>43</v>
      </c>
      <c r="F26" s="115">
        <v>17</v>
      </c>
      <c r="G26" s="115">
        <v>19</v>
      </c>
      <c r="H26" s="115">
        <v>31</v>
      </c>
      <c r="I26" s="115">
        <v>55</v>
      </c>
      <c r="J26" s="115">
        <v>10</v>
      </c>
      <c r="K26" s="115">
        <v>0</v>
      </c>
      <c r="L26" s="115">
        <v>0</v>
      </c>
      <c r="M26" s="115">
        <v>1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536</v>
      </c>
      <c r="T26" s="115">
        <v>9</v>
      </c>
      <c r="U26" s="115">
        <v>151</v>
      </c>
      <c r="V26" s="115">
        <v>8</v>
      </c>
      <c r="W26" s="115">
        <v>0</v>
      </c>
      <c r="X26" s="118">
        <v>1315</v>
      </c>
      <c r="Y26" s="124"/>
      <c r="Z26" s="124"/>
    </row>
    <row r="27" spans="1:26" ht="32.25" customHeight="1">
      <c r="A27" s="263" t="s">
        <v>178</v>
      </c>
      <c r="B27" s="264"/>
      <c r="C27" s="115">
        <v>447</v>
      </c>
      <c r="D27" s="115">
        <v>2097</v>
      </c>
      <c r="E27" s="115">
        <v>276</v>
      </c>
      <c r="F27" s="115">
        <v>58</v>
      </c>
      <c r="G27" s="115">
        <v>30</v>
      </c>
      <c r="H27" s="115">
        <v>190</v>
      </c>
      <c r="I27" s="115">
        <v>164</v>
      </c>
      <c r="J27" s="115">
        <v>150</v>
      </c>
      <c r="K27" s="115">
        <v>4</v>
      </c>
      <c r="L27" s="115">
        <v>2</v>
      </c>
      <c r="M27" s="115">
        <v>65</v>
      </c>
      <c r="N27" s="115">
        <v>8</v>
      </c>
      <c r="O27" s="115">
        <v>2</v>
      </c>
      <c r="P27" s="115">
        <v>0</v>
      </c>
      <c r="Q27" s="115">
        <v>0</v>
      </c>
      <c r="R27" s="115">
        <v>1</v>
      </c>
      <c r="S27" s="115">
        <v>321</v>
      </c>
      <c r="T27" s="115">
        <v>11</v>
      </c>
      <c r="U27" s="115">
        <v>1839</v>
      </c>
      <c r="V27" s="115">
        <v>201</v>
      </c>
      <c r="W27" s="115">
        <v>39</v>
      </c>
      <c r="X27" s="118">
        <v>5905</v>
      </c>
      <c r="Y27" s="124"/>
      <c r="Z27" s="124"/>
    </row>
    <row r="28" spans="1:26" ht="32.25" customHeight="1">
      <c r="A28" s="125"/>
      <c r="B28" s="139" t="s">
        <v>196</v>
      </c>
      <c r="C28" s="115">
        <v>285</v>
      </c>
      <c r="D28" s="115">
        <v>1464</v>
      </c>
      <c r="E28" s="115">
        <v>196</v>
      </c>
      <c r="F28" s="115">
        <v>32</v>
      </c>
      <c r="G28" s="115">
        <v>18</v>
      </c>
      <c r="H28" s="115">
        <v>139</v>
      </c>
      <c r="I28" s="115">
        <v>99</v>
      </c>
      <c r="J28" s="115">
        <v>114</v>
      </c>
      <c r="K28" s="115">
        <v>3</v>
      </c>
      <c r="L28" s="115">
        <v>1</v>
      </c>
      <c r="M28" s="115">
        <v>51</v>
      </c>
      <c r="N28" s="115">
        <v>4</v>
      </c>
      <c r="O28" s="115">
        <v>1</v>
      </c>
      <c r="P28" s="115">
        <v>0</v>
      </c>
      <c r="Q28" s="115">
        <v>0</v>
      </c>
      <c r="R28" s="115">
        <v>1</v>
      </c>
      <c r="S28" s="115">
        <v>264</v>
      </c>
      <c r="T28" s="115">
        <v>7</v>
      </c>
      <c r="U28" s="115">
        <v>1384</v>
      </c>
      <c r="V28" s="115">
        <v>131</v>
      </c>
      <c r="W28" s="115">
        <v>24</v>
      </c>
      <c r="X28" s="118">
        <v>4218</v>
      </c>
      <c r="Y28" s="124"/>
      <c r="Z28" s="124"/>
    </row>
    <row r="29" spans="1:26" ht="33" customHeight="1">
      <c r="A29" s="263" t="s">
        <v>232</v>
      </c>
      <c r="B29" s="264"/>
      <c r="C29" s="117">
        <v>479</v>
      </c>
      <c r="D29" s="117">
        <v>1450</v>
      </c>
      <c r="E29" s="117">
        <v>224</v>
      </c>
      <c r="F29" s="117">
        <v>197</v>
      </c>
      <c r="G29" s="117">
        <v>45</v>
      </c>
      <c r="H29" s="117">
        <v>113</v>
      </c>
      <c r="I29" s="117">
        <v>221</v>
      </c>
      <c r="J29" s="117">
        <v>733</v>
      </c>
      <c r="K29" s="117">
        <v>4</v>
      </c>
      <c r="L29" s="117">
        <v>1</v>
      </c>
      <c r="M29" s="117">
        <v>501</v>
      </c>
      <c r="N29" s="117">
        <v>14</v>
      </c>
      <c r="O29" s="117">
        <v>2</v>
      </c>
      <c r="P29" s="117">
        <v>3</v>
      </c>
      <c r="Q29" s="117">
        <v>2</v>
      </c>
      <c r="R29" s="117">
        <v>6</v>
      </c>
      <c r="S29" s="117">
        <v>90</v>
      </c>
      <c r="T29" s="117">
        <v>5</v>
      </c>
      <c r="U29" s="117">
        <v>516</v>
      </c>
      <c r="V29" s="117">
        <v>43</v>
      </c>
      <c r="W29" s="117">
        <v>7</v>
      </c>
      <c r="X29" s="118">
        <v>4656</v>
      </c>
      <c r="Y29" s="124"/>
      <c r="Z29" s="124"/>
    </row>
    <row r="30" spans="1:26" ht="32.25" customHeight="1">
      <c r="A30" s="125"/>
      <c r="B30" s="138" t="s">
        <v>233</v>
      </c>
      <c r="C30" s="115">
        <v>165</v>
      </c>
      <c r="D30" s="115">
        <v>732</v>
      </c>
      <c r="E30" s="115">
        <v>105</v>
      </c>
      <c r="F30" s="115">
        <v>85</v>
      </c>
      <c r="G30" s="115">
        <v>20</v>
      </c>
      <c r="H30" s="115">
        <v>21</v>
      </c>
      <c r="I30" s="115">
        <v>101</v>
      </c>
      <c r="J30" s="115">
        <v>615</v>
      </c>
      <c r="K30" s="115">
        <v>1</v>
      </c>
      <c r="L30" s="115">
        <v>1</v>
      </c>
      <c r="M30" s="115">
        <v>440</v>
      </c>
      <c r="N30" s="115">
        <v>8</v>
      </c>
      <c r="O30" s="115">
        <v>2</v>
      </c>
      <c r="P30" s="115">
        <v>3</v>
      </c>
      <c r="Q30" s="115">
        <v>2</v>
      </c>
      <c r="R30" s="115">
        <v>1</v>
      </c>
      <c r="S30" s="115">
        <v>75</v>
      </c>
      <c r="T30" s="115">
        <v>2</v>
      </c>
      <c r="U30" s="115">
        <v>187</v>
      </c>
      <c r="V30" s="115">
        <v>15</v>
      </c>
      <c r="W30" s="115">
        <v>5</v>
      </c>
      <c r="X30" s="118">
        <v>2586</v>
      </c>
      <c r="Y30" s="124"/>
      <c r="Z30" s="124"/>
    </row>
    <row r="31" spans="1:26" ht="32.25" customHeight="1">
      <c r="A31" s="263" t="s">
        <v>234</v>
      </c>
      <c r="B31" s="264"/>
      <c r="C31" s="115">
        <v>659</v>
      </c>
      <c r="D31" s="115">
        <v>1149</v>
      </c>
      <c r="E31" s="115">
        <v>192</v>
      </c>
      <c r="F31" s="115">
        <v>140</v>
      </c>
      <c r="G31" s="115">
        <v>33</v>
      </c>
      <c r="H31" s="115">
        <v>119</v>
      </c>
      <c r="I31" s="115">
        <v>360</v>
      </c>
      <c r="J31" s="115">
        <v>138</v>
      </c>
      <c r="K31" s="115">
        <v>12</v>
      </c>
      <c r="L31" s="115">
        <v>2</v>
      </c>
      <c r="M31" s="115">
        <v>42</v>
      </c>
      <c r="N31" s="115">
        <v>22</v>
      </c>
      <c r="O31" s="115">
        <v>2</v>
      </c>
      <c r="P31" s="115">
        <v>6</v>
      </c>
      <c r="Q31" s="115">
        <v>2</v>
      </c>
      <c r="R31" s="115">
        <v>1</v>
      </c>
      <c r="S31" s="115">
        <v>80</v>
      </c>
      <c r="T31" s="115">
        <v>1</v>
      </c>
      <c r="U31" s="115">
        <v>438</v>
      </c>
      <c r="V31" s="115">
        <v>16</v>
      </c>
      <c r="W31" s="115">
        <v>5</v>
      </c>
      <c r="X31" s="118">
        <v>3419</v>
      </c>
      <c r="Y31" s="124"/>
      <c r="Z31" s="124"/>
    </row>
    <row r="32" spans="1:26" ht="32.25" customHeight="1">
      <c r="A32" s="263" t="s">
        <v>235</v>
      </c>
      <c r="B32" s="264"/>
      <c r="C32" s="117">
        <v>95</v>
      </c>
      <c r="D32" s="117">
        <v>319</v>
      </c>
      <c r="E32" s="117">
        <v>35</v>
      </c>
      <c r="F32" s="117">
        <v>16</v>
      </c>
      <c r="G32" s="117">
        <v>10</v>
      </c>
      <c r="H32" s="117">
        <v>35</v>
      </c>
      <c r="I32" s="117">
        <v>46</v>
      </c>
      <c r="J32" s="117">
        <v>7</v>
      </c>
      <c r="K32" s="117">
        <v>0</v>
      </c>
      <c r="L32" s="117">
        <v>0</v>
      </c>
      <c r="M32" s="117">
        <v>19</v>
      </c>
      <c r="N32" s="117">
        <v>0</v>
      </c>
      <c r="O32" s="117">
        <v>1</v>
      </c>
      <c r="P32" s="117">
        <v>0</v>
      </c>
      <c r="Q32" s="117">
        <v>0</v>
      </c>
      <c r="R32" s="117">
        <v>0</v>
      </c>
      <c r="S32" s="117">
        <v>138</v>
      </c>
      <c r="T32" s="117">
        <v>2</v>
      </c>
      <c r="U32" s="117">
        <v>99</v>
      </c>
      <c r="V32" s="117">
        <v>10</v>
      </c>
      <c r="W32" s="117">
        <v>3</v>
      </c>
      <c r="X32" s="118">
        <v>835</v>
      </c>
      <c r="Y32" s="124"/>
      <c r="Z32" s="124"/>
    </row>
    <row r="33" spans="1:26" ht="32.25" customHeight="1" thickBot="1">
      <c r="A33" s="256" t="s">
        <v>236</v>
      </c>
      <c r="B33" s="257"/>
      <c r="C33" s="119">
        <v>534</v>
      </c>
      <c r="D33" s="119">
        <v>919</v>
      </c>
      <c r="E33" s="119">
        <v>149</v>
      </c>
      <c r="F33" s="119">
        <v>121</v>
      </c>
      <c r="G33" s="119">
        <v>32</v>
      </c>
      <c r="H33" s="119">
        <v>92</v>
      </c>
      <c r="I33" s="119">
        <v>197</v>
      </c>
      <c r="J33" s="119">
        <v>122</v>
      </c>
      <c r="K33" s="119">
        <v>5</v>
      </c>
      <c r="L33" s="119">
        <v>4</v>
      </c>
      <c r="M33" s="119">
        <v>37</v>
      </c>
      <c r="N33" s="119">
        <v>9</v>
      </c>
      <c r="O33" s="119">
        <v>1</v>
      </c>
      <c r="P33" s="119">
        <v>1</v>
      </c>
      <c r="Q33" s="119">
        <v>0</v>
      </c>
      <c r="R33" s="119">
        <v>0</v>
      </c>
      <c r="S33" s="119">
        <v>218</v>
      </c>
      <c r="T33" s="119">
        <v>5</v>
      </c>
      <c r="U33" s="119">
        <v>384</v>
      </c>
      <c r="V33" s="119">
        <v>53</v>
      </c>
      <c r="W33" s="119">
        <v>4</v>
      </c>
      <c r="X33" s="120">
        <v>2887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6">
      <selection activeCell="E25" sqref="E25"/>
    </sheetView>
  </sheetViews>
  <sheetFormatPr defaultColWidth="8.796875" defaultRowHeight="15"/>
  <cols>
    <col min="1" max="1" width="2.69921875" style="121" customWidth="1"/>
    <col min="2" max="2" width="13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243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">
        <v>272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11335</v>
      </c>
      <c r="D4" s="104">
        <v>14732</v>
      </c>
      <c r="E4" s="104">
        <v>3119</v>
      </c>
      <c r="F4" s="104">
        <v>3667</v>
      </c>
      <c r="G4" s="104">
        <v>1282</v>
      </c>
      <c r="H4" s="104">
        <v>2945</v>
      </c>
      <c r="I4" s="104">
        <v>8460</v>
      </c>
      <c r="J4" s="104">
        <v>4766</v>
      </c>
      <c r="K4" s="104">
        <v>137</v>
      </c>
      <c r="L4" s="104">
        <v>16</v>
      </c>
      <c r="M4" s="104">
        <v>1530</v>
      </c>
      <c r="N4" s="104">
        <v>261</v>
      </c>
      <c r="O4" s="104">
        <v>64</v>
      </c>
      <c r="P4" s="104">
        <v>39</v>
      </c>
      <c r="Q4" s="104">
        <v>27</v>
      </c>
      <c r="R4" s="104">
        <v>49</v>
      </c>
      <c r="S4" s="104">
        <v>4361</v>
      </c>
      <c r="T4" s="104">
        <v>63</v>
      </c>
      <c r="U4" s="104">
        <v>7508</v>
      </c>
      <c r="V4" s="104">
        <v>654</v>
      </c>
      <c r="W4" s="104">
        <v>129</v>
      </c>
      <c r="X4" s="105">
        <v>65144</v>
      </c>
      <c r="Y4" s="124"/>
      <c r="Z4" s="124"/>
    </row>
    <row r="5" spans="1:26" ht="32.25" customHeight="1">
      <c r="A5" s="125"/>
      <c r="B5" s="103" t="s">
        <v>3</v>
      </c>
      <c r="C5" s="104">
        <v>1637</v>
      </c>
      <c r="D5" s="104">
        <v>2680</v>
      </c>
      <c r="E5" s="104">
        <v>645</v>
      </c>
      <c r="F5" s="104">
        <v>1153</v>
      </c>
      <c r="G5" s="104">
        <v>388</v>
      </c>
      <c r="H5" s="104">
        <v>675</v>
      </c>
      <c r="I5" s="104">
        <v>4245</v>
      </c>
      <c r="J5" s="104">
        <v>1565</v>
      </c>
      <c r="K5" s="104">
        <v>31</v>
      </c>
      <c r="L5" s="104">
        <v>2</v>
      </c>
      <c r="M5" s="104">
        <v>476</v>
      </c>
      <c r="N5" s="104">
        <v>123</v>
      </c>
      <c r="O5" s="104">
        <v>16</v>
      </c>
      <c r="P5" s="104">
        <v>18</v>
      </c>
      <c r="Q5" s="104">
        <v>14</v>
      </c>
      <c r="R5" s="104">
        <v>25</v>
      </c>
      <c r="S5" s="104">
        <v>168</v>
      </c>
      <c r="T5" s="104">
        <v>9</v>
      </c>
      <c r="U5" s="104">
        <v>1196</v>
      </c>
      <c r="V5" s="104">
        <v>54</v>
      </c>
      <c r="W5" s="104">
        <v>15</v>
      </c>
      <c r="X5" s="105">
        <v>15135</v>
      </c>
      <c r="Y5" s="124"/>
      <c r="Z5" s="124"/>
    </row>
    <row r="6" spans="1:26" ht="32.25" customHeight="1">
      <c r="A6" s="125"/>
      <c r="B6" s="103" t="s">
        <v>4</v>
      </c>
      <c r="C6" s="106">
        <v>40</v>
      </c>
      <c r="D6" s="126">
        <v>15</v>
      </c>
      <c r="E6" s="126">
        <v>5</v>
      </c>
      <c r="F6" s="126">
        <v>9</v>
      </c>
      <c r="G6" s="126">
        <v>5</v>
      </c>
      <c r="H6" s="126">
        <v>7</v>
      </c>
      <c r="I6" s="126">
        <v>33</v>
      </c>
      <c r="J6" s="126">
        <v>1</v>
      </c>
      <c r="K6" s="126">
        <v>0</v>
      </c>
      <c r="L6" s="126">
        <v>0</v>
      </c>
      <c r="M6" s="126">
        <v>1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2</v>
      </c>
      <c r="T6" s="126">
        <v>1</v>
      </c>
      <c r="U6" s="126">
        <v>6</v>
      </c>
      <c r="V6" s="126">
        <v>1</v>
      </c>
      <c r="W6" s="127">
        <v>0</v>
      </c>
      <c r="X6" s="107">
        <v>126</v>
      </c>
      <c r="Y6" s="124"/>
      <c r="Z6" s="124"/>
    </row>
    <row r="7" spans="1:26" ht="32.25" customHeight="1">
      <c r="A7" s="125"/>
      <c r="B7" s="103" t="s">
        <v>5</v>
      </c>
      <c r="C7" s="104">
        <v>3056</v>
      </c>
      <c r="D7" s="104">
        <v>883</v>
      </c>
      <c r="E7" s="104">
        <v>385</v>
      </c>
      <c r="F7" s="104">
        <v>852</v>
      </c>
      <c r="G7" s="104">
        <v>275</v>
      </c>
      <c r="H7" s="104">
        <v>479</v>
      </c>
      <c r="I7" s="104">
        <v>996</v>
      </c>
      <c r="J7" s="104">
        <v>761</v>
      </c>
      <c r="K7" s="104">
        <v>56</v>
      </c>
      <c r="L7" s="104">
        <v>4</v>
      </c>
      <c r="M7" s="104">
        <v>137</v>
      </c>
      <c r="N7" s="104">
        <v>40</v>
      </c>
      <c r="O7" s="104">
        <v>32</v>
      </c>
      <c r="P7" s="104">
        <v>6</v>
      </c>
      <c r="Q7" s="104">
        <v>2</v>
      </c>
      <c r="R7" s="104">
        <v>12</v>
      </c>
      <c r="S7" s="104">
        <v>316</v>
      </c>
      <c r="T7" s="104">
        <v>1</v>
      </c>
      <c r="U7" s="104">
        <v>414</v>
      </c>
      <c r="V7" s="104">
        <v>42</v>
      </c>
      <c r="W7" s="104">
        <v>7</v>
      </c>
      <c r="X7" s="105">
        <v>8756</v>
      </c>
      <c r="Y7" s="124"/>
      <c r="Z7" s="124"/>
    </row>
    <row r="8" spans="1:26" ht="32.25" customHeight="1">
      <c r="A8" s="125"/>
      <c r="B8" s="108" t="s">
        <v>267</v>
      </c>
      <c r="C8" s="104">
        <v>154</v>
      </c>
      <c r="D8" s="104">
        <v>424</v>
      </c>
      <c r="E8" s="104">
        <v>78</v>
      </c>
      <c r="F8" s="104">
        <v>31</v>
      </c>
      <c r="G8" s="104">
        <v>5</v>
      </c>
      <c r="H8" s="104">
        <v>79</v>
      </c>
      <c r="I8" s="104">
        <v>76</v>
      </c>
      <c r="J8" s="104">
        <v>13</v>
      </c>
      <c r="K8" s="104">
        <v>0</v>
      </c>
      <c r="L8" s="104">
        <v>1</v>
      </c>
      <c r="M8" s="104">
        <v>19</v>
      </c>
      <c r="N8" s="104">
        <v>5</v>
      </c>
      <c r="O8" s="104">
        <v>1</v>
      </c>
      <c r="P8" s="104">
        <v>0</v>
      </c>
      <c r="Q8" s="104">
        <v>0</v>
      </c>
      <c r="R8" s="104">
        <v>0</v>
      </c>
      <c r="S8" s="104">
        <v>677</v>
      </c>
      <c r="T8" s="104">
        <v>12</v>
      </c>
      <c r="U8" s="104">
        <v>236</v>
      </c>
      <c r="V8" s="104">
        <v>59</v>
      </c>
      <c r="W8" s="104">
        <v>15</v>
      </c>
      <c r="X8" s="105">
        <v>1885</v>
      </c>
      <c r="Y8" s="124"/>
      <c r="Z8" s="124"/>
    </row>
    <row r="9" spans="1:26" ht="32.25" customHeight="1">
      <c r="A9" s="125"/>
      <c r="B9" s="108" t="s">
        <v>269</v>
      </c>
      <c r="C9" s="104">
        <v>2317</v>
      </c>
      <c r="D9" s="104">
        <v>1199</v>
      </c>
      <c r="E9" s="104">
        <v>616</v>
      </c>
      <c r="F9" s="104">
        <v>436</v>
      </c>
      <c r="G9" s="104">
        <v>256</v>
      </c>
      <c r="H9" s="104">
        <v>419</v>
      </c>
      <c r="I9" s="104">
        <v>910</v>
      </c>
      <c r="J9" s="104">
        <v>98</v>
      </c>
      <c r="K9" s="104">
        <v>14</v>
      </c>
      <c r="L9" s="104">
        <v>0</v>
      </c>
      <c r="M9" s="104">
        <v>61</v>
      </c>
      <c r="N9" s="104">
        <v>7</v>
      </c>
      <c r="O9" s="104">
        <v>2</v>
      </c>
      <c r="P9" s="104">
        <v>2</v>
      </c>
      <c r="Q9" s="104">
        <v>2</v>
      </c>
      <c r="R9" s="104">
        <v>4</v>
      </c>
      <c r="S9" s="104">
        <v>541</v>
      </c>
      <c r="T9" s="104">
        <v>5</v>
      </c>
      <c r="U9" s="104">
        <v>1112</v>
      </c>
      <c r="V9" s="104">
        <v>31</v>
      </c>
      <c r="W9" s="104">
        <v>11</v>
      </c>
      <c r="X9" s="105">
        <v>8043</v>
      </c>
      <c r="Y9" s="124"/>
      <c r="Z9" s="124"/>
    </row>
    <row r="10" spans="1:26" ht="32.25" customHeight="1">
      <c r="A10" s="125"/>
      <c r="B10" s="108" t="s">
        <v>212</v>
      </c>
      <c r="C10" s="104">
        <v>54</v>
      </c>
      <c r="D10" s="104">
        <v>18</v>
      </c>
      <c r="E10" s="104">
        <v>13</v>
      </c>
      <c r="F10" s="104">
        <v>18</v>
      </c>
      <c r="G10" s="104">
        <v>7</v>
      </c>
      <c r="H10" s="104">
        <v>17</v>
      </c>
      <c r="I10" s="104">
        <v>35</v>
      </c>
      <c r="J10" s="104">
        <v>0</v>
      </c>
      <c r="K10" s="104">
        <v>1</v>
      </c>
      <c r="L10" s="104">
        <v>1</v>
      </c>
      <c r="M10" s="104">
        <v>1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3</v>
      </c>
      <c r="T10" s="104">
        <v>1</v>
      </c>
      <c r="U10" s="104">
        <v>11</v>
      </c>
      <c r="V10" s="104">
        <v>0</v>
      </c>
      <c r="W10" s="104">
        <v>0</v>
      </c>
      <c r="X10" s="105">
        <v>181</v>
      </c>
      <c r="Y10" s="124"/>
      <c r="Z10" s="124"/>
    </row>
    <row r="11" spans="1:26" ht="32.25" customHeight="1">
      <c r="A11" s="125"/>
      <c r="B11" s="103" t="s">
        <v>6</v>
      </c>
      <c r="C11" s="104">
        <v>103</v>
      </c>
      <c r="D11" s="104">
        <v>118</v>
      </c>
      <c r="E11" s="104">
        <v>24</v>
      </c>
      <c r="F11" s="104">
        <v>177</v>
      </c>
      <c r="G11" s="104">
        <v>40</v>
      </c>
      <c r="H11" s="104">
        <v>196</v>
      </c>
      <c r="I11" s="104">
        <v>51</v>
      </c>
      <c r="J11" s="104">
        <v>208</v>
      </c>
      <c r="K11" s="104">
        <v>3</v>
      </c>
      <c r="L11" s="104">
        <v>0</v>
      </c>
      <c r="M11" s="104">
        <v>8</v>
      </c>
      <c r="N11" s="104">
        <v>0</v>
      </c>
      <c r="O11" s="104">
        <v>0</v>
      </c>
      <c r="P11" s="104">
        <v>0</v>
      </c>
      <c r="Q11" s="104">
        <v>0</v>
      </c>
      <c r="R11" s="104">
        <v>1</v>
      </c>
      <c r="S11" s="104">
        <v>5</v>
      </c>
      <c r="T11" s="104">
        <v>0</v>
      </c>
      <c r="U11" s="104">
        <v>32</v>
      </c>
      <c r="V11" s="104">
        <v>10</v>
      </c>
      <c r="W11" s="104">
        <v>0</v>
      </c>
      <c r="X11" s="105">
        <v>976</v>
      </c>
      <c r="Y11" s="124"/>
      <c r="Z11" s="124"/>
    </row>
    <row r="12" spans="1:26" ht="32.25" customHeight="1">
      <c r="A12" s="131"/>
      <c r="B12" s="134" t="s">
        <v>190</v>
      </c>
      <c r="C12" s="132">
        <v>366</v>
      </c>
      <c r="D12" s="132">
        <v>224</v>
      </c>
      <c r="E12" s="132">
        <v>72</v>
      </c>
      <c r="F12" s="132">
        <v>63</v>
      </c>
      <c r="G12" s="132">
        <v>8</v>
      </c>
      <c r="H12" s="132">
        <v>172</v>
      </c>
      <c r="I12" s="132">
        <v>245</v>
      </c>
      <c r="J12" s="132">
        <v>123</v>
      </c>
      <c r="K12" s="132">
        <v>5</v>
      </c>
      <c r="L12" s="132">
        <v>2</v>
      </c>
      <c r="M12" s="132">
        <v>13</v>
      </c>
      <c r="N12" s="132">
        <v>9</v>
      </c>
      <c r="O12" s="132">
        <v>1</v>
      </c>
      <c r="P12" s="132">
        <v>0</v>
      </c>
      <c r="Q12" s="132">
        <v>1</v>
      </c>
      <c r="R12" s="132">
        <v>1</v>
      </c>
      <c r="S12" s="132">
        <v>16</v>
      </c>
      <c r="T12" s="132">
        <v>4</v>
      </c>
      <c r="U12" s="132">
        <v>101</v>
      </c>
      <c r="V12" s="132">
        <v>35</v>
      </c>
      <c r="W12" s="132">
        <v>0</v>
      </c>
      <c r="X12" s="133">
        <v>1461</v>
      </c>
      <c r="Y12" s="124"/>
      <c r="Z12" s="124"/>
    </row>
    <row r="13" spans="1:26" ht="32.25" customHeight="1" thickBot="1">
      <c r="A13" s="128"/>
      <c r="B13" s="109" t="s">
        <v>184</v>
      </c>
      <c r="C13" s="110">
        <v>3608</v>
      </c>
      <c r="D13" s="110">
        <v>9171</v>
      </c>
      <c r="E13" s="110">
        <v>1281</v>
      </c>
      <c r="F13" s="110">
        <v>928</v>
      </c>
      <c r="G13" s="110">
        <v>298</v>
      </c>
      <c r="H13" s="110">
        <v>901</v>
      </c>
      <c r="I13" s="110">
        <v>1869</v>
      </c>
      <c r="J13" s="110">
        <v>1997</v>
      </c>
      <c r="K13" s="110">
        <v>27</v>
      </c>
      <c r="L13" s="110">
        <v>6</v>
      </c>
      <c r="M13" s="110">
        <v>814</v>
      </c>
      <c r="N13" s="110">
        <v>76</v>
      </c>
      <c r="O13" s="110">
        <v>12</v>
      </c>
      <c r="P13" s="110">
        <v>13</v>
      </c>
      <c r="Q13" s="110">
        <v>8</v>
      </c>
      <c r="R13" s="110">
        <v>6</v>
      </c>
      <c r="S13" s="110">
        <v>2633</v>
      </c>
      <c r="T13" s="110">
        <v>30</v>
      </c>
      <c r="U13" s="110">
        <v>4400</v>
      </c>
      <c r="V13" s="110">
        <v>422</v>
      </c>
      <c r="W13" s="110">
        <v>81</v>
      </c>
      <c r="X13" s="111">
        <v>28581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58" t="str">
        <f>B1</f>
        <v>業種、事故の型別死傷災害発生状況（平成27年）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X2</f>
        <v>（平成27年9月7日現在）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1295</v>
      </c>
      <c r="D23" s="104">
        <v>2992</v>
      </c>
      <c r="E23" s="104">
        <v>423</v>
      </c>
      <c r="F23" s="104">
        <v>391</v>
      </c>
      <c r="G23" s="104">
        <v>167</v>
      </c>
      <c r="H23" s="104">
        <v>314</v>
      </c>
      <c r="I23" s="104">
        <v>739</v>
      </c>
      <c r="J23" s="104">
        <v>753</v>
      </c>
      <c r="K23" s="104">
        <v>9</v>
      </c>
      <c r="L23" s="104">
        <v>1</v>
      </c>
      <c r="M23" s="104">
        <v>187</v>
      </c>
      <c r="N23" s="104">
        <v>13</v>
      </c>
      <c r="O23" s="104">
        <v>5</v>
      </c>
      <c r="P23" s="104">
        <v>2</v>
      </c>
      <c r="Q23" s="104">
        <v>3</v>
      </c>
      <c r="R23" s="104">
        <v>3</v>
      </c>
      <c r="S23" s="104">
        <v>962</v>
      </c>
      <c r="T23" s="104">
        <v>10</v>
      </c>
      <c r="U23" s="104">
        <v>1152</v>
      </c>
      <c r="V23" s="104">
        <v>50</v>
      </c>
      <c r="W23" s="104">
        <v>16</v>
      </c>
      <c r="X23" s="116">
        <v>9487</v>
      </c>
      <c r="Y23" s="124"/>
      <c r="Z23" s="124"/>
    </row>
    <row r="24" spans="1:26" ht="32.25" customHeight="1">
      <c r="A24" s="125"/>
      <c r="B24" s="138" t="s">
        <v>193</v>
      </c>
      <c r="C24" s="117">
        <v>848</v>
      </c>
      <c r="D24" s="117">
        <v>2492</v>
      </c>
      <c r="E24" s="117">
        <v>277</v>
      </c>
      <c r="F24" s="117">
        <v>279</v>
      </c>
      <c r="G24" s="117">
        <v>116</v>
      </c>
      <c r="H24" s="117">
        <v>197</v>
      </c>
      <c r="I24" s="117">
        <v>456</v>
      </c>
      <c r="J24" s="117">
        <v>629</v>
      </c>
      <c r="K24" s="117">
        <v>6</v>
      </c>
      <c r="L24" s="117">
        <v>1</v>
      </c>
      <c r="M24" s="117">
        <v>161</v>
      </c>
      <c r="N24" s="117">
        <v>9</v>
      </c>
      <c r="O24" s="117">
        <v>5</v>
      </c>
      <c r="P24" s="117">
        <v>2</v>
      </c>
      <c r="Q24" s="117">
        <v>2</v>
      </c>
      <c r="R24" s="117">
        <v>2</v>
      </c>
      <c r="S24" s="117">
        <v>812</v>
      </c>
      <c r="T24" s="117">
        <v>8</v>
      </c>
      <c r="U24" s="117">
        <v>872</v>
      </c>
      <c r="V24" s="117">
        <v>38</v>
      </c>
      <c r="W24" s="117">
        <v>10</v>
      </c>
      <c r="X24" s="118">
        <v>7222</v>
      </c>
      <c r="Y24" s="124"/>
      <c r="Z24" s="124"/>
    </row>
    <row r="25" spans="1:26" ht="32.25" customHeight="1">
      <c r="A25" s="261" t="s">
        <v>194</v>
      </c>
      <c r="B25" s="262"/>
      <c r="C25" s="115">
        <v>103</v>
      </c>
      <c r="D25" s="115">
        <v>261</v>
      </c>
      <c r="E25" s="115">
        <v>16</v>
      </c>
      <c r="F25" s="115">
        <v>3</v>
      </c>
      <c r="G25" s="115">
        <v>1</v>
      </c>
      <c r="H25" s="115">
        <v>14</v>
      </c>
      <c r="I25" s="115">
        <v>6</v>
      </c>
      <c r="J25" s="115">
        <v>3</v>
      </c>
      <c r="K25" s="115">
        <v>0</v>
      </c>
      <c r="L25" s="115">
        <v>0</v>
      </c>
      <c r="M25" s="115">
        <v>1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232</v>
      </c>
      <c r="T25" s="115">
        <v>0</v>
      </c>
      <c r="U25" s="115">
        <v>29</v>
      </c>
      <c r="V25" s="115">
        <v>2</v>
      </c>
      <c r="W25" s="115">
        <v>1</v>
      </c>
      <c r="X25" s="118">
        <v>672</v>
      </c>
      <c r="Y25" s="124"/>
      <c r="Z25" s="124"/>
    </row>
    <row r="26" spans="1:26" ht="32.25" customHeight="1">
      <c r="A26" s="263" t="s">
        <v>195</v>
      </c>
      <c r="B26" s="264"/>
      <c r="C26" s="115">
        <v>92</v>
      </c>
      <c r="D26" s="115">
        <v>380</v>
      </c>
      <c r="E26" s="115">
        <v>41</v>
      </c>
      <c r="F26" s="115">
        <v>16</v>
      </c>
      <c r="G26" s="115">
        <v>16</v>
      </c>
      <c r="H26" s="115">
        <v>31</v>
      </c>
      <c r="I26" s="115">
        <v>72</v>
      </c>
      <c r="J26" s="115">
        <v>4</v>
      </c>
      <c r="K26" s="115">
        <v>0</v>
      </c>
      <c r="L26" s="115">
        <v>0</v>
      </c>
      <c r="M26" s="115">
        <v>3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535</v>
      </c>
      <c r="T26" s="115">
        <v>3</v>
      </c>
      <c r="U26" s="115">
        <v>142</v>
      </c>
      <c r="V26" s="115">
        <v>15</v>
      </c>
      <c r="W26" s="115">
        <v>1</v>
      </c>
      <c r="X26" s="118">
        <v>1351</v>
      </c>
      <c r="Y26" s="124"/>
      <c r="Z26" s="124"/>
    </row>
    <row r="27" spans="1:26" ht="32.25" customHeight="1">
      <c r="A27" s="263" t="s">
        <v>178</v>
      </c>
      <c r="B27" s="264"/>
      <c r="C27" s="115">
        <v>405</v>
      </c>
      <c r="D27" s="115">
        <v>1814</v>
      </c>
      <c r="E27" s="115">
        <v>254</v>
      </c>
      <c r="F27" s="115">
        <v>73</v>
      </c>
      <c r="G27" s="115">
        <v>18</v>
      </c>
      <c r="H27" s="115">
        <v>162</v>
      </c>
      <c r="I27" s="115">
        <v>180</v>
      </c>
      <c r="J27" s="115">
        <v>175</v>
      </c>
      <c r="K27" s="115">
        <v>2</v>
      </c>
      <c r="L27" s="115">
        <v>2</v>
      </c>
      <c r="M27" s="115">
        <v>58</v>
      </c>
      <c r="N27" s="115">
        <v>10</v>
      </c>
      <c r="O27" s="115">
        <v>0</v>
      </c>
      <c r="P27" s="115">
        <v>0</v>
      </c>
      <c r="Q27" s="115">
        <v>1</v>
      </c>
      <c r="R27" s="115">
        <v>0</v>
      </c>
      <c r="S27" s="115">
        <v>281</v>
      </c>
      <c r="T27" s="115">
        <v>2</v>
      </c>
      <c r="U27" s="115">
        <v>1733</v>
      </c>
      <c r="V27" s="115">
        <v>221</v>
      </c>
      <c r="W27" s="115">
        <v>37</v>
      </c>
      <c r="X27" s="118">
        <v>5428</v>
      </c>
      <c r="Y27" s="124"/>
      <c r="Z27" s="124"/>
    </row>
    <row r="28" spans="1:26" ht="32.25" customHeight="1">
      <c r="A28" s="125"/>
      <c r="B28" s="139" t="s">
        <v>196</v>
      </c>
      <c r="C28" s="115">
        <v>253</v>
      </c>
      <c r="D28" s="115">
        <v>1243</v>
      </c>
      <c r="E28" s="115">
        <v>174</v>
      </c>
      <c r="F28" s="115">
        <v>49</v>
      </c>
      <c r="G28" s="115">
        <v>12</v>
      </c>
      <c r="H28" s="115">
        <v>105</v>
      </c>
      <c r="I28" s="115">
        <v>121</v>
      </c>
      <c r="J28" s="115">
        <v>124</v>
      </c>
      <c r="K28" s="115">
        <v>2</v>
      </c>
      <c r="L28" s="115">
        <v>2</v>
      </c>
      <c r="M28" s="115">
        <v>38</v>
      </c>
      <c r="N28" s="115">
        <v>6</v>
      </c>
      <c r="O28" s="115">
        <v>0</v>
      </c>
      <c r="P28" s="115">
        <v>0</v>
      </c>
      <c r="Q28" s="115">
        <v>0</v>
      </c>
      <c r="R28" s="115">
        <v>0</v>
      </c>
      <c r="S28" s="115">
        <v>238</v>
      </c>
      <c r="T28" s="115">
        <v>2</v>
      </c>
      <c r="U28" s="115">
        <v>1281</v>
      </c>
      <c r="V28" s="115">
        <v>158</v>
      </c>
      <c r="W28" s="115">
        <v>22</v>
      </c>
      <c r="X28" s="118">
        <v>3830</v>
      </c>
      <c r="Y28" s="124"/>
      <c r="Z28" s="124"/>
    </row>
    <row r="29" spans="1:26" ht="33" customHeight="1">
      <c r="A29" s="263" t="s">
        <v>218</v>
      </c>
      <c r="B29" s="264"/>
      <c r="C29" s="117">
        <v>428</v>
      </c>
      <c r="D29" s="117">
        <v>1502</v>
      </c>
      <c r="E29" s="117">
        <v>198</v>
      </c>
      <c r="F29" s="117">
        <v>171</v>
      </c>
      <c r="G29" s="117">
        <v>30</v>
      </c>
      <c r="H29" s="117">
        <v>117</v>
      </c>
      <c r="I29" s="117">
        <v>208</v>
      </c>
      <c r="J29" s="117">
        <v>776</v>
      </c>
      <c r="K29" s="117">
        <v>3</v>
      </c>
      <c r="L29" s="117">
        <v>1</v>
      </c>
      <c r="M29" s="117">
        <v>458</v>
      </c>
      <c r="N29" s="117">
        <v>15</v>
      </c>
      <c r="O29" s="117">
        <v>3</v>
      </c>
      <c r="P29" s="117">
        <v>5</v>
      </c>
      <c r="Q29" s="117">
        <v>0</v>
      </c>
      <c r="R29" s="117">
        <v>2</v>
      </c>
      <c r="S29" s="117">
        <v>120</v>
      </c>
      <c r="T29" s="117">
        <v>4</v>
      </c>
      <c r="U29" s="117">
        <v>513</v>
      </c>
      <c r="V29" s="117">
        <v>46</v>
      </c>
      <c r="W29" s="117">
        <v>5</v>
      </c>
      <c r="X29" s="118">
        <v>4605</v>
      </c>
      <c r="Y29" s="124"/>
      <c r="Z29" s="124"/>
    </row>
    <row r="30" spans="1:26" ht="32.25" customHeight="1">
      <c r="A30" s="125"/>
      <c r="B30" s="138" t="s">
        <v>219</v>
      </c>
      <c r="C30" s="115">
        <v>139</v>
      </c>
      <c r="D30" s="115">
        <v>702</v>
      </c>
      <c r="E30" s="115">
        <v>75</v>
      </c>
      <c r="F30" s="115">
        <v>77</v>
      </c>
      <c r="G30" s="115">
        <v>4</v>
      </c>
      <c r="H30" s="115">
        <v>15</v>
      </c>
      <c r="I30" s="115">
        <v>102</v>
      </c>
      <c r="J30" s="115">
        <v>655</v>
      </c>
      <c r="K30" s="115">
        <v>0</v>
      </c>
      <c r="L30" s="115">
        <v>0</v>
      </c>
      <c r="M30" s="115">
        <v>390</v>
      </c>
      <c r="N30" s="115">
        <v>9</v>
      </c>
      <c r="O30" s="115">
        <v>1</v>
      </c>
      <c r="P30" s="115">
        <v>4</v>
      </c>
      <c r="Q30" s="115">
        <v>0</v>
      </c>
      <c r="R30" s="115">
        <v>1</v>
      </c>
      <c r="S30" s="115">
        <v>84</v>
      </c>
      <c r="T30" s="115">
        <v>0</v>
      </c>
      <c r="U30" s="115">
        <v>196</v>
      </c>
      <c r="V30" s="115">
        <v>19</v>
      </c>
      <c r="W30" s="115">
        <v>1</v>
      </c>
      <c r="X30" s="118">
        <v>2474</v>
      </c>
      <c r="Y30" s="124"/>
      <c r="Z30" s="124"/>
    </row>
    <row r="31" spans="1:26" ht="32.25" customHeight="1">
      <c r="A31" s="263" t="s">
        <v>220</v>
      </c>
      <c r="B31" s="264"/>
      <c r="C31" s="115">
        <v>656</v>
      </c>
      <c r="D31" s="115">
        <v>1069</v>
      </c>
      <c r="E31" s="115">
        <v>184</v>
      </c>
      <c r="F31" s="115">
        <v>147</v>
      </c>
      <c r="G31" s="115">
        <v>28</v>
      </c>
      <c r="H31" s="115">
        <v>105</v>
      </c>
      <c r="I31" s="115">
        <v>418</v>
      </c>
      <c r="J31" s="115">
        <v>139</v>
      </c>
      <c r="K31" s="115">
        <v>7</v>
      </c>
      <c r="L31" s="115">
        <v>0</v>
      </c>
      <c r="M31" s="115">
        <v>29</v>
      </c>
      <c r="N31" s="115">
        <v>27</v>
      </c>
      <c r="O31" s="115">
        <v>3</v>
      </c>
      <c r="P31" s="115">
        <v>3</v>
      </c>
      <c r="Q31" s="115">
        <v>2</v>
      </c>
      <c r="R31" s="115">
        <v>0</v>
      </c>
      <c r="S31" s="115">
        <v>106</v>
      </c>
      <c r="T31" s="115">
        <v>0</v>
      </c>
      <c r="U31" s="115">
        <v>369</v>
      </c>
      <c r="V31" s="115">
        <v>24</v>
      </c>
      <c r="W31" s="115">
        <v>5</v>
      </c>
      <c r="X31" s="118">
        <v>3321</v>
      </c>
      <c r="Y31" s="124"/>
      <c r="Z31" s="124"/>
    </row>
    <row r="32" spans="1:26" ht="32.25" customHeight="1">
      <c r="A32" s="263" t="s">
        <v>221</v>
      </c>
      <c r="B32" s="264"/>
      <c r="C32" s="117">
        <v>94</v>
      </c>
      <c r="D32" s="117">
        <v>292</v>
      </c>
      <c r="E32" s="117">
        <v>29</v>
      </c>
      <c r="F32" s="117">
        <v>21</v>
      </c>
      <c r="G32" s="117">
        <v>3</v>
      </c>
      <c r="H32" s="117">
        <v>46</v>
      </c>
      <c r="I32" s="117">
        <v>49</v>
      </c>
      <c r="J32" s="117">
        <v>11</v>
      </c>
      <c r="K32" s="117">
        <v>0</v>
      </c>
      <c r="L32" s="117">
        <v>2</v>
      </c>
      <c r="M32" s="117">
        <v>29</v>
      </c>
      <c r="N32" s="117">
        <v>1</v>
      </c>
      <c r="O32" s="117">
        <v>0</v>
      </c>
      <c r="P32" s="117">
        <v>0</v>
      </c>
      <c r="Q32" s="117">
        <v>0</v>
      </c>
      <c r="R32" s="117">
        <v>0</v>
      </c>
      <c r="S32" s="117">
        <v>149</v>
      </c>
      <c r="T32" s="117">
        <v>4</v>
      </c>
      <c r="U32" s="117">
        <v>83</v>
      </c>
      <c r="V32" s="117">
        <v>14</v>
      </c>
      <c r="W32" s="117">
        <v>4</v>
      </c>
      <c r="X32" s="118">
        <v>831</v>
      </c>
      <c r="Y32" s="124"/>
      <c r="Z32" s="124"/>
    </row>
    <row r="33" spans="1:26" ht="32.25" customHeight="1" thickBot="1">
      <c r="A33" s="256" t="s">
        <v>222</v>
      </c>
      <c r="B33" s="257"/>
      <c r="C33" s="119">
        <v>535</v>
      </c>
      <c r="D33" s="119">
        <v>861</v>
      </c>
      <c r="E33" s="119">
        <v>136</v>
      </c>
      <c r="F33" s="119">
        <v>106</v>
      </c>
      <c r="G33" s="119">
        <v>35</v>
      </c>
      <c r="H33" s="119">
        <v>112</v>
      </c>
      <c r="I33" s="119">
        <v>197</v>
      </c>
      <c r="J33" s="119">
        <v>136</v>
      </c>
      <c r="K33" s="119">
        <v>6</v>
      </c>
      <c r="L33" s="119">
        <v>0</v>
      </c>
      <c r="M33" s="119">
        <v>49</v>
      </c>
      <c r="N33" s="119">
        <v>10</v>
      </c>
      <c r="O33" s="119">
        <v>1</v>
      </c>
      <c r="P33" s="119">
        <v>3</v>
      </c>
      <c r="Q33" s="119">
        <v>2</v>
      </c>
      <c r="R33" s="119">
        <v>1</v>
      </c>
      <c r="S33" s="119">
        <v>248</v>
      </c>
      <c r="T33" s="119">
        <v>7</v>
      </c>
      <c r="U33" s="119">
        <v>379</v>
      </c>
      <c r="V33" s="119">
        <v>50</v>
      </c>
      <c r="W33" s="119">
        <v>12</v>
      </c>
      <c r="X33" s="120">
        <v>2886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21">
      <selection activeCell="C23" sqref="C23:X33"/>
    </sheetView>
  </sheetViews>
  <sheetFormatPr defaultColWidth="8.796875" defaultRowHeight="15"/>
  <cols>
    <col min="1" max="1" width="2.69921875" style="121" customWidth="1"/>
    <col min="2" max="2" width="12.5976562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202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'死傷災害（業種別）'!I3</f>
        <v>（平成28年9月7日現在）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-6</v>
      </c>
      <c r="D4" s="104">
        <v>828</v>
      </c>
      <c r="E4" s="104">
        <v>131</v>
      </c>
      <c r="F4" s="104">
        <v>43</v>
      </c>
      <c r="G4" s="104">
        <v>15</v>
      </c>
      <c r="H4" s="104">
        <v>-87</v>
      </c>
      <c r="I4" s="104">
        <v>-320</v>
      </c>
      <c r="J4" s="104">
        <v>-95</v>
      </c>
      <c r="K4" s="104">
        <v>9</v>
      </c>
      <c r="L4" s="104">
        <v>7</v>
      </c>
      <c r="M4" s="104">
        <v>64</v>
      </c>
      <c r="N4" s="104">
        <v>-15</v>
      </c>
      <c r="O4" s="104">
        <v>-7</v>
      </c>
      <c r="P4" s="104">
        <v>-5</v>
      </c>
      <c r="Q4" s="104">
        <v>10</v>
      </c>
      <c r="R4" s="104">
        <v>3</v>
      </c>
      <c r="S4" s="104">
        <v>-28</v>
      </c>
      <c r="T4" s="104">
        <v>0</v>
      </c>
      <c r="U4" s="104">
        <v>280</v>
      </c>
      <c r="V4" s="104">
        <v>-78</v>
      </c>
      <c r="W4" s="104">
        <v>-8</v>
      </c>
      <c r="X4" s="116">
        <v>741</v>
      </c>
      <c r="Y4" s="124"/>
      <c r="Z4" s="124"/>
    </row>
    <row r="5" spans="1:26" ht="32.25" customHeight="1">
      <c r="A5" s="125"/>
      <c r="B5" s="103" t="s">
        <v>3</v>
      </c>
      <c r="C5" s="104">
        <v>-54</v>
      </c>
      <c r="D5" s="104">
        <v>257</v>
      </c>
      <c r="E5" s="104">
        <v>-2</v>
      </c>
      <c r="F5" s="104">
        <v>69</v>
      </c>
      <c r="G5" s="104">
        <v>-17</v>
      </c>
      <c r="H5" s="104">
        <v>-40</v>
      </c>
      <c r="I5" s="104">
        <v>-143</v>
      </c>
      <c r="J5" s="104">
        <v>-44</v>
      </c>
      <c r="K5" s="104">
        <v>-1</v>
      </c>
      <c r="L5" s="104">
        <v>1</v>
      </c>
      <c r="M5" s="104">
        <v>52</v>
      </c>
      <c r="N5" s="104">
        <v>-7</v>
      </c>
      <c r="O5" s="104">
        <v>10</v>
      </c>
      <c r="P5" s="104">
        <v>1</v>
      </c>
      <c r="Q5" s="104">
        <v>-2</v>
      </c>
      <c r="R5" s="104">
        <v>-2</v>
      </c>
      <c r="S5" s="104">
        <v>12</v>
      </c>
      <c r="T5" s="104">
        <v>-6</v>
      </c>
      <c r="U5" s="104">
        <v>-50</v>
      </c>
      <c r="V5" s="104">
        <v>-13</v>
      </c>
      <c r="W5" s="104">
        <v>-6</v>
      </c>
      <c r="X5" s="116">
        <v>15</v>
      </c>
      <c r="Y5" s="124"/>
      <c r="Z5" s="124"/>
    </row>
    <row r="6" spans="1:26" ht="32.25" customHeight="1">
      <c r="A6" s="125"/>
      <c r="B6" s="103" t="s">
        <v>4</v>
      </c>
      <c r="C6" s="104">
        <v>-6</v>
      </c>
      <c r="D6" s="104">
        <v>4</v>
      </c>
      <c r="E6" s="104">
        <v>3</v>
      </c>
      <c r="F6" s="104">
        <v>-1</v>
      </c>
      <c r="G6" s="104">
        <v>-4</v>
      </c>
      <c r="H6" s="104">
        <v>-1</v>
      </c>
      <c r="I6" s="104">
        <v>2</v>
      </c>
      <c r="J6" s="104">
        <v>1</v>
      </c>
      <c r="K6" s="104">
        <v>0</v>
      </c>
      <c r="L6" s="104">
        <v>1</v>
      </c>
      <c r="M6" s="104">
        <v>0</v>
      </c>
      <c r="N6" s="104">
        <v>0</v>
      </c>
      <c r="O6" s="104">
        <v>0</v>
      </c>
      <c r="P6" s="104">
        <v>0</v>
      </c>
      <c r="Q6" s="104">
        <v>0</v>
      </c>
      <c r="R6" s="104">
        <v>0</v>
      </c>
      <c r="S6" s="104">
        <v>2</v>
      </c>
      <c r="T6" s="104">
        <v>-1</v>
      </c>
      <c r="U6" s="104">
        <v>-2</v>
      </c>
      <c r="V6" s="104">
        <v>0</v>
      </c>
      <c r="W6" s="104">
        <v>0</v>
      </c>
      <c r="X6" s="116">
        <v>-2</v>
      </c>
      <c r="Y6" s="124"/>
      <c r="Z6" s="124"/>
    </row>
    <row r="7" spans="1:26" ht="32.25" customHeight="1">
      <c r="A7" s="125"/>
      <c r="B7" s="103" t="s">
        <v>5</v>
      </c>
      <c r="C7" s="104">
        <v>-30</v>
      </c>
      <c r="D7" s="104">
        <v>-36</v>
      </c>
      <c r="E7" s="104">
        <v>23</v>
      </c>
      <c r="F7" s="104">
        <v>-42</v>
      </c>
      <c r="G7" s="104">
        <v>15</v>
      </c>
      <c r="H7" s="104">
        <v>-58</v>
      </c>
      <c r="I7" s="104">
        <v>-79</v>
      </c>
      <c r="J7" s="104">
        <v>23</v>
      </c>
      <c r="K7" s="104">
        <v>2</v>
      </c>
      <c r="L7" s="104">
        <v>0</v>
      </c>
      <c r="M7" s="104">
        <v>-19</v>
      </c>
      <c r="N7" s="104">
        <v>0</v>
      </c>
      <c r="O7" s="104">
        <v>-15</v>
      </c>
      <c r="P7" s="104">
        <v>-6</v>
      </c>
      <c r="Q7" s="104">
        <v>2</v>
      </c>
      <c r="R7" s="104">
        <v>0</v>
      </c>
      <c r="S7" s="104">
        <v>43</v>
      </c>
      <c r="T7" s="104">
        <v>2</v>
      </c>
      <c r="U7" s="104">
        <v>9</v>
      </c>
      <c r="V7" s="104">
        <v>-11</v>
      </c>
      <c r="W7" s="104">
        <v>-3</v>
      </c>
      <c r="X7" s="116">
        <v>-180</v>
      </c>
      <c r="Y7" s="124"/>
      <c r="Z7" s="124"/>
    </row>
    <row r="8" spans="1:26" ht="32.25" customHeight="1">
      <c r="A8" s="125"/>
      <c r="B8" s="108" t="s">
        <v>267</v>
      </c>
      <c r="C8" s="104">
        <v>9</v>
      </c>
      <c r="D8" s="104">
        <v>11</v>
      </c>
      <c r="E8" s="104">
        <v>23</v>
      </c>
      <c r="F8" s="104">
        <v>-2</v>
      </c>
      <c r="G8" s="104">
        <v>-2</v>
      </c>
      <c r="H8" s="104">
        <v>-23</v>
      </c>
      <c r="I8" s="104">
        <v>2</v>
      </c>
      <c r="J8" s="104">
        <v>-3</v>
      </c>
      <c r="K8" s="104">
        <v>1</v>
      </c>
      <c r="L8" s="104">
        <v>-1</v>
      </c>
      <c r="M8" s="104">
        <v>-6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-21</v>
      </c>
      <c r="T8" s="104">
        <v>-8</v>
      </c>
      <c r="U8" s="104">
        <v>26</v>
      </c>
      <c r="V8" s="104">
        <v>3</v>
      </c>
      <c r="W8" s="104">
        <v>13</v>
      </c>
      <c r="X8" s="116">
        <v>22</v>
      </c>
      <c r="Y8" s="124"/>
      <c r="Z8" s="124"/>
    </row>
    <row r="9" spans="1:26" ht="32.25" customHeight="1">
      <c r="A9" s="125"/>
      <c r="B9" s="108" t="s">
        <v>225</v>
      </c>
      <c r="C9" s="104">
        <v>-7</v>
      </c>
      <c r="D9" s="104">
        <v>12</v>
      </c>
      <c r="E9" s="104">
        <v>-5</v>
      </c>
      <c r="F9" s="104">
        <v>-4</v>
      </c>
      <c r="G9" s="104">
        <v>-31</v>
      </c>
      <c r="H9" s="104">
        <v>15</v>
      </c>
      <c r="I9" s="104">
        <v>4</v>
      </c>
      <c r="J9" s="104">
        <v>25</v>
      </c>
      <c r="K9" s="104">
        <v>-3</v>
      </c>
      <c r="L9" s="104">
        <v>0</v>
      </c>
      <c r="M9" s="104">
        <v>-9</v>
      </c>
      <c r="N9" s="104">
        <v>-1</v>
      </c>
      <c r="O9" s="104">
        <v>-2</v>
      </c>
      <c r="P9" s="104">
        <v>-2</v>
      </c>
      <c r="Q9" s="104">
        <v>3</v>
      </c>
      <c r="R9" s="104">
        <v>-4</v>
      </c>
      <c r="S9" s="104">
        <v>-21</v>
      </c>
      <c r="T9" s="104">
        <v>0</v>
      </c>
      <c r="U9" s="104">
        <v>-4</v>
      </c>
      <c r="V9" s="104">
        <v>-4</v>
      </c>
      <c r="W9" s="104">
        <v>-2</v>
      </c>
      <c r="X9" s="116">
        <v>-40</v>
      </c>
      <c r="Y9" s="124"/>
      <c r="Z9" s="124"/>
    </row>
    <row r="10" spans="1:26" ht="32.25" customHeight="1">
      <c r="A10" s="125"/>
      <c r="B10" s="108" t="s">
        <v>205</v>
      </c>
      <c r="C10" s="104">
        <v>-14</v>
      </c>
      <c r="D10" s="104">
        <v>1</v>
      </c>
      <c r="E10" s="104">
        <v>-5</v>
      </c>
      <c r="F10" s="104">
        <v>5</v>
      </c>
      <c r="G10" s="104">
        <v>-5</v>
      </c>
      <c r="H10" s="104">
        <v>0</v>
      </c>
      <c r="I10" s="104">
        <v>2</v>
      </c>
      <c r="J10" s="104">
        <v>4</v>
      </c>
      <c r="K10" s="104">
        <v>0</v>
      </c>
      <c r="L10" s="104">
        <v>0</v>
      </c>
      <c r="M10" s="104">
        <v>6</v>
      </c>
      <c r="N10" s="104">
        <v>0</v>
      </c>
      <c r="O10" s="104">
        <v>0</v>
      </c>
      <c r="P10" s="104">
        <v>0</v>
      </c>
      <c r="Q10" s="104">
        <v>0</v>
      </c>
      <c r="R10" s="104">
        <v>1</v>
      </c>
      <c r="S10" s="104">
        <v>2</v>
      </c>
      <c r="T10" s="104">
        <v>-1</v>
      </c>
      <c r="U10" s="104">
        <v>-3</v>
      </c>
      <c r="V10" s="104">
        <v>1</v>
      </c>
      <c r="W10" s="104">
        <v>0</v>
      </c>
      <c r="X10" s="116">
        <v>-6</v>
      </c>
      <c r="Y10" s="124"/>
      <c r="Z10" s="124"/>
    </row>
    <row r="11" spans="1:26" ht="32.25" customHeight="1">
      <c r="A11" s="125"/>
      <c r="B11" s="103" t="s">
        <v>6</v>
      </c>
      <c r="C11" s="104">
        <v>-6</v>
      </c>
      <c r="D11" s="104">
        <v>-8</v>
      </c>
      <c r="E11" s="104">
        <v>-5</v>
      </c>
      <c r="F11" s="104">
        <v>-24</v>
      </c>
      <c r="G11" s="104">
        <v>8</v>
      </c>
      <c r="H11" s="104">
        <v>6</v>
      </c>
      <c r="I11" s="104">
        <v>4</v>
      </c>
      <c r="J11" s="104">
        <v>-2</v>
      </c>
      <c r="K11" s="104">
        <v>1</v>
      </c>
      <c r="L11" s="104">
        <v>0</v>
      </c>
      <c r="M11" s="104">
        <v>3</v>
      </c>
      <c r="N11" s="104">
        <v>1</v>
      </c>
      <c r="O11" s="104">
        <v>3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1</v>
      </c>
      <c r="V11" s="104">
        <v>-2</v>
      </c>
      <c r="W11" s="104">
        <v>0</v>
      </c>
      <c r="X11" s="116">
        <v>-20</v>
      </c>
      <c r="Y11" s="124"/>
      <c r="Z11" s="124"/>
    </row>
    <row r="12" spans="1:26" ht="32.25" customHeight="1">
      <c r="A12" s="131"/>
      <c r="B12" s="136" t="s">
        <v>190</v>
      </c>
      <c r="C12" s="104">
        <v>-5</v>
      </c>
      <c r="D12" s="104">
        <v>5</v>
      </c>
      <c r="E12" s="104">
        <v>-13</v>
      </c>
      <c r="F12" s="104">
        <v>9</v>
      </c>
      <c r="G12" s="104">
        <v>10</v>
      </c>
      <c r="H12" s="104">
        <v>14</v>
      </c>
      <c r="I12" s="104">
        <v>-18</v>
      </c>
      <c r="J12" s="104">
        <v>0</v>
      </c>
      <c r="K12" s="104">
        <v>-1</v>
      </c>
      <c r="L12" s="104">
        <v>2</v>
      </c>
      <c r="M12" s="104">
        <v>9</v>
      </c>
      <c r="N12" s="104">
        <v>-3</v>
      </c>
      <c r="O12" s="104">
        <v>0</v>
      </c>
      <c r="P12" s="104">
        <v>0</v>
      </c>
      <c r="Q12" s="104">
        <v>0</v>
      </c>
      <c r="R12" s="104">
        <v>-1</v>
      </c>
      <c r="S12" s="104">
        <v>13</v>
      </c>
      <c r="T12" s="104">
        <v>-4</v>
      </c>
      <c r="U12" s="104">
        <v>20</v>
      </c>
      <c r="V12" s="104">
        <v>-21</v>
      </c>
      <c r="W12" s="104">
        <v>1</v>
      </c>
      <c r="X12" s="116">
        <v>17</v>
      </c>
      <c r="Y12" s="124"/>
      <c r="Z12" s="124"/>
    </row>
    <row r="13" spans="1:26" ht="32.25" customHeight="1" thickBot="1">
      <c r="A13" s="128"/>
      <c r="B13" s="109" t="s">
        <v>184</v>
      </c>
      <c r="C13" s="110">
        <v>107</v>
      </c>
      <c r="D13" s="110">
        <v>582</v>
      </c>
      <c r="E13" s="110">
        <v>112</v>
      </c>
      <c r="F13" s="110">
        <v>33</v>
      </c>
      <c r="G13" s="110">
        <v>41</v>
      </c>
      <c r="H13" s="110">
        <v>0</v>
      </c>
      <c r="I13" s="110">
        <v>-94</v>
      </c>
      <c r="J13" s="110">
        <v>-99</v>
      </c>
      <c r="K13" s="110">
        <v>10</v>
      </c>
      <c r="L13" s="110">
        <v>4</v>
      </c>
      <c r="M13" s="110">
        <v>28</v>
      </c>
      <c r="N13" s="110">
        <v>-5</v>
      </c>
      <c r="O13" s="110">
        <v>-3</v>
      </c>
      <c r="P13" s="110">
        <v>2</v>
      </c>
      <c r="Q13" s="110">
        <v>7</v>
      </c>
      <c r="R13" s="110">
        <v>9</v>
      </c>
      <c r="S13" s="110">
        <v>-58</v>
      </c>
      <c r="T13" s="110">
        <v>18</v>
      </c>
      <c r="U13" s="110">
        <v>283</v>
      </c>
      <c r="V13" s="110">
        <v>-31</v>
      </c>
      <c r="W13" s="110">
        <v>-11</v>
      </c>
      <c r="X13" s="221">
        <v>935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1" t="s">
        <v>202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'死傷災害（業種別）'!I3</f>
        <v>（平成28年9月7日現在）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2">
        <v>19</v>
      </c>
      <c r="D23" s="222">
        <v>220</v>
      </c>
      <c r="E23" s="222">
        <v>32</v>
      </c>
      <c r="F23" s="222">
        <v>19</v>
      </c>
      <c r="G23" s="222">
        <v>1</v>
      </c>
      <c r="H23" s="222">
        <v>-7</v>
      </c>
      <c r="I23" s="222">
        <v>-12</v>
      </c>
      <c r="J23" s="222">
        <v>-21</v>
      </c>
      <c r="K23" s="222">
        <v>3</v>
      </c>
      <c r="L23" s="222">
        <v>0</v>
      </c>
      <c r="M23" s="222">
        <v>-12</v>
      </c>
      <c r="N23" s="222">
        <v>4</v>
      </c>
      <c r="O23" s="222">
        <v>-4</v>
      </c>
      <c r="P23" s="222">
        <v>3</v>
      </c>
      <c r="Q23" s="222">
        <v>8</v>
      </c>
      <c r="R23" s="222">
        <v>4</v>
      </c>
      <c r="S23" s="222">
        <v>-30</v>
      </c>
      <c r="T23" s="222">
        <v>2</v>
      </c>
      <c r="U23" s="222">
        <v>49</v>
      </c>
      <c r="V23" s="222">
        <v>7</v>
      </c>
      <c r="W23" s="222">
        <v>-5</v>
      </c>
      <c r="X23" s="223">
        <v>280</v>
      </c>
      <c r="Y23" s="124"/>
      <c r="Z23" s="124"/>
    </row>
    <row r="24" spans="1:26" ht="32.25" customHeight="1">
      <c r="A24" s="125"/>
      <c r="B24" s="138" t="s">
        <v>193</v>
      </c>
      <c r="C24" s="222">
        <v>29</v>
      </c>
      <c r="D24" s="222">
        <v>170</v>
      </c>
      <c r="E24" s="222">
        <v>45</v>
      </c>
      <c r="F24" s="222">
        <v>-26</v>
      </c>
      <c r="G24" s="222">
        <v>-1</v>
      </c>
      <c r="H24" s="222">
        <v>0</v>
      </c>
      <c r="I24" s="222">
        <v>-22</v>
      </c>
      <c r="J24" s="222">
        <v>-8</v>
      </c>
      <c r="K24" s="222">
        <v>2</v>
      </c>
      <c r="L24" s="222">
        <v>0</v>
      </c>
      <c r="M24" s="222">
        <v>-2</v>
      </c>
      <c r="N24" s="222">
        <v>0</v>
      </c>
      <c r="O24" s="222">
        <v>-5</v>
      </c>
      <c r="P24" s="222">
        <v>1</v>
      </c>
      <c r="Q24" s="222">
        <v>8</v>
      </c>
      <c r="R24" s="222">
        <v>5</v>
      </c>
      <c r="S24" s="222">
        <v>-7</v>
      </c>
      <c r="T24" s="222">
        <v>3</v>
      </c>
      <c r="U24" s="222">
        <v>44</v>
      </c>
      <c r="V24" s="222">
        <v>9</v>
      </c>
      <c r="W24" s="222">
        <v>-4</v>
      </c>
      <c r="X24" s="223">
        <v>241</v>
      </c>
      <c r="Y24" s="124"/>
      <c r="Z24" s="124"/>
    </row>
    <row r="25" spans="1:26" ht="32.25" customHeight="1">
      <c r="A25" s="261" t="s">
        <v>194</v>
      </c>
      <c r="B25" s="262"/>
      <c r="C25" s="222">
        <v>2</v>
      </c>
      <c r="D25" s="222">
        <v>-6</v>
      </c>
      <c r="E25" s="222">
        <v>3</v>
      </c>
      <c r="F25" s="222">
        <v>-1</v>
      </c>
      <c r="G25" s="222">
        <v>1</v>
      </c>
      <c r="H25" s="222">
        <v>0</v>
      </c>
      <c r="I25" s="222">
        <v>-1</v>
      </c>
      <c r="J25" s="222">
        <v>3</v>
      </c>
      <c r="K25" s="222">
        <v>0</v>
      </c>
      <c r="L25" s="222">
        <v>0</v>
      </c>
      <c r="M25" s="222">
        <v>1</v>
      </c>
      <c r="N25" s="222">
        <v>0</v>
      </c>
      <c r="O25" s="222">
        <v>0</v>
      </c>
      <c r="P25" s="222">
        <v>0</v>
      </c>
      <c r="Q25" s="222">
        <v>0</v>
      </c>
      <c r="R25" s="222">
        <v>0</v>
      </c>
      <c r="S25" s="222">
        <v>28</v>
      </c>
      <c r="T25" s="222">
        <v>3</v>
      </c>
      <c r="U25" s="222">
        <v>26</v>
      </c>
      <c r="V25" s="222">
        <v>1</v>
      </c>
      <c r="W25" s="222">
        <v>0</v>
      </c>
      <c r="X25" s="223">
        <v>60</v>
      </c>
      <c r="Y25" s="124"/>
      <c r="Z25" s="124"/>
    </row>
    <row r="26" spans="1:26" ht="32.25" customHeight="1">
      <c r="A26" s="263" t="s">
        <v>195</v>
      </c>
      <c r="B26" s="264"/>
      <c r="C26" s="222">
        <v>-10</v>
      </c>
      <c r="D26" s="222">
        <v>-28</v>
      </c>
      <c r="E26" s="222">
        <v>2</v>
      </c>
      <c r="F26" s="222">
        <v>1</v>
      </c>
      <c r="G26" s="222">
        <v>3</v>
      </c>
      <c r="H26" s="222">
        <v>0</v>
      </c>
      <c r="I26" s="222">
        <v>-17</v>
      </c>
      <c r="J26" s="222">
        <v>6</v>
      </c>
      <c r="K26" s="222">
        <v>0</v>
      </c>
      <c r="L26" s="222">
        <v>0</v>
      </c>
      <c r="M26" s="222">
        <v>-2</v>
      </c>
      <c r="N26" s="222">
        <v>1</v>
      </c>
      <c r="O26" s="222">
        <v>0</v>
      </c>
      <c r="P26" s="222">
        <v>0</v>
      </c>
      <c r="Q26" s="222">
        <v>0</v>
      </c>
      <c r="R26" s="222">
        <v>0</v>
      </c>
      <c r="S26" s="222">
        <v>1</v>
      </c>
      <c r="T26" s="222">
        <v>6</v>
      </c>
      <c r="U26" s="222">
        <v>9</v>
      </c>
      <c r="V26" s="222">
        <v>-7</v>
      </c>
      <c r="W26" s="222">
        <v>-1</v>
      </c>
      <c r="X26" s="223">
        <v>-36</v>
      </c>
      <c r="Y26" s="124"/>
      <c r="Z26" s="124"/>
    </row>
    <row r="27" spans="1:26" ht="32.25" customHeight="1">
      <c r="A27" s="263" t="s">
        <v>178</v>
      </c>
      <c r="B27" s="264"/>
      <c r="C27" s="222">
        <v>42</v>
      </c>
      <c r="D27" s="222">
        <v>283</v>
      </c>
      <c r="E27" s="222">
        <v>22</v>
      </c>
      <c r="F27" s="222">
        <v>-15</v>
      </c>
      <c r="G27" s="222">
        <v>12</v>
      </c>
      <c r="H27" s="222">
        <v>28</v>
      </c>
      <c r="I27" s="222">
        <v>-16</v>
      </c>
      <c r="J27" s="222">
        <v>-25</v>
      </c>
      <c r="K27" s="222">
        <v>2</v>
      </c>
      <c r="L27" s="222">
        <v>0</v>
      </c>
      <c r="M27" s="222">
        <v>7</v>
      </c>
      <c r="N27" s="222">
        <v>-2</v>
      </c>
      <c r="O27" s="222">
        <v>2</v>
      </c>
      <c r="P27" s="222">
        <v>0</v>
      </c>
      <c r="Q27" s="222">
        <v>-1</v>
      </c>
      <c r="R27" s="222">
        <v>1</v>
      </c>
      <c r="S27" s="222">
        <v>40</v>
      </c>
      <c r="T27" s="222">
        <v>9</v>
      </c>
      <c r="U27" s="222">
        <v>106</v>
      </c>
      <c r="V27" s="222">
        <v>-20</v>
      </c>
      <c r="W27" s="222">
        <v>2</v>
      </c>
      <c r="X27" s="223">
        <v>477</v>
      </c>
      <c r="Y27" s="124"/>
      <c r="Z27" s="124"/>
    </row>
    <row r="28" spans="1:26" ht="32.25" customHeight="1">
      <c r="A28" s="137"/>
      <c r="B28" s="139" t="s">
        <v>196</v>
      </c>
      <c r="C28" s="222">
        <v>32</v>
      </c>
      <c r="D28" s="222">
        <v>221</v>
      </c>
      <c r="E28" s="222">
        <v>22</v>
      </c>
      <c r="F28" s="222">
        <v>-17</v>
      </c>
      <c r="G28" s="222">
        <v>6</v>
      </c>
      <c r="H28" s="222">
        <v>34</v>
      </c>
      <c r="I28" s="222">
        <v>-22</v>
      </c>
      <c r="J28" s="222">
        <v>-10</v>
      </c>
      <c r="K28" s="222">
        <v>1</v>
      </c>
      <c r="L28" s="222">
        <v>-1</v>
      </c>
      <c r="M28" s="222">
        <v>13</v>
      </c>
      <c r="N28" s="222">
        <v>-2</v>
      </c>
      <c r="O28" s="222">
        <v>1</v>
      </c>
      <c r="P28" s="222">
        <v>0</v>
      </c>
      <c r="Q28" s="222">
        <v>0</v>
      </c>
      <c r="R28" s="222">
        <v>1</v>
      </c>
      <c r="S28" s="222">
        <v>26</v>
      </c>
      <c r="T28" s="222">
        <v>5</v>
      </c>
      <c r="U28" s="222">
        <v>103</v>
      </c>
      <c r="V28" s="222">
        <v>-27</v>
      </c>
      <c r="W28" s="222">
        <v>2</v>
      </c>
      <c r="X28" s="223">
        <v>388</v>
      </c>
      <c r="Y28" s="124"/>
      <c r="Z28" s="124"/>
    </row>
    <row r="29" spans="1:26" ht="33" customHeight="1">
      <c r="A29" s="263" t="s">
        <v>197</v>
      </c>
      <c r="B29" s="264"/>
      <c r="C29" s="222">
        <v>51</v>
      </c>
      <c r="D29" s="222">
        <v>-52</v>
      </c>
      <c r="E29" s="222">
        <v>26</v>
      </c>
      <c r="F29" s="222">
        <v>26</v>
      </c>
      <c r="G29" s="222">
        <v>15</v>
      </c>
      <c r="H29" s="222">
        <v>-4</v>
      </c>
      <c r="I29" s="222">
        <v>13</v>
      </c>
      <c r="J29" s="222">
        <v>-43</v>
      </c>
      <c r="K29" s="222">
        <v>1</v>
      </c>
      <c r="L29" s="222">
        <v>0</v>
      </c>
      <c r="M29" s="222">
        <v>43</v>
      </c>
      <c r="N29" s="222">
        <v>-1</v>
      </c>
      <c r="O29" s="222">
        <v>-1</v>
      </c>
      <c r="P29" s="222">
        <v>-2</v>
      </c>
      <c r="Q29" s="222">
        <v>2</v>
      </c>
      <c r="R29" s="222">
        <v>4</v>
      </c>
      <c r="S29" s="222">
        <v>-30</v>
      </c>
      <c r="T29" s="222">
        <v>1</v>
      </c>
      <c r="U29" s="222">
        <v>3</v>
      </c>
      <c r="V29" s="222">
        <v>-3</v>
      </c>
      <c r="W29" s="222">
        <v>2</v>
      </c>
      <c r="X29" s="223">
        <v>51</v>
      </c>
      <c r="Y29" s="124"/>
      <c r="Z29" s="124"/>
    </row>
    <row r="30" spans="1:26" ht="32.25" customHeight="1">
      <c r="A30" s="125"/>
      <c r="B30" s="138" t="s">
        <v>198</v>
      </c>
      <c r="C30" s="222">
        <v>26</v>
      </c>
      <c r="D30" s="222">
        <v>30</v>
      </c>
      <c r="E30" s="222">
        <v>30</v>
      </c>
      <c r="F30" s="222">
        <v>8</v>
      </c>
      <c r="G30" s="222">
        <v>16</v>
      </c>
      <c r="H30" s="222">
        <v>6</v>
      </c>
      <c r="I30" s="222">
        <v>-1</v>
      </c>
      <c r="J30" s="222">
        <v>-40</v>
      </c>
      <c r="K30" s="222">
        <v>1</v>
      </c>
      <c r="L30" s="222">
        <v>1</v>
      </c>
      <c r="M30" s="222">
        <v>50</v>
      </c>
      <c r="N30" s="222">
        <v>-1</v>
      </c>
      <c r="O30" s="222">
        <v>1</v>
      </c>
      <c r="P30" s="222">
        <v>-1</v>
      </c>
      <c r="Q30" s="222">
        <v>2</v>
      </c>
      <c r="R30" s="222">
        <v>0</v>
      </c>
      <c r="S30" s="222">
        <v>-9</v>
      </c>
      <c r="T30" s="222">
        <v>2</v>
      </c>
      <c r="U30" s="222">
        <v>-9</v>
      </c>
      <c r="V30" s="222">
        <v>-4</v>
      </c>
      <c r="W30" s="222">
        <v>4</v>
      </c>
      <c r="X30" s="223">
        <v>112</v>
      </c>
      <c r="Y30" s="124"/>
      <c r="Z30" s="124"/>
    </row>
    <row r="31" spans="1:26" ht="32.25" customHeight="1">
      <c r="A31" s="265" t="s">
        <v>14</v>
      </c>
      <c r="B31" s="266"/>
      <c r="C31" s="222">
        <v>3</v>
      </c>
      <c r="D31" s="222">
        <v>80</v>
      </c>
      <c r="E31" s="222">
        <v>8</v>
      </c>
      <c r="F31" s="222">
        <v>-7</v>
      </c>
      <c r="G31" s="222">
        <v>5</v>
      </c>
      <c r="H31" s="222">
        <v>14</v>
      </c>
      <c r="I31" s="222">
        <v>-58</v>
      </c>
      <c r="J31" s="222">
        <v>-1</v>
      </c>
      <c r="K31" s="222">
        <v>5</v>
      </c>
      <c r="L31" s="222">
        <v>2</v>
      </c>
      <c r="M31" s="222">
        <v>13</v>
      </c>
      <c r="N31" s="222">
        <v>-5</v>
      </c>
      <c r="O31" s="222">
        <v>-1</v>
      </c>
      <c r="P31" s="222">
        <v>3</v>
      </c>
      <c r="Q31" s="222">
        <v>0</v>
      </c>
      <c r="R31" s="222">
        <v>1</v>
      </c>
      <c r="S31" s="222">
        <v>-26</v>
      </c>
      <c r="T31" s="222">
        <v>1</v>
      </c>
      <c r="U31" s="222">
        <v>69</v>
      </c>
      <c r="V31" s="222">
        <v>-8</v>
      </c>
      <c r="W31" s="222">
        <v>0</v>
      </c>
      <c r="X31" s="223">
        <v>98</v>
      </c>
      <c r="Y31" s="124"/>
      <c r="Z31" s="124"/>
    </row>
    <row r="32" spans="1:26" ht="32.25" customHeight="1">
      <c r="A32" s="267" t="s">
        <v>179</v>
      </c>
      <c r="B32" s="268"/>
      <c r="C32" s="222">
        <v>1</v>
      </c>
      <c r="D32" s="222">
        <v>27</v>
      </c>
      <c r="E32" s="222">
        <v>6</v>
      </c>
      <c r="F32" s="222">
        <v>-5</v>
      </c>
      <c r="G32" s="222">
        <v>7</v>
      </c>
      <c r="H32" s="222">
        <v>-11</v>
      </c>
      <c r="I32" s="222">
        <v>-3</v>
      </c>
      <c r="J32" s="222">
        <v>-4</v>
      </c>
      <c r="K32" s="222">
        <v>0</v>
      </c>
      <c r="L32" s="222">
        <v>-2</v>
      </c>
      <c r="M32" s="222">
        <v>-10</v>
      </c>
      <c r="N32" s="222">
        <v>-1</v>
      </c>
      <c r="O32" s="222">
        <v>1</v>
      </c>
      <c r="P32" s="222">
        <v>0</v>
      </c>
      <c r="Q32" s="222">
        <v>0</v>
      </c>
      <c r="R32" s="222">
        <v>0</v>
      </c>
      <c r="S32" s="222">
        <v>-11</v>
      </c>
      <c r="T32" s="222">
        <v>-2</v>
      </c>
      <c r="U32" s="222">
        <v>16</v>
      </c>
      <c r="V32" s="222">
        <v>-4</v>
      </c>
      <c r="W32" s="222">
        <v>-1</v>
      </c>
      <c r="X32" s="223">
        <v>4</v>
      </c>
      <c r="Y32" s="124"/>
      <c r="Z32" s="124"/>
    </row>
    <row r="33" spans="1:26" ht="32.25" customHeight="1" thickBot="1">
      <c r="A33" s="269" t="s">
        <v>7</v>
      </c>
      <c r="B33" s="270"/>
      <c r="C33" s="224">
        <v>-1</v>
      </c>
      <c r="D33" s="224">
        <v>58</v>
      </c>
      <c r="E33" s="224">
        <v>13</v>
      </c>
      <c r="F33" s="224">
        <v>15</v>
      </c>
      <c r="G33" s="224">
        <v>-3</v>
      </c>
      <c r="H33" s="224">
        <v>-20</v>
      </c>
      <c r="I33" s="224">
        <v>0</v>
      </c>
      <c r="J33" s="224">
        <v>-14</v>
      </c>
      <c r="K33" s="224">
        <v>-1</v>
      </c>
      <c r="L33" s="224">
        <v>4</v>
      </c>
      <c r="M33" s="224">
        <v>-12</v>
      </c>
      <c r="N33" s="224">
        <v>-1</v>
      </c>
      <c r="O33" s="224">
        <v>0</v>
      </c>
      <c r="P33" s="224">
        <v>-2</v>
      </c>
      <c r="Q33" s="224">
        <v>-2</v>
      </c>
      <c r="R33" s="224">
        <v>-1</v>
      </c>
      <c r="S33" s="224">
        <v>-30</v>
      </c>
      <c r="T33" s="224">
        <v>-2</v>
      </c>
      <c r="U33" s="224">
        <v>5</v>
      </c>
      <c r="V33" s="224">
        <v>3</v>
      </c>
      <c r="W33" s="224">
        <v>-8</v>
      </c>
      <c r="X33" s="225">
        <v>1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zoomScale="70" zoomScaleNormal="70" zoomScalePageLayoutView="0" workbookViewId="0" topLeftCell="B2">
      <pane ySplit="1" topLeftCell="A15" activePane="bottomLeft" state="frozen"/>
      <selection pane="topLeft" activeCell="C6" sqref="C6"/>
      <selection pane="bottomLeft" activeCell="N17" sqref="N17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74" t="str">
        <f>"平成"&amp;MID(C6,4,2)&amp;"年における死亡災害発生状況 　（速報）"</f>
        <v>平成28年における死亡災害発生状況 　（速報）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2" ht="19.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ht="21.75" customHeight="1">
      <c r="D4" s="2"/>
    </row>
    <row r="5" spans="10:12" ht="19.5" customHeight="1" thickBot="1">
      <c r="J5" s="53"/>
      <c r="K5" s="54"/>
      <c r="L5" s="140" t="str">
        <f>'死傷災害（業種別）'!I3</f>
        <v>（平成28年9月7日現在）</v>
      </c>
    </row>
    <row r="6" spans="1:12" ht="31.5" customHeight="1">
      <c r="A6" s="3"/>
      <c r="B6" s="4"/>
      <c r="C6" s="5" t="s">
        <v>277</v>
      </c>
      <c r="D6" s="6"/>
      <c r="E6" s="5" t="s">
        <v>273</v>
      </c>
      <c r="F6" s="6"/>
      <c r="G6" s="5" t="s">
        <v>274</v>
      </c>
      <c r="H6" s="6"/>
      <c r="I6" s="5" t="str">
        <f>"対"&amp;MID(C6,4,2)-1&amp;"年比較"</f>
        <v>対27年比較</v>
      </c>
      <c r="J6" s="7"/>
      <c r="K6" s="5" t="str">
        <f>"対"&amp;MID(C6,4,2)-2&amp;"年比較"</f>
        <v>対26年比較</v>
      </c>
      <c r="L6" s="6"/>
    </row>
    <row r="7" spans="1:12" ht="31.5" customHeight="1" thickBot="1">
      <c r="A7" s="8"/>
      <c r="B7" s="9" t="s">
        <v>0</v>
      </c>
      <c r="C7" s="10" t="s">
        <v>253</v>
      </c>
      <c r="D7" s="11" t="s">
        <v>254</v>
      </c>
      <c r="E7" s="10" t="s">
        <v>253</v>
      </c>
      <c r="F7" s="11" t="s">
        <v>254</v>
      </c>
      <c r="G7" s="10" t="s">
        <v>253</v>
      </c>
      <c r="H7" s="11" t="s">
        <v>254</v>
      </c>
      <c r="I7" s="210" t="s">
        <v>255</v>
      </c>
      <c r="J7" s="205" t="s">
        <v>256</v>
      </c>
      <c r="K7" s="10" t="s">
        <v>255</v>
      </c>
      <c r="L7" s="13" t="s">
        <v>257</v>
      </c>
    </row>
    <row r="8" spans="1:12" ht="31.5" customHeight="1">
      <c r="A8" s="272" t="s">
        <v>207</v>
      </c>
      <c r="B8" s="273"/>
      <c r="C8" s="15">
        <v>508</v>
      </c>
      <c r="D8" s="16">
        <v>100</v>
      </c>
      <c r="E8" s="15">
        <v>564</v>
      </c>
      <c r="F8" s="16">
        <v>100</v>
      </c>
      <c r="G8" s="203">
        <v>618</v>
      </c>
      <c r="H8" s="206">
        <v>100</v>
      </c>
      <c r="I8" s="226">
        <v>-56</v>
      </c>
      <c r="J8" s="227">
        <v>-9.929078014184398</v>
      </c>
      <c r="K8" s="228">
        <v>-110</v>
      </c>
      <c r="L8" s="227">
        <v>-17.79935275080906</v>
      </c>
    </row>
    <row r="9" spans="1:12" ht="31.5" customHeight="1">
      <c r="A9" s="17"/>
      <c r="B9" s="14" t="s">
        <v>3</v>
      </c>
      <c r="C9" s="51">
        <v>109</v>
      </c>
      <c r="D9" s="16">
        <v>21.456692913385826</v>
      </c>
      <c r="E9" s="51">
        <v>101</v>
      </c>
      <c r="F9" s="16">
        <v>17.907801418439718</v>
      </c>
      <c r="G9" s="201">
        <v>116</v>
      </c>
      <c r="H9" s="207">
        <v>18.8</v>
      </c>
      <c r="I9" s="141">
        <v>8</v>
      </c>
      <c r="J9" s="229">
        <v>7.920792079207921</v>
      </c>
      <c r="K9" s="230">
        <v>-7</v>
      </c>
      <c r="L9" s="229">
        <v>-6.0344827586206895</v>
      </c>
    </row>
    <row r="10" spans="1:12" ht="31.5" customHeight="1">
      <c r="A10" s="17"/>
      <c r="B10" s="14" t="s">
        <v>4</v>
      </c>
      <c r="C10" s="51">
        <v>4</v>
      </c>
      <c r="D10" s="16">
        <v>0.7874015748031497</v>
      </c>
      <c r="E10" s="51">
        <v>8</v>
      </c>
      <c r="F10" s="16">
        <v>1.4184397163120568</v>
      </c>
      <c r="G10" s="201">
        <v>8</v>
      </c>
      <c r="H10" s="207">
        <v>1.3</v>
      </c>
      <c r="I10" s="141">
        <v>-4</v>
      </c>
      <c r="J10" s="229">
        <v>-50</v>
      </c>
      <c r="K10" s="230">
        <v>-4</v>
      </c>
      <c r="L10" s="229">
        <v>-50</v>
      </c>
    </row>
    <row r="11" spans="1:12" ht="31.5" customHeight="1">
      <c r="A11" s="17"/>
      <c r="B11" s="14" t="s">
        <v>5</v>
      </c>
      <c r="C11" s="51">
        <v>155</v>
      </c>
      <c r="D11" s="16">
        <v>30.511811023622048</v>
      </c>
      <c r="E11" s="51">
        <v>197</v>
      </c>
      <c r="F11" s="16">
        <v>34.9290780141844</v>
      </c>
      <c r="G11" s="201">
        <v>233</v>
      </c>
      <c r="H11" s="207">
        <v>37.7</v>
      </c>
      <c r="I11" s="141">
        <v>-42</v>
      </c>
      <c r="J11" s="229">
        <v>-21.31979695431472</v>
      </c>
      <c r="K11" s="230">
        <v>-78</v>
      </c>
      <c r="L11" s="229">
        <v>-33.47639484978541</v>
      </c>
    </row>
    <row r="12" spans="1:12" ht="31.5" customHeight="1">
      <c r="A12" s="17"/>
      <c r="B12" s="14" t="s">
        <v>180</v>
      </c>
      <c r="C12" s="51">
        <v>9</v>
      </c>
      <c r="D12" s="16">
        <v>1.7716535433070866</v>
      </c>
      <c r="E12" s="51">
        <v>17</v>
      </c>
      <c r="F12" s="16">
        <v>3.0141843971631204</v>
      </c>
      <c r="G12" s="201">
        <v>10</v>
      </c>
      <c r="H12" s="207">
        <v>1.6</v>
      </c>
      <c r="I12" s="141">
        <v>-8</v>
      </c>
      <c r="J12" s="229">
        <v>-47.05882352941176</v>
      </c>
      <c r="K12" s="230">
        <v>-1</v>
      </c>
      <c r="L12" s="229">
        <v>-10</v>
      </c>
    </row>
    <row r="13" spans="1:12" ht="31.5" customHeight="1">
      <c r="A13" s="17"/>
      <c r="B13" s="18" t="s">
        <v>181</v>
      </c>
      <c r="C13" s="51">
        <v>53</v>
      </c>
      <c r="D13" s="16">
        <v>10.433070866141732</v>
      </c>
      <c r="E13" s="51">
        <v>60</v>
      </c>
      <c r="F13" s="16">
        <v>10.638297872340425</v>
      </c>
      <c r="G13" s="201">
        <v>68</v>
      </c>
      <c r="H13" s="207">
        <v>11</v>
      </c>
      <c r="I13" s="141">
        <v>-7</v>
      </c>
      <c r="J13" s="229">
        <v>-11.666666666666666</v>
      </c>
      <c r="K13" s="230">
        <v>-15</v>
      </c>
      <c r="L13" s="229">
        <v>-22.058823529411764</v>
      </c>
    </row>
    <row r="14" spans="1:12" ht="31.5" customHeight="1">
      <c r="A14" s="17"/>
      <c r="B14" s="14" t="s">
        <v>206</v>
      </c>
      <c r="C14" s="51">
        <v>7</v>
      </c>
      <c r="D14" s="16">
        <v>1.3779527559055118</v>
      </c>
      <c r="E14" s="51">
        <v>5</v>
      </c>
      <c r="F14" s="16">
        <v>0.8865248226950354</v>
      </c>
      <c r="G14" s="201">
        <v>4</v>
      </c>
      <c r="H14" s="207">
        <v>0.6</v>
      </c>
      <c r="I14" s="141">
        <v>2</v>
      </c>
      <c r="J14" s="229">
        <v>40</v>
      </c>
      <c r="K14" s="230">
        <v>3</v>
      </c>
      <c r="L14" s="229">
        <v>75</v>
      </c>
    </row>
    <row r="15" spans="1:12" ht="31.5" customHeight="1">
      <c r="A15" s="17"/>
      <c r="B15" s="14" t="s">
        <v>6</v>
      </c>
      <c r="C15" s="51">
        <v>20</v>
      </c>
      <c r="D15" s="16">
        <v>3.937007874015748</v>
      </c>
      <c r="E15" s="51">
        <v>19</v>
      </c>
      <c r="F15" s="16">
        <v>3.368794326241135</v>
      </c>
      <c r="G15" s="201">
        <v>27</v>
      </c>
      <c r="H15" s="207">
        <v>4.4</v>
      </c>
      <c r="I15" s="141">
        <v>1</v>
      </c>
      <c r="J15" s="229">
        <v>5.263157894736842</v>
      </c>
      <c r="K15" s="230">
        <v>-7</v>
      </c>
      <c r="L15" s="229">
        <v>-25.925925925925924</v>
      </c>
    </row>
    <row r="16" spans="1:12" ht="31.5" customHeight="1">
      <c r="A16" s="17"/>
      <c r="B16" s="18" t="s">
        <v>182</v>
      </c>
      <c r="C16" s="51">
        <v>19</v>
      </c>
      <c r="D16" s="16">
        <v>3.7401574803149606</v>
      </c>
      <c r="E16" s="51">
        <v>21</v>
      </c>
      <c r="F16" s="16">
        <v>3.723404255319149</v>
      </c>
      <c r="G16" s="202">
        <v>17</v>
      </c>
      <c r="H16" s="208">
        <v>2.8</v>
      </c>
      <c r="I16" s="141">
        <v>-2</v>
      </c>
      <c r="J16" s="229">
        <v>-9.523809523809524</v>
      </c>
      <c r="K16" s="230">
        <v>2</v>
      </c>
      <c r="L16" s="229">
        <v>11.76470588235294</v>
      </c>
    </row>
    <row r="17" spans="1:12" ht="31.5" customHeight="1" thickBot="1">
      <c r="A17" s="19"/>
      <c r="B17" s="20" t="s">
        <v>183</v>
      </c>
      <c r="C17" s="52">
        <v>132</v>
      </c>
      <c r="D17" s="21">
        <v>25.984251968503937</v>
      </c>
      <c r="E17" s="52">
        <v>136</v>
      </c>
      <c r="F17" s="21">
        <v>24.113475177304963</v>
      </c>
      <c r="G17" s="204">
        <v>135</v>
      </c>
      <c r="H17" s="209">
        <v>21.8</v>
      </c>
      <c r="I17" s="145">
        <v>-4</v>
      </c>
      <c r="J17" s="231">
        <v>-2.941176470588235</v>
      </c>
      <c r="K17" s="232">
        <v>-3</v>
      </c>
      <c r="L17" s="231">
        <v>-2.2222222222222223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19.5" customHeight="1">
      <c r="A32" s="274" t="str">
        <f>A2</f>
        <v>平成28年における死亡災害発生状況 　（速報）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</row>
    <row r="33" spans="1:12" ht="19.5" customHeight="1">
      <c r="A33" s="274"/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（平成28年9月7日現在）</v>
      </c>
    </row>
    <row r="36" spans="1:12" ht="31.5" customHeight="1">
      <c r="A36" s="3"/>
      <c r="B36" s="4"/>
      <c r="C36" s="5" t="str">
        <f>C6</f>
        <v>　平成28年(1月～8月)</v>
      </c>
      <c r="D36" s="6"/>
      <c r="E36" s="5" t="str">
        <f>E6</f>
        <v>　平成27年(1月～8月)</v>
      </c>
      <c r="F36" s="6"/>
      <c r="G36" s="5" t="str">
        <f>G6</f>
        <v> 平成26年(1月～8月)</v>
      </c>
      <c r="H36" s="6"/>
      <c r="I36" s="5" t="str">
        <f>I6</f>
        <v>対27年比較</v>
      </c>
      <c r="J36" s="7"/>
      <c r="K36" s="5" t="str">
        <f>K6</f>
        <v>対26年比較</v>
      </c>
      <c r="L36" s="6"/>
    </row>
    <row r="37" spans="1:12" ht="31.5" customHeight="1" thickBot="1">
      <c r="A37" s="8"/>
      <c r="B37" s="9" t="s">
        <v>0</v>
      </c>
      <c r="C37" s="10" t="s">
        <v>253</v>
      </c>
      <c r="D37" s="11" t="s">
        <v>254</v>
      </c>
      <c r="E37" s="10" t="s">
        <v>253</v>
      </c>
      <c r="F37" s="11" t="s">
        <v>254</v>
      </c>
      <c r="G37" s="10" t="s">
        <v>253</v>
      </c>
      <c r="H37" s="11" t="s">
        <v>254</v>
      </c>
      <c r="I37" s="10" t="s">
        <v>255</v>
      </c>
      <c r="J37" s="12" t="s">
        <v>256</v>
      </c>
      <c r="K37" s="10" t="s">
        <v>255</v>
      </c>
      <c r="L37" s="13" t="s">
        <v>257</v>
      </c>
    </row>
    <row r="38" spans="1:12" ht="31.5" customHeight="1">
      <c r="A38" s="272" t="s">
        <v>224</v>
      </c>
      <c r="B38" s="273"/>
      <c r="C38" s="141">
        <v>132</v>
      </c>
      <c r="D38" s="142">
        <v>100</v>
      </c>
      <c r="E38" s="141">
        <v>136</v>
      </c>
      <c r="F38" s="142">
        <v>100</v>
      </c>
      <c r="G38" s="141">
        <v>135</v>
      </c>
      <c r="H38" s="142">
        <v>100</v>
      </c>
      <c r="I38" s="226">
        <v>-4</v>
      </c>
      <c r="J38" s="227">
        <v>-2.941176470588235</v>
      </c>
      <c r="K38" s="228">
        <v>-3</v>
      </c>
      <c r="L38" s="227">
        <v>-2.2222222222222223</v>
      </c>
    </row>
    <row r="39" spans="1:12" ht="31.5" customHeight="1">
      <c r="A39" s="55"/>
      <c r="B39" s="150" t="s">
        <v>10</v>
      </c>
      <c r="C39" s="143">
        <v>47</v>
      </c>
      <c r="D39" s="144">
        <v>35.60606060606061</v>
      </c>
      <c r="E39" s="143">
        <v>58</v>
      </c>
      <c r="F39" s="144">
        <v>42.64705882352941</v>
      </c>
      <c r="G39" s="143">
        <v>52</v>
      </c>
      <c r="H39" s="144">
        <v>38.5</v>
      </c>
      <c r="I39" s="141">
        <v>-11</v>
      </c>
      <c r="J39" s="229">
        <v>-18.96551724137931</v>
      </c>
      <c r="K39" s="230">
        <v>-5</v>
      </c>
      <c r="L39" s="229">
        <v>-9.615384615384617</v>
      </c>
    </row>
    <row r="40" spans="1:12" ht="31.5" customHeight="1">
      <c r="A40" s="17"/>
      <c r="B40" s="155" t="s">
        <v>185</v>
      </c>
      <c r="C40" s="141">
        <v>31</v>
      </c>
      <c r="D40" s="142" t="s">
        <v>281</v>
      </c>
      <c r="E40" s="141">
        <v>36</v>
      </c>
      <c r="F40" s="142" t="s">
        <v>275</v>
      </c>
      <c r="G40" s="141">
        <v>35</v>
      </c>
      <c r="H40" s="142" t="s">
        <v>275</v>
      </c>
      <c r="I40" s="141">
        <v>-5</v>
      </c>
      <c r="J40" s="229">
        <v>-13.88888888888889</v>
      </c>
      <c r="K40" s="230">
        <v>-4</v>
      </c>
      <c r="L40" s="229">
        <v>-11.428571428571429</v>
      </c>
    </row>
    <row r="41" spans="1:12" ht="31.5" customHeight="1">
      <c r="A41" s="17"/>
      <c r="B41" s="148" t="s">
        <v>11</v>
      </c>
      <c r="C41" s="141">
        <v>3</v>
      </c>
      <c r="D41" s="142">
        <v>2.272727272727273</v>
      </c>
      <c r="E41" s="141">
        <v>2</v>
      </c>
      <c r="F41" s="142">
        <v>1.4705882352941178</v>
      </c>
      <c r="G41" s="141">
        <v>1</v>
      </c>
      <c r="H41" s="142">
        <v>0.7</v>
      </c>
      <c r="I41" s="141">
        <v>1</v>
      </c>
      <c r="J41" s="229">
        <v>50</v>
      </c>
      <c r="K41" s="230">
        <v>2</v>
      </c>
      <c r="L41" s="229">
        <v>200</v>
      </c>
    </row>
    <row r="42" spans="1:12" ht="31.5" customHeight="1">
      <c r="A42" s="17"/>
      <c r="B42" s="148" t="s">
        <v>12</v>
      </c>
      <c r="C42" s="141">
        <v>2</v>
      </c>
      <c r="D42" s="142">
        <v>1.5151515151515151</v>
      </c>
      <c r="E42" s="141">
        <v>2</v>
      </c>
      <c r="F42" s="142">
        <v>1.4705882352941178</v>
      </c>
      <c r="G42" s="141">
        <v>3</v>
      </c>
      <c r="H42" s="142">
        <v>2.2</v>
      </c>
      <c r="I42" s="141">
        <v>0</v>
      </c>
      <c r="J42" s="229">
        <v>0</v>
      </c>
      <c r="K42" s="230">
        <v>-1</v>
      </c>
      <c r="L42" s="229">
        <v>-33.33333333333333</v>
      </c>
    </row>
    <row r="43" spans="1:12" ht="31.5" customHeight="1">
      <c r="A43" s="17"/>
      <c r="B43" s="148" t="s">
        <v>186</v>
      </c>
      <c r="C43" s="141">
        <v>7</v>
      </c>
      <c r="D43" s="142">
        <v>5.303030303030303</v>
      </c>
      <c r="E43" s="141">
        <v>1</v>
      </c>
      <c r="F43" s="142">
        <v>0.7352941176470589</v>
      </c>
      <c r="G43" s="141">
        <v>11</v>
      </c>
      <c r="H43" s="142">
        <v>8.1</v>
      </c>
      <c r="I43" s="141">
        <v>6</v>
      </c>
      <c r="J43" s="229">
        <v>600</v>
      </c>
      <c r="K43" s="230">
        <v>-4</v>
      </c>
      <c r="L43" s="229">
        <v>-36.36363636363637</v>
      </c>
    </row>
    <row r="44" spans="1:12" ht="31.5" customHeight="1">
      <c r="A44" s="147"/>
      <c r="B44" s="156" t="s">
        <v>187</v>
      </c>
      <c r="C44" s="141">
        <v>7</v>
      </c>
      <c r="D44" s="142" t="s">
        <v>281</v>
      </c>
      <c r="E44" s="141">
        <v>1</v>
      </c>
      <c r="F44" s="142" t="s">
        <v>275</v>
      </c>
      <c r="G44" s="141">
        <v>5</v>
      </c>
      <c r="H44" s="142" t="s">
        <v>275</v>
      </c>
      <c r="I44" s="141">
        <v>6</v>
      </c>
      <c r="J44" s="229">
        <v>600</v>
      </c>
      <c r="K44" s="230">
        <v>2</v>
      </c>
      <c r="L44" s="229">
        <v>40</v>
      </c>
    </row>
    <row r="45" spans="1:12" ht="31.5" customHeight="1">
      <c r="A45" s="147"/>
      <c r="B45" s="148" t="s">
        <v>13</v>
      </c>
      <c r="C45" s="141">
        <v>8</v>
      </c>
      <c r="D45" s="142">
        <v>6.0606060606060606</v>
      </c>
      <c r="E45" s="141">
        <v>10</v>
      </c>
      <c r="F45" s="142">
        <v>7.352941176470588</v>
      </c>
      <c r="G45" s="141">
        <v>9</v>
      </c>
      <c r="H45" s="142">
        <v>6.7</v>
      </c>
      <c r="I45" s="141">
        <v>-2</v>
      </c>
      <c r="J45" s="229">
        <v>-20</v>
      </c>
      <c r="K45" s="230">
        <v>-1</v>
      </c>
      <c r="L45" s="229">
        <v>-11.11111111111111</v>
      </c>
    </row>
    <row r="46" spans="1:12" ht="31.5" customHeight="1">
      <c r="A46" s="147"/>
      <c r="B46" s="157" t="s">
        <v>188</v>
      </c>
      <c r="C46" s="141">
        <v>2</v>
      </c>
      <c r="D46" s="142" t="s">
        <v>281</v>
      </c>
      <c r="E46" s="141">
        <v>2</v>
      </c>
      <c r="F46" s="142" t="s">
        <v>275</v>
      </c>
      <c r="G46" s="141">
        <v>0</v>
      </c>
      <c r="H46" s="142" t="s">
        <v>275</v>
      </c>
      <c r="I46" s="141">
        <v>0</v>
      </c>
      <c r="J46" s="229">
        <v>0</v>
      </c>
      <c r="K46" s="230">
        <v>2</v>
      </c>
      <c r="L46" s="229" t="s">
        <v>282</v>
      </c>
    </row>
    <row r="47" spans="1:12" ht="31.5" customHeight="1">
      <c r="A47" s="149"/>
      <c r="B47" s="150" t="s">
        <v>14</v>
      </c>
      <c r="C47" s="143">
        <v>24</v>
      </c>
      <c r="D47" s="144">
        <v>18.181818181818183</v>
      </c>
      <c r="E47" s="143">
        <v>27</v>
      </c>
      <c r="F47" s="144">
        <v>19.852941176470587</v>
      </c>
      <c r="G47" s="143">
        <v>30</v>
      </c>
      <c r="H47" s="144">
        <v>22.2</v>
      </c>
      <c r="I47" s="141">
        <v>-3</v>
      </c>
      <c r="J47" s="229">
        <v>-11.11111111111111</v>
      </c>
      <c r="K47" s="230">
        <v>-6</v>
      </c>
      <c r="L47" s="229">
        <v>-20</v>
      </c>
    </row>
    <row r="48" spans="1:12" ht="31.5" customHeight="1">
      <c r="A48" s="149"/>
      <c r="B48" s="150" t="s">
        <v>189</v>
      </c>
      <c r="C48" s="143">
        <v>14</v>
      </c>
      <c r="D48" s="144">
        <v>10.606060606060606</v>
      </c>
      <c r="E48" s="143">
        <v>19</v>
      </c>
      <c r="F48" s="144">
        <v>13.970588235294118</v>
      </c>
      <c r="G48" s="143">
        <v>8</v>
      </c>
      <c r="H48" s="144">
        <v>5.9</v>
      </c>
      <c r="I48" s="141">
        <v>-5</v>
      </c>
      <c r="J48" s="229">
        <v>-26.31578947368421</v>
      </c>
      <c r="K48" s="230">
        <v>6</v>
      </c>
      <c r="L48" s="229">
        <v>75</v>
      </c>
    </row>
    <row r="49" spans="1:12" ht="31.5" customHeight="1" thickBot="1">
      <c r="A49" s="151"/>
      <c r="B49" s="152" t="s">
        <v>7</v>
      </c>
      <c r="C49" s="145">
        <v>27</v>
      </c>
      <c r="D49" s="146">
        <v>20.454545454545453</v>
      </c>
      <c r="E49" s="145">
        <v>17</v>
      </c>
      <c r="F49" s="146">
        <v>12.5</v>
      </c>
      <c r="G49" s="145">
        <v>21</v>
      </c>
      <c r="H49" s="146">
        <v>15.6</v>
      </c>
      <c r="I49" s="145">
        <v>10</v>
      </c>
      <c r="J49" s="231">
        <v>58.82352941176471</v>
      </c>
      <c r="K49" s="232">
        <v>6</v>
      </c>
      <c r="L49" s="231">
        <v>28.57142857142857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4">
    <mergeCell ref="A38:B38"/>
    <mergeCell ref="A8:B8"/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workbookViewId="0" topLeftCell="A4">
      <selection activeCell="C23" sqref="C23:X33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261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（平成28年9月7日現在）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137</v>
      </c>
      <c r="D4" s="104">
        <v>13</v>
      </c>
      <c r="E4" s="104">
        <v>2</v>
      </c>
      <c r="F4" s="104">
        <v>28</v>
      </c>
      <c r="G4" s="104">
        <v>33</v>
      </c>
      <c r="H4" s="104">
        <v>41</v>
      </c>
      <c r="I4" s="104">
        <v>82</v>
      </c>
      <c r="J4" s="104">
        <v>0</v>
      </c>
      <c r="K4" s="104">
        <v>2</v>
      </c>
      <c r="L4" s="104">
        <v>20</v>
      </c>
      <c r="M4" s="104">
        <v>12</v>
      </c>
      <c r="N4" s="104">
        <v>5</v>
      </c>
      <c r="O4" s="104">
        <v>8</v>
      </c>
      <c r="P4" s="104">
        <v>4</v>
      </c>
      <c r="Q4" s="104">
        <v>3</v>
      </c>
      <c r="R4" s="104">
        <v>1</v>
      </c>
      <c r="S4" s="104">
        <v>109</v>
      </c>
      <c r="T4" s="104">
        <v>0</v>
      </c>
      <c r="U4" s="104">
        <v>0</v>
      </c>
      <c r="V4" s="104">
        <v>5</v>
      </c>
      <c r="W4" s="104">
        <v>3</v>
      </c>
      <c r="X4" s="105">
        <v>508</v>
      </c>
      <c r="Y4" s="124"/>
      <c r="Z4" s="124"/>
    </row>
    <row r="5" spans="1:26" ht="32.25" customHeight="1">
      <c r="A5" s="125"/>
      <c r="B5" s="103" t="s">
        <v>3</v>
      </c>
      <c r="C5" s="104">
        <v>16</v>
      </c>
      <c r="D5" s="104">
        <v>3</v>
      </c>
      <c r="E5" s="104">
        <v>0</v>
      </c>
      <c r="F5" s="104">
        <v>12</v>
      </c>
      <c r="G5" s="104">
        <v>8</v>
      </c>
      <c r="H5" s="104">
        <v>13</v>
      </c>
      <c r="I5" s="104">
        <v>37</v>
      </c>
      <c r="J5" s="104">
        <v>0</v>
      </c>
      <c r="K5" s="104">
        <v>1</v>
      </c>
      <c r="L5" s="104">
        <v>3</v>
      </c>
      <c r="M5" s="104">
        <v>2</v>
      </c>
      <c r="N5" s="104">
        <v>1</v>
      </c>
      <c r="O5" s="104">
        <v>2</v>
      </c>
      <c r="P5" s="104">
        <v>2</v>
      </c>
      <c r="Q5" s="104">
        <v>1</v>
      </c>
      <c r="R5" s="104">
        <v>0</v>
      </c>
      <c r="S5" s="104">
        <v>7</v>
      </c>
      <c r="T5" s="104">
        <v>0</v>
      </c>
      <c r="U5" s="104">
        <v>0</v>
      </c>
      <c r="V5" s="104">
        <v>0</v>
      </c>
      <c r="W5" s="104">
        <v>1</v>
      </c>
      <c r="X5" s="105">
        <v>109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2</v>
      </c>
      <c r="J6" s="126">
        <v>0</v>
      </c>
      <c r="K6" s="126">
        <v>0</v>
      </c>
      <c r="L6" s="126">
        <v>1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4</v>
      </c>
      <c r="Y6" s="124"/>
      <c r="Z6" s="124"/>
    </row>
    <row r="7" spans="1:26" ht="32.25" customHeight="1">
      <c r="A7" s="125"/>
      <c r="B7" s="103" t="s">
        <v>5</v>
      </c>
      <c r="C7" s="104">
        <v>76</v>
      </c>
      <c r="D7" s="104">
        <v>3</v>
      </c>
      <c r="E7" s="104">
        <v>1</v>
      </c>
      <c r="F7" s="104">
        <v>8</v>
      </c>
      <c r="G7" s="104">
        <v>16</v>
      </c>
      <c r="H7" s="104">
        <v>10</v>
      </c>
      <c r="I7" s="104">
        <v>10</v>
      </c>
      <c r="J7" s="104">
        <v>0</v>
      </c>
      <c r="K7" s="104">
        <v>1</v>
      </c>
      <c r="L7" s="104">
        <v>3</v>
      </c>
      <c r="M7" s="104">
        <v>4</v>
      </c>
      <c r="N7" s="104">
        <v>1</v>
      </c>
      <c r="O7" s="104">
        <v>5</v>
      </c>
      <c r="P7" s="104">
        <v>0</v>
      </c>
      <c r="Q7" s="104">
        <v>1</v>
      </c>
      <c r="R7" s="104">
        <v>0</v>
      </c>
      <c r="S7" s="104">
        <v>14</v>
      </c>
      <c r="T7" s="104">
        <v>0</v>
      </c>
      <c r="U7" s="104">
        <v>0</v>
      </c>
      <c r="V7" s="104">
        <v>2</v>
      </c>
      <c r="W7" s="104">
        <v>0</v>
      </c>
      <c r="X7" s="105">
        <v>155</v>
      </c>
      <c r="Y7" s="124"/>
      <c r="Z7" s="124"/>
    </row>
    <row r="8" spans="1:26" ht="32.25" customHeight="1">
      <c r="A8" s="125"/>
      <c r="B8" s="108" t="s">
        <v>267</v>
      </c>
      <c r="C8" s="104">
        <v>1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2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6</v>
      </c>
      <c r="T8" s="104">
        <v>0</v>
      </c>
      <c r="U8" s="104">
        <v>0</v>
      </c>
      <c r="V8" s="104">
        <v>0</v>
      </c>
      <c r="W8" s="104">
        <v>0</v>
      </c>
      <c r="X8" s="105">
        <v>9</v>
      </c>
      <c r="Y8" s="124"/>
      <c r="Z8" s="124"/>
    </row>
    <row r="9" spans="1:26" ht="32.25" customHeight="1">
      <c r="A9" s="125"/>
      <c r="B9" s="108" t="s">
        <v>265</v>
      </c>
      <c r="C9" s="104">
        <v>2</v>
      </c>
      <c r="D9" s="104">
        <v>2</v>
      </c>
      <c r="E9" s="104">
        <v>1</v>
      </c>
      <c r="F9" s="104">
        <v>4</v>
      </c>
      <c r="G9" s="104">
        <v>3</v>
      </c>
      <c r="H9" s="104">
        <v>2</v>
      </c>
      <c r="I9" s="104">
        <v>9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28</v>
      </c>
      <c r="T9" s="104">
        <v>0</v>
      </c>
      <c r="U9" s="104">
        <v>0</v>
      </c>
      <c r="V9" s="104">
        <v>0</v>
      </c>
      <c r="W9" s="104">
        <v>2</v>
      </c>
      <c r="X9" s="105">
        <v>53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1</v>
      </c>
      <c r="G10" s="104">
        <v>0</v>
      </c>
      <c r="H10" s="104">
        <v>0</v>
      </c>
      <c r="I10" s="104">
        <v>3</v>
      </c>
      <c r="J10" s="104">
        <v>0</v>
      </c>
      <c r="K10" s="104">
        <v>0</v>
      </c>
      <c r="L10" s="104">
        <v>1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7</v>
      </c>
      <c r="Y10" s="124"/>
      <c r="Z10" s="124"/>
    </row>
    <row r="11" spans="1:26" ht="32.25" customHeight="1">
      <c r="A11" s="125"/>
      <c r="B11" s="103" t="s">
        <v>6</v>
      </c>
      <c r="C11" s="104">
        <v>5</v>
      </c>
      <c r="D11" s="104">
        <v>2</v>
      </c>
      <c r="E11" s="104">
        <v>0</v>
      </c>
      <c r="F11" s="104">
        <v>0</v>
      </c>
      <c r="G11" s="104">
        <v>1</v>
      </c>
      <c r="H11" s="104">
        <v>9</v>
      </c>
      <c r="I11" s="104">
        <v>1</v>
      </c>
      <c r="J11" s="104">
        <v>0</v>
      </c>
      <c r="K11" s="104">
        <v>0</v>
      </c>
      <c r="L11" s="104">
        <v>0</v>
      </c>
      <c r="M11" s="104">
        <v>1</v>
      </c>
      <c r="N11" s="104">
        <v>0</v>
      </c>
      <c r="O11" s="104">
        <v>1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20</v>
      </c>
      <c r="Y11" s="124"/>
      <c r="Z11" s="124"/>
    </row>
    <row r="12" spans="1:26" ht="32.25" customHeight="1">
      <c r="A12" s="131"/>
      <c r="B12" s="134" t="s">
        <v>240</v>
      </c>
      <c r="C12" s="132">
        <v>5</v>
      </c>
      <c r="D12" s="132">
        <v>1</v>
      </c>
      <c r="E12" s="132">
        <v>0</v>
      </c>
      <c r="F12" s="132">
        <v>2</v>
      </c>
      <c r="G12" s="132">
        <v>0</v>
      </c>
      <c r="H12" s="132">
        <v>2</v>
      </c>
      <c r="I12" s="132">
        <v>3</v>
      </c>
      <c r="J12" s="132">
        <v>0</v>
      </c>
      <c r="K12" s="132">
        <v>0</v>
      </c>
      <c r="L12" s="132">
        <v>4</v>
      </c>
      <c r="M12" s="132">
        <v>1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19</v>
      </c>
      <c r="Y12" s="124"/>
      <c r="Z12" s="124"/>
    </row>
    <row r="13" spans="1:26" ht="32.25" customHeight="1" thickBot="1">
      <c r="A13" s="128"/>
      <c r="B13" s="109" t="s">
        <v>184</v>
      </c>
      <c r="C13" s="110">
        <v>30</v>
      </c>
      <c r="D13" s="110">
        <v>2</v>
      </c>
      <c r="E13" s="110">
        <v>0</v>
      </c>
      <c r="F13" s="110">
        <v>1</v>
      </c>
      <c r="G13" s="110">
        <v>5</v>
      </c>
      <c r="H13" s="110">
        <v>5</v>
      </c>
      <c r="I13" s="110">
        <v>15</v>
      </c>
      <c r="J13" s="110">
        <v>0</v>
      </c>
      <c r="K13" s="110">
        <v>0</v>
      </c>
      <c r="L13" s="110">
        <v>8</v>
      </c>
      <c r="M13" s="110">
        <v>4</v>
      </c>
      <c r="N13" s="110">
        <v>1</v>
      </c>
      <c r="O13" s="110">
        <v>0</v>
      </c>
      <c r="P13" s="110">
        <v>2</v>
      </c>
      <c r="Q13" s="110">
        <v>1</v>
      </c>
      <c r="R13" s="110">
        <v>1</v>
      </c>
      <c r="S13" s="110">
        <v>54</v>
      </c>
      <c r="T13" s="110">
        <v>0</v>
      </c>
      <c r="U13" s="110">
        <v>0</v>
      </c>
      <c r="V13" s="110">
        <v>3</v>
      </c>
      <c r="W13" s="110">
        <v>0</v>
      </c>
      <c r="X13" s="111">
        <v>132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8" t="str">
        <f>B1</f>
        <v>業種、事故の型別死亡災害発生状況（平成28年）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60" t="s">
        <v>191</v>
      </c>
      <c r="X21" s="92" t="str">
        <f>'死傷災害（業種別）'!I3</f>
        <v>（平成28年9月7日現在）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7</v>
      </c>
      <c r="D23" s="104">
        <v>2</v>
      </c>
      <c r="E23" s="104">
        <v>0</v>
      </c>
      <c r="F23" s="104">
        <v>0</v>
      </c>
      <c r="G23" s="104">
        <v>2</v>
      </c>
      <c r="H23" s="104">
        <v>2</v>
      </c>
      <c r="I23" s="104">
        <v>2</v>
      </c>
      <c r="J23" s="104">
        <v>0</v>
      </c>
      <c r="K23" s="104">
        <v>0</v>
      </c>
      <c r="L23" s="104">
        <v>1</v>
      </c>
      <c r="M23" s="104">
        <v>1</v>
      </c>
      <c r="N23" s="104">
        <v>0</v>
      </c>
      <c r="O23" s="104">
        <v>0</v>
      </c>
      <c r="P23" s="104">
        <v>2</v>
      </c>
      <c r="Q23" s="104">
        <v>1</v>
      </c>
      <c r="R23" s="104">
        <v>0</v>
      </c>
      <c r="S23" s="104">
        <v>25</v>
      </c>
      <c r="T23" s="104">
        <v>0</v>
      </c>
      <c r="U23" s="104">
        <v>0</v>
      </c>
      <c r="V23" s="104">
        <v>2</v>
      </c>
      <c r="W23" s="104">
        <v>0</v>
      </c>
      <c r="X23" s="116">
        <v>47</v>
      </c>
      <c r="Y23" s="124"/>
      <c r="Z23" s="124"/>
    </row>
    <row r="24" spans="1:26" ht="32.25" customHeight="1">
      <c r="A24" s="125"/>
      <c r="B24" s="138" t="s">
        <v>193</v>
      </c>
      <c r="C24" s="117">
        <v>3</v>
      </c>
      <c r="D24" s="117">
        <v>2</v>
      </c>
      <c r="E24" s="117">
        <v>0</v>
      </c>
      <c r="F24" s="117">
        <v>0</v>
      </c>
      <c r="G24" s="117">
        <v>1</v>
      </c>
      <c r="H24" s="117">
        <v>1</v>
      </c>
      <c r="I24" s="117">
        <v>1</v>
      </c>
      <c r="J24" s="117">
        <v>0</v>
      </c>
      <c r="K24" s="117">
        <v>0</v>
      </c>
      <c r="L24" s="117">
        <v>1</v>
      </c>
      <c r="M24" s="117">
        <v>1</v>
      </c>
      <c r="N24" s="117">
        <v>0</v>
      </c>
      <c r="O24" s="117">
        <v>0</v>
      </c>
      <c r="P24" s="117">
        <v>1</v>
      </c>
      <c r="Q24" s="117">
        <v>1</v>
      </c>
      <c r="R24" s="117">
        <v>0</v>
      </c>
      <c r="S24" s="117">
        <v>18</v>
      </c>
      <c r="T24" s="117">
        <v>0</v>
      </c>
      <c r="U24" s="117">
        <v>0</v>
      </c>
      <c r="V24" s="117">
        <v>1</v>
      </c>
      <c r="W24" s="117">
        <v>0</v>
      </c>
      <c r="X24" s="118">
        <v>31</v>
      </c>
      <c r="Y24" s="124"/>
      <c r="Z24" s="124"/>
    </row>
    <row r="25" spans="1:26" ht="32.25" customHeight="1">
      <c r="A25" s="261" t="s">
        <v>194</v>
      </c>
      <c r="B25" s="262"/>
      <c r="C25" s="115">
        <v>2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8">
        <v>3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2</v>
      </c>
      <c r="Y26" s="124"/>
      <c r="Z26" s="124"/>
    </row>
    <row r="27" spans="1:26" ht="32.25" customHeight="1">
      <c r="A27" s="263" t="s">
        <v>178</v>
      </c>
      <c r="B27" s="264"/>
      <c r="C27" s="115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1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5</v>
      </c>
      <c r="T27" s="115">
        <v>0</v>
      </c>
      <c r="U27" s="115">
        <v>0</v>
      </c>
      <c r="V27" s="115">
        <v>0</v>
      </c>
      <c r="W27" s="115">
        <v>0</v>
      </c>
      <c r="X27" s="118">
        <v>7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5</v>
      </c>
      <c r="T28" s="115">
        <v>0</v>
      </c>
      <c r="U28" s="115">
        <v>0</v>
      </c>
      <c r="V28" s="115">
        <v>0</v>
      </c>
      <c r="W28" s="115">
        <v>0</v>
      </c>
      <c r="X28" s="118">
        <v>7</v>
      </c>
      <c r="Y28" s="124"/>
      <c r="Z28" s="124"/>
    </row>
    <row r="29" spans="1:26" ht="32.25" customHeight="1">
      <c r="A29" s="263" t="s">
        <v>232</v>
      </c>
      <c r="B29" s="264"/>
      <c r="C29" s="117">
        <v>2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3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1</v>
      </c>
      <c r="S29" s="117">
        <v>1</v>
      </c>
      <c r="T29" s="117">
        <v>0</v>
      </c>
      <c r="U29" s="117">
        <v>0</v>
      </c>
      <c r="V29" s="117">
        <v>0</v>
      </c>
      <c r="W29" s="117">
        <v>0</v>
      </c>
      <c r="X29" s="118">
        <v>8</v>
      </c>
      <c r="Y29" s="124"/>
      <c r="Z29" s="124"/>
    </row>
    <row r="30" spans="1:26" ht="32.25" customHeight="1">
      <c r="A30" s="125"/>
      <c r="B30" s="138" t="s">
        <v>233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3" t="s">
        <v>234</v>
      </c>
      <c r="B31" s="264"/>
      <c r="C31" s="115">
        <v>12</v>
      </c>
      <c r="D31" s="115">
        <v>0</v>
      </c>
      <c r="E31" s="115">
        <v>0</v>
      </c>
      <c r="F31" s="115">
        <v>1</v>
      </c>
      <c r="G31" s="115">
        <v>3</v>
      </c>
      <c r="H31" s="115">
        <v>0</v>
      </c>
      <c r="I31" s="115">
        <v>4</v>
      </c>
      <c r="J31" s="115">
        <v>0</v>
      </c>
      <c r="K31" s="115">
        <v>0</v>
      </c>
      <c r="L31" s="115">
        <v>1</v>
      </c>
      <c r="M31" s="115">
        <v>2</v>
      </c>
      <c r="N31" s="115">
        <v>1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8">
        <v>24</v>
      </c>
      <c r="Y31" s="124"/>
      <c r="Z31" s="124"/>
    </row>
    <row r="32" spans="1:26" ht="32.25" customHeight="1">
      <c r="A32" s="263" t="s">
        <v>235</v>
      </c>
      <c r="B32" s="264"/>
      <c r="C32" s="117">
        <v>1</v>
      </c>
      <c r="D32" s="117">
        <v>0</v>
      </c>
      <c r="E32" s="117">
        <v>0</v>
      </c>
      <c r="F32" s="117">
        <v>0</v>
      </c>
      <c r="G32" s="117">
        <v>0</v>
      </c>
      <c r="H32" s="117">
        <v>3</v>
      </c>
      <c r="I32" s="117">
        <v>1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9</v>
      </c>
      <c r="T32" s="117">
        <v>0</v>
      </c>
      <c r="U32" s="117">
        <v>0</v>
      </c>
      <c r="V32" s="117">
        <v>0</v>
      </c>
      <c r="W32" s="117">
        <v>0</v>
      </c>
      <c r="X32" s="118">
        <v>14</v>
      </c>
      <c r="Y32" s="124"/>
      <c r="Z32" s="124"/>
    </row>
    <row r="33" spans="1:26" ht="32.25" customHeight="1" thickBot="1">
      <c r="A33" s="256" t="s">
        <v>236</v>
      </c>
      <c r="B33" s="257"/>
      <c r="C33" s="119">
        <v>5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5</v>
      </c>
      <c r="J33" s="119">
        <v>0</v>
      </c>
      <c r="K33" s="119">
        <v>0</v>
      </c>
      <c r="L33" s="119">
        <v>4</v>
      </c>
      <c r="M33" s="119">
        <v>1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11</v>
      </c>
      <c r="T33" s="119">
        <v>0</v>
      </c>
      <c r="U33" s="119">
        <v>0</v>
      </c>
      <c r="V33" s="119">
        <v>1</v>
      </c>
      <c r="W33" s="119">
        <v>0</v>
      </c>
      <c r="X33" s="120">
        <v>27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25">
      <selection activeCell="Y24" sqref="Y24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58" t="s">
        <v>244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.75" customHeight="1" thickBot="1">
      <c r="X2" s="92" t="s">
        <v>272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147</v>
      </c>
      <c r="D4" s="104">
        <v>15</v>
      </c>
      <c r="E4" s="104">
        <v>2</v>
      </c>
      <c r="F4" s="104">
        <v>31</v>
      </c>
      <c r="G4" s="104">
        <v>40</v>
      </c>
      <c r="H4" s="104">
        <v>38</v>
      </c>
      <c r="I4" s="104">
        <v>84</v>
      </c>
      <c r="J4" s="104">
        <v>1</v>
      </c>
      <c r="K4" s="104">
        <v>0</v>
      </c>
      <c r="L4" s="104">
        <v>12</v>
      </c>
      <c r="M4" s="104">
        <v>38</v>
      </c>
      <c r="N4" s="104">
        <v>12</v>
      </c>
      <c r="O4" s="104">
        <v>8</v>
      </c>
      <c r="P4" s="104">
        <v>3</v>
      </c>
      <c r="Q4" s="104">
        <v>0</v>
      </c>
      <c r="R4" s="104">
        <v>9</v>
      </c>
      <c r="S4" s="104">
        <v>112</v>
      </c>
      <c r="T4" s="104">
        <v>3</v>
      </c>
      <c r="U4" s="104">
        <v>0</v>
      </c>
      <c r="V4" s="104">
        <v>8</v>
      </c>
      <c r="W4" s="104">
        <v>1</v>
      </c>
      <c r="X4" s="105">
        <v>564</v>
      </c>
      <c r="Y4" s="124"/>
      <c r="Z4" s="124"/>
    </row>
    <row r="5" spans="1:26" ht="32.25" customHeight="1">
      <c r="A5" s="125"/>
      <c r="B5" s="103" t="s">
        <v>3</v>
      </c>
      <c r="C5" s="104">
        <v>19</v>
      </c>
      <c r="D5" s="104">
        <v>5</v>
      </c>
      <c r="E5" s="104">
        <v>0</v>
      </c>
      <c r="F5" s="104">
        <v>7</v>
      </c>
      <c r="G5" s="104">
        <v>10</v>
      </c>
      <c r="H5" s="104">
        <v>8</v>
      </c>
      <c r="I5" s="104">
        <v>32</v>
      </c>
      <c r="J5" s="104">
        <v>0</v>
      </c>
      <c r="K5" s="104">
        <v>0</v>
      </c>
      <c r="L5" s="104">
        <v>2</v>
      </c>
      <c r="M5" s="104">
        <v>7</v>
      </c>
      <c r="N5" s="104">
        <v>3</v>
      </c>
      <c r="O5" s="104">
        <v>1</v>
      </c>
      <c r="P5" s="104">
        <v>2</v>
      </c>
      <c r="Q5" s="104">
        <v>0</v>
      </c>
      <c r="R5" s="104">
        <v>2</v>
      </c>
      <c r="S5" s="104">
        <v>3</v>
      </c>
      <c r="T5" s="104">
        <v>0</v>
      </c>
      <c r="U5" s="104">
        <v>0</v>
      </c>
      <c r="V5" s="104">
        <v>0</v>
      </c>
      <c r="W5" s="104">
        <v>0</v>
      </c>
      <c r="X5" s="105">
        <v>101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2</v>
      </c>
      <c r="H6" s="126">
        <v>0</v>
      </c>
      <c r="I6" s="126">
        <v>3</v>
      </c>
      <c r="J6" s="126">
        <v>0</v>
      </c>
      <c r="K6" s="126">
        <v>0</v>
      </c>
      <c r="L6" s="126">
        <v>0</v>
      </c>
      <c r="M6" s="126">
        <v>1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1</v>
      </c>
      <c r="T6" s="126">
        <v>0</v>
      </c>
      <c r="U6" s="126">
        <v>0</v>
      </c>
      <c r="V6" s="126">
        <v>0</v>
      </c>
      <c r="W6" s="127">
        <v>0</v>
      </c>
      <c r="X6" s="107">
        <v>8</v>
      </c>
      <c r="Y6" s="124"/>
      <c r="Z6" s="124"/>
    </row>
    <row r="7" spans="1:26" ht="32.25" customHeight="1">
      <c r="A7" s="125"/>
      <c r="B7" s="103" t="s">
        <v>5</v>
      </c>
      <c r="C7" s="104">
        <v>70</v>
      </c>
      <c r="D7" s="104">
        <v>3</v>
      </c>
      <c r="E7" s="104">
        <v>0</v>
      </c>
      <c r="F7" s="104">
        <v>11</v>
      </c>
      <c r="G7" s="104">
        <v>14</v>
      </c>
      <c r="H7" s="104">
        <v>18</v>
      </c>
      <c r="I7" s="104">
        <v>22</v>
      </c>
      <c r="J7" s="104">
        <v>1</v>
      </c>
      <c r="K7" s="104">
        <v>0</v>
      </c>
      <c r="L7" s="104">
        <v>3</v>
      </c>
      <c r="M7" s="104">
        <v>16</v>
      </c>
      <c r="N7" s="104">
        <v>5</v>
      </c>
      <c r="O7" s="104">
        <v>6</v>
      </c>
      <c r="P7" s="104">
        <v>1</v>
      </c>
      <c r="Q7" s="104">
        <v>0</v>
      </c>
      <c r="R7" s="104">
        <v>6</v>
      </c>
      <c r="S7" s="104">
        <v>18</v>
      </c>
      <c r="T7" s="104">
        <v>0</v>
      </c>
      <c r="U7" s="104">
        <v>0</v>
      </c>
      <c r="V7" s="104">
        <v>2</v>
      </c>
      <c r="W7" s="104">
        <v>1</v>
      </c>
      <c r="X7" s="105">
        <v>197</v>
      </c>
      <c r="Y7" s="124"/>
      <c r="Z7" s="124"/>
    </row>
    <row r="8" spans="1:26" ht="32.25" customHeight="1">
      <c r="A8" s="125"/>
      <c r="B8" s="108" t="s">
        <v>267</v>
      </c>
      <c r="C8" s="104">
        <v>5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1</v>
      </c>
      <c r="M8" s="104">
        <v>0</v>
      </c>
      <c r="N8" s="104">
        <v>1</v>
      </c>
      <c r="O8" s="104">
        <v>0</v>
      </c>
      <c r="P8" s="104">
        <v>0</v>
      </c>
      <c r="Q8" s="104">
        <v>0</v>
      </c>
      <c r="R8" s="104">
        <v>0</v>
      </c>
      <c r="S8" s="104">
        <v>7</v>
      </c>
      <c r="T8" s="104">
        <v>2</v>
      </c>
      <c r="U8" s="104">
        <v>0</v>
      </c>
      <c r="V8" s="104">
        <v>1</v>
      </c>
      <c r="W8" s="104">
        <v>0</v>
      </c>
      <c r="X8" s="105">
        <v>17</v>
      </c>
      <c r="Y8" s="124"/>
      <c r="Z8" s="124"/>
    </row>
    <row r="9" spans="1:26" ht="32.25" customHeight="1">
      <c r="A9" s="125"/>
      <c r="B9" s="108" t="s">
        <v>265</v>
      </c>
      <c r="C9" s="104">
        <v>7</v>
      </c>
      <c r="D9" s="104">
        <v>0</v>
      </c>
      <c r="E9" s="104">
        <v>0</v>
      </c>
      <c r="F9" s="104">
        <v>4</v>
      </c>
      <c r="G9" s="104">
        <v>8</v>
      </c>
      <c r="H9" s="104">
        <v>0</v>
      </c>
      <c r="I9" s="104">
        <v>3</v>
      </c>
      <c r="J9" s="104">
        <v>0</v>
      </c>
      <c r="K9" s="104">
        <v>0</v>
      </c>
      <c r="L9" s="104">
        <v>0</v>
      </c>
      <c r="M9" s="104">
        <v>2</v>
      </c>
      <c r="N9" s="104">
        <v>1</v>
      </c>
      <c r="O9" s="104">
        <v>0</v>
      </c>
      <c r="P9" s="104">
        <v>0</v>
      </c>
      <c r="Q9" s="104">
        <v>0</v>
      </c>
      <c r="R9" s="104">
        <v>0</v>
      </c>
      <c r="S9" s="104">
        <v>34</v>
      </c>
      <c r="T9" s="104">
        <v>0</v>
      </c>
      <c r="U9" s="104">
        <v>0</v>
      </c>
      <c r="V9" s="104">
        <v>1</v>
      </c>
      <c r="W9" s="104">
        <v>0</v>
      </c>
      <c r="X9" s="105">
        <v>60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4</v>
      </c>
      <c r="J10" s="104">
        <v>0</v>
      </c>
      <c r="K10" s="104">
        <v>0</v>
      </c>
      <c r="L10" s="104">
        <v>1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5</v>
      </c>
      <c r="Y10" s="124"/>
      <c r="Z10" s="124"/>
    </row>
    <row r="11" spans="1:26" ht="32.25" customHeight="1">
      <c r="A11" s="125"/>
      <c r="B11" s="103" t="s">
        <v>6</v>
      </c>
      <c r="C11" s="104">
        <v>5</v>
      </c>
      <c r="D11" s="104">
        <v>0</v>
      </c>
      <c r="E11" s="104">
        <v>0</v>
      </c>
      <c r="F11" s="104">
        <v>5</v>
      </c>
      <c r="G11" s="104">
        <v>4</v>
      </c>
      <c r="H11" s="104">
        <v>3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1</v>
      </c>
      <c r="W11" s="104">
        <v>0</v>
      </c>
      <c r="X11" s="105">
        <v>19</v>
      </c>
      <c r="Y11" s="124"/>
      <c r="Z11" s="124"/>
    </row>
    <row r="12" spans="1:26" ht="32.25" customHeight="1">
      <c r="A12" s="131"/>
      <c r="B12" s="134" t="s">
        <v>245</v>
      </c>
      <c r="C12" s="132">
        <v>7</v>
      </c>
      <c r="D12" s="132">
        <v>1</v>
      </c>
      <c r="E12" s="132">
        <v>0</v>
      </c>
      <c r="F12" s="132">
        <v>0</v>
      </c>
      <c r="G12" s="132">
        <v>0</v>
      </c>
      <c r="H12" s="132">
        <v>3</v>
      </c>
      <c r="I12" s="132">
        <v>4</v>
      </c>
      <c r="J12" s="132">
        <v>0</v>
      </c>
      <c r="K12" s="132">
        <v>0</v>
      </c>
      <c r="L12" s="132">
        <v>2</v>
      </c>
      <c r="M12" s="132">
        <v>1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1</v>
      </c>
      <c r="U12" s="132">
        <v>0</v>
      </c>
      <c r="V12" s="132">
        <v>1</v>
      </c>
      <c r="W12" s="132">
        <v>0</v>
      </c>
      <c r="X12" s="133">
        <v>21</v>
      </c>
      <c r="Y12" s="124"/>
      <c r="Z12" s="124"/>
    </row>
    <row r="13" spans="1:26" ht="32.25" customHeight="1" thickBot="1">
      <c r="A13" s="128"/>
      <c r="B13" s="109" t="s">
        <v>184</v>
      </c>
      <c r="C13" s="110">
        <v>33</v>
      </c>
      <c r="D13" s="110">
        <v>6</v>
      </c>
      <c r="E13" s="110">
        <v>2</v>
      </c>
      <c r="F13" s="110">
        <v>4</v>
      </c>
      <c r="G13" s="110">
        <v>2</v>
      </c>
      <c r="H13" s="110">
        <v>6</v>
      </c>
      <c r="I13" s="110">
        <v>15</v>
      </c>
      <c r="J13" s="110">
        <v>0</v>
      </c>
      <c r="K13" s="110">
        <v>0</v>
      </c>
      <c r="L13" s="110">
        <v>3</v>
      </c>
      <c r="M13" s="110">
        <v>11</v>
      </c>
      <c r="N13" s="110">
        <v>1</v>
      </c>
      <c r="O13" s="110">
        <v>1</v>
      </c>
      <c r="P13" s="110">
        <v>0</v>
      </c>
      <c r="Q13" s="110">
        <v>0</v>
      </c>
      <c r="R13" s="110">
        <v>1</v>
      </c>
      <c r="S13" s="110">
        <v>49</v>
      </c>
      <c r="T13" s="110">
        <v>0</v>
      </c>
      <c r="U13" s="110">
        <v>0</v>
      </c>
      <c r="V13" s="110">
        <v>2</v>
      </c>
      <c r="W13" s="110">
        <v>0</v>
      </c>
      <c r="X13" s="111">
        <v>136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58" t="str">
        <f>B1</f>
        <v>業種、事故の型別死亡災害発生状況（平成27年）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7.25" customHeight="1" thickBot="1">
      <c r="C21" s="135" t="s">
        <v>191</v>
      </c>
      <c r="X21" s="92" t="str">
        <f>X2</f>
        <v>（平成27年9月7日現在）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246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247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9</v>
      </c>
      <c r="D23" s="104">
        <v>3</v>
      </c>
      <c r="E23" s="104">
        <v>2</v>
      </c>
      <c r="F23" s="104">
        <v>2</v>
      </c>
      <c r="G23" s="104">
        <v>1</v>
      </c>
      <c r="H23" s="104">
        <v>3</v>
      </c>
      <c r="I23" s="104">
        <v>4</v>
      </c>
      <c r="J23" s="104">
        <v>0</v>
      </c>
      <c r="K23" s="104">
        <v>0</v>
      </c>
      <c r="L23" s="104">
        <v>0</v>
      </c>
      <c r="M23" s="104">
        <v>1</v>
      </c>
      <c r="N23" s="104">
        <v>1</v>
      </c>
      <c r="O23" s="104">
        <v>1</v>
      </c>
      <c r="P23" s="104">
        <v>0</v>
      </c>
      <c r="Q23" s="104">
        <v>0</v>
      </c>
      <c r="R23" s="104">
        <v>1</v>
      </c>
      <c r="S23" s="104">
        <v>30</v>
      </c>
      <c r="T23" s="104">
        <v>0</v>
      </c>
      <c r="U23" s="104">
        <v>0</v>
      </c>
      <c r="V23" s="104">
        <v>0</v>
      </c>
      <c r="W23" s="104">
        <v>0</v>
      </c>
      <c r="X23" s="116">
        <v>58</v>
      </c>
      <c r="Y23" s="124"/>
      <c r="Z23" s="124"/>
    </row>
    <row r="24" spans="1:26" ht="32.25" customHeight="1">
      <c r="A24" s="125"/>
      <c r="B24" s="138" t="s">
        <v>193</v>
      </c>
      <c r="C24" s="117">
        <v>3</v>
      </c>
      <c r="D24" s="117">
        <v>2</v>
      </c>
      <c r="E24" s="117">
        <v>0</v>
      </c>
      <c r="F24" s="117">
        <v>1</v>
      </c>
      <c r="G24" s="117">
        <v>0</v>
      </c>
      <c r="H24" s="117">
        <v>1</v>
      </c>
      <c r="I24" s="117">
        <v>3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1</v>
      </c>
      <c r="P24" s="117">
        <v>0</v>
      </c>
      <c r="Q24" s="117">
        <v>0</v>
      </c>
      <c r="R24" s="117">
        <v>0</v>
      </c>
      <c r="S24" s="117">
        <v>25</v>
      </c>
      <c r="T24" s="117">
        <v>0</v>
      </c>
      <c r="U24" s="117">
        <v>0</v>
      </c>
      <c r="V24" s="117">
        <v>0</v>
      </c>
      <c r="W24" s="117">
        <v>0</v>
      </c>
      <c r="X24" s="118">
        <v>36</v>
      </c>
      <c r="Y24" s="124"/>
      <c r="Z24" s="124"/>
    </row>
    <row r="25" spans="1:26" ht="32.25" customHeight="1">
      <c r="A25" s="261" t="s">
        <v>194</v>
      </c>
      <c r="B25" s="262"/>
      <c r="C25" s="115">
        <v>1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8">
        <v>2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2</v>
      </c>
      <c r="Y26" s="124"/>
      <c r="Z26" s="124"/>
    </row>
    <row r="27" spans="1:26" ht="32.25" customHeight="1">
      <c r="A27" s="263" t="s">
        <v>178</v>
      </c>
      <c r="B27" s="264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1</v>
      </c>
      <c r="T27" s="115">
        <v>0</v>
      </c>
      <c r="U27" s="115">
        <v>0</v>
      </c>
      <c r="V27" s="115">
        <v>0</v>
      </c>
      <c r="W27" s="115">
        <v>0</v>
      </c>
      <c r="X27" s="118">
        <v>1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0</v>
      </c>
      <c r="W28" s="115">
        <v>0</v>
      </c>
      <c r="X28" s="118">
        <v>1</v>
      </c>
      <c r="Y28" s="124"/>
      <c r="Z28" s="124"/>
    </row>
    <row r="29" spans="1:26" ht="32.25" customHeight="1">
      <c r="A29" s="263" t="s">
        <v>248</v>
      </c>
      <c r="B29" s="264"/>
      <c r="C29" s="117">
        <v>2</v>
      </c>
      <c r="D29" s="117">
        <v>1</v>
      </c>
      <c r="E29" s="117">
        <v>0</v>
      </c>
      <c r="F29" s="117">
        <v>0</v>
      </c>
      <c r="G29" s="117">
        <v>1</v>
      </c>
      <c r="H29" s="117">
        <v>0</v>
      </c>
      <c r="I29" s="117">
        <v>1</v>
      </c>
      <c r="J29" s="117">
        <v>0</v>
      </c>
      <c r="K29" s="117">
        <v>0</v>
      </c>
      <c r="L29" s="117">
        <v>1</v>
      </c>
      <c r="M29" s="117">
        <v>1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3</v>
      </c>
      <c r="T29" s="117">
        <v>0</v>
      </c>
      <c r="U29" s="117">
        <v>0</v>
      </c>
      <c r="V29" s="117">
        <v>0</v>
      </c>
      <c r="W29" s="117">
        <v>0</v>
      </c>
      <c r="X29" s="118">
        <v>10</v>
      </c>
      <c r="Y29" s="124"/>
      <c r="Z29" s="124"/>
    </row>
    <row r="30" spans="1:26" ht="32.25" customHeight="1">
      <c r="A30" s="125"/>
      <c r="B30" s="138" t="s">
        <v>249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1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3" t="s">
        <v>250</v>
      </c>
      <c r="B31" s="264"/>
      <c r="C31" s="115">
        <v>9</v>
      </c>
      <c r="D31" s="115">
        <v>1</v>
      </c>
      <c r="E31" s="115">
        <v>0</v>
      </c>
      <c r="F31" s="115">
        <v>2</v>
      </c>
      <c r="G31" s="115">
        <v>0</v>
      </c>
      <c r="H31" s="115">
        <v>2</v>
      </c>
      <c r="I31" s="115">
        <v>8</v>
      </c>
      <c r="J31" s="115">
        <v>0</v>
      </c>
      <c r="K31" s="115">
        <v>0</v>
      </c>
      <c r="L31" s="115">
        <v>0</v>
      </c>
      <c r="M31" s="115">
        <v>1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3</v>
      </c>
      <c r="T31" s="115">
        <v>0</v>
      </c>
      <c r="U31" s="115">
        <v>0</v>
      </c>
      <c r="V31" s="115">
        <v>1</v>
      </c>
      <c r="W31" s="115">
        <v>0</v>
      </c>
      <c r="X31" s="118">
        <v>27</v>
      </c>
      <c r="Y31" s="124"/>
      <c r="Z31" s="124"/>
    </row>
    <row r="32" spans="1:26" ht="32.25" customHeight="1">
      <c r="A32" s="263" t="s">
        <v>251</v>
      </c>
      <c r="B32" s="264"/>
      <c r="C32" s="117">
        <v>3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2</v>
      </c>
      <c r="M32" s="117">
        <v>8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6</v>
      </c>
      <c r="T32" s="117">
        <v>0</v>
      </c>
      <c r="U32" s="117">
        <v>0</v>
      </c>
      <c r="V32" s="117">
        <v>0</v>
      </c>
      <c r="W32" s="117">
        <v>0</v>
      </c>
      <c r="X32" s="118">
        <v>19</v>
      </c>
      <c r="Y32" s="124"/>
      <c r="Z32" s="124"/>
    </row>
    <row r="33" spans="1:26" ht="32.25" customHeight="1" thickBot="1">
      <c r="A33" s="256" t="s">
        <v>252</v>
      </c>
      <c r="B33" s="257"/>
      <c r="C33" s="119">
        <v>9</v>
      </c>
      <c r="D33" s="119">
        <v>1</v>
      </c>
      <c r="E33" s="119">
        <v>0</v>
      </c>
      <c r="F33" s="119">
        <v>0</v>
      </c>
      <c r="G33" s="119">
        <v>0</v>
      </c>
      <c r="H33" s="119">
        <v>1</v>
      </c>
      <c r="I33" s="119">
        <v>2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3</v>
      </c>
      <c r="T33" s="119">
        <v>0</v>
      </c>
      <c r="U33" s="119">
        <v>0</v>
      </c>
      <c r="V33" s="119">
        <v>1</v>
      </c>
      <c r="W33" s="119">
        <v>0</v>
      </c>
      <c r="X33" s="120">
        <v>17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21">
      <selection activeCell="C23" sqref="C23:X33"/>
    </sheetView>
  </sheetViews>
  <sheetFormatPr defaultColWidth="8.796875" defaultRowHeight="15"/>
  <cols>
    <col min="1" max="1" width="2.69921875" style="121" customWidth="1"/>
    <col min="2" max="2" width="13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208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'死亡災害(業種別）'!L5</f>
        <v>（平成28年9月7日現在）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-10</v>
      </c>
      <c r="D4" s="104">
        <v>-2</v>
      </c>
      <c r="E4" s="104">
        <v>0</v>
      </c>
      <c r="F4" s="104">
        <v>-3</v>
      </c>
      <c r="G4" s="104">
        <v>-7</v>
      </c>
      <c r="H4" s="104">
        <v>3</v>
      </c>
      <c r="I4" s="104">
        <v>-2</v>
      </c>
      <c r="J4" s="104">
        <v>-1</v>
      </c>
      <c r="K4" s="104">
        <v>2</v>
      </c>
      <c r="L4" s="104">
        <v>8</v>
      </c>
      <c r="M4" s="104">
        <v>-26</v>
      </c>
      <c r="N4" s="104">
        <v>-7</v>
      </c>
      <c r="O4" s="104">
        <v>0</v>
      </c>
      <c r="P4" s="104">
        <v>1</v>
      </c>
      <c r="Q4" s="104">
        <v>3</v>
      </c>
      <c r="R4" s="104">
        <v>-8</v>
      </c>
      <c r="S4" s="104">
        <v>-3</v>
      </c>
      <c r="T4" s="104">
        <v>-3</v>
      </c>
      <c r="U4" s="104">
        <v>0</v>
      </c>
      <c r="V4" s="104">
        <v>-3</v>
      </c>
      <c r="W4" s="104">
        <v>2</v>
      </c>
      <c r="X4" s="116">
        <v>-56</v>
      </c>
      <c r="Y4" s="124"/>
      <c r="Z4" s="124"/>
    </row>
    <row r="5" spans="1:26" ht="32.25" customHeight="1">
      <c r="A5" s="125"/>
      <c r="B5" s="103" t="s">
        <v>3</v>
      </c>
      <c r="C5" s="104">
        <v>-3</v>
      </c>
      <c r="D5" s="104">
        <v>-2</v>
      </c>
      <c r="E5" s="104">
        <v>0</v>
      </c>
      <c r="F5" s="104">
        <v>5</v>
      </c>
      <c r="G5" s="104">
        <v>-2</v>
      </c>
      <c r="H5" s="104">
        <v>5</v>
      </c>
      <c r="I5" s="104">
        <v>5</v>
      </c>
      <c r="J5" s="104">
        <v>0</v>
      </c>
      <c r="K5" s="104">
        <v>1</v>
      </c>
      <c r="L5" s="104">
        <v>1</v>
      </c>
      <c r="M5" s="104">
        <v>-5</v>
      </c>
      <c r="N5" s="104">
        <v>-2</v>
      </c>
      <c r="O5" s="104">
        <v>1</v>
      </c>
      <c r="P5" s="104">
        <v>0</v>
      </c>
      <c r="Q5" s="104">
        <v>1</v>
      </c>
      <c r="R5" s="104">
        <v>-2</v>
      </c>
      <c r="S5" s="104">
        <v>4</v>
      </c>
      <c r="T5" s="104">
        <v>0</v>
      </c>
      <c r="U5" s="104">
        <v>0</v>
      </c>
      <c r="V5" s="104">
        <v>0</v>
      </c>
      <c r="W5" s="104">
        <v>1</v>
      </c>
      <c r="X5" s="116">
        <v>8</v>
      </c>
      <c r="Y5" s="124"/>
      <c r="Z5" s="124"/>
    </row>
    <row r="6" spans="1:26" ht="32.25" customHeight="1">
      <c r="A6" s="125"/>
      <c r="B6" s="103" t="s">
        <v>4</v>
      </c>
      <c r="C6" s="104">
        <v>0</v>
      </c>
      <c r="D6" s="104">
        <v>0</v>
      </c>
      <c r="E6" s="104">
        <v>0</v>
      </c>
      <c r="F6" s="104">
        <v>0</v>
      </c>
      <c r="G6" s="104">
        <v>-2</v>
      </c>
      <c r="H6" s="104">
        <v>0</v>
      </c>
      <c r="I6" s="104">
        <v>-1</v>
      </c>
      <c r="J6" s="104">
        <v>0</v>
      </c>
      <c r="K6" s="104">
        <v>0</v>
      </c>
      <c r="L6" s="104">
        <v>1</v>
      </c>
      <c r="M6" s="104">
        <v>-1</v>
      </c>
      <c r="N6" s="104">
        <v>0</v>
      </c>
      <c r="O6" s="104">
        <v>0</v>
      </c>
      <c r="P6" s="104">
        <v>0</v>
      </c>
      <c r="Q6" s="104">
        <v>0</v>
      </c>
      <c r="R6" s="104">
        <v>0</v>
      </c>
      <c r="S6" s="104">
        <v>-1</v>
      </c>
      <c r="T6" s="104">
        <v>0</v>
      </c>
      <c r="U6" s="104">
        <v>0</v>
      </c>
      <c r="V6" s="104">
        <v>0</v>
      </c>
      <c r="W6" s="104">
        <v>0</v>
      </c>
      <c r="X6" s="116">
        <v>-4</v>
      </c>
      <c r="Y6" s="124"/>
      <c r="Z6" s="124"/>
    </row>
    <row r="7" spans="1:26" ht="32.25" customHeight="1">
      <c r="A7" s="125"/>
      <c r="B7" s="103" t="s">
        <v>5</v>
      </c>
      <c r="C7" s="104">
        <v>6</v>
      </c>
      <c r="D7" s="104">
        <v>0</v>
      </c>
      <c r="E7" s="104">
        <v>1</v>
      </c>
      <c r="F7" s="104">
        <v>-3</v>
      </c>
      <c r="G7" s="104">
        <v>2</v>
      </c>
      <c r="H7" s="104">
        <v>-8</v>
      </c>
      <c r="I7" s="104">
        <v>-12</v>
      </c>
      <c r="J7" s="104">
        <v>-1</v>
      </c>
      <c r="K7" s="104">
        <v>1</v>
      </c>
      <c r="L7" s="104">
        <v>0</v>
      </c>
      <c r="M7" s="104">
        <v>-12</v>
      </c>
      <c r="N7" s="104">
        <v>-4</v>
      </c>
      <c r="O7" s="104">
        <v>-1</v>
      </c>
      <c r="P7" s="104">
        <v>-1</v>
      </c>
      <c r="Q7" s="104">
        <v>1</v>
      </c>
      <c r="R7" s="104">
        <v>-6</v>
      </c>
      <c r="S7" s="104">
        <v>-4</v>
      </c>
      <c r="T7" s="104">
        <v>0</v>
      </c>
      <c r="U7" s="104">
        <v>0</v>
      </c>
      <c r="V7" s="104">
        <v>0</v>
      </c>
      <c r="W7" s="104">
        <v>-1</v>
      </c>
      <c r="X7" s="116">
        <v>-42</v>
      </c>
      <c r="Y7" s="124"/>
      <c r="Z7" s="124"/>
    </row>
    <row r="8" spans="1:26" ht="32.25" customHeight="1">
      <c r="A8" s="125"/>
      <c r="B8" s="108" t="s">
        <v>267</v>
      </c>
      <c r="C8" s="104">
        <v>-4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2</v>
      </c>
      <c r="J8" s="104">
        <v>0</v>
      </c>
      <c r="K8" s="104">
        <v>0</v>
      </c>
      <c r="L8" s="104">
        <v>-1</v>
      </c>
      <c r="M8" s="104">
        <v>0</v>
      </c>
      <c r="N8" s="104">
        <v>-1</v>
      </c>
      <c r="O8" s="104">
        <v>0</v>
      </c>
      <c r="P8" s="104">
        <v>0</v>
      </c>
      <c r="Q8" s="104">
        <v>0</v>
      </c>
      <c r="R8" s="104">
        <v>0</v>
      </c>
      <c r="S8" s="104">
        <v>-1</v>
      </c>
      <c r="T8" s="104">
        <v>-2</v>
      </c>
      <c r="U8" s="104">
        <v>0</v>
      </c>
      <c r="V8" s="104">
        <v>-1</v>
      </c>
      <c r="W8" s="104">
        <v>0</v>
      </c>
      <c r="X8" s="116">
        <v>-8</v>
      </c>
      <c r="Y8" s="124"/>
      <c r="Z8" s="124"/>
    </row>
    <row r="9" spans="1:26" ht="32.25" customHeight="1">
      <c r="A9" s="125"/>
      <c r="B9" s="108" t="s">
        <v>225</v>
      </c>
      <c r="C9" s="104">
        <v>-5</v>
      </c>
      <c r="D9" s="104">
        <v>2</v>
      </c>
      <c r="E9" s="104">
        <v>1</v>
      </c>
      <c r="F9" s="104">
        <v>0</v>
      </c>
      <c r="G9" s="104">
        <v>-5</v>
      </c>
      <c r="H9" s="104">
        <v>2</v>
      </c>
      <c r="I9" s="104">
        <v>6</v>
      </c>
      <c r="J9" s="104">
        <v>0</v>
      </c>
      <c r="K9" s="104">
        <v>0</v>
      </c>
      <c r="L9" s="104">
        <v>0</v>
      </c>
      <c r="M9" s="104">
        <v>-2</v>
      </c>
      <c r="N9" s="104">
        <v>-1</v>
      </c>
      <c r="O9" s="104">
        <v>0</v>
      </c>
      <c r="P9" s="104">
        <v>0</v>
      </c>
      <c r="Q9" s="104">
        <v>0</v>
      </c>
      <c r="R9" s="104">
        <v>0</v>
      </c>
      <c r="S9" s="104">
        <v>-6</v>
      </c>
      <c r="T9" s="104">
        <v>0</v>
      </c>
      <c r="U9" s="104">
        <v>0</v>
      </c>
      <c r="V9" s="104">
        <v>-1</v>
      </c>
      <c r="W9" s="104">
        <v>2</v>
      </c>
      <c r="X9" s="116">
        <v>-7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1</v>
      </c>
      <c r="G10" s="104">
        <v>0</v>
      </c>
      <c r="H10" s="104">
        <v>0</v>
      </c>
      <c r="I10" s="104">
        <v>-1</v>
      </c>
      <c r="J10" s="104">
        <v>0</v>
      </c>
      <c r="K10" s="104">
        <v>0</v>
      </c>
      <c r="L10" s="104">
        <v>0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16">
        <v>2</v>
      </c>
      <c r="Y10" s="124"/>
      <c r="Z10" s="124"/>
    </row>
    <row r="11" spans="1:26" ht="32.25" customHeight="1">
      <c r="A11" s="125"/>
      <c r="B11" s="103" t="s">
        <v>6</v>
      </c>
      <c r="C11" s="104">
        <v>0</v>
      </c>
      <c r="D11" s="104">
        <v>2</v>
      </c>
      <c r="E11" s="104">
        <v>0</v>
      </c>
      <c r="F11" s="104">
        <v>-5</v>
      </c>
      <c r="G11" s="104">
        <v>-3</v>
      </c>
      <c r="H11" s="104">
        <v>6</v>
      </c>
      <c r="I11" s="104">
        <v>0</v>
      </c>
      <c r="J11" s="104">
        <v>0</v>
      </c>
      <c r="K11" s="104">
        <v>0</v>
      </c>
      <c r="L11" s="104">
        <v>0</v>
      </c>
      <c r="M11" s="104">
        <v>1</v>
      </c>
      <c r="N11" s="104">
        <v>0</v>
      </c>
      <c r="O11" s="104">
        <v>1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-1</v>
      </c>
      <c r="W11" s="104">
        <v>0</v>
      </c>
      <c r="X11" s="116">
        <v>1</v>
      </c>
      <c r="Y11" s="124"/>
      <c r="Z11" s="124"/>
    </row>
    <row r="12" spans="1:26" ht="32.25" customHeight="1">
      <c r="A12" s="131"/>
      <c r="B12" s="136" t="s">
        <v>190</v>
      </c>
      <c r="C12" s="104">
        <v>-2</v>
      </c>
      <c r="D12" s="104">
        <v>0</v>
      </c>
      <c r="E12" s="104">
        <v>0</v>
      </c>
      <c r="F12" s="104">
        <v>2</v>
      </c>
      <c r="G12" s="104">
        <v>0</v>
      </c>
      <c r="H12" s="104">
        <v>-1</v>
      </c>
      <c r="I12" s="104">
        <v>-1</v>
      </c>
      <c r="J12" s="104">
        <v>0</v>
      </c>
      <c r="K12" s="104">
        <v>0</v>
      </c>
      <c r="L12" s="104">
        <v>2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-1</v>
      </c>
      <c r="U12" s="104">
        <v>0</v>
      </c>
      <c r="V12" s="104">
        <v>-1</v>
      </c>
      <c r="W12" s="104">
        <v>0</v>
      </c>
      <c r="X12" s="116">
        <v>-2</v>
      </c>
      <c r="Y12" s="124"/>
      <c r="Z12" s="124"/>
    </row>
    <row r="13" spans="1:26" ht="32.25" customHeight="1" thickBot="1">
      <c r="A13" s="128"/>
      <c r="B13" s="109" t="s">
        <v>184</v>
      </c>
      <c r="C13" s="110">
        <v>-3</v>
      </c>
      <c r="D13" s="110">
        <v>-4</v>
      </c>
      <c r="E13" s="110">
        <v>-2</v>
      </c>
      <c r="F13" s="110">
        <v>-3</v>
      </c>
      <c r="G13" s="110">
        <v>3</v>
      </c>
      <c r="H13" s="110">
        <v>-1</v>
      </c>
      <c r="I13" s="110">
        <v>0</v>
      </c>
      <c r="J13" s="110">
        <v>0</v>
      </c>
      <c r="K13" s="110">
        <v>0</v>
      </c>
      <c r="L13" s="110">
        <v>5</v>
      </c>
      <c r="M13" s="110">
        <v>-7</v>
      </c>
      <c r="N13" s="110">
        <v>0</v>
      </c>
      <c r="O13" s="110">
        <v>-1</v>
      </c>
      <c r="P13" s="110">
        <v>2</v>
      </c>
      <c r="Q13" s="110">
        <v>1</v>
      </c>
      <c r="R13" s="110">
        <v>0</v>
      </c>
      <c r="S13" s="110">
        <v>5</v>
      </c>
      <c r="T13" s="110">
        <v>0</v>
      </c>
      <c r="U13" s="110">
        <v>0</v>
      </c>
      <c r="V13" s="110">
        <v>1</v>
      </c>
      <c r="W13" s="110">
        <v>0</v>
      </c>
      <c r="X13" s="221">
        <v>-4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1" t="s">
        <v>208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'死亡災害(業種別）'!L5</f>
        <v>（平成28年9月7日現在）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2">
        <v>-2</v>
      </c>
      <c r="D23" s="222">
        <v>-1</v>
      </c>
      <c r="E23" s="222">
        <v>-2</v>
      </c>
      <c r="F23" s="222">
        <v>-2</v>
      </c>
      <c r="G23" s="222">
        <v>1</v>
      </c>
      <c r="H23" s="222">
        <v>-1</v>
      </c>
      <c r="I23" s="222">
        <v>-2</v>
      </c>
      <c r="J23" s="222">
        <v>0</v>
      </c>
      <c r="K23" s="222">
        <v>0</v>
      </c>
      <c r="L23" s="222">
        <v>1</v>
      </c>
      <c r="M23" s="222">
        <v>0</v>
      </c>
      <c r="N23" s="222">
        <v>-1</v>
      </c>
      <c r="O23" s="222">
        <v>-1</v>
      </c>
      <c r="P23" s="222">
        <v>2</v>
      </c>
      <c r="Q23" s="222">
        <v>1</v>
      </c>
      <c r="R23" s="222">
        <v>-1</v>
      </c>
      <c r="S23" s="222">
        <v>-5</v>
      </c>
      <c r="T23" s="222">
        <v>0</v>
      </c>
      <c r="U23" s="222">
        <v>0</v>
      </c>
      <c r="V23" s="222">
        <v>2</v>
      </c>
      <c r="W23" s="222">
        <v>0</v>
      </c>
      <c r="X23" s="223">
        <v>-11</v>
      </c>
      <c r="Y23" s="124"/>
      <c r="Z23" s="124"/>
    </row>
    <row r="24" spans="1:26" ht="32.25" customHeight="1">
      <c r="A24" s="125"/>
      <c r="B24" s="138" t="s">
        <v>193</v>
      </c>
      <c r="C24" s="222">
        <v>0</v>
      </c>
      <c r="D24" s="222">
        <v>0</v>
      </c>
      <c r="E24" s="222">
        <v>0</v>
      </c>
      <c r="F24" s="222">
        <v>-1</v>
      </c>
      <c r="G24" s="222">
        <v>1</v>
      </c>
      <c r="H24" s="222">
        <v>0</v>
      </c>
      <c r="I24" s="222">
        <v>-2</v>
      </c>
      <c r="J24" s="222">
        <v>0</v>
      </c>
      <c r="K24" s="222">
        <v>0</v>
      </c>
      <c r="L24" s="222">
        <v>1</v>
      </c>
      <c r="M24" s="222">
        <v>1</v>
      </c>
      <c r="N24" s="222">
        <v>0</v>
      </c>
      <c r="O24" s="222">
        <v>-1</v>
      </c>
      <c r="P24" s="222">
        <v>1</v>
      </c>
      <c r="Q24" s="222">
        <v>1</v>
      </c>
      <c r="R24" s="222">
        <v>0</v>
      </c>
      <c r="S24" s="222">
        <v>-7</v>
      </c>
      <c r="T24" s="222">
        <v>0</v>
      </c>
      <c r="U24" s="222">
        <v>0</v>
      </c>
      <c r="V24" s="222">
        <v>1</v>
      </c>
      <c r="W24" s="222">
        <v>0</v>
      </c>
      <c r="X24" s="223">
        <v>-5</v>
      </c>
      <c r="Y24" s="124"/>
      <c r="Z24" s="124"/>
    </row>
    <row r="25" spans="1:26" ht="32.25" customHeight="1">
      <c r="A25" s="261" t="s">
        <v>194</v>
      </c>
      <c r="B25" s="262"/>
      <c r="C25" s="222">
        <v>1</v>
      </c>
      <c r="D25" s="222">
        <v>0</v>
      </c>
      <c r="E25" s="222">
        <v>0</v>
      </c>
      <c r="F25" s="222">
        <v>0</v>
      </c>
      <c r="G25" s="222">
        <v>0</v>
      </c>
      <c r="H25" s="222">
        <v>0</v>
      </c>
      <c r="I25" s="222">
        <v>0</v>
      </c>
      <c r="J25" s="222">
        <v>0</v>
      </c>
      <c r="K25" s="222">
        <v>0</v>
      </c>
      <c r="L25" s="222">
        <v>0</v>
      </c>
      <c r="M25" s="222">
        <v>0</v>
      </c>
      <c r="N25" s="222">
        <v>0</v>
      </c>
      <c r="O25" s="222">
        <v>0</v>
      </c>
      <c r="P25" s="222">
        <v>0</v>
      </c>
      <c r="Q25" s="222">
        <v>0</v>
      </c>
      <c r="R25" s="222">
        <v>0</v>
      </c>
      <c r="S25" s="222">
        <v>0</v>
      </c>
      <c r="T25" s="222">
        <v>0</v>
      </c>
      <c r="U25" s="222">
        <v>0</v>
      </c>
      <c r="V25" s="222">
        <v>0</v>
      </c>
      <c r="W25" s="222">
        <v>0</v>
      </c>
      <c r="X25" s="223">
        <v>1</v>
      </c>
      <c r="Y25" s="124"/>
      <c r="Z25" s="124"/>
    </row>
    <row r="26" spans="1:26" ht="32.25" customHeight="1">
      <c r="A26" s="263" t="s">
        <v>195</v>
      </c>
      <c r="B26" s="264"/>
      <c r="C26" s="222">
        <v>0</v>
      </c>
      <c r="D26" s="222">
        <v>0</v>
      </c>
      <c r="E26" s="222">
        <v>0</v>
      </c>
      <c r="F26" s="222">
        <v>0</v>
      </c>
      <c r="G26" s="222">
        <v>0</v>
      </c>
      <c r="H26" s="222">
        <v>0</v>
      </c>
      <c r="I26" s="222">
        <v>0</v>
      </c>
      <c r="J26" s="222">
        <v>0</v>
      </c>
      <c r="K26" s="222">
        <v>0</v>
      </c>
      <c r="L26" s="222">
        <v>0</v>
      </c>
      <c r="M26" s="222">
        <v>0</v>
      </c>
      <c r="N26" s="222">
        <v>0</v>
      </c>
      <c r="O26" s="222">
        <v>0</v>
      </c>
      <c r="P26" s="222">
        <v>0</v>
      </c>
      <c r="Q26" s="222">
        <v>0</v>
      </c>
      <c r="R26" s="222">
        <v>0</v>
      </c>
      <c r="S26" s="222">
        <v>0</v>
      </c>
      <c r="T26" s="222">
        <v>0</v>
      </c>
      <c r="U26" s="222">
        <v>0</v>
      </c>
      <c r="V26" s="222">
        <v>0</v>
      </c>
      <c r="W26" s="222">
        <v>0</v>
      </c>
      <c r="X26" s="223">
        <v>0</v>
      </c>
      <c r="Y26" s="124"/>
      <c r="Z26" s="124"/>
    </row>
    <row r="27" spans="1:26" ht="32.25" customHeight="1">
      <c r="A27" s="263" t="s">
        <v>178</v>
      </c>
      <c r="B27" s="264"/>
      <c r="C27" s="222">
        <v>1</v>
      </c>
      <c r="D27" s="222">
        <v>0</v>
      </c>
      <c r="E27" s="222">
        <v>0</v>
      </c>
      <c r="F27" s="222">
        <v>0</v>
      </c>
      <c r="G27" s="222">
        <v>0</v>
      </c>
      <c r="H27" s="222">
        <v>0</v>
      </c>
      <c r="I27" s="222">
        <v>0</v>
      </c>
      <c r="J27" s="222">
        <v>0</v>
      </c>
      <c r="K27" s="222">
        <v>0</v>
      </c>
      <c r="L27" s="222">
        <v>1</v>
      </c>
      <c r="M27" s="222">
        <v>0</v>
      </c>
      <c r="N27" s="222">
        <v>0</v>
      </c>
      <c r="O27" s="222">
        <v>0</v>
      </c>
      <c r="P27" s="222">
        <v>0</v>
      </c>
      <c r="Q27" s="222">
        <v>0</v>
      </c>
      <c r="R27" s="222">
        <v>0</v>
      </c>
      <c r="S27" s="222">
        <v>4</v>
      </c>
      <c r="T27" s="222">
        <v>0</v>
      </c>
      <c r="U27" s="222">
        <v>0</v>
      </c>
      <c r="V27" s="222">
        <v>0</v>
      </c>
      <c r="W27" s="222">
        <v>0</v>
      </c>
      <c r="X27" s="223">
        <v>6</v>
      </c>
      <c r="Y27" s="124"/>
      <c r="Z27" s="124"/>
    </row>
    <row r="28" spans="1:26" ht="32.25" customHeight="1">
      <c r="A28" s="137"/>
      <c r="B28" s="139" t="s">
        <v>196</v>
      </c>
      <c r="C28" s="222">
        <v>1</v>
      </c>
      <c r="D28" s="222">
        <v>0</v>
      </c>
      <c r="E28" s="222">
        <v>0</v>
      </c>
      <c r="F28" s="222">
        <v>0</v>
      </c>
      <c r="G28" s="222">
        <v>0</v>
      </c>
      <c r="H28" s="222">
        <v>0</v>
      </c>
      <c r="I28" s="222">
        <v>0</v>
      </c>
      <c r="J28" s="222">
        <v>0</v>
      </c>
      <c r="K28" s="222">
        <v>0</v>
      </c>
      <c r="L28" s="222">
        <v>1</v>
      </c>
      <c r="M28" s="222">
        <v>0</v>
      </c>
      <c r="N28" s="222">
        <v>0</v>
      </c>
      <c r="O28" s="222">
        <v>0</v>
      </c>
      <c r="P28" s="222">
        <v>0</v>
      </c>
      <c r="Q28" s="222">
        <v>0</v>
      </c>
      <c r="R28" s="222">
        <v>0</v>
      </c>
      <c r="S28" s="222">
        <v>4</v>
      </c>
      <c r="T28" s="222">
        <v>0</v>
      </c>
      <c r="U28" s="222">
        <v>0</v>
      </c>
      <c r="V28" s="222">
        <v>0</v>
      </c>
      <c r="W28" s="222">
        <v>0</v>
      </c>
      <c r="X28" s="223">
        <v>6</v>
      </c>
      <c r="Y28" s="124"/>
      <c r="Z28" s="124"/>
    </row>
    <row r="29" spans="1:26" ht="33" customHeight="1">
      <c r="A29" s="263" t="s">
        <v>197</v>
      </c>
      <c r="B29" s="264"/>
      <c r="C29" s="222">
        <v>0</v>
      </c>
      <c r="D29" s="222">
        <v>-1</v>
      </c>
      <c r="E29" s="222">
        <v>0</v>
      </c>
      <c r="F29" s="222">
        <v>0</v>
      </c>
      <c r="G29" s="222">
        <v>-1</v>
      </c>
      <c r="H29" s="222">
        <v>0</v>
      </c>
      <c r="I29" s="222">
        <v>2</v>
      </c>
      <c r="J29" s="222">
        <v>0</v>
      </c>
      <c r="K29" s="222">
        <v>0</v>
      </c>
      <c r="L29" s="222">
        <v>0</v>
      </c>
      <c r="M29" s="222">
        <v>-1</v>
      </c>
      <c r="N29" s="222">
        <v>0</v>
      </c>
      <c r="O29" s="222">
        <v>0</v>
      </c>
      <c r="P29" s="222">
        <v>0</v>
      </c>
      <c r="Q29" s="222">
        <v>0</v>
      </c>
      <c r="R29" s="222">
        <v>1</v>
      </c>
      <c r="S29" s="222">
        <v>-2</v>
      </c>
      <c r="T29" s="222">
        <v>0</v>
      </c>
      <c r="U29" s="222">
        <v>0</v>
      </c>
      <c r="V29" s="222">
        <v>0</v>
      </c>
      <c r="W29" s="222">
        <v>0</v>
      </c>
      <c r="X29" s="223">
        <v>-2</v>
      </c>
      <c r="Y29" s="124"/>
      <c r="Z29" s="124"/>
    </row>
    <row r="30" spans="1:26" ht="32.25" customHeight="1">
      <c r="A30" s="125"/>
      <c r="B30" s="138" t="s">
        <v>198</v>
      </c>
      <c r="C30" s="222">
        <v>0</v>
      </c>
      <c r="D30" s="222">
        <v>0</v>
      </c>
      <c r="E30" s="222">
        <v>0</v>
      </c>
      <c r="F30" s="222">
        <v>0</v>
      </c>
      <c r="G30" s="222">
        <v>0</v>
      </c>
      <c r="H30" s="222">
        <v>0</v>
      </c>
      <c r="I30" s="222">
        <v>-1</v>
      </c>
      <c r="J30" s="222">
        <v>0</v>
      </c>
      <c r="K30" s="222">
        <v>0</v>
      </c>
      <c r="L30" s="222">
        <v>1</v>
      </c>
      <c r="M30" s="222">
        <v>0</v>
      </c>
      <c r="N30" s="222">
        <v>0</v>
      </c>
      <c r="O30" s="222">
        <v>0</v>
      </c>
      <c r="P30" s="222">
        <v>0</v>
      </c>
      <c r="Q30" s="222">
        <v>0</v>
      </c>
      <c r="R30" s="222">
        <v>0</v>
      </c>
      <c r="S30" s="222">
        <v>0</v>
      </c>
      <c r="T30" s="222">
        <v>0</v>
      </c>
      <c r="U30" s="222">
        <v>0</v>
      </c>
      <c r="V30" s="222">
        <v>0</v>
      </c>
      <c r="W30" s="222">
        <v>0</v>
      </c>
      <c r="X30" s="223">
        <v>0</v>
      </c>
      <c r="Y30" s="124"/>
      <c r="Z30" s="124"/>
    </row>
    <row r="31" spans="1:26" ht="32.25" customHeight="1">
      <c r="A31" s="265" t="s">
        <v>14</v>
      </c>
      <c r="B31" s="266"/>
      <c r="C31" s="222">
        <v>3</v>
      </c>
      <c r="D31" s="222">
        <v>-1</v>
      </c>
      <c r="E31" s="222">
        <v>0</v>
      </c>
      <c r="F31" s="222">
        <v>-1</v>
      </c>
      <c r="G31" s="222">
        <v>3</v>
      </c>
      <c r="H31" s="222">
        <v>-2</v>
      </c>
      <c r="I31" s="222">
        <v>-4</v>
      </c>
      <c r="J31" s="222">
        <v>0</v>
      </c>
      <c r="K31" s="222">
        <v>0</v>
      </c>
      <c r="L31" s="222">
        <v>1</v>
      </c>
      <c r="M31" s="222">
        <v>1</v>
      </c>
      <c r="N31" s="222">
        <v>1</v>
      </c>
      <c r="O31" s="222">
        <v>0</v>
      </c>
      <c r="P31" s="222">
        <v>0</v>
      </c>
      <c r="Q31" s="222">
        <v>0</v>
      </c>
      <c r="R31" s="222">
        <v>0</v>
      </c>
      <c r="S31" s="222">
        <v>-3</v>
      </c>
      <c r="T31" s="222">
        <v>0</v>
      </c>
      <c r="U31" s="222">
        <v>0</v>
      </c>
      <c r="V31" s="222">
        <v>-1</v>
      </c>
      <c r="W31" s="222">
        <v>0</v>
      </c>
      <c r="X31" s="223">
        <v>-3</v>
      </c>
      <c r="Y31" s="124"/>
      <c r="Z31" s="124"/>
    </row>
    <row r="32" spans="1:26" ht="32.25" customHeight="1">
      <c r="A32" s="267" t="s">
        <v>179</v>
      </c>
      <c r="B32" s="268"/>
      <c r="C32" s="222">
        <v>-2</v>
      </c>
      <c r="D32" s="222">
        <v>0</v>
      </c>
      <c r="E32" s="222">
        <v>0</v>
      </c>
      <c r="F32" s="222">
        <v>0</v>
      </c>
      <c r="G32" s="222">
        <v>0</v>
      </c>
      <c r="H32" s="222">
        <v>3</v>
      </c>
      <c r="I32" s="222">
        <v>1</v>
      </c>
      <c r="J32" s="222">
        <v>0</v>
      </c>
      <c r="K32" s="222">
        <v>0</v>
      </c>
      <c r="L32" s="222">
        <v>-2</v>
      </c>
      <c r="M32" s="222">
        <v>-8</v>
      </c>
      <c r="N32" s="222">
        <v>0</v>
      </c>
      <c r="O32" s="222">
        <v>0</v>
      </c>
      <c r="P32" s="222">
        <v>0</v>
      </c>
      <c r="Q32" s="222">
        <v>0</v>
      </c>
      <c r="R32" s="222">
        <v>0</v>
      </c>
      <c r="S32" s="222">
        <v>3</v>
      </c>
      <c r="T32" s="222">
        <v>0</v>
      </c>
      <c r="U32" s="222">
        <v>0</v>
      </c>
      <c r="V32" s="222">
        <v>0</v>
      </c>
      <c r="W32" s="222">
        <v>0</v>
      </c>
      <c r="X32" s="223">
        <v>-5</v>
      </c>
      <c r="Y32" s="124"/>
      <c r="Z32" s="124"/>
    </row>
    <row r="33" spans="1:26" ht="32.25" customHeight="1" thickBot="1">
      <c r="A33" s="269" t="s">
        <v>7</v>
      </c>
      <c r="B33" s="270"/>
      <c r="C33" s="224">
        <v>-4</v>
      </c>
      <c r="D33" s="224">
        <v>-1</v>
      </c>
      <c r="E33" s="224">
        <v>0</v>
      </c>
      <c r="F33" s="224">
        <v>0</v>
      </c>
      <c r="G33" s="224">
        <v>0</v>
      </c>
      <c r="H33" s="224">
        <v>-1</v>
      </c>
      <c r="I33" s="224">
        <v>3</v>
      </c>
      <c r="J33" s="224">
        <v>0</v>
      </c>
      <c r="K33" s="224">
        <v>0</v>
      </c>
      <c r="L33" s="224">
        <v>4</v>
      </c>
      <c r="M33" s="224">
        <v>1</v>
      </c>
      <c r="N33" s="224">
        <v>0</v>
      </c>
      <c r="O33" s="224">
        <v>0</v>
      </c>
      <c r="P33" s="224">
        <v>0</v>
      </c>
      <c r="Q33" s="224">
        <v>0</v>
      </c>
      <c r="R33" s="224">
        <v>0</v>
      </c>
      <c r="S33" s="224">
        <v>8</v>
      </c>
      <c r="T33" s="224">
        <v>0</v>
      </c>
      <c r="U33" s="224">
        <v>0</v>
      </c>
      <c r="V33" s="224">
        <v>0</v>
      </c>
      <c r="W33" s="224">
        <v>0</v>
      </c>
      <c r="X33" s="225">
        <v>10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安全課</cp:lastModifiedBy>
  <cp:lastPrinted>2016-09-12T11:32:14Z</cp:lastPrinted>
  <dcterms:created xsi:type="dcterms:W3CDTF">2003-03-14T06:09:36Z</dcterms:created>
  <dcterms:modified xsi:type="dcterms:W3CDTF">2016-09-12T11:32:17Z</dcterms:modified>
  <cp:category/>
  <cp:version/>
  <cp:contentType/>
  <cp:contentStatus/>
</cp:coreProperties>
</file>