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5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<sst xmlns="http://schemas.openxmlformats.org/spreadsheetml/2006/main" count="738" uniqueCount="298">
  <si>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</si>
  <si>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</si>
  <si>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</si>
  <si>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</si>
  <si>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</si>
  <si>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</si>
  <si>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</si>
  <si>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</si>
  <si>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</si>
  <si>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</si>
  <si>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</si>
  <si>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</si>
  <si>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</si>
  <si>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</si>
  <si>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</si>
  <si>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</si>
  <si>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</si>
  <si>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</si>
  <si>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</si>
  <si>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</si>
  <si>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</si>
  <si>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</si>
  <si>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</si>
  <si>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</si>
  <si>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</si>
  <si>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</si>
  <si>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</si>
  <si>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</si>
  <si>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</si>
  <si>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</si>
  <si>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</si>
  <si>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</si>
  <si>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</si>
  <si>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</si>
  <si>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</si>
  <si>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</si>
  <si>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</si>
  <si>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</si>
  <si>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</si>
  <si>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</si>
  <si>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</si>
  <si>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</si>
  <si>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</si>
  <si>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</si>
  <si>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</si>
  <si>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</si>
  <si>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</si>
  <si>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</si>
  <si>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</si>
  <si>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</si>
  <si>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</si>
  <si>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</si>
  <si>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</si>
  <si>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</si>
  <si>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</si>
  <si>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</si>
  <si>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</si>
  <si>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</si>
  <si>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</si>
  <si>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</si>
  <si>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</si>
  <si>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</si>
  <si>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</si>
  <si>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</si>
  <si>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</si>
  <si>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</si>
  <si>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</si>
  <si>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</si>
  <si>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</si>
  <si>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</si>
  <si>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</si>
  <si>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</si>
  <si>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</si>
  <si>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</si>
  <si>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</si>
  <si>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</si>
  <si>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</si>
  <si>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</si>
  <si>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</si>
  <si>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</si>
  <si>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</si>
  <si>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</si>
  <si>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</si>
  <si>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</si>
  <si>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</si>
  <si>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</si>
  <si>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</si>
  <si>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</si>
  <si>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</si>
  <si>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</si>
  <si>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</si>
  <si>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</si>
  <si>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</si>
  <si>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</si>
  <si>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</si>
  <si>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</si>
  <si>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</si>
  <si>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</si>
  <si>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</si>
  <si>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</si>
  <si>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</si>
  <si>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</si>
  <si>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</si>
  <si>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</si>
  <si>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</si>
  <si>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</si>
  <si>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</si>
  <si>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</si>
  <si>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</si>
  <si>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</si>
  <si>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</si>
  <si>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</si>
  <si>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</si>
  <si>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</si>
  <si>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</si>
  <si>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</si>
  <si>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</si>
  <si>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</si>
  <si>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</si>
  <si>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</si>
  <si>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</si>
  <si>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</si>
  <si>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</si>
  <si>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</si>
  <si>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</si>
  <si>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</si>
  <si>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</si>
  <si>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</si>
  <si>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</si>
  <si>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</si>
  <si>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</si>
  <si>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</si>
  <si>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</si>
  <si>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</si>
  <si>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</si>
  <si>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</si>
  <si>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</si>
  <si>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</si>
  <si>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</si>
  <si>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</si>
  <si>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</si>
  <si>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</si>
  <si>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</si>
  <si>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</si>
  <si>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</si>
  <si>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</si>
  <si>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</si>
  <si>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</si>
  <si>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</si>
  <si>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</si>
  <si>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</si>
  <si>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</si>
  <si>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</si>
  <si>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</si>
  <si>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</si>
  <si>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</si>
  <si>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</si>
  <si>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</si>
  <si>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</si>
  <si>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</si>
  <si>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</si>
  <si>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</si>
  <si>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</si>
  <si>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</si>
  <si>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</si>
  <si>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</si>
  <si>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</si>
  <si>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</si>
  <si>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</si>
  <si>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</si>
  <si>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</si>
  <si>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</si>
  <si>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</si>
  <si>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</si>
  <si>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</si>
  <si>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</si>
  <si>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</si>
  <si>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</si>
  <si>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</si>
  <si>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</si>
  <si>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</si>
  <si>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</si>
  <si>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</si>
  <si>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</si>
  <si>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</si>
  <si>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</si>
  <si>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</si>
  <si>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</si>
  <si>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</si>
  <si>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</si>
  <si>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</si>
  <si>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</si>
  <si>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</si>
  <si>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</si>
  <si>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</si>
  <si>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</si>
  <si>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</si>
  <si>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</si>
  <si>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</si>
  <si>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</si>
  <si>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</si>
  <si>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</si>
  <si>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</si>
  <si>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</si>
  <si>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</si>
  <si>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</si>
  <si>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</si>
  <si>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</si>
  <si>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</si>
  <si>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</si>
  <si>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</si>
  <si>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</si>
  <si>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</si>
  <si>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</si>
  <si>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</si>
  <si>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</si>
  <si>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</si>
  <si>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</si>
  <si>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</si>
  <si>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</si>
  <si>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</si>
  <si>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</si>
  <si>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</si>
  <si>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</si>
  <si>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</si>
  <si>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</si>
  <si>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</si>
  <si>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</si>
  <si>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</si>
  <si>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</si>
  <si>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</si>
  <si>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</si>
  <si>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</si>
  <si>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</si>
  <si>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</si>
  <si>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</si>
  <si>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</si>
  <si>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</si>
  <si>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</si>
  <si>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</si>
  <si>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</si>
  <si>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</si>
  <si>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</si>
  <si>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</si>
  <si>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</si>
  <si>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</si>
  <si>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</si>
  <si>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</si>
  <si>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</si>
  <si>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</si>
  <si>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</si>
  <si>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</si>
  <si>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</si>
  <si>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</si>
  <si>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</si>
  <si>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</si>
  <si>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</si>
  <si>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</si>
  <si>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</si>
  <si>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</si>
  <si>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</si>
  <si>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</si>
  <si>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</si>
  <si>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</si>
  <si>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</si>
  <si>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</si>
  <si>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</si>
  <si>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</si>
  <si>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</si>
  <si>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</si>
  <si>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</si>
  <si>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</si>
  <si>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</si>
  <si>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</si>
  <si>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</si>
  <si>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</si>
  <si>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</si>
  <si>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</si>
  <si>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</si>
  <si>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</si>
  <si>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</si>
  <si>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</si>
  <si>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</si>
  <si>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</si>
  <si>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</si>
  <si>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</si>
  <si>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</si>
  <si>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令和３年５月</t>
    <rPh sb="0" eb="2">
      <t>レイワ</t>
    </rPh>
    <phoneticPr fontId="7"/>
  </si>
  <si>
    <t xml:space="preserve">※ 令和３年１月１日から令和３年４月30日までに発生した労働災害について、
令和３年５月７日までに報告があったものを集計したもの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</si>
  <si>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令和３年(1～4月)</t>
    <phoneticPr fontId="2"/>
  </si>
  <si>
    <t>令和２年(1～4月)</t>
    <rPh sb="0" eb="1">
      <t>ガンネン</t>
    </rPh>
    <phoneticPr fontId="2"/>
  </si>
  <si>
    <t>平成29年(1～4月)</t>
    <phoneticPr fontId="2"/>
  </si>
  <si>
    <t>（令和３年５月７日現在）</t>
    <rPh sb="1" eb="3">
      <t>レイワ</t>
    </rPh>
    <phoneticPr fontId="15"/>
  </si>
  <si>
    <r>
      <t>（令和２年５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</si>
  <si>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（令和２年５月７日現在）</t>
    <rPh sb="1" eb="3">
      <t>レイワ</t>
    </rPh>
    <rPh sb="4" eb="5">
      <t>ネン</t>
    </rPh>
    <phoneticPr fontId="15"/>
  </si>
  <si>
    <t>令和３年(1～4月)</t>
    <rPh sb="0" eb="2">
      <t>レイワ</t>
    </rPh>
    <phoneticPr fontId="11"/>
  </si>
  <si>
    <t>令和２年(1～4月)</t>
    <rPh sb="0" eb="2">
      <t>レイワ</t>
    </rPh>
    <phoneticPr fontId="15"/>
  </si>
  <si>
    <t>平成29年(1～4月)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</si>
</sst>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G9" sqref="G9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288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K40" sqref="K40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292</v>
      </c>
    </row>
    <row r="6" spans="1:17" ht="32.1" customHeight="1">
      <c r="A6" s="3"/>
      <c r="B6" s="4"/>
      <c r="C6" s="270" t="s">
        <v>289</v>
      </c>
      <c r="D6" s="271"/>
      <c r="E6" s="270" t="s">
        <v>290</v>
      </c>
      <c r="F6" s="271"/>
      <c r="G6" s="270" t="s">
        <v>291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2" t="s">
        <v>207</v>
      </c>
      <c r="B8" s="273"/>
      <c r="C8" s="9">
        <v>183</v>
      </c>
      <c r="D8" s="226">
        <v>100</v>
      </c>
      <c r="E8" s="243">
        <v>203</v>
      </c>
      <c r="F8" s="244">
        <v>100</v>
      </c>
      <c r="G8" s="245">
        <v>259</v>
      </c>
      <c r="H8" s="246">
        <v>100</v>
      </c>
      <c r="I8" s="247">
        <f>C8-E8</f>
        <v>-20</v>
      </c>
      <c r="J8" s="248">
        <f>I8/E8*100</f>
        <v>-9.8522167487684733</v>
      </c>
      <c r="K8" s="249">
        <f>C8-G8</f>
        <v>-76</v>
      </c>
      <c r="L8" s="248">
        <f>K8/G8*100</f>
        <v>-29.343629343629345</v>
      </c>
      <c r="M8" s="163"/>
      <c r="O8" s="163"/>
      <c r="Q8" s="163"/>
    </row>
    <row r="9" spans="1:17" ht="32.1" customHeight="1">
      <c r="A9" s="10"/>
      <c r="B9" s="8" t="s">
        <v>3</v>
      </c>
      <c r="C9" s="37">
        <v>30</v>
      </c>
      <c r="D9" s="226">
        <v>16.393442622950818</v>
      </c>
      <c r="E9" s="250">
        <v>28</v>
      </c>
      <c r="F9" s="251">
        <v>13.793103448275861</v>
      </c>
      <c r="G9" s="252">
        <v>59</v>
      </c>
      <c r="H9" s="253">
        <v>22.779922779922778</v>
      </c>
      <c r="I9" s="109">
        <f>C9-E9</f>
        <v>2</v>
      </c>
      <c r="J9" s="254">
        <f>I9/E9*100</f>
        <v>7.1428571428571423</v>
      </c>
      <c r="K9" s="255">
        <f>C9-G9</f>
        <v>-29</v>
      </c>
      <c r="L9" s="254">
        <f>K9/G9*100</f>
        <v>-49.152542372881356</v>
      </c>
    </row>
    <row r="10" spans="1:17" ht="32.1" customHeight="1">
      <c r="A10" s="10"/>
      <c r="B10" s="8" t="s">
        <v>4</v>
      </c>
      <c r="C10" s="37">
        <v>2</v>
      </c>
      <c r="D10" s="226">
        <v>1.0928961748633881</v>
      </c>
      <c r="E10" s="250">
        <v>2</v>
      </c>
      <c r="F10" s="251">
        <v>0.98522167487684731</v>
      </c>
      <c r="G10" s="252">
        <v>4</v>
      </c>
      <c r="H10" s="253">
        <v>1.5444015444015444</v>
      </c>
      <c r="I10" s="108">
        <f>C10-E10</f>
        <v>0</v>
      </c>
      <c r="J10" s="254">
        <f>I10/E10*100</f>
        <v>0</v>
      </c>
      <c r="K10" s="255">
        <f t="shared" ref="K10:K16" si="0">C10-G10</f>
        <v>-2</v>
      </c>
      <c r="L10" s="254">
        <f>K10/G10*100</f>
        <v>-50</v>
      </c>
    </row>
    <row r="11" spans="1:17" ht="32.1" customHeight="1">
      <c r="A11" s="10"/>
      <c r="B11" s="8" t="s">
        <v>5</v>
      </c>
      <c r="C11" s="37">
        <v>75</v>
      </c>
      <c r="D11" s="226">
        <v>40.983606557377051</v>
      </c>
      <c r="E11" s="250">
        <v>78</v>
      </c>
      <c r="F11" s="251">
        <v>38.423645320197046</v>
      </c>
      <c r="G11" s="252">
        <v>79</v>
      </c>
      <c r="H11" s="253">
        <v>30.501930501930502</v>
      </c>
      <c r="I11" s="256">
        <f t="shared" ref="I11:I16" si="1">C11-E11</f>
        <v>-3</v>
      </c>
      <c r="J11" s="254">
        <f t="shared" ref="J11:J17" si="2">I11/E11*100</f>
        <v>-3.8461538461538463</v>
      </c>
      <c r="K11" s="255">
        <f t="shared" si="0"/>
        <v>-4</v>
      </c>
      <c r="L11" s="254">
        <f t="shared" ref="L11:L16" si="3">K11/G11*100</f>
        <v>-5.0632911392405067</v>
      </c>
    </row>
    <row r="12" spans="1:17" ht="32.1" customHeight="1">
      <c r="A12" s="10"/>
      <c r="B12" s="8" t="s">
        <v>180</v>
      </c>
      <c r="C12" s="37">
        <v>0</v>
      </c>
      <c r="D12" s="226">
        <v>0</v>
      </c>
      <c r="E12" s="250">
        <v>2</v>
      </c>
      <c r="F12" s="251">
        <v>0.98522167487684731</v>
      </c>
      <c r="G12" s="252">
        <v>5</v>
      </c>
      <c r="H12" s="253">
        <v>1.9305019305019304</v>
      </c>
      <c r="I12" s="108">
        <f t="shared" si="1"/>
        <v>-2</v>
      </c>
      <c r="J12" s="254">
        <f t="shared" si="2"/>
        <v>-100</v>
      </c>
      <c r="K12" s="255">
        <f t="shared" si="0"/>
        <v>-5</v>
      </c>
      <c r="L12" s="254">
        <f t="shared" si="3"/>
        <v>-100</v>
      </c>
    </row>
    <row r="13" spans="1:17" ht="32.1" customHeight="1">
      <c r="A13" s="10"/>
      <c r="B13" s="11" t="s">
        <v>181</v>
      </c>
      <c r="C13" s="37">
        <v>22</v>
      </c>
      <c r="D13" s="226">
        <v>12.021857923497267</v>
      </c>
      <c r="E13" s="250">
        <v>20</v>
      </c>
      <c r="F13" s="251">
        <v>9.8522167487684733</v>
      </c>
      <c r="G13" s="252">
        <v>35</v>
      </c>
      <c r="H13" s="253">
        <v>13.513513513513514</v>
      </c>
      <c r="I13" s="256">
        <f t="shared" si="1"/>
        <v>2</v>
      </c>
      <c r="J13" s="254">
        <f t="shared" si="2"/>
        <v>10</v>
      </c>
      <c r="K13" s="255">
        <f t="shared" si="0"/>
        <v>-13</v>
      </c>
      <c r="L13" s="254">
        <f t="shared" si="3"/>
        <v>-37.142857142857146</v>
      </c>
    </row>
    <row r="14" spans="1:17" ht="31.5" customHeight="1">
      <c r="A14" s="10"/>
      <c r="B14" s="8" t="s">
        <v>206</v>
      </c>
      <c r="C14" s="37">
        <v>0</v>
      </c>
      <c r="D14" s="226">
        <v>0</v>
      </c>
      <c r="E14" s="250">
        <v>1</v>
      </c>
      <c r="F14" s="251">
        <v>0.49261083743842365</v>
      </c>
      <c r="G14" s="252">
        <v>1</v>
      </c>
      <c r="H14" s="253">
        <v>0.38610038610038611</v>
      </c>
      <c r="I14" s="108">
        <f t="shared" si="1"/>
        <v>-1</v>
      </c>
      <c r="J14" s="254">
        <f t="shared" si="2"/>
        <v>-100</v>
      </c>
      <c r="K14" s="255">
        <f t="shared" si="0"/>
        <v>-1</v>
      </c>
      <c r="L14" s="254">
        <f t="shared" si="3"/>
        <v>-100</v>
      </c>
    </row>
    <row r="15" spans="1:17" ht="31.5" customHeight="1">
      <c r="A15" s="10"/>
      <c r="B15" s="8" t="s">
        <v>6</v>
      </c>
      <c r="C15" s="37">
        <v>11</v>
      </c>
      <c r="D15" s="226">
        <v>6.0109289617486334</v>
      </c>
      <c r="E15" s="250">
        <v>14</v>
      </c>
      <c r="F15" s="251">
        <v>6.8965517241379306</v>
      </c>
      <c r="G15" s="252">
        <v>15</v>
      </c>
      <c r="H15" s="253">
        <v>5.7915057915057915</v>
      </c>
      <c r="I15" s="256">
        <f t="shared" si="1"/>
        <v>-3</v>
      </c>
      <c r="J15" s="254">
        <f t="shared" si="2"/>
        <v>-21.428571428571427</v>
      </c>
      <c r="K15" s="255">
        <f t="shared" si="0"/>
        <v>-4</v>
      </c>
      <c r="L15" s="254">
        <f t="shared" si="3"/>
        <v>-26.666666666666668</v>
      </c>
    </row>
    <row r="16" spans="1:17" ht="31.5" customHeight="1">
      <c r="A16" s="10"/>
      <c r="B16" s="11" t="s">
        <v>182</v>
      </c>
      <c r="C16" s="37">
        <v>8</v>
      </c>
      <c r="D16" s="226">
        <v>4.3715846994535523</v>
      </c>
      <c r="E16" s="250">
        <v>6</v>
      </c>
      <c r="F16" s="251">
        <v>2.9556650246305418</v>
      </c>
      <c r="G16" s="257">
        <v>11</v>
      </c>
      <c r="H16" s="258">
        <v>4.2471042471042466</v>
      </c>
      <c r="I16" s="255">
        <f t="shared" si="1"/>
        <v>2</v>
      </c>
      <c r="J16" s="254">
        <f t="shared" si="2"/>
        <v>33.333333333333329</v>
      </c>
      <c r="K16" s="255">
        <f t="shared" si="0"/>
        <v>-3</v>
      </c>
      <c r="L16" s="254">
        <f t="shared" si="3"/>
        <v>-27.27272727272727</v>
      </c>
    </row>
    <row r="17" spans="1:12" ht="31.5" customHeight="1" thickBot="1">
      <c r="A17" s="12"/>
      <c r="B17" s="13" t="s">
        <v>183</v>
      </c>
      <c r="C17" s="38">
        <v>35</v>
      </c>
      <c r="D17" s="227">
        <v>19.125683060109289</v>
      </c>
      <c r="E17" s="259">
        <v>52</v>
      </c>
      <c r="F17" s="260">
        <v>25.615763546798028</v>
      </c>
      <c r="G17" s="261">
        <v>50</v>
      </c>
      <c r="H17" s="262">
        <v>19.305019305019304</v>
      </c>
      <c r="I17" s="110">
        <f>C17-E17</f>
        <v>-17</v>
      </c>
      <c r="J17" s="263">
        <f t="shared" si="2"/>
        <v>-32.692307692307693</v>
      </c>
      <c r="K17" s="264">
        <f>C17-G17</f>
        <v>-15</v>
      </c>
      <c r="L17" s="265">
        <f>K17/G17*100</f>
        <v>-30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（令和３年５月７日現在）</v>
      </c>
    </row>
    <row r="36" spans="1:19" ht="32.1" customHeight="1">
      <c r="A36" s="3"/>
      <c r="B36" s="4"/>
      <c r="C36" s="5" t="str">
        <f>C6</f>
        <v>令和３年(1～4月)</v>
      </c>
      <c r="D36" s="6"/>
      <c r="E36" s="5" t="str">
        <f>E6</f>
        <v>令和２年(1～4月)</v>
      </c>
      <c r="F36" s="6"/>
      <c r="G36" s="5" t="str">
        <f>G6</f>
        <v>平成29年(1～4月)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2" t="s">
        <v>218</v>
      </c>
      <c r="B38" s="273"/>
      <c r="C38" s="108">
        <v>35</v>
      </c>
      <c r="D38" s="226">
        <v>100</v>
      </c>
      <c r="E38" s="108">
        <v>52</v>
      </c>
      <c r="F38" s="251">
        <v>100</v>
      </c>
      <c r="G38" s="108">
        <v>50</v>
      </c>
      <c r="H38" s="251">
        <v>100</v>
      </c>
      <c r="I38" s="243">
        <f>C38-E38</f>
        <v>-17</v>
      </c>
      <c r="J38" s="248">
        <f>I38/E38*100</f>
        <v>-32.692307692307693</v>
      </c>
      <c r="K38" s="249">
        <f>C38-G38</f>
        <v>-15</v>
      </c>
      <c r="L38" s="248">
        <f>K38/G38*100</f>
        <v>-30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11</v>
      </c>
      <c r="D39" s="226">
        <v>31.428571428571427</v>
      </c>
      <c r="E39" s="109">
        <v>19</v>
      </c>
      <c r="F39" s="266">
        <v>36.53846153846154</v>
      </c>
      <c r="G39" s="109">
        <v>17</v>
      </c>
      <c r="H39" s="266">
        <v>34</v>
      </c>
      <c r="I39" s="108">
        <f>C39-E39</f>
        <v>-8</v>
      </c>
      <c r="J39" s="254">
        <f t="shared" ref="J39:J49" si="4">I39/E39*100</f>
        <v>-42.105263157894733</v>
      </c>
      <c r="K39" s="255">
        <f>C39-G39</f>
        <v>-6</v>
      </c>
      <c r="L39" s="254">
        <f t="shared" ref="L39:L49" si="5">K39/G39*100</f>
        <v>-35.294117647058826</v>
      </c>
    </row>
    <row r="40" spans="1:19" ht="32.1" customHeight="1">
      <c r="A40" s="10"/>
      <c r="B40" s="119" t="s">
        <v>185</v>
      </c>
      <c r="C40" s="108">
        <v>6</v>
      </c>
      <c r="D40" s="228" t="s">
        <v>230</v>
      </c>
      <c r="E40" s="108">
        <v>14</v>
      </c>
      <c r="F40" s="251" t="s">
        <v>230</v>
      </c>
      <c r="G40" s="108">
        <v>13</v>
      </c>
      <c r="H40" s="251" t="s">
        <v>230</v>
      </c>
      <c r="I40" s="108">
        <f t="shared" ref="I40:I48" si="6">C40-E40</f>
        <v>-8</v>
      </c>
      <c r="J40" s="254">
        <f t="shared" si="4"/>
        <v>-57.142857142857139</v>
      </c>
      <c r="K40" s="255">
        <f>C40-G40</f>
        <v>-7</v>
      </c>
      <c r="L40" s="254">
        <f t="shared" si="5"/>
        <v>-53.846153846153847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108">
        <v>0</v>
      </c>
      <c r="F41" s="266">
        <v>0</v>
      </c>
      <c r="G41" s="108">
        <v>1</v>
      </c>
      <c r="H41" s="266">
        <v>2</v>
      </c>
      <c r="I41" s="108">
        <f t="shared" si="6"/>
        <v>0</v>
      </c>
      <c r="J41" s="251" t="s">
        <v>230</v>
      </c>
      <c r="K41" s="255">
        <f>C41-G41</f>
        <v>-1</v>
      </c>
      <c r="L41" s="254">
        <f t="shared" si="5"/>
        <v>-100</v>
      </c>
    </row>
    <row r="42" spans="1:19" ht="32.1" customHeight="1">
      <c r="A42" s="10"/>
      <c r="B42" s="112" t="s">
        <v>12</v>
      </c>
      <c r="C42" s="108">
        <v>0</v>
      </c>
      <c r="D42" s="226">
        <v>0</v>
      </c>
      <c r="E42" s="108">
        <v>2</v>
      </c>
      <c r="F42" s="266">
        <v>3.8461538461538463</v>
      </c>
      <c r="G42" s="108">
        <v>0</v>
      </c>
      <c r="H42" s="266">
        <v>0</v>
      </c>
      <c r="I42" s="108">
        <f t="shared" si="6"/>
        <v>-2</v>
      </c>
      <c r="J42" s="254">
        <f t="shared" si="4"/>
        <v>-100</v>
      </c>
      <c r="K42" s="255">
        <f>C42-G42</f>
        <v>0</v>
      </c>
      <c r="L42" s="251" t="s">
        <v>230</v>
      </c>
    </row>
    <row r="43" spans="1:19" ht="32.1" customHeight="1">
      <c r="A43" s="10"/>
      <c r="B43" s="112" t="s">
        <v>186</v>
      </c>
      <c r="C43" s="108">
        <v>2</v>
      </c>
      <c r="D43" s="226">
        <v>5.7142857142857144</v>
      </c>
      <c r="E43" s="108">
        <v>1</v>
      </c>
      <c r="F43" s="266">
        <v>1.9230769230769231</v>
      </c>
      <c r="G43" s="108">
        <v>1</v>
      </c>
      <c r="H43" s="266">
        <v>2</v>
      </c>
      <c r="I43" s="108">
        <f t="shared" si="6"/>
        <v>1</v>
      </c>
      <c r="J43" s="254">
        <f t="shared" si="4"/>
        <v>100</v>
      </c>
      <c r="K43" s="255">
        <f t="shared" ref="K43:K49" si="7">C43-G43</f>
        <v>1</v>
      </c>
      <c r="L43" s="254">
        <f t="shared" si="5"/>
        <v>100</v>
      </c>
    </row>
    <row r="44" spans="1:19" ht="32.1" customHeight="1">
      <c r="A44" s="111"/>
      <c r="B44" s="120" t="s">
        <v>187</v>
      </c>
      <c r="C44" s="108">
        <v>2</v>
      </c>
      <c r="D44" s="228" t="s">
        <v>230</v>
      </c>
      <c r="E44" s="108">
        <v>1</v>
      </c>
      <c r="F44" s="251" t="s">
        <v>230</v>
      </c>
      <c r="G44" s="108">
        <v>1</v>
      </c>
      <c r="H44" s="251" t="s">
        <v>230</v>
      </c>
      <c r="I44" s="108">
        <f t="shared" si="6"/>
        <v>1</v>
      </c>
      <c r="J44" s="254">
        <f t="shared" si="4"/>
        <v>100</v>
      </c>
      <c r="K44" s="255">
        <f t="shared" si="7"/>
        <v>1</v>
      </c>
      <c r="L44" s="254">
        <f t="shared" si="5"/>
        <v>100</v>
      </c>
    </row>
    <row r="45" spans="1:19" ht="32.1" customHeight="1">
      <c r="A45" s="111"/>
      <c r="B45" s="112" t="s">
        <v>13</v>
      </c>
      <c r="C45" s="108">
        <v>5</v>
      </c>
      <c r="D45" s="226">
        <v>14.285714285714286</v>
      </c>
      <c r="E45" s="108">
        <v>1</v>
      </c>
      <c r="F45" s="266">
        <v>1.9230769230769231</v>
      </c>
      <c r="G45" s="108">
        <v>6</v>
      </c>
      <c r="H45" s="266">
        <v>12</v>
      </c>
      <c r="I45" s="108">
        <f t="shared" si="6"/>
        <v>4</v>
      </c>
      <c r="J45" s="251" t="s">
        <v>230</v>
      </c>
      <c r="K45" s="255">
        <f t="shared" si="7"/>
        <v>-1</v>
      </c>
      <c r="L45" s="254">
        <f t="shared" si="5"/>
        <v>-16.666666666666664</v>
      </c>
    </row>
    <row r="46" spans="1:19" ht="32.1" customHeight="1">
      <c r="A46" s="111"/>
      <c r="B46" s="121" t="s">
        <v>188</v>
      </c>
      <c r="C46" s="108">
        <v>1</v>
      </c>
      <c r="D46" s="228" t="s">
        <v>230</v>
      </c>
      <c r="E46" s="108">
        <v>0</v>
      </c>
      <c r="F46" s="251" t="s">
        <v>230</v>
      </c>
      <c r="G46" s="108">
        <v>0</v>
      </c>
      <c r="H46" s="251" t="s">
        <v>230</v>
      </c>
      <c r="I46" s="108">
        <f t="shared" si="6"/>
        <v>1</v>
      </c>
      <c r="J46" s="251" t="s">
        <v>230</v>
      </c>
      <c r="K46" s="255">
        <f t="shared" si="7"/>
        <v>1</v>
      </c>
      <c r="L46" s="251" t="s">
        <v>230</v>
      </c>
    </row>
    <row r="47" spans="1:19" ht="32.1" customHeight="1">
      <c r="A47" s="113"/>
      <c r="B47" s="114" t="s">
        <v>14</v>
      </c>
      <c r="C47" s="109">
        <v>8</v>
      </c>
      <c r="D47" s="226">
        <v>22.857142857142858</v>
      </c>
      <c r="E47" s="109">
        <v>14</v>
      </c>
      <c r="F47" s="266">
        <v>26.923076923076923</v>
      </c>
      <c r="G47" s="109">
        <v>11</v>
      </c>
      <c r="H47" s="266">
        <v>22</v>
      </c>
      <c r="I47" s="108">
        <f t="shared" si="6"/>
        <v>-6</v>
      </c>
      <c r="J47" s="254">
        <f t="shared" si="4"/>
        <v>-42.857142857142854</v>
      </c>
      <c r="K47" s="255">
        <f t="shared" si="7"/>
        <v>-3</v>
      </c>
      <c r="L47" s="254">
        <f t="shared" si="5"/>
        <v>-27.27272727272727</v>
      </c>
    </row>
    <row r="48" spans="1:19" ht="32.1" customHeight="1">
      <c r="A48" s="113"/>
      <c r="B48" s="114" t="s">
        <v>189</v>
      </c>
      <c r="C48" s="109">
        <v>4</v>
      </c>
      <c r="D48" s="226">
        <v>11.428571428571429</v>
      </c>
      <c r="E48" s="109">
        <v>7</v>
      </c>
      <c r="F48" s="266">
        <v>13.461538461538462</v>
      </c>
      <c r="G48" s="109">
        <v>6</v>
      </c>
      <c r="H48" s="266">
        <v>12</v>
      </c>
      <c r="I48" s="108">
        <f t="shared" si="6"/>
        <v>-3</v>
      </c>
      <c r="J48" s="254">
        <f t="shared" si="4"/>
        <v>-42.857142857142854</v>
      </c>
      <c r="K48" s="255">
        <f t="shared" si="7"/>
        <v>-2</v>
      </c>
      <c r="L48" s="254">
        <f t="shared" si="5"/>
        <v>-33.333333333333329</v>
      </c>
    </row>
    <row r="49" spans="1:12" ht="32.1" customHeight="1" thickBot="1">
      <c r="A49" s="115"/>
      <c r="B49" s="116" t="s">
        <v>7</v>
      </c>
      <c r="C49" s="110">
        <v>5</v>
      </c>
      <c r="D49" s="227">
        <v>14.285714285714286</v>
      </c>
      <c r="E49" s="110">
        <v>8</v>
      </c>
      <c r="F49" s="266">
        <v>15.384615384615385</v>
      </c>
      <c r="G49" s="110">
        <v>8</v>
      </c>
      <c r="H49" s="266">
        <v>16</v>
      </c>
      <c r="I49" s="110">
        <f>C49-E49</f>
        <v>-3</v>
      </c>
      <c r="J49" s="254">
        <f t="shared" si="4"/>
        <v>-37.5</v>
      </c>
      <c r="K49" s="264">
        <f t="shared" si="7"/>
        <v>-3</v>
      </c>
      <c r="L49" s="265">
        <f t="shared" si="5"/>
        <v>-37.5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R27" sqref="R27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9" t="str">
        <f>'死亡災害(業種別）'!L5</f>
        <v>（令和３年５月７日現在）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57</v>
      </c>
      <c r="D4" s="73">
        <v>7</v>
      </c>
      <c r="E4" s="73">
        <v>0</v>
      </c>
      <c r="F4" s="73">
        <v>7</v>
      </c>
      <c r="G4" s="73">
        <v>17</v>
      </c>
      <c r="H4" s="73">
        <v>16</v>
      </c>
      <c r="I4" s="73">
        <v>35</v>
      </c>
      <c r="J4" s="73">
        <v>1</v>
      </c>
      <c r="K4" s="73">
        <v>0</v>
      </c>
      <c r="L4" s="73">
        <v>5</v>
      </c>
      <c r="M4" s="73">
        <v>1</v>
      </c>
      <c r="N4" s="73">
        <v>5</v>
      </c>
      <c r="O4" s="73">
        <v>2</v>
      </c>
      <c r="P4" s="73">
        <v>1</v>
      </c>
      <c r="Q4" s="73">
        <v>0</v>
      </c>
      <c r="R4" s="73">
        <v>0</v>
      </c>
      <c r="S4" s="73">
        <v>26</v>
      </c>
      <c r="T4" s="73">
        <v>1</v>
      </c>
      <c r="U4" s="73">
        <v>0</v>
      </c>
      <c r="V4" s="73">
        <v>1</v>
      </c>
      <c r="W4" s="73">
        <v>1</v>
      </c>
      <c r="X4" s="74">
        <v>183</v>
      </c>
      <c r="Y4" s="93"/>
      <c r="Z4" s="93"/>
    </row>
    <row r="5" spans="1:26" ht="32.25" customHeight="1">
      <c r="A5" s="94"/>
      <c r="B5" s="72" t="s">
        <v>3</v>
      </c>
      <c r="C5" s="73">
        <v>5</v>
      </c>
      <c r="D5" s="73">
        <v>1</v>
      </c>
      <c r="E5" s="73">
        <v>0</v>
      </c>
      <c r="F5" s="73">
        <v>1</v>
      </c>
      <c r="G5" s="73">
        <v>1</v>
      </c>
      <c r="H5" s="73">
        <v>2</v>
      </c>
      <c r="I5" s="73">
        <v>17</v>
      </c>
      <c r="J5" s="73">
        <v>0</v>
      </c>
      <c r="K5" s="73">
        <v>0</v>
      </c>
      <c r="L5" s="73">
        <v>0</v>
      </c>
      <c r="M5" s="73">
        <v>1</v>
      </c>
      <c r="N5" s="73">
        <v>1</v>
      </c>
      <c r="O5" s="73">
        <v>0</v>
      </c>
      <c r="P5" s="73">
        <v>1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30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30</v>
      </c>
      <c r="D7" s="73">
        <v>2</v>
      </c>
      <c r="E7" s="73">
        <v>0</v>
      </c>
      <c r="F7" s="73">
        <v>3</v>
      </c>
      <c r="G7" s="73">
        <v>14</v>
      </c>
      <c r="H7" s="73">
        <v>3</v>
      </c>
      <c r="I7" s="73">
        <v>8</v>
      </c>
      <c r="J7" s="73">
        <v>1</v>
      </c>
      <c r="K7" s="73">
        <v>0</v>
      </c>
      <c r="L7" s="73">
        <v>2</v>
      </c>
      <c r="M7" s="73">
        <v>0</v>
      </c>
      <c r="N7" s="73">
        <v>3</v>
      </c>
      <c r="O7" s="73">
        <v>0</v>
      </c>
      <c r="P7" s="73">
        <v>0</v>
      </c>
      <c r="Q7" s="73">
        <v>0</v>
      </c>
      <c r="R7" s="73">
        <v>0</v>
      </c>
      <c r="S7" s="73">
        <v>7</v>
      </c>
      <c r="T7" s="73">
        <v>1</v>
      </c>
      <c r="U7" s="73">
        <v>0</v>
      </c>
      <c r="V7" s="73">
        <v>0</v>
      </c>
      <c r="W7" s="73">
        <v>1</v>
      </c>
      <c r="X7" s="74">
        <v>75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0</v>
      </c>
      <c r="Y8" s="93"/>
      <c r="Z8" s="93"/>
    </row>
    <row r="9" spans="1:26" ht="32.25" customHeight="1">
      <c r="A9" s="94"/>
      <c r="B9" s="77" t="s">
        <v>235</v>
      </c>
      <c r="C9" s="73">
        <v>5</v>
      </c>
      <c r="D9" s="73">
        <v>0</v>
      </c>
      <c r="E9" s="73">
        <v>0</v>
      </c>
      <c r="F9" s="73">
        <v>3</v>
      </c>
      <c r="G9" s="73">
        <v>1</v>
      </c>
      <c r="H9" s="73">
        <v>3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9</v>
      </c>
      <c r="T9" s="73">
        <v>0</v>
      </c>
      <c r="U9" s="73">
        <v>0</v>
      </c>
      <c r="V9" s="73">
        <v>0</v>
      </c>
      <c r="W9" s="73">
        <v>0</v>
      </c>
      <c r="X9" s="74">
        <v>22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93"/>
      <c r="Z10" s="93"/>
    </row>
    <row r="11" spans="1:26" ht="32.25" customHeight="1">
      <c r="A11" s="94"/>
      <c r="B11" s="72" t="s">
        <v>6</v>
      </c>
      <c r="C11" s="73">
        <v>3</v>
      </c>
      <c r="D11" s="73">
        <v>1</v>
      </c>
      <c r="E11" s="73">
        <v>0</v>
      </c>
      <c r="F11" s="73">
        <v>0</v>
      </c>
      <c r="G11" s="73">
        <v>0</v>
      </c>
      <c r="H11" s="73">
        <v>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11</v>
      </c>
      <c r="Y11" s="93"/>
      <c r="Z11" s="93"/>
    </row>
    <row r="12" spans="1:26" ht="32.25" customHeight="1">
      <c r="A12" s="98"/>
      <c r="B12" s="101" t="s">
        <v>236</v>
      </c>
      <c r="C12" s="99">
        <v>4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1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8</v>
      </c>
      <c r="Y12" s="93"/>
      <c r="Z12" s="93"/>
    </row>
    <row r="13" spans="1:26" ht="32.25" customHeight="1" thickBot="1">
      <c r="A13" s="95"/>
      <c r="B13" s="78" t="s">
        <v>184</v>
      </c>
      <c r="C13" s="79">
        <v>9</v>
      </c>
      <c r="D13" s="79">
        <v>3</v>
      </c>
      <c r="E13" s="79">
        <v>0</v>
      </c>
      <c r="F13" s="79">
        <v>0</v>
      </c>
      <c r="G13" s="79">
        <v>1</v>
      </c>
      <c r="H13" s="79">
        <v>1</v>
      </c>
      <c r="I13" s="79">
        <v>7</v>
      </c>
      <c r="J13" s="79">
        <v>0</v>
      </c>
      <c r="K13" s="79">
        <v>0</v>
      </c>
      <c r="L13" s="79">
        <v>1</v>
      </c>
      <c r="M13" s="79">
        <v>0</v>
      </c>
      <c r="N13" s="79">
        <v>1</v>
      </c>
      <c r="O13" s="79">
        <v>1</v>
      </c>
      <c r="P13" s="79">
        <v>0</v>
      </c>
      <c r="Q13" s="79">
        <v>0</v>
      </c>
      <c r="R13" s="79">
        <v>0</v>
      </c>
      <c r="S13" s="79">
        <v>10</v>
      </c>
      <c r="T13" s="79">
        <v>0</v>
      </c>
      <c r="U13" s="79">
        <v>0</v>
      </c>
      <c r="V13" s="79">
        <v>1</v>
      </c>
      <c r="W13" s="79">
        <v>0</v>
      </c>
      <c r="X13" s="80">
        <v>35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3</v>
      </c>
      <c r="D23" s="73">
        <v>0</v>
      </c>
      <c r="E23" s="73">
        <v>0</v>
      </c>
      <c r="F23" s="73">
        <v>0</v>
      </c>
      <c r="G23" s="73">
        <v>1</v>
      </c>
      <c r="H23" s="73">
        <v>0</v>
      </c>
      <c r="I23" s="73">
        <v>2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5</v>
      </c>
      <c r="T23" s="73">
        <v>0</v>
      </c>
      <c r="U23" s="73">
        <v>0</v>
      </c>
      <c r="V23" s="73">
        <v>0</v>
      </c>
      <c r="W23" s="73">
        <v>0</v>
      </c>
      <c r="X23" s="85">
        <v>11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2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</v>
      </c>
      <c r="T24" s="86">
        <v>0</v>
      </c>
      <c r="U24" s="86">
        <v>0</v>
      </c>
      <c r="V24" s="86">
        <v>0</v>
      </c>
      <c r="W24" s="86">
        <v>0</v>
      </c>
      <c r="X24" s="87">
        <v>6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74" t="s">
        <v>178</v>
      </c>
      <c r="B27" s="275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1</v>
      </c>
      <c r="W27" s="84">
        <v>0</v>
      </c>
      <c r="X27" s="87">
        <v>2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1</v>
      </c>
      <c r="T28" s="84">
        <v>0</v>
      </c>
      <c r="U28" s="84">
        <v>0</v>
      </c>
      <c r="V28" s="84">
        <v>1</v>
      </c>
      <c r="W28" s="84">
        <v>0</v>
      </c>
      <c r="X28" s="87">
        <v>2</v>
      </c>
      <c r="Y28" s="93"/>
      <c r="Z28" s="93"/>
    </row>
    <row r="29" spans="1:26" ht="32.25" customHeight="1">
      <c r="A29" s="274" t="s">
        <v>239</v>
      </c>
      <c r="B29" s="275"/>
      <c r="C29" s="86">
        <v>3</v>
      </c>
      <c r="D29" s="86">
        <v>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7">
        <v>5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1</v>
      </c>
      <c r="Y30" s="93"/>
      <c r="Z30" s="93"/>
    </row>
    <row r="31" spans="1:26" ht="32.25" customHeight="1">
      <c r="A31" s="274" t="s">
        <v>215</v>
      </c>
      <c r="B31" s="275"/>
      <c r="C31" s="84">
        <v>3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3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1</v>
      </c>
      <c r="T31" s="84">
        <v>0</v>
      </c>
      <c r="U31" s="84">
        <v>0</v>
      </c>
      <c r="V31" s="84">
        <v>0</v>
      </c>
      <c r="W31" s="84">
        <v>0</v>
      </c>
      <c r="X31" s="87">
        <v>8</v>
      </c>
      <c r="Y31" s="93"/>
      <c r="Z31" s="93"/>
    </row>
    <row r="32" spans="1:26" ht="32.25" customHeight="1">
      <c r="A32" s="274" t="s">
        <v>241</v>
      </c>
      <c r="B32" s="275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86">
        <v>1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2</v>
      </c>
      <c r="T32" s="86">
        <v>0</v>
      </c>
      <c r="U32" s="86">
        <v>0</v>
      </c>
      <c r="V32" s="86">
        <v>0</v>
      </c>
      <c r="W32" s="86">
        <v>0</v>
      </c>
      <c r="X32" s="87">
        <v>4</v>
      </c>
      <c r="Y32" s="93"/>
      <c r="Z32" s="93"/>
    </row>
    <row r="33" spans="1:26" ht="32.25" customHeight="1" thickBot="1">
      <c r="A33" s="276" t="s">
        <v>242</v>
      </c>
      <c r="B33" s="277"/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1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9">
        <v>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M25" sqref="M25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59</v>
      </c>
      <c r="D4" s="73">
        <v>9</v>
      </c>
      <c r="E4" s="73">
        <v>2</v>
      </c>
      <c r="F4" s="73">
        <v>10</v>
      </c>
      <c r="G4" s="73">
        <v>14</v>
      </c>
      <c r="H4" s="73">
        <v>23</v>
      </c>
      <c r="I4" s="73">
        <v>33</v>
      </c>
      <c r="J4" s="73">
        <v>0</v>
      </c>
      <c r="K4" s="73">
        <v>0</v>
      </c>
      <c r="L4" s="73">
        <v>6</v>
      </c>
      <c r="M4" s="73">
        <v>1</v>
      </c>
      <c r="N4" s="73">
        <v>6</v>
      </c>
      <c r="O4" s="73">
        <v>0</v>
      </c>
      <c r="P4" s="73">
        <v>0</v>
      </c>
      <c r="Q4" s="73">
        <v>2</v>
      </c>
      <c r="R4" s="73">
        <v>0</v>
      </c>
      <c r="S4" s="73">
        <v>36</v>
      </c>
      <c r="T4" s="73">
        <v>1</v>
      </c>
      <c r="U4" s="73">
        <v>0</v>
      </c>
      <c r="V4" s="73">
        <v>1</v>
      </c>
      <c r="W4" s="73">
        <v>0</v>
      </c>
      <c r="X4" s="74">
        <v>203</v>
      </c>
      <c r="Y4" s="93"/>
      <c r="Z4" s="93"/>
    </row>
    <row r="5" spans="1:26" ht="32.25" customHeight="1">
      <c r="A5" s="94"/>
      <c r="B5" s="72" t="s">
        <v>3</v>
      </c>
      <c r="C5" s="73">
        <v>8</v>
      </c>
      <c r="D5" s="73">
        <v>1</v>
      </c>
      <c r="E5" s="73">
        <v>0</v>
      </c>
      <c r="F5" s="73">
        <v>1</v>
      </c>
      <c r="G5" s="73">
        <v>1</v>
      </c>
      <c r="H5" s="73">
        <v>3</v>
      </c>
      <c r="I5" s="73">
        <v>9</v>
      </c>
      <c r="J5" s="73">
        <v>0</v>
      </c>
      <c r="K5" s="73">
        <v>0</v>
      </c>
      <c r="L5" s="73">
        <v>1</v>
      </c>
      <c r="M5" s="73">
        <v>0</v>
      </c>
      <c r="N5" s="73">
        <v>4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28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1</v>
      </c>
      <c r="H6" s="229">
        <v>1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32</v>
      </c>
      <c r="D7" s="73">
        <v>2</v>
      </c>
      <c r="E7" s="73">
        <v>0</v>
      </c>
      <c r="F7" s="73">
        <v>6</v>
      </c>
      <c r="G7" s="73">
        <v>8</v>
      </c>
      <c r="H7" s="73">
        <v>7</v>
      </c>
      <c r="I7" s="73">
        <v>9</v>
      </c>
      <c r="J7" s="73">
        <v>0</v>
      </c>
      <c r="K7" s="73">
        <v>0</v>
      </c>
      <c r="L7" s="73">
        <v>2</v>
      </c>
      <c r="M7" s="73">
        <v>0</v>
      </c>
      <c r="N7" s="73">
        <v>2</v>
      </c>
      <c r="O7" s="73">
        <v>0</v>
      </c>
      <c r="P7" s="73">
        <v>0</v>
      </c>
      <c r="Q7" s="73">
        <v>1</v>
      </c>
      <c r="R7" s="73">
        <v>0</v>
      </c>
      <c r="S7" s="73">
        <v>8</v>
      </c>
      <c r="T7" s="73">
        <v>1</v>
      </c>
      <c r="U7" s="73">
        <v>0</v>
      </c>
      <c r="V7" s="73">
        <v>0</v>
      </c>
      <c r="W7" s="73">
        <v>0</v>
      </c>
      <c r="X7" s="74">
        <v>78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2</v>
      </c>
      <c r="Y8" s="93"/>
      <c r="Z8" s="93"/>
    </row>
    <row r="9" spans="1:26" ht="32.25" customHeight="1">
      <c r="A9" s="94"/>
      <c r="B9" s="77" t="s">
        <v>257</v>
      </c>
      <c r="C9" s="73">
        <v>6</v>
      </c>
      <c r="D9" s="73">
        <v>0</v>
      </c>
      <c r="E9" s="73">
        <v>1</v>
      </c>
      <c r="F9" s="73">
        <v>1</v>
      </c>
      <c r="G9" s="73">
        <v>2</v>
      </c>
      <c r="H9" s="73">
        <v>1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5</v>
      </c>
      <c r="T9" s="73">
        <v>0</v>
      </c>
      <c r="U9" s="73">
        <v>0</v>
      </c>
      <c r="V9" s="73">
        <v>0</v>
      </c>
      <c r="W9" s="73">
        <v>0</v>
      </c>
      <c r="X9" s="74">
        <v>20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2</v>
      </c>
      <c r="E11" s="73">
        <v>0</v>
      </c>
      <c r="F11" s="73">
        <v>0</v>
      </c>
      <c r="G11" s="73">
        <v>0</v>
      </c>
      <c r="H11" s="73">
        <v>7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14</v>
      </c>
      <c r="Y11" s="93"/>
      <c r="Z11" s="93"/>
    </row>
    <row r="12" spans="1:26" ht="32.25" customHeight="1">
      <c r="A12" s="98"/>
      <c r="B12" s="101" t="s">
        <v>190</v>
      </c>
      <c r="C12" s="99">
        <v>1</v>
      </c>
      <c r="D12" s="99">
        <v>0</v>
      </c>
      <c r="E12" s="99">
        <v>1</v>
      </c>
      <c r="F12" s="99">
        <v>0</v>
      </c>
      <c r="G12" s="99">
        <v>1</v>
      </c>
      <c r="H12" s="99">
        <v>0</v>
      </c>
      <c r="I12" s="99">
        <v>1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6</v>
      </c>
      <c r="Y12" s="93"/>
      <c r="Z12" s="93"/>
    </row>
    <row r="13" spans="1:26" ht="32.25" customHeight="1" thickBot="1">
      <c r="A13" s="95"/>
      <c r="B13" s="78" t="s">
        <v>184</v>
      </c>
      <c r="C13" s="79">
        <v>8</v>
      </c>
      <c r="D13" s="79">
        <v>4</v>
      </c>
      <c r="E13" s="79">
        <v>0</v>
      </c>
      <c r="F13" s="79">
        <v>2</v>
      </c>
      <c r="G13" s="79">
        <v>0</v>
      </c>
      <c r="H13" s="79">
        <v>4</v>
      </c>
      <c r="I13" s="79">
        <v>9</v>
      </c>
      <c r="J13" s="79">
        <v>0</v>
      </c>
      <c r="K13" s="79">
        <v>0</v>
      </c>
      <c r="L13" s="79">
        <v>1</v>
      </c>
      <c r="M13" s="79">
        <v>1</v>
      </c>
      <c r="N13" s="79">
        <v>0</v>
      </c>
      <c r="O13" s="79">
        <v>0</v>
      </c>
      <c r="P13" s="79">
        <v>0</v>
      </c>
      <c r="Q13" s="79">
        <v>0</v>
      </c>
      <c r="R13" s="99">
        <v>0</v>
      </c>
      <c r="S13" s="79">
        <v>23</v>
      </c>
      <c r="T13" s="79">
        <v>0</v>
      </c>
      <c r="U13" s="79">
        <v>0</v>
      </c>
      <c r="V13" s="79">
        <v>0</v>
      </c>
      <c r="W13" s="79">
        <v>0</v>
      </c>
      <c r="X13" s="80">
        <v>52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7" t="str">
        <f>X2</f>
        <v>（令和２年５月７日現在）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</v>
      </c>
      <c r="D23" s="73">
        <v>1</v>
      </c>
      <c r="E23" s="73">
        <v>0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12</v>
      </c>
      <c r="T23" s="73">
        <v>0</v>
      </c>
      <c r="U23" s="73">
        <v>0</v>
      </c>
      <c r="V23" s="73">
        <v>0</v>
      </c>
      <c r="W23" s="73">
        <v>0</v>
      </c>
      <c r="X23" s="85">
        <v>19</v>
      </c>
      <c r="Y23" s="93"/>
      <c r="Z23" s="93"/>
    </row>
    <row r="24" spans="1:26" ht="32.25" customHeight="1">
      <c r="A24" s="94"/>
      <c r="B24" s="105" t="s">
        <v>193</v>
      </c>
      <c r="C24" s="234">
        <v>1</v>
      </c>
      <c r="D24" s="234">
        <v>1</v>
      </c>
      <c r="E24" s="234">
        <v>0</v>
      </c>
      <c r="F24" s="234">
        <v>0</v>
      </c>
      <c r="G24" s="234">
        <v>0</v>
      </c>
      <c r="H24" s="234">
        <v>2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10</v>
      </c>
      <c r="T24" s="234">
        <v>0</v>
      </c>
      <c r="U24" s="234">
        <v>0</v>
      </c>
      <c r="V24" s="234">
        <v>0</v>
      </c>
      <c r="W24" s="234">
        <v>0</v>
      </c>
      <c r="X24" s="235">
        <v>14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35">
        <v>0</v>
      </c>
      <c r="Y25" s="93"/>
      <c r="Z25" s="93"/>
    </row>
    <row r="26" spans="1:26" ht="32.25" customHeight="1">
      <c r="A26" s="274" t="s">
        <v>195</v>
      </c>
      <c r="B26" s="284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35">
        <v>2</v>
      </c>
      <c r="Y26" s="93"/>
      <c r="Z26" s="93"/>
    </row>
    <row r="27" spans="1:26" ht="32.25" customHeight="1">
      <c r="A27" s="274" t="s">
        <v>178</v>
      </c>
      <c r="B27" s="284"/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235">
        <v>1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235">
        <v>1</v>
      </c>
      <c r="Y28" s="93"/>
      <c r="Z28" s="93"/>
    </row>
    <row r="29" spans="1:26" ht="32.25" customHeight="1">
      <c r="A29" s="274" t="s">
        <v>197</v>
      </c>
      <c r="B29" s="284"/>
      <c r="C29" s="234">
        <v>1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4">
        <v>0</v>
      </c>
      <c r="X29" s="235">
        <v>1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35">
        <v>0</v>
      </c>
      <c r="Y30" s="93"/>
      <c r="Z30" s="93"/>
    </row>
    <row r="31" spans="1:26" ht="32.25" customHeight="1">
      <c r="A31" s="274" t="s">
        <v>215</v>
      </c>
      <c r="B31" s="284"/>
      <c r="C31" s="154">
        <v>2</v>
      </c>
      <c r="D31" s="154">
        <v>1</v>
      </c>
      <c r="E31" s="154">
        <v>0</v>
      </c>
      <c r="F31" s="154">
        <v>0</v>
      </c>
      <c r="G31" s="154">
        <v>0</v>
      </c>
      <c r="H31" s="154">
        <v>0</v>
      </c>
      <c r="I31" s="154">
        <v>8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3</v>
      </c>
      <c r="T31" s="154">
        <v>0</v>
      </c>
      <c r="U31" s="154">
        <v>0</v>
      </c>
      <c r="V31" s="154">
        <v>0</v>
      </c>
      <c r="W31" s="154">
        <v>0</v>
      </c>
      <c r="X31" s="235">
        <v>14</v>
      </c>
      <c r="Y31" s="93"/>
      <c r="Z31" s="93"/>
    </row>
    <row r="32" spans="1:26" ht="32.25" customHeight="1">
      <c r="A32" s="274" t="s">
        <v>216</v>
      </c>
      <c r="B32" s="284"/>
      <c r="C32" s="234">
        <v>0</v>
      </c>
      <c r="D32" s="234">
        <v>1</v>
      </c>
      <c r="E32" s="234">
        <v>0</v>
      </c>
      <c r="F32" s="234">
        <v>0</v>
      </c>
      <c r="G32" s="234">
        <v>0</v>
      </c>
      <c r="H32" s="234">
        <v>1</v>
      </c>
      <c r="I32" s="234">
        <v>1</v>
      </c>
      <c r="J32" s="234">
        <v>0</v>
      </c>
      <c r="K32" s="234">
        <v>0</v>
      </c>
      <c r="L32" s="234">
        <v>1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4">
        <v>0</v>
      </c>
      <c r="S32" s="234">
        <v>3</v>
      </c>
      <c r="T32" s="234">
        <v>0</v>
      </c>
      <c r="U32" s="234">
        <v>0</v>
      </c>
      <c r="V32" s="234">
        <v>0</v>
      </c>
      <c r="W32" s="234">
        <v>0</v>
      </c>
      <c r="X32" s="235">
        <v>7</v>
      </c>
      <c r="Y32" s="93"/>
      <c r="Z32" s="93"/>
    </row>
    <row r="33" spans="1:26" ht="32.25" customHeight="1" thickBot="1">
      <c r="A33" s="276" t="s">
        <v>217</v>
      </c>
      <c r="B33" s="285"/>
      <c r="C33" s="156">
        <v>3</v>
      </c>
      <c r="D33" s="156">
        <v>1</v>
      </c>
      <c r="E33" s="156">
        <v>0</v>
      </c>
      <c r="F33" s="156">
        <v>1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3</v>
      </c>
      <c r="T33" s="156">
        <v>0</v>
      </c>
      <c r="U33" s="156">
        <v>0</v>
      </c>
      <c r="V33" s="156">
        <v>0</v>
      </c>
      <c r="W33" s="156">
        <v>0</v>
      </c>
      <c r="X33" s="236">
        <v>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L24" sqref="L2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（令和３年５月７日現在）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-2</v>
      </c>
      <c r="D4" s="73">
        <f>'死亡災害（令和３年、業種・事故の型別） '!D4-'死亡災害（令和２年、業種・事故の型別）'!D4</f>
        <v>-2</v>
      </c>
      <c r="E4" s="73">
        <f>'死亡災害（令和３年、業種・事故の型別） '!E4-'死亡災害（令和２年、業種・事故の型別）'!E4</f>
        <v>-2</v>
      </c>
      <c r="F4" s="73">
        <f>'死亡災害（令和３年、業種・事故の型別） '!F4-'死亡災害（令和２年、業種・事故の型別）'!F4</f>
        <v>-3</v>
      </c>
      <c r="G4" s="73">
        <f>'死亡災害（令和３年、業種・事故の型別） '!G4-'死亡災害（令和２年、業種・事故の型別）'!G4</f>
        <v>3</v>
      </c>
      <c r="H4" s="73">
        <f>'死亡災害（令和３年、業種・事故の型別） '!H4-'死亡災害（令和２年、業種・事故の型別）'!H4</f>
        <v>-7</v>
      </c>
      <c r="I4" s="73">
        <f>'死亡災害（令和３年、業種・事故の型別） '!I4-'死亡災害（令和２年、業種・事故の型別）'!I4</f>
        <v>2</v>
      </c>
      <c r="J4" s="73">
        <f>'死亡災害（令和３年、業種・事故の型別） '!J4-'死亡災害（令和２年、業種・事故の型別）'!J4</f>
        <v>1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-1</v>
      </c>
      <c r="M4" s="73">
        <f>'死亡災害（令和３年、業種・事故の型別） '!M4-'死亡災害（令和２年、業種・事故の型別）'!M4</f>
        <v>0</v>
      </c>
      <c r="N4" s="73">
        <f>'死亡災害（令和３年、業種・事故の型別） '!N4-'死亡災害（令和２年、業種・事故の型別）'!N4</f>
        <v>-1</v>
      </c>
      <c r="O4" s="73">
        <f>'死亡災害（令和３年、業種・事故の型別） '!O4-'死亡災害（令和２年、業種・事故の型別）'!O4</f>
        <v>2</v>
      </c>
      <c r="P4" s="73">
        <f>'死亡災害（令和３年、業種・事故の型別） '!P4-'死亡災害（令和２年、業種・事故の型別）'!P4</f>
        <v>1</v>
      </c>
      <c r="Q4" s="73">
        <f>'死亡災害（令和３年、業種・事故の型別） '!Q4-'死亡災害（令和２年、業種・事故の型別）'!Q4</f>
        <v>-2</v>
      </c>
      <c r="R4" s="73">
        <f>'死亡災害（令和３年、業種・事故の型別） '!R4-'死亡災害（令和２年、業種・事故の型別）'!R4</f>
        <v>0</v>
      </c>
      <c r="S4" s="73">
        <f>'死亡災害（令和３年、業種・事故の型別） '!S4-'死亡災害（令和２年、業種・事故の型別）'!S4</f>
        <v>-10</v>
      </c>
      <c r="T4" s="73">
        <f>'死亡災害（令和３年、業種・事故の型別） '!T4-'死亡災害（令和２年、業種・事故の型別）'!T4</f>
        <v>0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0</v>
      </c>
      <c r="W4" s="73">
        <f>'死亡災害（令和３年、業種・事故の型別） '!W4-'死亡災害（令和２年、業種・事故の型別）'!W4</f>
        <v>1</v>
      </c>
      <c r="X4" s="85">
        <f>'死亡災害（令和３年、業種・事故の型別） '!X4-'死亡災害（令和２年、業種・事故の型別）'!X4</f>
        <v>-20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-3</v>
      </c>
      <c r="D5" s="73">
        <f>'死亡災害（令和３年、業種・事故の型別） '!D5-'死亡災害（令和２年、業種・事故の型別）'!D5</f>
        <v>0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0</v>
      </c>
      <c r="G5" s="73">
        <f>'死亡災害（令和３年、業種・事故の型別） '!G5-'死亡災害（令和２年、業種・事故の型別）'!G5</f>
        <v>0</v>
      </c>
      <c r="H5" s="73">
        <f>'死亡災害（令和３年、業種・事故の型別） '!H5-'死亡災害（令和２年、業種・事故の型別）'!H5</f>
        <v>-1</v>
      </c>
      <c r="I5" s="73">
        <f>'死亡災害（令和３年、業種・事故の型別） '!I5-'死亡災害（令和２年、業種・事故の型別）'!I5</f>
        <v>8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-1</v>
      </c>
      <c r="M5" s="73">
        <f>'死亡災害（令和３年、業種・事故の型別） '!M5-'死亡災害（令和２年、業種・事故の型別）'!M5</f>
        <v>1</v>
      </c>
      <c r="N5" s="73">
        <f>'死亡災害（令和３年、業種・事故の型別） '!N5-'死亡災害（令和２年、業種・事故の型別）'!N5</f>
        <v>-3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1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0</v>
      </c>
      <c r="S5" s="73">
        <f>'死亡災害（令和３年、業種・事故の型別） '!S5-'死亡災害（令和２年、業種・事故の型別）'!S5</f>
        <v>0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2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1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1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-2</v>
      </c>
      <c r="D7" s="73">
        <f>'死亡災害（令和３年、業種・事故の型別） '!D7-'死亡災害（令和２年、業種・事故の型別）'!D7</f>
        <v>0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-3</v>
      </c>
      <c r="G7" s="73">
        <f>'死亡災害（令和３年、業種・事故の型別） '!G7-'死亡災害（令和２年、業種・事故の型別）'!G7</f>
        <v>6</v>
      </c>
      <c r="H7" s="73">
        <f>'死亡災害（令和３年、業種・事故の型別） '!H7-'死亡災害（令和２年、業種・事故の型別）'!H7</f>
        <v>-4</v>
      </c>
      <c r="I7" s="73">
        <f>'死亡災害（令和３年、業種・事故の型別） '!I7-'死亡災害（令和２年、業種・事故の型別）'!I7</f>
        <v>-1</v>
      </c>
      <c r="J7" s="73">
        <f>'死亡災害（令和３年、業種・事故の型別） '!J7-'死亡災害（令和２年、業種・事故の型別）'!J7</f>
        <v>1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0</v>
      </c>
      <c r="M7" s="73">
        <f>'死亡災害（令和３年、業種・事故の型別） '!M7-'死亡災害（令和２年、業種・事故の型別）'!M7</f>
        <v>0</v>
      </c>
      <c r="N7" s="73">
        <f>'死亡災害（令和３年、業種・事故の型別） '!N7-'死亡災害（令和２年、業種・事故の型別）'!N7</f>
        <v>1</v>
      </c>
      <c r="O7" s="73">
        <f>'死亡災害（令和３年、業種・事故の型別） '!O7-'死亡災害（令和２年、業種・事故の型別）'!O7</f>
        <v>0</v>
      </c>
      <c r="P7" s="73">
        <f>'死亡災害（令和３年、業種・事故の型別） '!P7-'死亡災害（令和２年、業種・事故の型別）'!P7</f>
        <v>0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1</v>
      </c>
      <c r="X7" s="85">
        <f>'死亡災害（令和３年、業種・事故の型別） '!X7-'死亡災害（令和２年、業種・事故の型別）'!X7</f>
        <v>-3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0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0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-1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-1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-1</v>
      </c>
      <c r="F9" s="73">
        <f>'死亡災害（令和３年、業種・事故の型別） '!F9-'死亡災害（令和２年、業種・事故の型別）'!F9</f>
        <v>2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2</v>
      </c>
      <c r="I9" s="73">
        <f>'死亡災害（令和３年、業種・事故の型別） '!I9-'死亡災害（令和２年、業種・事故の型別）'!I9</f>
        <v>-2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0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-1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4</v>
      </c>
      <c r="T9" s="73">
        <f>'死亡災害（令和３年、業種・事故の型別） '!T9-'死亡災害（令和２年、業種・事故の型別）'!T9</f>
        <v>0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0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2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-1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-1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-1</v>
      </c>
      <c r="D11" s="73">
        <f>'死亡災害（令和３年、業種・事故の型別） '!D11-'死亡災害（令和２年、業種・事故の型別）'!D11</f>
        <v>-1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0</v>
      </c>
      <c r="G11" s="73">
        <f>'死亡災害（令和３年、業種・事故の型別） '!G11-'死亡災害（令和２年、業種・事故の型別）'!G11</f>
        <v>0</v>
      </c>
      <c r="H11" s="73">
        <f>'死亡災害（令和３年、業種・事故の型別） '!H11-'死亡災害（令和２年、業種・事故の型別）'!H11</f>
        <v>0</v>
      </c>
      <c r="I11" s="73">
        <f>'死亡災害（令和３年、業種・事故の型別） '!I11-'死亡災害（令和２年、業種・事故の型別）'!I11</f>
        <v>-1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-3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3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0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0</v>
      </c>
      <c r="T12" s="73">
        <f>'死亡災害（令和３年、業種・事故の型別） '!T12-'死亡災害（令和２年、業種・事故の型別）'!T12</f>
        <v>0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2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1</v>
      </c>
      <c r="D13" s="79">
        <f>'死亡災害（令和３年、業種・事故の型別） '!D13-'死亡災害（令和２年、業種・事故の型別）'!D13</f>
        <v>-1</v>
      </c>
      <c r="E13" s="79">
        <f>'死亡災害（令和３年、業種・事故の型別） '!E13-'死亡災害（令和２年、業種・事故の型別）'!E13</f>
        <v>0</v>
      </c>
      <c r="F13" s="79">
        <f>'死亡災害（令和３年、業種・事故の型別） '!F13-'死亡災害（令和２年、業種・事故の型別）'!F13</f>
        <v>-2</v>
      </c>
      <c r="G13" s="79">
        <f>'死亡災害（令和３年、業種・事故の型別） '!G13-'死亡災害（令和２年、業種・事故の型別）'!G13</f>
        <v>1</v>
      </c>
      <c r="H13" s="79">
        <f>'死亡災害（令和３年、業種・事故の型別） '!H13-'死亡災害（令和２年、業種・事故の型別）'!H13</f>
        <v>-3</v>
      </c>
      <c r="I13" s="79">
        <f>'死亡災害（令和３年、業種・事故の型別） '!I13-'死亡災害（令和２年、業種・事故の型別）'!I13</f>
        <v>-2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0</v>
      </c>
      <c r="M13" s="79">
        <f>'死亡災害（令和３年、業種・事故の型別） '!M13-'死亡災害（令和２年、業種・事故の型別）'!M13</f>
        <v>-1</v>
      </c>
      <c r="N13" s="79">
        <f>'死亡災害（令和３年、業種・事故の型別） '!N13-'死亡災害（令和２年、業種・事故の型別）'!N13</f>
        <v>1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0</v>
      </c>
      <c r="S13" s="79">
        <f>'死亡災害（令和３年、業種・事故の型別） '!S13-'死亡災害（令和２年、業種・事故の型別）'!S13</f>
        <v>-13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1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-17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'死亡災害（令和３年、業種・事故の型別） '!C23-'死亡災害（令和２年、業種・事故の型別）'!C23</f>
        <v>1</v>
      </c>
      <c r="D23" s="154">
        <f>'死亡災害（令和３年、業種・事故の型別） '!D23-'死亡災害（令和２年、業種・事故の型別）'!D23</f>
        <v>-1</v>
      </c>
      <c r="E23" s="154">
        <f>'死亡災害（令和３年、業種・事故の型別） '!E23-'死亡災害（令和２年、業種・事故の型別）'!E23</f>
        <v>0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1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2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0</v>
      </c>
      <c r="M23" s="154">
        <f>'死亡災害（令和３年、業種・事故の型別） '!M23-'死亡災害（令和２年、業種・事故の型別）'!M23</f>
        <v>-1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-7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-8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1</v>
      </c>
      <c r="D24" s="154">
        <f>'死亡災害（令和３年、業種・事故の型別） '!D24-'死亡災害（令和２年、業種・事故の型別）'!D24</f>
        <v>-1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-2</v>
      </c>
      <c r="I24" s="154">
        <f>'死亡災害（令和３年、業種・事故の型別） '!I24-'死亡災害（令和２年、業種・事故の型別）'!I24</f>
        <v>2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0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-8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-8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-2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-2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'死亡災害（令和３年、業種・事故の型別） '!C27-'死亡災害（令和２年、業種・事故の型別）'!C27</f>
        <v>0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1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1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1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1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1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1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'死亡災害（令和３年、業種・事故の型別） '!C29-'死亡災害（令和２年、業種・事故の型別）'!C29</f>
        <v>2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0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0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0</v>
      </c>
      <c r="S29" s="154">
        <f>'死亡災害（令和３年、業種・事故の型別） '!S29-'死亡災害（令和２年、業種・事故の型別）'!S29</f>
        <v>0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0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4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0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0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'死亡災害（令和３年、業種・事故の型別） '!C31-'死亡災害（令和２年、業種・事故の型別）'!C31</f>
        <v>1</v>
      </c>
      <c r="D31" s="154">
        <f>'死亡災害（令和３年、業種・事故の型別） '!D31-'死亡災害（令和２年、業種・事故の型別）'!D31</f>
        <v>0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-5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0</v>
      </c>
      <c r="M31" s="154">
        <f>'死亡災害（令和３年、業種・事故の型別） '!M31-'死亡災害（令和２年、業種・事故の型別）'!M31</f>
        <v>0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-2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0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-6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0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-1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0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-1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0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-3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-1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0</v>
      </c>
      <c r="H33" s="156">
        <f>'死亡災害（令和３年、業種・事故の型別） '!H33-'死亡災害（令和２年、業種・事故の型別）'!H33</f>
        <v>0</v>
      </c>
      <c r="I33" s="156">
        <f>'死亡災害（令和３年、業種・事故の型別） '!I33-'死亡災害（令和２年、業種・事故の型別）'!I33</f>
        <v>1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1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1</v>
      </c>
      <c r="O33" s="156">
        <f>'死亡災害（令和３年、業種・事故の型別） '!O33-'死亡災害（令和２年、業種・事故の型別）'!O33</f>
        <v>1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-2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0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-3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H11" sqref="H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（令和３年５月７日現在）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5</v>
      </c>
      <c r="C4" s="188">
        <v>1</v>
      </c>
      <c r="D4" s="188">
        <v>22</v>
      </c>
      <c r="E4" s="188">
        <v>0</v>
      </c>
      <c r="F4" s="188">
        <v>9</v>
      </c>
      <c r="G4" s="188">
        <v>0</v>
      </c>
      <c r="H4" s="188">
        <v>1</v>
      </c>
      <c r="I4" s="188">
        <v>11</v>
      </c>
      <c r="J4" s="189">
        <v>49</v>
      </c>
      <c r="K4" s="125"/>
    </row>
    <row r="5" spans="1:11" ht="24.95" customHeight="1">
      <c r="A5" s="33" t="s">
        <v>144</v>
      </c>
      <c r="B5" s="188">
        <v>16</v>
      </c>
      <c r="C5" s="188">
        <v>0</v>
      </c>
      <c r="D5" s="188">
        <v>24</v>
      </c>
      <c r="E5" s="188">
        <v>0</v>
      </c>
      <c r="F5" s="188">
        <v>6</v>
      </c>
      <c r="G5" s="188">
        <v>0</v>
      </c>
      <c r="H5" s="188">
        <v>6</v>
      </c>
      <c r="I5" s="188">
        <v>14</v>
      </c>
      <c r="J5" s="190">
        <v>66</v>
      </c>
      <c r="K5" s="125"/>
    </row>
    <row r="6" spans="1:11" ht="24.95" customHeight="1">
      <c r="A6" s="33" t="s">
        <v>145</v>
      </c>
      <c r="B6" s="188">
        <v>9</v>
      </c>
      <c r="C6" s="188">
        <v>0</v>
      </c>
      <c r="D6" s="188">
        <v>18</v>
      </c>
      <c r="E6" s="188">
        <v>0</v>
      </c>
      <c r="F6" s="188">
        <v>6</v>
      </c>
      <c r="G6" s="188">
        <v>0</v>
      </c>
      <c r="H6" s="188">
        <v>2</v>
      </c>
      <c r="I6" s="188">
        <v>9</v>
      </c>
      <c r="J6" s="191">
        <v>44</v>
      </c>
      <c r="K6" s="125"/>
    </row>
    <row r="7" spans="1:11" ht="24.95" customHeight="1">
      <c r="A7" s="33" t="s">
        <v>146</v>
      </c>
      <c r="B7" s="188">
        <v>0</v>
      </c>
      <c r="C7" s="188">
        <v>1</v>
      </c>
      <c r="D7" s="188">
        <v>11</v>
      </c>
      <c r="E7" s="188">
        <v>0</v>
      </c>
      <c r="F7" s="188">
        <v>1</v>
      </c>
      <c r="G7" s="188">
        <v>0</v>
      </c>
      <c r="H7" s="188">
        <v>2</v>
      </c>
      <c r="I7" s="188">
        <v>9</v>
      </c>
      <c r="J7" s="191">
        <v>24</v>
      </c>
      <c r="K7" s="125"/>
    </row>
    <row r="8" spans="1:11" ht="24.95" customHeight="1">
      <c r="A8" s="33" t="s">
        <v>147</v>
      </c>
      <c r="B8" s="188">
        <v>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91">
        <v>0</v>
      </c>
      <c r="K8" s="125"/>
    </row>
    <row r="9" spans="1:11" ht="24.95" customHeight="1">
      <c r="A9" s="33" t="s">
        <v>148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91">
        <v>0</v>
      </c>
      <c r="K9" s="125"/>
    </row>
    <row r="10" spans="1:11" ht="24.95" customHeight="1">
      <c r="A10" s="33" t="s">
        <v>149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91">
        <v>0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30</v>
      </c>
      <c r="C16" s="34">
        <v>2</v>
      </c>
      <c r="D16" s="34">
        <v>75</v>
      </c>
      <c r="E16" s="34">
        <v>0</v>
      </c>
      <c r="F16" s="34">
        <v>22</v>
      </c>
      <c r="G16" s="34">
        <v>0</v>
      </c>
      <c r="H16" s="34">
        <v>11</v>
      </c>
      <c r="I16" s="34">
        <v>43</v>
      </c>
      <c r="J16" s="35">
        <v>183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N2" sqref="AN2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（令和３年５月７日現在）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0</v>
      </c>
      <c r="V5" s="209">
        <v>0</v>
      </c>
      <c r="W5" s="207">
        <v>0</v>
      </c>
      <c r="X5" s="208">
        <v>0</v>
      </c>
      <c r="Y5" s="206">
        <v>2</v>
      </c>
      <c r="Z5" s="207">
        <v>0</v>
      </c>
      <c r="AA5" s="210">
        <v>1</v>
      </c>
      <c r="AB5" s="208">
        <v>3</v>
      </c>
      <c r="AC5" s="206">
        <v>0</v>
      </c>
      <c r="AD5" s="207">
        <v>0</v>
      </c>
      <c r="AE5" s="207">
        <v>3</v>
      </c>
      <c r="AF5" s="210">
        <v>0</v>
      </c>
      <c r="AG5" s="208">
        <v>3</v>
      </c>
      <c r="AH5" s="206">
        <v>0</v>
      </c>
      <c r="AI5" s="210">
        <v>0</v>
      </c>
      <c r="AJ5" s="208">
        <v>0</v>
      </c>
      <c r="AK5" s="206">
        <v>0</v>
      </c>
      <c r="AL5" s="210">
        <v>1</v>
      </c>
      <c r="AM5" s="208">
        <v>1</v>
      </c>
      <c r="AN5" s="206">
        <v>0</v>
      </c>
      <c r="AO5" s="211">
        <v>0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1</v>
      </c>
      <c r="AV5" s="207">
        <v>0</v>
      </c>
      <c r="AW5" s="211">
        <v>0</v>
      </c>
      <c r="AX5" s="210">
        <v>0</v>
      </c>
      <c r="AY5" s="58">
        <v>1</v>
      </c>
      <c r="AZ5" s="192">
        <v>8</v>
      </c>
      <c r="BA5" s="192">
        <v>11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1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1</v>
      </c>
      <c r="V6" s="214">
        <v>0</v>
      </c>
      <c r="W6" s="213">
        <v>0</v>
      </c>
      <c r="X6" s="208">
        <v>0</v>
      </c>
      <c r="Y6" s="212">
        <v>1</v>
      </c>
      <c r="Z6" s="213">
        <v>1</v>
      </c>
      <c r="AA6" s="215">
        <v>0</v>
      </c>
      <c r="AB6" s="208">
        <v>2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0</v>
      </c>
      <c r="AW6" s="216">
        <v>0</v>
      </c>
      <c r="AX6" s="215">
        <v>0</v>
      </c>
      <c r="AY6" s="58">
        <v>2</v>
      </c>
      <c r="AZ6" s="192">
        <v>6</v>
      </c>
      <c r="BA6" s="192">
        <v>2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0</v>
      </c>
      <c r="V7" s="214">
        <v>0</v>
      </c>
      <c r="W7" s="213">
        <v>1</v>
      </c>
      <c r="X7" s="208">
        <v>1</v>
      </c>
      <c r="Y7" s="212">
        <v>2</v>
      </c>
      <c r="Z7" s="213">
        <v>0</v>
      </c>
      <c r="AA7" s="215">
        <v>0</v>
      </c>
      <c r="AB7" s="208">
        <v>2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1</v>
      </c>
      <c r="AM7" s="208">
        <v>1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5</v>
      </c>
      <c r="BA7" s="192">
        <v>5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1</v>
      </c>
      <c r="Z8" s="213">
        <v>0</v>
      </c>
      <c r="AA8" s="215">
        <v>0</v>
      </c>
      <c r="AB8" s="208">
        <v>1</v>
      </c>
      <c r="AC8" s="212">
        <v>0</v>
      </c>
      <c r="AD8" s="213">
        <v>0</v>
      </c>
      <c r="AE8" s="213">
        <v>0</v>
      </c>
      <c r="AF8" s="215">
        <v>0</v>
      </c>
      <c r="AG8" s="208">
        <v>0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2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2</v>
      </c>
      <c r="AZ8" s="192">
        <v>3</v>
      </c>
      <c r="BA8" s="192">
        <v>4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0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1</v>
      </c>
      <c r="AM9" s="219">
        <v>1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1</v>
      </c>
      <c r="BA9" s="57">
        <v>2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0</v>
      </c>
      <c r="Z10" s="207">
        <v>0</v>
      </c>
      <c r="AA10" s="210">
        <v>0</v>
      </c>
      <c r="AB10" s="208">
        <v>0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0</v>
      </c>
      <c r="AZ10" s="192">
        <v>0</v>
      </c>
      <c r="BA10" s="192">
        <v>3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1</v>
      </c>
      <c r="V11" s="214">
        <v>0</v>
      </c>
      <c r="W11" s="213">
        <v>0</v>
      </c>
      <c r="X11" s="208">
        <v>0</v>
      </c>
      <c r="Y11" s="212">
        <v>1</v>
      </c>
      <c r="Z11" s="213">
        <v>0</v>
      </c>
      <c r="AA11" s="215">
        <v>1</v>
      </c>
      <c r="AB11" s="208">
        <v>2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1</v>
      </c>
      <c r="AM11" s="208">
        <v>1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0</v>
      </c>
      <c r="AW11" s="216">
        <v>0</v>
      </c>
      <c r="AX11" s="215">
        <v>1</v>
      </c>
      <c r="AY11" s="192">
        <v>1</v>
      </c>
      <c r="AZ11" s="192">
        <v>5</v>
      </c>
      <c r="BA11" s="192">
        <v>9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0</v>
      </c>
      <c r="O12" s="213">
        <v>0</v>
      </c>
      <c r="P12" s="213">
        <v>0</v>
      </c>
      <c r="Q12" s="213">
        <v>0</v>
      </c>
      <c r="R12" s="213">
        <v>1</v>
      </c>
      <c r="S12" s="213">
        <v>0</v>
      </c>
      <c r="T12" s="213">
        <v>0</v>
      </c>
      <c r="U12" s="208">
        <v>2</v>
      </c>
      <c r="V12" s="214">
        <v>0</v>
      </c>
      <c r="W12" s="213">
        <v>0</v>
      </c>
      <c r="X12" s="208">
        <v>0</v>
      </c>
      <c r="Y12" s="212">
        <v>1</v>
      </c>
      <c r="Z12" s="213">
        <v>3</v>
      </c>
      <c r="AA12" s="215">
        <v>0</v>
      </c>
      <c r="AB12" s="208">
        <v>4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1</v>
      </c>
      <c r="AO12" s="216">
        <v>0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0</v>
      </c>
      <c r="AV12" s="213">
        <v>1</v>
      </c>
      <c r="AW12" s="216">
        <v>0</v>
      </c>
      <c r="AX12" s="215">
        <v>0</v>
      </c>
      <c r="AY12" s="192">
        <v>2</v>
      </c>
      <c r="AZ12" s="192">
        <v>8</v>
      </c>
      <c r="BA12" s="192">
        <v>3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1</v>
      </c>
      <c r="AA13" s="215">
        <v>0</v>
      </c>
      <c r="AB13" s="208">
        <v>3</v>
      </c>
      <c r="AC13" s="212">
        <v>0</v>
      </c>
      <c r="AD13" s="213">
        <v>0</v>
      </c>
      <c r="AE13" s="213">
        <v>1</v>
      </c>
      <c r="AF13" s="215">
        <v>0</v>
      </c>
      <c r="AG13" s="208">
        <v>1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0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1</v>
      </c>
      <c r="AV13" s="213">
        <v>0</v>
      </c>
      <c r="AW13" s="216">
        <v>0</v>
      </c>
      <c r="AX13" s="215">
        <v>0</v>
      </c>
      <c r="AY13" s="192">
        <v>1</v>
      </c>
      <c r="AZ13" s="192">
        <v>5</v>
      </c>
      <c r="BA13" s="192">
        <v>3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1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1</v>
      </c>
      <c r="V14" s="220">
        <v>0</v>
      </c>
      <c r="W14" s="218">
        <v>0</v>
      </c>
      <c r="X14" s="208">
        <v>0</v>
      </c>
      <c r="Y14" s="212">
        <v>3</v>
      </c>
      <c r="Z14" s="213">
        <v>0</v>
      </c>
      <c r="AA14" s="215">
        <v>0</v>
      </c>
      <c r="AB14" s="208">
        <v>3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0</v>
      </c>
      <c r="AY14" s="57">
        <v>0</v>
      </c>
      <c r="AZ14" s="192">
        <v>5</v>
      </c>
      <c r="BA14" s="192">
        <v>2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0</v>
      </c>
      <c r="V15" s="209">
        <v>0</v>
      </c>
      <c r="W15" s="207">
        <v>0</v>
      </c>
      <c r="X15" s="223">
        <v>0</v>
      </c>
      <c r="Y15" s="206">
        <v>0</v>
      </c>
      <c r="Z15" s="207">
        <v>0</v>
      </c>
      <c r="AA15" s="210">
        <v>0</v>
      </c>
      <c r="AB15" s="223">
        <v>0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0</v>
      </c>
      <c r="AY15" s="58">
        <v>0</v>
      </c>
      <c r="AZ15" s="193">
        <v>0</v>
      </c>
      <c r="BA15" s="193">
        <v>6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0</v>
      </c>
      <c r="V16" s="214">
        <v>0</v>
      </c>
      <c r="W16" s="213">
        <v>0</v>
      </c>
      <c r="X16" s="208">
        <v>0</v>
      </c>
      <c r="Y16" s="212">
        <v>1</v>
      </c>
      <c r="Z16" s="213">
        <v>1</v>
      </c>
      <c r="AA16" s="215">
        <v>1</v>
      </c>
      <c r="AB16" s="208">
        <v>3</v>
      </c>
      <c r="AC16" s="212">
        <v>0</v>
      </c>
      <c r="AD16" s="213">
        <v>0</v>
      </c>
      <c r="AE16" s="213">
        <v>1</v>
      </c>
      <c r="AF16" s="215">
        <v>0</v>
      </c>
      <c r="AG16" s="208">
        <v>1</v>
      </c>
      <c r="AH16" s="212">
        <v>0</v>
      </c>
      <c r="AI16" s="215">
        <v>0</v>
      </c>
      <c r="AJ16" s="208">
        <v>0</v>
      </c>
      <c r="AK16" s="212">
        <v>1</v>
      </c>
      <c r="AL16" s="215">
        <v>0</v>
      </c>
      <c r="AM16" s="208">
        <v>1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5</v>
      </c>
      <c r="BA16" s="192">
        <v>13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1</v>
      </c>
      <c r="Q17" s="213">
        <v>0</v>
      </c>
      <c r="R17" s="213">
        <v>0</v>
      </c>
      <c r="S17" s="213">
        <v>0</v>
      </c>
      <c r="T17" s="213">
        <v>0</v>
      </c>
      <c r="U17" s="208">
        <v>1</v>
      </c>
      <c r="V17" s="214">
        <v>0</v>
      </c>
      <c r="W17" s="213">
        <v>0</v>
      </c>
      <c r="X17" s="208">
        <v>0</v>
      </c>
      <c r="Y17" s="212">
        <v>1</v>
      </c>
      <c r="Z17" s="213">
        <v>9</v>
      </c>
      <c r="AA17" s="215">
        <v>1</v>
      </c>
      <c r="AB17" s="208">
        <v>11</v>
      </c>
      <c r="AC17" s="212">
        <v>0</v>
      </c>
      <c r="AD17" s="213">
        <v>0</v>
      </c>
      <c r="AE17" s="213">
        <v>1</v>
      </c>
      <c r="AF17" s="215">
        <v>0</v>
      </c>
      <c r="AG17" s="208">
        <v>1</v>
      </c>
      <c r="AH17" s="212">
        <v>0</v>
      </c>
      <c r="AI17" s="215">
        <v>0</v>
      </c>
      <c r="AJ17" s="208">
        <v>0</v>
      </c>
      <c r="AK17" s="212">
        <v>1</v>
      </c>
      <c r="AL17" s="215">
        <v>0</v>
      </c>
      <c r="AM17" s="208">
        <v>1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1</v>
      </c>
      <c r="AU17" s="216">
        <v>0</v>
      </c>
      <c r="AV17" s="213">
        <v>1</v>
      </c>
      <c r="AW17" s="216">
        <v>0</v>
      </c>
      <c r="AX17" s="215">
        <v>1</v>
      </c>
      <c r="AY17" s="58">
        <v>3</v>
      </c>
      <c r="AZ17" s="192">
        <v>17</v>
      </c>
      <c r="BA17" s="192">
        <v>6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1</v>
      </c>
      <c r="S18" s="213">
        <v>0</v>
      </c>
      <c r="T18" s="213">
        <v>1</v>
      </c>
      <c r="U18" s="208">
        <v>2</v>
      </c>
      <c r="V18" s="214">
        <v>0</v>
      </c>
      <c r="W18" s="213">
        <v>0</v>
      </c>
      <c r="X18" s="208">
        <v>0</v>
      </c>
      <c r="Y18" s="212">
        <v>2</v>
      </c>
      <c r="Z18" s="213">
        <v>2</v>
      </c>
      <c r="AA18" s="215">
        <v>0</v>
      </c>
      <c r="AB18" s="208">
        <v>4</v>
      </c>
      <c r="AC18" s="212">
        <v>0</v>
      </c>
      <c r="AD18" s="213">
        <v>0</v>
      </c>
      <c r="AE18" s="213">
        <v>0</v>
      </c>
      <c r="AF18" s="215">
        <v>0</v>
      </c>
      <c r="AG18" s="208">
        <v>0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1</v>
      </c>
      <c r="AY18" s="58">
        <v>2</v>
      </c>
      <c r="AZ18" s="192">
        <v>8</v>
      </c>
      <c r="BA18" s="192">
        <v>6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1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1</v>
      </c>
      <c r="V19" s="220">
        <v>0</v>
      </c>
      <c r="W19" s="218">
        <v>0</v>
      </c>
      <c r="X19" s="219">
        <v>0</v>
      </c>
      <c r="Y19" s="217">
        <v>0</v>
      </c>
      <c r="Z19" s="218">
        <v>1</v>
      </c>
      <c r="AA19" s="221">
        <v>0</v>
      </c>
      <c r="AB19" s="219">
        <v>1</v>
      </c>
      <c r="AC19" s="217">
        <v>0</v>
      </c>
      <c r="AD19" s="218">
        <v>0</v>
      </c>
      <c r="AE19" s="218">
        <v>0</v>
      </c>
      <c r="AF19" s="221">
        <v>0</v>
      </c>
      <c r="AG19" s="219">
        <v>0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0</v>
      </c>
      <c r="AY19" s="58">
        <v>0</v>
      </c>
      <c r="AZ19" s="57">
        <v>2</v>
      </c>
      <c r="BA19" s="57">
        <v>3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8">
        <v>0</v>
      </c>
      <c r="V20" s="209">
        <v>0</v>
      </c>
      <c r="W20" s="207">
        <v>0</v>
      </c>
      <c r="X20" s="208">
        <v>0</v>
      </c>
      <c r="Y20" s="206">
        <v>1</v>
      </c>
      <c r="Z20" s="207">
        <v>1</v>
      </c>
      <c r="AA20" s="210">
        <v>0</v>
      </c>
      <c r="AB20" s="208">
        <v>2</v>
      </c>
      <c r="AC20" s="206">
        <v>0</v>
      </c>
      <c r="AD20" s="207">
        <v>0</v>
      </c>
      <c r="AE20" s="207">
        <v>1</v>
      </c>
      <c r="AF20" s="210">
        <v>0</v>
      </c>
      <c r="AG20" s="208">
        <v>1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1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0</v>
      </c>
      <c r="AW20" s="211">
        <v>0</v>
      </c>
      <c r="AX20" s="210">
        <v>0</v>
      </c>
      <c r="AY20" s="193">
        <v>1</v>
      </c>
      <c r="AZ20" s="192">
        <v>4</v>
      </c>
      <c r="BA20" s="192">
        <v>4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1</v>
      </c>
      <c r="AB21" s="208">
        <v>1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1</v>
      </c>
      <c r="AM21" s="208">
        <v>1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0</v>
      </c>
      <c r="AZ21" s="192">
        <v>2</v>
      </c>
      <c r="BA21" s="192">
        <v>1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0</v>
      </c>
      <c r="AB22" s="208">
        <v>0</v>
      </c>
      <c r="AC22" s="212">
        <v>0</v>
      </c>
      <c r="AD22" s="213">
        <v>0</v>
      </c>
      <c r="AE22" s="213">
        <v>0</v>
      </c>
      <c r="AF22" s="215">
        <v>0</v>
      </c>
      <c r="AG22" s="208">
        <v>0</v>
      </c>
      <c r="AH22" s="212">
        <v>0</v>
      </c>
      <c r="AI22" s="215">
        <v>0</v>
      </c>
      <c r="AJ22" s="208">
        <v>0</v>
      </c>
      <c r="AK22" s="212">
        <v>0</v>
      </c>
      <c r="AL22" s="215">
        <v>1</v>
      </c>
      <c r="AM22" s="208">
        <v>1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1</v>
      </c>
      <c r="BA22" s="192">
        <v>0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1</v>
      </c>
      <c r="X23" s="208">
        <v>1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1</v>
      </c>
      <c r="BA23" s="192">
        <v>2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1</v>
      </c>
      <c r="U24" s="208">
        <v>1</v>
      </c>
      <c r="V24" s="220">
        <v>0</v>
      </c>
      <c r="W24" s="218">
        <v>0</v>
      </c>
      <c r="X24" s="208">
        <v>0</v>
      </c>
      <c r="Y24" s="217">
        <v>2</v>
      </c>
      <c r="Z24" s="218">
        <v>1</v>
      </c>
      <c r="AA24" s="221">
        <v>0</v>
      </c>
      <c r="AB24" s="208">
        <v>3</v>
      </c>
      <c r="AC24" s="217">
        <v>0</v>
      </c>
      <c r="AD24" s="218">
        <v>0</v>
      </c>
      <c r="AE24" s="218">
        <v>4</v>
      </c>
      <c r="AF24" s="221">
        <v>0</v>
      </c>
      <c r="AG24" s="208">
        <v>4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1</v>
      </c>
      <c r="AV24" s="218">
        <v>0</v>
      </c>
      <c r="AW24" s="222">
        <v>0</v>
      </c>
      <c r="AX24" s="221">
        <v>0</v>
      </c>
      <c r="AY24" s="57">
        <v>1</v>
      </c>
      <c r="AZ24" s="192">
        <v>9</v>
      </c>
      <c r="BA24" s="192">
        <v>3</v>
      </c>
    </row>
    <row r="25" spans="2:53" s="21" customFormat="1" ht="10.5" customHeight="1">
      <c r="B25" s="58">
        <v>21</v>
      </c>
      <c r="C25" s="59" t="s">
        <v>112</v>
      </c>
      <c r="D25" s="206">
        <v>1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1</v>
      </c>
      <c r="S25" s="207">
        <v>0</v>
      </c>
      <c r="T25" s="207">
        <v>0</v>
      </c>
      <c r="U25" s="223">
        <v>3</v>
      </c>
      <c r="V25" s="209">
        <v>0</v>
      </c>
      <c r="W25" s="207">
        <v>0</v>
      </c>
      <c r="X25" s="223">
        <v>0</v>
      </c>
      <c r="Y25" s="206">
        <v>1</v>
      </c>
      <c r="Z25" s="207">
        <v>0</v>
      </c>
      <c r="AA25" s="210">
        <v>0</v>
      </c>
      <c r="AB25" s="223">
        <v>1</v>
      </c>
      <c r="AC25" s="206">
        <v>0</v>
      </c>
      <c r="AD25" s="207">
        <v>0</v>
      </c>
      <c r="AE25" s="207">
        <v>1</v>
      </c>
      <c r="AF25" s="210">
        <v>0</v>
      </c>
      <c r="AG25" s="223">
        <v>1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0</v>
      </c>
      <c r="AZ25" s="193">
        <v>6</v>
      </c>
      <c r="BA25" s="193">
        <v>3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1</v>
      </c>
      <c r="Q26" s="213">
        <v>0</v>
      </c>
      <c r="R26" s="213">
        <v>1</v>
      </c>
      <c r="S26" s="213">
        <v>0</v>
      </c>
      <c r="T26" s="213">
        <v>0</v>
      </c>
      <c r="U26" s="208">
        <v>3</v>
      </c>
      <c r="V26" s="214">
        <v>0</v>
      </c>
      <c r="W26" s="213">
        <v>0</v>
      </c>
      <c r="X26" s="208">
        <v>0</v>
      </c>
      <c r="Y26" s="212">
        <v>1</v>
      </c>
      <c r="Z26" s="213">
        <v>2</v>
      </c>
      <c r="AA26" s="215">
        <v>0</v>
      </c>
      <c r="AB26" s="208">
        <v>3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0</v>
      </c>
      <c r="AM26" s="208">
        <v>0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0</v>
      </c>
      <c r="AW26" s="216">
        <v>0</v>
      </c>
      <c r="AX26" s="215">
        <v>0</v>
      </c>
      <c r="AY26" s="58">
        <v>0</v>
      </c>
      <c r="AZ26" s="192">
        <v>6</v>
      </c>
      <c r="BA26" s="192">
        <v>7</v>
      </c>
    </row>
    <row r="27" spans="2:53" s="21" customFormat="1" ht="10.5" customHeight="1">
      <c r="B27" s="58">
        <v>23</v>
      </c>
      <c r="C27" s="59" t="s">
        <v>114</v>
      </c>
      <c r="D27" s="212">
        <v>1</v>
      </c>
      <c r="E27" s="213">
        <v>1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1</v>
      </c>
      <c r="L27" s="213">
        <v>0</v>
      </c>
      <c r="M27" s="213">
        <v>1</v>
      </c>
      <c r="N27" s="213">
        <v>0</v>
      </c>
      <c r="O27" s="213">
        <v>0</v>
      </c>
      <c r="P27" s="213">
        <v>1</v>
      </c>
      <c r="Q27" s="213">
        <v>0</v>
      </c>
      <c r="R27" s="213">
        <v>0</v>
      </c>
      <c r="S27" s="213">
        <v>0</v>
      </c>
      <c r="T27" s="213">
        <v>0</v>
      </c>
      <c r="U27" s="208">
        <v>5</v>
      </c>
      <c r="V27" s="214">
        <v>0</v>
      </c>
      <c r="W27" s="213">
        <v>0</v>
      </c>
      <c r="X27" s="208">
        <v>0</v>
      </c>
      <c r="Y27" s="212">
        <v>0</v>
      </c>
      <c r="Z27" s="213">
        <v>2</v>
      </c>
      <c r="AA27" s="215">
        <v>0</v>
      </c>
      <c r="AB27" s="208">
        <v>2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1</v>
      </c>
      <c r="AL27" s="215">
        <v>0</v>
      </c>
      <c r="AM27" s="208">
        <v>1</v>
      </c>
      <c r="AN27" s="212">
        <v>0</v>
      </c>
      <c r="AO27" s="216">
        <v>0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0</v>
      </c>
      <c r="AY27" s="58">
        <v>0</v>
      </c>
      <c r="AZ27" s="192">
        <v>8</v>
      </c>
      <c r="BA27" s="192">
        <v>11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1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1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2</v>
      </c>
      <c r="V28" s="214">
        <v>0</v>
      </c>
      <c r="W28" s="213">
        <v>0</v>
      </c>
      <c r="X28" s="208">
        <v>0</v>
      </c>
      <c r="Y28" s="212">
        <v>0</v>
      </c>
      <c r="Z28" s="213">
        <v>0</v>
      </c>
      <c r="AA28" s="215">
        <v>1</v>
      </c>
      <c r="AB28" s="208">
        <v>1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0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0</v>
      </c>
      <c r="AV28" s="213">
        <v>0</v>
      </c>
      <c r="AW28" s="216">
        <v>0</v>
      </c>
      <c r="AX28" s="215">
        <v>0</v>
      </c>
      <c r="AY28" s="58">
        <v>0</v>
      </c>
      <c r="AZ28" s="192">
        <v>4</v>
      </c>
      <c r="BA28" s="192">
        <v>4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0</v>
      </c>
      <c r="AB29" s="219">
        <v>1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3</v>
      </c>
      <c r="BA29" s="57">
        <v>2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1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1</v>
      </c>
      <c r="V30" s="209">
        <v>0</v>
      </c>
      <c r="W30" s="210">
        <v>0</v>
      </c>
      <c r="X30" s="208">
        <v>0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0</v>
      </c>
      <c r="AF30" s="210">
        <v>0</v>
      </c>
      <c r="AG30" s="208">
        <v>0</v>
      </c>
      <c r="AH30" s="206">
        <v>0</v>
      </c>
      <c r="AI30" s="210">
        <v>0</v>
      </c>
      <c r="AJ30" s="208">
        <v>0</v>
      </c>
      <c r="AK30" s="206">
        <v>0</v>
      </c>
      <c r="AL30" s="210">
        <v>1</v>
      </c>
      <c r="AM30" s="208">
        <v>1</v>
      </c>
      <c r="AN30" s="206">
        <v>0</v>
      </c>
      <c r="AO30" s="211">
        <v>1</v>
      </c>
      <c r="AP30" s="207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0">
        <v>1</v>
      </c>
      <c r="AY30" s="193">
        <v>2</v>
      </c>
      <c r="AZ30" s="192">
        <v>4</v>
      </c>
      <c r="BA30" s="192">
        <v>1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0</v>
      </c>
      <c r="V31" s="214">
        <v>0</v>
      </c>
      <c r="W31" s="215">
        <v>0</v>
      </c>
      <c r="X31" s="208">
        <v>0</v>
      </c>
      <c r="Y31" s="212">
        <v>0</v>
      </c>
      <c r="Z31" s="213">
        <v>1</v>
      </c>
      <c r="AA31" s="215">
        <v>2</v>
      </c>
      <c r="AB31" s="208">
        <v>3</v>
      </c>
      <c r="AC31" s="212">
        <v>0</v>
      </c>
      <c r="AD31" s="213">
        <v>0</v>
      </c>
      <c r="AE31" s="213">
        <v>2</v>
      </c>
      <c r="AF31" s="215">
        <v>0</v>
      </c>
      <c r="AG31" s="208">
        <v>2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1</v>
      </c>
      <c r="AP31" s="213">
        <v>0</v>
      </c>
      <c r="AQ31" s="216">
        <v>0</v>
      </c>
      <c r="AR31" s="216">
        <v>0</v>
      </c>
      <c r="AS31" s="216">
        <v>0</v>
      </c>
      <c r="AT31" s="216">
        <v>1</v>
      </c>
      <c r="AU31" s="216">
        <v>0</v>
      </c>
      <c r="AV31" s="216">
        <v>2</v>
      </c>
      <c r="AW31" s="216">
        <v>0</v>
      </c>
      <c r="AX31" s="215">
        <v>2</v>
      </c>
      <c r="AY31" s="192">
        <v>6</v>
      </c>
      <c r="AZ31" s="192">
        <v>11</v>
      </c>
      <c r="BA31" s="192">
        <v>12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0</v>
      </c>
      <c r="V32" s="214">
        <v>0</v>
      </c>
      <c r="W32" s="215">
        <v>0</v>
      </c>
      <c r="X32" s="208">
        <v>0</v>
      </c>
      <c r="Y32" s="212">
        <v>0</v>
      </c>
      <c r="Z32" s="213">
        <v>0</v>
      </c>
      <c r="AA32" s="215">
        <v>0</v>
      </c>
      <c r="AB32" s="208">
        <v>0</v>
      </c>
      <c r="AC32" s="212">
        <v>0</v>
      </c>
      <c r="AD32" s="213">
        <v>0</v>
      </c>
      <c r="AE32" s="213">
        <v>0</v>
      </c>
      <c r="AF32" s="215">
        <v>0</v>
      </c>
      <c r="AG32" s="208">
        <v>0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0</v>
      </c>
      <c r="AO32" s="216">
        <v>0</v>
      </c>
      <c r="AP32" s="213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1</v>
      </c>
      <c r="AW32" s="216">
        <v>0</v>
      </c>
      <c r="AX32" s="215">
        <v>0</v>
      </c>
      <c r="AY32" s="192">
        <v>1</v>
      </c>
      <c r="AZ32" s="192">
        <v>1</v>
      </c>
      <c r="BA32" s="192">
        <v>10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0</v>
      </c>
      <c r="Z33" s="213">
        <v>1</v>
      </c>
      <c r="AA33" s="215">
        <v>0</v>
      </c>
      <c r="AB33" s="208">
        <v>1</v>
      </c>
      <c r="AC33" s="212">
        <v>0</v>
      </c>
      <c r="AD33" s="213">
        <v>0</v>
      </c>
      <c r="AE33" s="213">
        <v>2</v>
      </c>
      <c r="AF33" s="215">
        <v>0</v>
      </c>
      <c r="AG33" s="208">
        <v>2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3</v>
      </c>
      <c r="BA33" s="192">
        <v>7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1</v>
      </c>
      <c r="Z34" s="218">
        <v>1</v>
      </c>
      <c r="AA34" s="221">
        <v>0</v>
      </c>
      <c r="AB34" s="208">
        <v>2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2</v>
      </c>
      <c r="BA34" s="192">
        <v>1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1</v>
      </c>
      <c r="AV35" s="207">
        <v>0</v>
      </c>
      <c r="AW35" s="211">
        <v>0</v>
      </c>
      <c r="AX35" s="210">
        <v>0</v>
      </c>
      <c r="AY35" s="58">
        <v>1</v>
      </c>
      <c r="AZ35" s="193">
        <v>1</v>
      </c>
      <c r="BA35" s="193">
        <v>2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1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1</v>
      </c>
      <c r="AZ36" s="192">
        <v>1</v>
      </c>
      <c r="BA36" s="192">
        <v>0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0</v>
      </c>
      <c r="V37" s="214">
        <v>0</v>
      </c>
      <c r="W37" s="215">
        <v>0</v>
      </c>
      <c r="X37" s="208">
        <v>0</v>
      </c>
      <c r="Y37" s="212">
        <v>0</v>
      </c>
      <c r="Z37" s="213">
        <v>1</v>
      </c>
      <c r="AA37" s="215">
        <v>0</v>
      </c>
      <c r="AB37" s="208">
        <v>1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1</v>
      </c>
      <c r="BA37" s="192">
        <v>4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0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0</v>
      </c>
      <c r="AB38" s="208">
        <v>0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1</v>
      </c>
      <c r="AZ38" s="192">
        <v>1</v>
      </c>
      <c r="BA38" s="192">
        <v>6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0</v>
      </c>
      <c r="V39" s="220">
        <v>0</v>
      </c>
      <c r="W39" s="221">
        <v>0</v>
      </c>
      <c r="X39" s="219">
        <v>0</v>
      </c>
      <c r="Y39" s="212">
        <v>0</v>
      </c>
      <c r="Z39" s="213">
        <v>0</v>
      </c>
      <c r="AA39" s="215">
        <v>1</v>
      </c>
      <c r="AB39" s="219">
        <v>1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0</v>
      </c>
      <c r="AZ39" s="192">
        <v>2</v>
      </c>
      <c r="BA39" s="192">
        <v>1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0</v>
      </c>
      <c r="AA40" s="210">
        <v>0</v>
      </c>
      <c r="AB40" s="208">
        <v>1</v>
      </c>
      <c r="AC40" s="206">
        <v>0</v>
      </c>
      <c r="AD40" s="207">
        <v>0</v>
      </c>
      <c r="AE40" s="207">
        <v>0</v>
      </c>
      <c r="AF40" s="210">
        <v>0</v>
      </c>
      <c r="AG40" s="208">
        <v>0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1</v>
      </c>
      <c r="AY40" s="224">
        <v>1</v>
      </c>
      <c r="AZ40" s="193">
        <v>2</v>
      </c>
      <c r="BA40" s="193">
        <v>2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1</v>
      </c>
      <c r="U41" s="208">
        <v>1</v>
      </c>
      <c r="V41" s="214">
        <v>0</v>
      </c>
      <c r="W41" s="215">
        <v>0</v>
      </c>
      <c r="X41" s="208">
        <v>0</v>
      </c>
      <c r="Y41" s="212">
        <v>0</v>
      </c>
      <c r="Z41" s="213">
        <v>0</v>
      </c>
      <c r="AA41" s="215">
        <v>0</v>
      </c>
      <c r="AB41" s="208">
        <v>0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0</v>
      </c>
      <c r="AZ41" s="192">
        <v>1</v>
      </c>
      <c r="BA41" s="192">
        <v>7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08">
        <v>0</v>
      </c>
      <c r="V42" s="214">
        <v>0</v>
      </c>
      <c r="W42" s="215">
        <v>0</v>
      </c>
      <c r="X42" s="208">
        <v>0</v>
      </c>
      <c r="Y42" s="212">
        <v>1</v>
      </c>
      <c r="Z42" s="213">
        <v>0</v>
      </c>
      <c r="AA42" s="215">
        <v>0</v>
      </c>
      <c r="AB42" s="208">
        <v>1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1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1</v>
      </c>
      <c r="AY42" s="58">
        <v>2</v>
      </c>
      <c r="AZ42" s="192">
        <v>3</v>
      </c>
      <c r="BA42" s="192">
        <v>4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1</v>
      </c>
      <c r="Q43" s="213">
        <v>0</v>
      </c>
      <c r="R43" s="213">
        <v>0</v>
      </c>
      <c r="S43" s="213">
        <v>0</v>
      </c>
      <c r="T43" s="213">
        <v>0</v>
      </c>
      <c r="U43" s="208">
        <v>1</v>
      </c>
      <c r="V43" s="214">
        <v>0</v>
      </c>
      <c r="W43" s="215">
        <v>0</v>
      </c>
      <c r="X43" s="208">
        <v>0</v>
      </c>
      <c r="Y43" s="212">
        <v>1</v>
      </c>
      <c r="Z43" s="213">
        <v>0</v>
      </c>
      <c r="AA43" s="215">
        <v>0</v>
      </c>
      <c r="AB43" s="208">
        <v>1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0</v>
      </c>
      <c r="AM43" s="208">
        <v>0</v>
      </c>
      <c r="AN43" s="212">
        <v>1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1</v>
      </c>
      <c r="AZ43" s="192">
        <v>3</v>
      </c>
      <c r="BA43" s="192">
        <v>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08">
        <v>0</v>
      </c>
      <c r="V44" s="214">
        <v>0</v>
      </c>
      <c r="W44" s="215">
        <v>0</v>
      </c>
      <c r="X44" s="208">
        <v>0</v>
      </c>
      <c r="Y44" s="217">
        <v>0</v>
      </c>
      <c r="Z44" s="218">
        <v>1</v>
      </c>
      <c r="AA44" s="221">
        <v>0</v>
      </c>
      <c r="AB44" s="208">
        <v>1</v>
      </c>
      <c r="AC44" s="217">
        <v>0</v>
      </c>
      <c r="AD44" s="218">
        <v>0</v>
      </c>
      <c r="AE44" s="218">
        <v>1</v>
      </c>
      <c r="AF44" s="221">
        <v>0</v>
      </c>
      <c r="AG44" s="208">
        <v>1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0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1</v>
      </c>
      <c r="AZ44" s="57">
        <v>3</v>
      </c>
      <c r="BA44" s="57">
        <v>4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1</v>
      </c>
      <c r="V45" s="209">
        <v>0</v>
      </c>
      <c r="W45" s="210">
        <v>0</v>
      </c>
      <c r="X45" s="223">
        <v>0</v>
      </c>
      <c r="Y45" s="206">
        <v>0</v>
      </c>
      <c r="Z45" s="207">
        <v>1</v>
      </c>
      <c r="AA45" s="210">
        <v>0</v>
      </c>
      <c r="AB45" s="223">
        <v>1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2</v>
      </c>
      <c r="BA45" s="193">
        <v>5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1</v>
      </c>
      <c r="Z46" s="213">
        <v>2</v>
      </c>
      <c r="AA46" s="215">
        <v>0</v>
      </c>
      <c r="AB46" s="208">
        <v>3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0</v>
      </c>
      <c r="AV46" s="213">
        <v>0</v>
      </c>
      <c r="AW46" s="216">
        <v>0</v>
      </c>
      <c r="AX46" s="215">
        <v>0</v>
      </c>
      <c r="AY46" s="192">
        <v>0</v>
      </c>
      <c r="AZ46" s="192">
        <v>3</v>
      </c>
      <c r="BA46" s="192">
        <v>3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1</v>
      </c>
      <c r="Z47" s="213">
        <v>1</v>
      </c>
      <c r="AA47" s="215">
        <v>0</v>
      </c>
      <c r="AB47" s="208">
        <v>2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1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1</v>
      </c>
      <c r="AZ47" s="192">
        <v>3</v>
      </c>
      <c r="BA47" s="192">
        <v>4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1</v>
      </c>
      <c r="AA48" s="215">
        <v>1</v>
      </c>
      <c r="AB48" s="208">
        <v>2</v>
      </c>
      <c r="AC48" s="212">
        <v>0</v>
      </c>
      <c r="AD48" s="213">
        <v>0</v>
      </c>
      <c r="AE48" s="213">
        <v>0</v>
      </c>
      <c r="AF48" s="215">
        <v>0</v>
      </c>
      <c r="AG48" s="208">
        <v>0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0</v>
      </c>
      <c r="AY48" s="192">
        <v>0</v>
      </c>
      <c r="AZ48" s="192">
        <v>2</v>
      </c>
      <c r="BA48" s="192">
        <v>3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1</v>
      </c>
      <c r="Z49" s="218">
        <v>0</v>
      </c>
      <c r="AA49" s="221">
        <v>0</v>
      </c>
      <c r="AB49" s="219">
        <v>1</v>
      </c>
      <c r="AC49" s="217">
        <v>0</v>
      </c>
      <c r="AD49" s="218">
        <v>0</v>
      </c>
      <c r="AE49" s="218">
        <v>2</v>
      </c>
      <c r="AF49" s="221">
        <v>0</v>
      </c>
      <c r="AG49" s="219">
        <v>2</v>
      </c>
      <c r="AH49" s="217">
        <v>0</v>
      </c>
      <c r="AI49" s="221">
        <v>0</v>
      </c>
      <c r="AJ49" s="219">
        <v>0</v>
      </c>
      <c r="AK49" s="217">
        <v>0</v>
      </c>
      <c r="AL49" s="221">
        <v>0</v>
      </c>
      <c r="AM49" s="219">
        <v>0</v>
      </c>
      <c r="AN49" s="217">
        <v>0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0</v>
      </c>
      <c r="AZ49" s="57">
        <v>3</v>
      </c>
      <c r="BA49" s="57">
        <v>3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0</v>
      </c>
      <c r="X50" s="208">
        <v>0</v>
      </c>
      <c r="Y50" s="206">
        <v>0</v>
      </c>
      <c r="Z50" s="207">
        <v>0</v>
      </c>
      <c r="AA50" s="210">
        <v>1</v>
      </c>
      <c r="AB50" s="208">
        <v>1</v>
      </c>
      <c r="AC50" s="206">
        <v>0</v>
      </c>
      <c r="AD50" s="207">
        <v>0</v>
      </c>
      <c r="AE50" s="207">
        <v>0</v>
      </c>
      <c r="AF50" s="210">
        <v>0</v>
      </c>
      <c r="AG50" s="208">
        <v>0</v>
      </c>
      <c r="AH50" s="206">
        <v>0</v>
      </c>
      <c r="AI50" s="210">
        <v>0</v>
      </c>
      <c r="AJ50" s="208">
        <v>0</v>
      </c>
      <c r="AK50" s="206">
        <v>1</v>
      </c>
      <c r="AL50" s="210">
        <v>2</v>
      </c>
      <c r="AM50" s="208">
        <v>3</v>
      </c>
      <c r="AN50" s="206">
        <v>0</v>
      </c>
      <c r="AO50" s="211">
        <v>1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2</v>
      </c>
      <c r="AW50" s="211">
        <v>0</v>
      </c>
      <c r="AX50" s="210">
        <v>0</v>
      </c>
      <c r="AY50" s="58">
        <v>3</v>
      </c>
      <c r="AZ50" s="192">
        <v>7</v>
      </c>
      <c r="BA50" s="192">
        <v>5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1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0</v>
      </c>
      <c r="Z51" s="218">
        <v>0</v>
      </c>
      <c r="AA51" s="221">
        <v>0</v>
      </c>
      <c r="AB51" s="208">
        <v>0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0</v>
      </c>
      <c r="AV51" s="218">
        <v>1</v>
      </c>
      <c r="AW51" s="222">
        <v>0</v>
      </c>
      <c r="AX51" s="221">
        <v>0</v>
      </c>
      <c r="AY51" s="58">
        <v>1</v>
      </c>
      <c r="AZ51" s="192">
        <v>2</v>
      </c>
      <c r="BA51" s="192">
        <v>3</v>
      </c>
    </row>
    <row r="52" spans="2:53" s="21" customFormat="1" ht="10.5" customHeight="1">
      <c r="B52" s="61" t="s">
        <v>140</v>
      </c>
      <c r="C52" s="62"/>
      <c r="D52" s="225">
        <v>3</v>
      </c>
      <c r="E52" s="225">
        <v>1</v>
      </c>
      <c r="F52" s="225">
        <v>0</v>
      </c>
      <c r="G52" s="225">
        <v>2</v>
      </c>
      <c r="H52" s="225">
        <v>0</v>
      </c>
      <c r="I52" s="225">
        <v>2</v>
      </c>
      <c r="J52" s="225">
        <v>0</v>
      </c>
      <c r="K52" s="225">
        <v>1</v>
      </c>
      <c r="L52" s="225">
        <v>4</v>
      </c>
      <c r="M52" s="225">
        <v>2</v>
      </c>
      <c r="N52" s="225">
        <v>0</v>
      </c>
      <c r="O52" s="225">
        <v>3</v>
      </c>
      <c r="P52" s="225">
        <v>5</v>
      </c>
      <c r="Q52" s="225">
        <v>0</v>
      </c>
      <c r="R52" s="225">
        <v>4</v>
      </c>
      <c r="S52" s="225">
        <v>0</v>
      </c>
      <c r="T52" s="225">
        <v>3</v>
      </c>
      <c r="U52" s="194">
        <v>30</v>
      </c>
      <c r="V52" s="225">
        <v>0</v>
      </c>
      <c r="W52" s="225">
        <v>2</v>
      </c>
      <c r="X52" s="194">
        <v>2</v>
      </c>
      <c r="Y52" s="61">
        <v>30</v>
      </c>
      <c r="Z52" s="225">
        <v>34</v>
      </c>
      <c r="AA52" s="225">
        <v>11</v>
      </c>
      <c r="AB52" s="194">
        <v>75</v>
      </c>
      <c r="AC52" s="225">
        <v>0</v>
      </c>
      <c r="AD52" s="225">
        <v>0</v>
      </c>
      <c r="AE52" s="225">
        <v>22</v>
      </c>
      <c r="AF52" s="225">
        <v>0</v>
      </c>
      <c r="AG52" s="194">
        <v>22</v>
      </c>
      <c r="AH52" s="225">
        <v>0</v>
      </c>
      <c r="AI52" s="225">
        <v>0</v>
      </c>
      <c r="AJ52" s="194">
        <v>0</v>
      </c>
      <c r="AK52" s="225">
        <v>4</v>
      </c>
      <c r="AL52" s="225">
        <v>11</v>
      </c>
      <c r="AM52" s="194">
        <v>15</v>
      </c>
      <c r="AN52" s="225">
        <v>4</v>
      </c>
      <c r="AO52" s="225">
        <v>11</v>
      </c>
      <c r="AP52" s="225">
        <v>0</v>
      </c>
      <c r="AQ52" s="225">
        <v>0</v>
      </c>
      <c r="AR52" s="225">
        <v>0</v>
      </c>
      <c r="AS52" s="225">
        <v>0</v>
      </c>
      <c r="AT52" s="225">
        <v>2</v>
      </c>
      <c r="AU52" s="225">
        <v>5</v>
      </c>
      <c r="AV52" s="225">
        <v>8</v>
      </c>
      <c r="AW52" s="225">
        <v>0</v>
      </c>
      <c r="AX52" s="225">
        <v>9</v>
      </c>
      <c r="AY52" s="194">
        <v>39</v>
      </c>
      <c r="AZ52" s="194">
        <v>183</v>
      </c>
      <c r="BA52" s="194">
        <v>203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F30" sqref="F30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18" t="s">
        <v>282</v>
      </c>
      <c r="D1" s="318"/>
      <c r="E1" s="318"/>
      <c r="F1" s="318"/>
      <c r="G1" s="318"/>
      <c r="H1" s="318"/>
      <c r="I1" s="318"/>
      <c r="J1" s="318"/>
      <c r="K1" s="318"/>
      <c r="L1" s="318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（令和３年５月７日現在）</v>
      </c>
    </row>
    <row r="4" spans="2:16" ht="30" customHeight="1">
      <c r="B4" s="129"/>
      <c r="C4" s="130"/>
      <c r="D4" s="319" t="s">
        <v>295</v>
      </c>
      <c r="E4" s="320"/>
      <c r="F4" s="298" t="s">
        <v>296</v>
      </c>
      <c r="G4" s="299"/>
      <c r="H4" s="298" t="s">
        <v>297</v>
      </c>
      <c r="I4" s="299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6" t="s">
        <v>177</v>
      </c>
      <c r="C6" s="307"/>
      <c r="D6" s="231">
        <v>36389</v>
      </c>
      <c r="E6" s="237">
        <v>100</v>
      </c>
      <c r="F6" s="231">
        <v>27665</v>
      </c>
      <c r="G6" s="237">
        <v>100</v>
      </c>
      <c r="H6" s="231">
        <v>27836</v>
      </c>
      <c r="I6" s="237">
        <v>100</v>
      </c>
      <c r="J6" s="134">
        <f>D6-F6</f>
        <v>8724</v>
      </c>
      <c r="K6" s="233">
        <f t="shared" ref="K6:K14" si="0">J6/F6*100</f>
        <v>31.534429784926804</v>
      </c>
      <c r="L6" s="231">
        <f>D6-H6</f>
        <v>8553</v>
      </c>
      <c r="M6" s="233">
        <f t="shared" ref="M6:M14" si="1">L6/H6*100</f>
        <v>30.726397470900991</v>
      </c>
      <c r="N6" s="165"/>
      <c r="O6" s="133"/>
      <c r="P6" s="133"/>
    </row>
    <row r="7" spans="2:16" ht="32.25" customHeight="1">
      <c r="B7" s="300" t="s">
        <v>3</v>
      </c>
      <c r="C7" s="301"/>
      <c r="D7" s="135">
        <v>6913</v>
      </c>
      <c r="E7" s="237">
        <v>18.997499244277115</v>
      </c>
      <c r="F7" s="135">
        <v>6213</v>
      </c>
      <c r="G7" s="237">
        <v>22.457979396349177</v>
      </c>
      <c r="H7" s="135">
        <v>6407</v>
      </c>
      <c r="I7" s="237">
        <v>23.016956459261387</v>
      </c>
      <c r="J7" s="134">
        <f>D7-F7</f>
        <v>700</v>
      </c>
      <c r="K7" s="233">
        <f t="shared" si="0"/>
        <v>11.266698857234831</v>
      </c>
      <c r="L7" s="135">
        <f>D7-H7</f>
        <v>506</v>
      </c>
      <c r="M7" s="233">
        <f t="shared" si="1"/>
        <v>7.8976119868893395</v>
      </c>
      <c r="N7" s="133"/>
      <c r="O7" s="133"/>
      <c r="P7" s="133"/>
    </row>
    <row r="8" spans="2:16" ht="32.25" customHeight="1">
      <c r="B8" s="300" t="s">
        <v>4</v>
      </c>
      <c r="C8" s="301"/>
      <c r="D8" s="135">
        <v>62</v>
      </c>
      <c r="E8" s="237">
        <v>0.17038115914149882</v>
      </c>
      <c r="F8" s="135">
        <v>57</v>
      </c>
      <c r="G8" s="237">
        <v>0.20603650822338695</v>
      </c>
      <c r="H8" s="135">
        <v>48</v>
      </c>
      <c r="I8" s="237">
        <v>0.17243856875987928</v>
      </c>
      <c r="J8" s="134">
        <f t="shared" ref="J8:J14" si="2">D8-F8</f>
        <v>5</v>
      </c>
      <c r="K8" s="233">
        <f t="shared" si="0"/>
        <v>8.7719298245614024</v>
      </c>
      <c r="L8" s="135">
        <f t="shared" ref="L8:L14" si="3">D8-H8</f>
        <v>14</v>
      </c>
      <c r="M8" s="233">
        <f t="shared" si="1"/>
        <v>29.166666666666668</v>
      </c>
      <c r="N8" s="133"/>
      <c r="O8" s="133"/>
      <c r="P8" s="133"/>
    </row>
    <row r="9" spans="2:16" ht="32.25" customHeight="1">
      <c r="B9" s="300" t="s">
        <v>5</v>
      </c>
      <c r="C9" s="301"/>
      <c r="D9" s="135">
        <v>3853</v>
      </c>
      <c r="E9" s="237">
        <v>10.588364615680563</v>
      </c>
      <c r="F9" s="135">
        <v>3525</v>
      </c>
      <c r="G9" s="237">
        <v>12.741731429604192</v>
      </c>
      <c r="H9" s="135">
        <v>3578</v>
      </c>
      <c r="I9" s="237">
        <v>12.853858312976001</v>
      </c>
      <c r="J9" s="134">
        <f t="shared" si="2"/>
        <v>328</v>
      </c>
      <c r="K9" s="233">
        <f t="shared" si="0"/>
        <v>9.3049645390070914</v>
      </c>
      <c r="L9" s="135">
        <f t="shared" si="3"/>
        <v>275</v>
      </c>
      <c r="M9" s="233">
        <f t="shared" si="1"/>
        <v>7.6858580212409171</v>
      </c>
      <c r="N9" s="133"/>
      <c r="O9" s="133"/>
      <c r="P9" s="133"/>
    </row>
    <row r="10" spans="2:16" ht="32.25" customHeight="1">
      <c r="B10" s="300" t="s">
        <v>180</v>
      </c>
      <c r="C10" s="301"/>
      <c r="D10" s="135">
        <v>768</v>
      </c>
      <c r="E10" s="237">
        <v>2.1105279067850176</v>
      </c>
      <c r="F10" s="135">
        <v>775</v>
      </c>
      <c r="G10" s="237">
        <v>2.8013735767214896</v>
      </c>
      <c r="H10" s="135">
        <v>833</v>
      </c>
      <c r="I10" s="237">
        <v>2.9925276620204051</v>
      </c>
      <c r="J10" s="134">
        <f t="shared" si="2"/>
        <v>-7</v>
      </c>
      <c r="K10" s="233">
        <f t="shared" si="0"/>
        <v>-0.90322580645161299</v>
      </c>
      <c r="L10" s="135">
        <f t="shared" si="3"/>
        <v>-65</v>
      </c>
      <c r="M10" s="233">
        <f t="shared" si="1"/>
        <v>-7.8031212484993988</v>
      </c>
      <c r="N10" s="133"/>
      <c r="O10" s="133"/>
      <c r="P10" s="133"/>
    </row>
    <row r="11" spans="2:16" ht="32.25" customHeight="1">
      <c r="B11" s="302" t="s">
        <v>181</v>
      </c>
      <c r="C11" s="303"/>
      <c r="D11" s="135">
        <v>4330</v>
      </c>
      <c r="E11" s="237">
        <v>11.899200307785319</v>
      </c>
      <c r="F11" s="135">
        <v>3785</v>
      </c>
      <c r="G11" s="237">
        <v>13.681547081149468</v>
      </c>
      <c r="H11" s="135">
        <v>3664</v>
      </c>
      <c r="I11" s="237">
        <v>13.162810748670786</v>
      </c>
      <c r="J11" s="134">
        <f t="shared" si="2"/>
        <v>545</v>
      </c>
      <c r="K11" s="233">
        <f t="shared" si="0"/>
        <v>14.398943196829592</v>
      </c>
      <c r="L11" s="135">
        <f t="shared" si="3"/>
        <v>666</v>
      </c>
      <c r="M11" s="233">
        <f t="shared" si="1"/>
        <v>18.176855895196507</v>
      </c>
      <c r="N11" s="133"/>
      <c r="O11" s="133"/>
      <c r="P11" s="133"/>
    </row>
    <row r="12" spans="2:16" ht="32.25" customHeight="1">
      <c r="B12" s="300" t="s">
        <v>206</v>
      </c>
      <c r="C12" s="301"/>
      <c r="D12" s="135">
        <v>91</v>
      </c>
      <c r="E12" s="237">
        <v>0.25007557228832888</v>
      </c>
      <c r="F12" s="135">
        <v>95</v>
      </c>
      <c r="G12" s="237">
        <v>0.34339418037231156</v>
      </c>
      <c r="H12" s="135">
        <v>85</v>
      </c>
      <c r="I12" s="237">
        <v>0.30535996551228622</v>
      </c>
      <c r="J12" s="134">
        <f t="shared" si="2"/>
        <v>-4</v>
      </c>
      <c r="K12" s="233">
        <f t="shared" si="0"/>
        <v>-4.2105263157894735</v>
      </c>
      <c r="L12" s="135">
        <f t="shared" si="3"/>
        <v>6</v>
      </c>
      <c r="M12" s="233">
        <f t="shared" si="1"/>
        <v>7.0588235294117645</v>
      </c>
      <c r="N12" s="133"/>
      <c r="O12" s="133"/>
      <c r="P12" s="133"/>
    </row>
    <row r="13" spans="2:16" ht="32.25" customHeight="1">
      <c r="B13" s="300" t="s">
        <v>6</v>
      </c>
      <c r="C13" s="301"/>
      <c r="D13" s="135">
        <v>339</v>
      </c>
      <c r="E13" s="237">
        <v>0.93160020885432404</v>
      </c>
      <c r="F13" s="135">
        <v>363</v>
      </c>
      <c r="G13" s="237">
        <v>1.312127236580517</v>
      </c>
      <c r="H13" s="135">
        <v>369</v>
      </c>
      <c r="I13" s="237">
        <v>1.3256214973415721</v>
      </c>
      <c r="J13" s="134">
        <f t="shared" si="2"/>
        <v>-24</v>
      </c>
      <c r="K13" s="233">
        <f t="shared" si="0"/>
        <v>-6.6115702479338845</v>
      </c>
      <c r="L13" s="135">
        <f t="shared" si="3"/>
        <v>-30</v>
      </c>
      <c r="M13" s="233">
        <f t="shared" si="1"/>
        <v>-8.1300813008130071</v>
      </c>
      <c r="N13" s="133"/>
      <c r="O13" s="133"/>
      <c r="P13" s="133"/>
    </row>
    <row r="14" spans="2:16" ht="32.25" customHeight="1">
      <c r="B14" s="304" t="s">
        <v>182</v>
      </c>
      <c r="C14" s="305"/>
      <c r="D14" s="134">
        <v>717</v>
      </c>
      <c r="E14" s="238">
        <v>1.9703756629750748</v>
      </c>
      <c r="F14" s="134">
        <v>647</v>
      </c>
      <c r="G14" s="238">
        <v>2.3386951021145852</v>
      </c>
      <c r="H14" s="134">
        <v>572</v>
      </c>
      <c r="I14" s="238">
        <v>2.0548929443885617</v>
      </c>
      <c r="J14" s="134">
        <f t="shared" si="2"/>
        <v>70</v>
      </c>
      <c r="K14" s="233">
        <f t="shared" si="0"/>
        <v>10.819165378670787</v>
      </c>
      <c r="L14" s="135">
        <f t="shared" si="3"/>
        <v>145</v>
      </c>
      <c r="M14" s="233">
        <f t="shared" si="1"/>
        <v>25.34965034965035</v>
      </c>
      <c r="N14" s="133"/>
      <c r="O14" s="133"/>
      <c r="P14" s="133"/>
    </row>
    <row r="15" spans="2:16" ht="32.25" customHeight="1" thickBot="1">
      <c r="B15" s="312" t="s">
        <v>183</v>
      </c>
      <c r="C15" s="313"/>
      <c r="D15" s="232">
        <v>19316</v>
      </c>
      <c r="E15" s="239">
        <v>53.081975322212763</v>
      </c>
      <c r="F15" s="232">
        <v>12205</v>
      </c>
      <c r="G15" s="239">
        <v>44.11711548888487</v>
      </c>
      <c r="H15" s="232">
        <v>12280</v>
      </c>
      <c r="I15" s="239">
        <v>44.115533841069123</v>
      </c>
      <c r="J15" s="134">
        <f>D15-F15</f>
        <v>7111</v>
      </c>
      <c r="K15" s="233">
        <f>J15/F15*100</f>
        <v>58.263006964358866</v>
      </c>
      <c r="L15" s="232">
        <f>D15-H15</f>
        <v>7036</v>
      </c>
      <c r="M15" s="240">
        <f>L15/H15*100</f>
        <v>57.296416938110752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18" t="str">
        <f>C1</f>
        <v>令和３年における死傷災害発生状況（死亡災害及び休業4日以上の死傷災害）</v>
      </c>
      <c r="D23" s="318"/>
      <c r="E23" s="318"/>
      <c r="F23" s="318"/>
      <c r="G23" s="318"/>
      <c r="H23" s="318"/>
      <c r="I23" s="318"/>
      <c r="J23" s="318"/>
      <c r="K23" s="318"/>
      <c r="L23" s="318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（令和３年５月７日現在）</v>
      </c>
      <c r="N25" s="133"/>
      <c r="O25" s="133"/>
      <c r="P25" s="133"/>
    </row>
    <row r="26" spans="2:16" ht="30" customHeight="1">
      <c r="B26" s="129"/>
      <c r="C26" s="130"/>
      <c r="D26" s="316" t="str">
        <f>D4</f>
        <v>令和３年(1～4月)</v>
      </c>
      <c r="E26" s="317"/>
      <c r="F26" s="316" t="str">
        <f>F4</f>
        <v>令和２年(1～4月)</v>
      </c>
      <c r="G26" s="317"/>
      <c r="H26" s="316" t="str">
        <f>H4</f>
        <v>平成29年(1～4月)</v>
      </c>
      <c r="I26" s="317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4" t="s">
        <v>184</v>
      </c>
      <c r="C28" s="315"/>
      <c r="D28" s="143">
        <v>19316</v>
      </c>
      <c r="E28" s="237">
        <v>100</v>
      </c>
      <c r="F28" s="143">
        <v>12205</v>
      </c>
      <c r="G28" s="237">
        <v>100</v>
      </c>
      <c r="H28" s="143">
        <v>12280</v>
      </c>
      <c r="I28" s="233">
        <v>100</v>
      </c>
      <c r="J28" s="143">
        <f>D28-F28</f>
        <v>7111</v>
      </c>
      <c r="K28" s="241">
        <f t="shared" ref="K28:K39" si="4">J28/F28*100</f>
        <v>58.263006964358866</v>
      </c>
      <c r="L28" s="231">
        <f t="shared" ref="L28:L39" si="5">D28-H28</f>
        <v>7036</v>
      </c>
      <c r="M28" s="241">
        <f t="shared" ref="M28:M39" si="6">L28/H28*100</f>
        <v>57.296416938110752</v>
      </c>
      <c r="N28" s="165"/>
      <c r="O28" s="133"/>
      <c r="P28" s="133"/>
    </row>
    <row r="29" spans="2:16" ht="32.25" customHeight="1">
      <c r="B29" s="296" t="s">
        <v>10</v>
      </c>
      <c r="C29" s="297"/>
      <c r="D29" s="144">
        <v>5232</v>
      </c>
      <c r="E29" s="237">
        <v>27.086353282253057</v>
      </c>
      <c r="F29" s="144">
        <v>4090</v>
      </c>
      <c r="G29" s="237">
        <v>33.510856206472752</v>
      </c>
      <c r="H29" s="144">
        <v>4116</v>
      </c>
      <c r="I29" s="237">
        <v>33.517915309446252</v>
      </c>
      <c r="J29" s="134">
        <f t="shared" ref="J29:J39" si="7">D29-F29</f>
        <v>1142</v>
      </c>
      <c r="K29" s="233">
        <f t="shared" si="4"/>
        <v>27.921760391198042</v>
      </c>
      <c r="L29" s="135">
        <f t="shared" si="5"/>
        <v>1116</v>
      </c>
      <c r="M29" s="233">
        <f t="shared" si="6"/>
        <v>27.113702623906704</v>
      </c>
      <c r="N29" s="133"/>
      <c r="O29" s="133"/>
      <c r="P29" s="133"/>
    </row>
    <row r="30" spans="2:16" ht="32.25" customHeight="1">
      <c r="B30" s="310" t="s">
        <v>185</v>
      </c>
      <c r="C30" s="311"/>
      <c r="D30" s="145">
        <v>4048</v>
      </c>
      <c r="E30" s="237" t="s">
        <v>229</v>
      </c>
      <c r="F30" s="145">
        <v>3097</v>
      </c>
      <c r="G30" s="233" t="s">
        <v>229</v>
      </c>
      <c r="H30" s="145">
        <v>3159</v>
      </c>
      <c r="I30" s="233" t="s">
        <v>229</v>
      </c>
      <c r="J30" s="134">
        <f t="shared" si="7"/>
        <v>951</v>
      </c>
      <c r="K30" s="233">
        <f t="shared" si="4"/>
        <v>30.707135938004519</v>
      </c>
      <c r="L30" s="135">
        <f t="shared" si="5"/>
        <v>889</v>
      </c>
      <c r="M30" s="233">
        <f t="shared" si="6"/>
        <v>28.141817030705919</v>
      </c>
      <c r="N30" s="133"/>
      <c r="O30" s="133"/>
      <c r="P30" s="133"/>
    </row>
    <row r="31" spans="2:16" ht="32.25" customHeight="1">
      <c r="B31" s="296" t="s">
        <v>11</v>
      </c>
      <c r="C31" s="297"/>
      <c r="D31" s="134">
        <v>265</v>
      </c>
      <c r="E31" s="237">
        <v>1.3719196521018844</v>
      </c>
      <c r="F31" s="134">
        <v>239</v>
      </c>
      <c r="G31" s="237">
        <v>1.958213846784105</v>
      </c>
      <c r="H31" s="134">
        <v>324</v>
      </c>
      <c r="I31" s="237">
        <v>2.6384364820846904</v>
      </c>
      <c r="J31" s="134">
        <f t="shared" si="7"/>
        <v>26</v>
      </c>
      <c r="K31" s="233">
        <f t="shared" si="4"/>
        <v>10.87866108786611</v>
      </c>
      <c r="L31" s="135">
        <f t="shared" si="5"/>
        <v>-59</v>
      </c>
      <c r="M31" s="233">
        <f t="shared" si="6"/>
        <v>-18.209876543209877</v>
      </c>
    </row>
    <row r="32" spans="2:16" ht="32.25" customHeight="1">
      <c r="B32" s="296" t="s">
        <v>12</v>
      </c>
      <c r="C32" s="297"/>
      <c r="D32" s="135">
        <v>778</v>
      </c>
      <c r="E32" s="237">
        <v>4.0277490163594951</v>
      </c>
      <c r="F32" s="135">
        <v>601</v>
      </c>
      <c r="G32" s="237">
        <v>4.9242113887750918</v>
      </c>
      <c r="H32" s="135">
        <v>708</v>
      </c>
      <c r="I32" s="237">
        <v>5.765472312703583</v>
      </c>
      <c r="J32" s="134">
        <f t="shared" si="7"/>
        <v>177</v>
      </c>
      <c r="K32" s="233">
        <f t="shared" si="4"/>
        <v>29.450915141430951</v>
      </c>
      <c r="L32" s="135">
        <f t="shared" si="5"/>
        <v>70</v>
      </c>
      <c r="M32" s="233">
        <f t="shared" si="6"/>
        <v>9.8870056497175138</v>
      </c>
    </row>
    <row r="33" spans="2:13" ht="32.25" customHeight="1">
      <c r="B33" s="296" t="s">
        <v>186</v>
      </c>
      <c r="C33" s="297"/>
      <c r="D33" s="135">
        <v>7440</v>
      </c>
      <c r="E33" s="237">
        <v>38.517291364671777</v>
      </c>
      <c r="F33" s="135">
        <v>2526</v>
      </c>
      <c r="G33" s="237">
        <v>20.696435886931585</v>
      </c>
      <c r="H33" s="135">
        <v>2294</v>
      </c>
      <c r="I33" s="237">
        <v>18.680781758957654</v>
      </c>
      <c r="J33" s="134">
        <f t="shared" si="7"/>
        <v>4914</v>
      </c>
      <c r="K33" s="233">
        <f t="shared" si="4"/>
        <v>194.53681710213777</v>
      </c>
      <c r="L33" s="135">
        <f t="shared" si="5"/>
        <v>5146</v>
      </c>
      <c r="M33" s="233">
        <f t="shared" si="6"/>
        <v>224.32432432432435</v>
      </c>
    </row>
    <row r="34" spans="2:13" ht="32.25" customHeight="1">
      <c r="B34" s="310" t="s">
        <v>187</v>
      </c>
      <c r="C34" s="311"/>
      <c r="D34" s="146">
        <v>4164</v>
      </c>
      <c r="E34" s="237" t="s">
        <v>229</v>
      </c>
      <c r="F34" s="146">
        <v>1881</v>
      </c>
      <c r="G34" s="233" t="s">
        <v>229</v>
      </c>
      <c r="H34" s="146">
        <v>1659</v>
      </c>
      <c r="I34" s="233" t="s">
        <v>229</v>
      </c>
      <c r="J34" s="134">
        <f t="shared" si="7"/>
        <v>2283</v>
      </c>
      <c r="K34" s="233">
        <f t="shared" si="4"/>
        <v>121.37161084529507</v>
      </c>
      <c r="L34" s="146">
        <f t="shared" si="5"/>
        <v>2505</v>
      </c>
      <c r="M34" s="233">
        <f t="shared" si="6"/>
        <v>150.99457504520794</v>
      </c>
    </row>
    <row r="35" spans="2:13" ht="32.25" customHeight="1">
      <c r="B35" s="296" t="s">
        <v>13</v>
      </c>
      <c r="C35" s="297"/>
      <c r="D35" s="146">
        <v>1885</v>
      </c>
      <c r="E35" s="237">
        <v>9.7587492234417059</v>
      </c>
      <c r="F35" s="146">
        <v>1746</v>
      </c>
      <c r="G35" s="237">
        <v>14.305612453912332</v>
      </c>
      <c r="H35" s="146">
        <v>1812</v>
      </c>
      <c r="I35" s="237">
        <v>14.755700325732898</v>
      </c>
      <c r="J35" s="134">
        <f t="shared" si="7"/>
        <v>139</v>
      </c>
      <c r="K35" s="233">
        <f t="shared" si="4"/>
        <v>7.9610538373424964</v>
      </c>
      <c r="L35" s="146">
        <f t="shared" si="5"/>
        <v>73</v>
      </c>
      <c r="M35" s="233">
        <f t="shared" si="6"/>
        <v>4.0286975717439288</v>
      </c>
    </row>
    <row r="36" spans="2:13" ht="32.25" customHeight="1">
      <c r="B36" s="310" t="s">
        <v>188</v>
      </c>
      <c r="C36" s="311"/>
      <c r="D36" s="146">
        <v>1062</v>
      </c>
      <c r="E36" s="237" t="s">
        <v>229</v>
      </c>
      <c r="F36" s="146">
        <v>998</v>
      </c>
      <c r="G36" s="233" t="s">
        <v>229</v>
      </c>
      <c r="H36" s="146">
        <v>959</v>
      </c>
      <c r="I36" s="233" t="s">
        <v>229</v>
      </c>
      <c r="J36" s="134">
        <f t="shared" si="7"/>
        <v>64</v>
      </c>
      <c r="K36" s="233">
        <f t="shared" si="4"/>
        <v>6.4128256513026045</v>
      </c>
      <c r="L36" s="146">
        <f t="shared" si="5"/>
        <v>103</v>
      </c>
      <c r="M36" s="233">
        <f t="shared" si="6"/>
        <v>10.740354535974973</v>
      </c>
    </row>
    <row r="37" spans="2:13" ht="32.25" customHeight="1">
      <c r="B37" s="296" t="s">
        <v>14</v>
      </c>
      <c r="C37" s="297"/>
      <c r="D37" s="146">
        <v>1677</v>
      </c>
      <c r="E37" s="237">
        <v>8.6819217229240007</v>
      </c>
      <c r="F37" s="146">
        <v>1465</v>
      </c>
      <c r="G37" s="237">
        <v>12.003277345350266</v>
      </c>
      <c r="H37" s="146">
        <v>1412</v>
      </c>
      <c r="I37" s="237">
        <v>11.498371335504887</v>
      </c>
      <c r="J37" s="134">
        <f t="shared" si="7"/>
        <v>212</v>
      </c>
      <c r="K37" s="233">
        <f t="shared" si="4"/>
        <v>14.470989761092151</v>
      </c>
      <c r="L37" s="146">
        <f t="shared" si="5"/>
        <v>265</v>
      </c>
      <c r="M37" s="233">
        <f t="shared" si="6"/>
        <v>18.767705382436262</v>
      </c>
    </row>
    <row r="38" spans="2:13" ht="32.25" customHeight="1">
      <c r="B38" s="296" t="s">
        <v>189</v>
      </c>
      <c r="C38" s="297"/>
      <c r="D38" s="146">
        <v>500</v>
      </c>
      <c r="E38" s="237">
        <v>2.5885276454752537</v>
      </c>
      <c r="F38" s="146">
        <v>381</v>
      </c>
      <c r="G38" s="237">
        <v>3.1216714461286359</v>
      </c>
      <c r="H38" s="146">
        <v>405</v>
      </c>
      <c r="I38" s="237">
        <v>3.2980456026058631</v>
      </c>
      <c r="J38" s="134">
        <f t="shared" si="7"/>
        <v>119</v>
      </c>
      <c r="K38" s="233">
        <f t="shared" si="4"/>
        <v>31.233595800524931</v>
      </c>
      <c r="L38" s="146">
        <f t="shared" si="5"/>
        <v>95</v>
      </c>
      <c r="M38" s="233">
        <f t="shared" si="6"/>
        <v>23.456790123456788</v>
      </c>
    </row>
    <row r="39" spans="2:13" ht="32.25" customHeight="1" thickBot="1">
      <c r="B39" s="308" t="s">
        <v>7</v>
      </c>
      <c r="C39" s="309"/>
      <c r="D39" s="147">
        <v>1539</v>
      </c>
      <c r="E39" s="237">
        <v>7.9674880927728315</v>
      </c>
      <c r="F39" s="147">
        <v>1157</v>
      </c>
      <c r="G39" s="237">
        <v>9.4797214256452271</v>
      </c>
      <c r="H39" s="147">
        <v>1209</v>
      </c>
      <c r="I39" s="237">
        <v>9.8452768729641686</v>
      </c>
      <c r="J39" s="147">
        <f t="shared" si="7"/>
        <v>382</v>
      </c>
      <c r="K39" s="240">
        <f t="shared" si="4"/>
        <v>33.016421780466729</v>
      </c>
      <c r="L39" s="147">
        <f t="shared" si="5"/>
        <v>330</v>
      </c>
      <c r="M39" s="240">
        <f t="shared" si="6"/>
        <v>27.29528535980149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C23" sqref="C23:X33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2" t="str">
        <f>'死傷災害（業種別）'!M3</f>
        <v>（令和３年５月７日現在）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5345</v>
      </c>
      <c r="D4" s="73">
        <v>9295</v>
      </c>
      <c r="E4" s="73">
        <v>1624</v>
      </c>
      <c r="F4" s="73">
        <v>1437</v>
      </c>
      <c r="G4" s="73">
        <v>485</v>
      </c>
      <c r="H4" s="73">
        <v>1300</v>
      </c>
      <c r="I4" s="73">
        <v>3588</v>
      </c>
      <c r="J4" s="73">
        <v>1738</v>
      </c>
      <c r="K4" s="73">
        <v>51</v>
      </c>
      <c r="L4" s="73">
        <v>5</v>
      </c>
      <c r="M4" s="73">
        <v>483</v>
      </c>
      <c r="N4" s="73">
        <v>115</v>
      </c>
      <c r="O4" s="73">
        <v>23</v>
      </c>
      <c r="P4" s="73">
        <v>17</v>
      </c>
      <c r="Q4" s="73">
        <v>7</v>
      </c>
      <c r="R4" s="73">
        <v>16</v>
      </c>
      <c r="S4" s="73">
        <v>1647</v>
      </c>
      <c r="T4" s="73">
        <v>24</v>
      </c>
      <c r="U4" s="73">
        <v>4151</v>
      </c>
      <c r="V4" s="73">
        <v>5005</v>
      </c>
      <c r="W4" s="73">
        <v>33</v>
      </c>
      <c r="X4" s="74">
        <v>36389</v>
      </c>
      <c r="Y4" s="93"/>
      <c r="Z4" s="93"/>
    </row>
    <row r="5" spans="1:26" ht="32.25" customHeight="1">
      <c r="A5" s="94"/>
      <c r="B5" s="72" t="s">
        <v>3</v>
      </c>
      <c r="C5" s="73">
        <v>790</v>
      </c>
      <c r="D5" s="73">
        <v>1560</v>
      </c>
      <c r="E5" s="73">
        <v>308</v>
      </c>
      <c r="F5" s="73">
        <v>436</v>
      </c>
      <c r="G5" s="73">
        <v>119</v>
      </c>
      <c r="H5" s="73">
        <v>266</v>
      </c>
      <c r="I5" s="73">
        <v>1682</v>
      </c>
      <c r="J5" s="73">
        <v>574</v>
      </c>
      <c r="K5" s="73">
        <v>6</v>
      </c>
      <c r="L5" s="73">
        <v>0</v>
      </c>
      <c r="M5" s="73">
        <v>175</v>
      </c>
      <c r="N5" s="73">
        <v>53</v>
      </c>
      <c r="O5" s="73">
        <v>2</v>
      </c>
      <c r="P5" s="73">
        <v>7</v>
      </c>
      <c r="Q5" s="73">
        <v>2</v>
      </c>
      <c r="R5" s="73">
        <v>13</v>
      </c>
      <c r="S5" s="73">
        <v>63</v>
      </c>
      <c r="T5" s="73">
        <v>2</v>
      </c>
      <c r="U5" s="73">
        <v>593</v>
      </c>
      <c r="V5" s="73">
        <v>259</v>
      </c>
      <c r="W5" s="73">
        <v>3</v>
      </c>
      <c r="X5" s="74">
        <v>6913</v>
      </c>
      <c r="Y5" s="93"/>
      <c r="Z5" s="93"/>
    </row>
    <row r="6" spans="1:26" ht="32.25" customHeight="1">
      <c r="A6" s="94"/>
      <c r="B6" s="72" t="s">
        <v>4</v>
      </c>
      <c r="C6" s="75">
        <v>25</v>
      </c>
      <c r="D6" s="229">
        <v>13</v>
      </c>
      <c r="E6" s="229">
        <v>0</v>
      </c>
      <c r="F6" s="229">
        <v>3</v>
      </c>
      <c r="G6" s="229">
        <v>1</v>
      </c>
      <c r="H6" s="229">
        <v>1</v>
      </c>
      <c r="I6" s="229">
        <v>15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2</v>
      </c>
      <c r="T6" s="229">
        <v>0</v>
      </c>
      <c r="U6" s="229">
        <v>2</v>
      </c>
      <c r="V6" s="229">
        <v>0</v>
      </c>
      <c r="W6" s="230">
        <v>0</v>
      </c>
      <c r="X6" s="76">
        <v>62</v>
      </c>
      <c r="Y6" s="93"/>
      <c r="Z6" s="93"/>
    </row>
    <row r="7" spans="1:26" ht="32.25" customHeight="1">
      <c r="A7" s="94"/>
      <c r="B7" s="72" t="s">
        <v>5</v>
      </c>
      <c r="C7" s="73">
        <v>1248</v>
      </c>
      <c r="D7" s="73">
        <v>486</v>
      </c>
      <c r="E7" s="73">
        <v>195</v>
      </c>
      <c r="F7" s="73">
        <v>334</v>
      </c>
      <c r="G7" s="73">
        <v>114</v>
      </c>
      <c r="H7" s="73">
        <v>212</v>
      </c>
      <c r="I7" s="73">
        <v>436</v>
      </c>
      <c r="J7" s="73">
        <v>283</v>
      </c>
      <c r="K7" s="73">
        <v>29</v>
      </c>
      <c r="L7" s="73">
        <v>2</v>
      </c>
      <c r="M7" s="73">
        <v>24</v>
      </c>
      <c r="N7" s="73">
        <v>10</v>
      </c>
      <c r="O7" s="73">
        <v>11</v>
      </c>
      <c r="P7" s="73">
        <v>2</v>
      </c>
      <c r="Q7" s="73">
        <v>2</v>
      </c>
      <c r="R7" s="73">
        <v>0</v>
      </c>
      <c r="S7" s="73">
        <v>112</v>
      </c>
      <c r="T7" s="73">
        <v>6</v>
      </c>
      <c r="U7" s="73">
        <v>214</v>
      </c>
      <c r="V7" s="73">
        <v>131</v>
      </c>
      <c r="W7" s="73">
        <v>2</v>
      </c>
      <c r="X7" s="74">
        <v>3853</v>
      </c>
      <c r="Y7" s="93"/>
      <c r="Z7" s="93"/>
    </row>
    <row r="8" spans="1:26" ht="32.25" customHeight="1">
      <c r="A8" s="94"/>
      <c r="B8" s="77" t="s">
        <v>227</v>
      </c>
      <c r="C8" s="73">
        <v>75</v>
      </c>
      <c r="D8" s="73">
        <v>268</v>
      </c>
      <c r="E8" s="73">
        <v>41</v>
      </c>
      <c r="F8" s="73">
        <v>6</v>
      </c>
      <c r="G8" s="73">
        <v>0</v>
      </c>
      <c r="H8" s="73">
        <v>20</v>
      </c>
      <c r="I8" s="73">
        <v>36</v>
      </c>
      <c r="J8" s="73">
        <v>4</v>
      </c>
      <c r="K8" s="73">
        <v>0</v>
      </c>
      <c r="L8" s="73">
        <v>0</v>
      </c>
      <c r="M8" s="73">
        <v>2</v>
      </c>
      <c r="N8" s="73">
        <v>2</v>
      </c>
      <c r="O8" s="73">
        <v>0</v>
      </c>
      <c r="P8" s="73">
        <v>1</v>
      </c>
      <c r="Q8" s="73">
        <v>0</v>
      </c>
      <c r="R8" s="73">
        <v>0</v>
      </c>
      <c r="S8" s="73">
        <v>165</v>
      </c>
      <c r="T8" s="73">
        <v>0</v>
      </c>
      <c r="U8" s="73">
        <v>104</v>
      </c>
      <c r="V8" s="73">
        <v>42</v>
      </c>
      <c r="W8" s="73">
        <v>2</v>
      </c>
      <c r="X8" s="74">
        <v>768</v>
      </c>
      <c r="Y8" s="93"/>
      <c r="Z8" s="93"/>
    </row>
    <row r="9" spans="1:26" ht="32.25" customHeight="1">
      <c r="A9" s="94"/>
      <c r="B9" s="77" t="s">
        <v>245</v>
      </c>
      <c r="C9" s="73">
        <v>1228</v>
      </c>
      <c r="D9" s="73">
        <v>900</v>
      </c>
      <c r="E9" s="73">
        <v>324</v>
      </c>
      <c r="F9" s="73">
        <v>190</v>
      </c>
      <c r="G9" s="73">
        <v>105</v>
      </c>
      <c r="H9" s="73">
        <v>199</v>
      </c>
      <c r="I9" s="73">
        <v>395</v>
      </c>
      <c r="J9" s="73">
        <v>33</v>
      </c>
      <c r="K9" s="73">
        <v>2</v>
      </c>
      <c r="L9" s="73">
        <v>0</v>
      </c>
      <c r="M9" s="73">
        <v>10</v>
      </c>
      <c r="N9" s="73">
        <v>7</v>
      </c>
      <c r="O9" s="73">
        <v>2</v>
      </c>
      <c r="P9" s="73">
        <v>1</v>
      </c>
      <c r="Q9" s="73">
        <v>0</v>
      </c>
      <c r="R9" s="73">
        <v>0</v>
      </c>
      <c r="S9" s="73">
        <v>208</v>
      </c>
      <c r="T9" s="73">
        <v>3</v>
      </c>
      <c r="U9" s="73">
        <v>694</v>
      </c>
      <c r="V9" s="73">
        <v>29</v>
      </c>
      <c r="W9" s="73">
        <v>0</v>
      </c>
      <c r="X9" s="74">
        <v>4330</v>
      </c>
      <c r="Y9" s="93"/>
      <c r="Z9" s="93"/>
    </row>
    <row r="10" spans="1:26" ht="32.25" customHeight="1">
      <c r="A10" s="94"/>
      <c r="B10" s="77" t="s">
        <v>205</v>
      </c>
      <c r="C10" s="73">
        <v>27</v>
      </c>
      <c r="D10" s="73">
        <v>19</v>
      </c>
      <c r="E10" s="73">
        <v>6</v>
      </c>
      <c r="F10" s="73">
        <v>4</v>
      </c>
      <c r="G10" s="73">
        <v>4</v>
      </c>
      <c r="H10" s="73">
        <v>9</v>
      </c>
      <c r="I10" s="73">
        <v>12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8</v>
      </c>
      <c r="V10" s="73">
        <v>0</v>
      </c>
      <c r="W10" s="73">
        <v>0</v>
      </c>
      <c r="X10" s="74">
        <v>91</v>
      </c>
      <c r="Y10" s="93"/>
      <c r="Z10" s="93"/>
    </row>
    <row r="11" spans="1:26" ht="32.25" customHeight="1">
      <c r="A11" s="94"/>
      <c r="B11" s="72" t="s">
        <v>6</v>
      </c>
      <c r="C11" s="73">
        <v>40</v>
      </c>
      <c r="D11" s="73">
        <v>44</v>
      </c>
      <c r="E11" s="73">
        <v>7</v>
      </c>
      <c r="F11" s="73">
        <v>53</v>
      </c>
      <c r="G11" s="73">
        <v>9</v>
      </c>
      <c r="H11" s="73">
        <v>91</v>
      </c>
      <c r="I11" s="73">
        <v>23</v>
      </c>
      <c r="J11" s="73">
        <v>50</v>
      </c>
      <c r="K11" s="73">
        <v>1</v>
      </c>
      <c r="L11" s="73">
        <v>0</v>
      </c>
      <c r="M11" s="73">
        <v>1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3</v>
      </c>
      <c r="T11" s="73">
        <v>0</v>
      </c>
      <c r="U11" s="73">
        <v>15</v>
      </c>
      <c r="V11" s="73">
        <v>1</v>
      </c>
      <c r="W11" s="73">
        <v>0</v>
      </c>
      <c r="X11" s="74">
        <v>339</v>
      </c>
      <c r="Y11" s="93"/>
      <c r="Z11" s="93"/>
    </row>
    <row r="12" spans="1:26" ht="32.25" customHeight="1">
      <c r="A12" s="98"/>
      <c r="B12" s="101" t="s">
        <v>246</v>
      </c>
      <c r="C12" s="99">
        <v>168</v>
      </c>
      <c r="D12" s="99">
        <v>120</v>
      </c>
      <c r="E12" s="99">
        <v>28</v>
      </c>
      <c r="F12" s="99">
        <v>23</v>
      </c>
      <c r="G12" s="99">
        <v>10</v>
      </c>
      <c r="H12" s="99">
        <v>81</v>
      </c>
      <c r="I12" s="99">
        <v>139</v>
      </c>
      <c r="J12" s="99">
        <v>44</v>
      </c>
      <c r="K12" s="99">
        <v>2</v>
      </c>
      <c r="L12" s="99">
        <v>2</v>
      </c>
      <c r="M12" s="99">
        <v>3</v>
      </c>
      <c r="N12" s="99">
        <v>8</v>
      </c>
      <c r="O12" s="99">
        <v>1</v>
      </c>
      <c r="P12" s="99">
        <v>0</v>
      </c>
      <c r="Q12" s="99">
        <v>2</v>
      </c>
      <c r="R12" s="99">
        <v>0</v>
      </c>
      <c r="S12" s="99">
        <v>8</v>
      </c>
      <c r="T12" s="99">
        <v>0</v>
      </c>
      <c r="U12" s="99">
        <v>63</v>
      </c>
      <c r="V12" s="99">
        <v>14</v>
      </c>
      <c r="W12" s="99">
        <v>1</v>
      </c>
      <c r="X12" s="100">
        <v>717</v>
      </c>
      <c r="Y12" s="93"/>
      <c r="Z12" s="93"/>
    </row>
    <row r="13" spans="1:26" ht="32.25" customHeight="1" thickBot="1">
      <c r="A13" s="95"/>
      <c r="B13" s="78" t="s">
        <v>184</v>
      </c>
      <c r="C13" s="79">
        <v>1744</v>
      </c>
      <c r="D13" s="79">
        <v>5885</v>
      </c>
      <c r="E13" s="79">
        <v>715</v>
      </c>
      <c r="F13" s="79">
        <v>388</v>
      </c>
      <c r="G13" s="79">
        <v>123</v>
      </c>
      <c r="H13" s="79">
        <v>421</v>
      </c>
      <c r="I13" s="79">
        <v>850</v>
      </c>
      <c r="J13" s="79">
        <v>750</v>
      </c>
      <c r="K13" s="79">
        <v>11</v>
      </c>
      <c r="L13" s="79">
        <v>1</v>
      </c>
      <c r="M13" s="79">
        <v>268</v>
      </c>
      <c r="N13" s="79">
        <v>35</v>
      </c>
      <c r="O13" s="79">
        <v>7</v>
      </c>
      <c r="P13" s="79">
        <v>5</v>
      </c>
      <c r="Q13" s="79">
        <v>1</v>
      </c>
      <c r="R13" s="79">
        <v>3</v>
      </c>
      <c r="S13" s="79">
        <v>1084</v>
      </c>
      <c r="T13" s="79">
        <v>13</v>
      </c>
      <c r="U13" s="79">
        <v>2458</v>
      </c>
      <c r="V13" s="79">
        <v>4529</v>
      </c>
      <c r="W13" s="79">
        <v>25</v>
      </c>
      <c r="X13" s="80">
        <v>19316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7" t="str">
        <f>X2</f>
        <v>（令和３年５月７日現在）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602</v>
      </c>
      <c r="D23" s="73">
        <v>2053</v>
      </c>
      <c r="E23" s="73">
        <v>251</v>
      </c>
      <c r="F23" s="73">
        <v>187</v>
      </c>
      <c r="G23" s="73">
        <v>65</v>
      </c>
      <c r="H23" s="73">
        <v>138</v>
      </c>
      <c r="I23" s="73">
        <v>355</v>
      </c>
      <c r="J23" s="73">
        <v>313</v>
      </c>
      <c r="K23" s="73">
        <v>3</v>
      </c>
      <c r="L23" s="73">
        <v>0</v>
      </c>
      <c r="M23" s="73">
        <v>68</v>
      </c>
      <c r="N23" s="73">
        <v>8</v>
      </c>
      <c r="O23" s="73">
        <v>2</v>
      </c>
      <c r="P23" s="73">
        <v>0</v>
      </c>
      <c r="Q23" s="73">
        <v>1</v>
      </c>
      <c r="R23" s="73">
        <v>2</v>
      </c>
      <c r="S23" s="73">
        <v>412</v>
      </c>
      <c r="T23" s="73">
        <v>3</v>
      </c>
      <c r="U23" s="73">
        <v>653</v>
      </c>
      <c r="V23" s="73">
        <v>110</v>
      </c>
      <c r="W23" s="73">
        <v>6</v>
      </c>
      <c r="X23" s="85">
        <v>5232</v>
      </c>
      <c r="Y23" s="93"/>
      <c r="Z23" s="93"/>
    </row>
    <row r="24" spans="1:26" ht="32.25" customHeight="1">
      <c r="A24" s="94"/>
      <c r="B24" s="105" t="s">
        <v>193</v>
      </c>
      <c r="C24" s="234">
        <v>399</v>
      </c>
      <c r="D24" s="234">
        <v>1693</v>
      </c>
      <c r="E24" s="234">
        <v>183</v>
      </c>
      <c r="F24" s="234">
        <v>135</v>
      </c>
      <c r="G24" s="234">
        <v>44</v>
      </c>
      <c r="H24" s="234">
        <v>75</v>
      </c>
      <c r="I24" s="234">
        <v>222</v>
      </c>
      <c r="J24" s="234">
        <v>267</v>
      </c>
      <c r="K24" s="234">
        <v>3</v>
      </c>
      <c r="L24" s="234">
        <v>0</v>
      </c>
      <c r="M24" s="234">
        <v>59</v>
      </c>
      <c r="N24" s="234">
        <v>7</v>
      </c>
      <c r="O24" s="234">
        <v>1</v>
      </c>
      <c r="P24" s="234">
        <v>0</v>
      </c>
      <c r="Q24" s="234">
        <v>1</v>
      </c>
      <c r="R24" s="234">
        <v>2</v>
      </c>
      <c r="S24" s="234">
        <v>358</v>
      </c>
      <c r="T24" s="234">
        <v>3</v>
      </c>
      <c r="U24" s="234">
        <v>513</v>
      </c>
      <c r="V24" s="234">
        <v>79</v>
      </c>
      <c r="W24" s="234">
        <v>4</v>
      </c>
      <c r="X24" s="235">
        <v>4048</v>
      </c>
      <c r="Y24" s="93"/>
      <c r="Z24" s="93"/>
    </row>
    <row r="25" spans="1:26" ht="32.25" customHeight="1">
      <c r="A25" s="282" t="s">
        <v>194</v>
      </c>
      <c r="B25" s="283"/>
      <c r="C25" s="154">
        <v>50</v>
      </c>
      <c r="D25" s="154">
        <v>101</v>
      </c>
      <c r="E25" s="154">
        <v>14</v>
      </c>
      <c r="F25" s="154">
        <v>1</v>
      </c>
      <c r="G25" s="154">
        <v>0</v>
      </c>
      <c r="H25" s="154">
        <v>3</v>
      </c>
      <c r="I25" s="154">
        <v>5</v>
      </c>
      <c r="J25" s="154">
        <v>4</v>
      </c>
      <c r="K25" s="154">
        <v>0</v>
      </c>
      <c r="L25" s="154">
        <v>0</v>
      </c>
      <c r="M25" s="154">
        <v>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57</v>
      </c>
      <c r="T25" s="154">
        <v>1</v>
      </c>
      <c r="U25" s="154">
        <v>22</v>
      </c>
      <c r="V25" s="154">
        <v>6</v>
      </c>
      <c r="W25" s="154">
        <v>0</v>
      </c>
      <c r="X25" s="235">
        <v>265</v>
      </c>
      <c r="Y25" s="93"/>
      <c r="Z25" s="93"/>
    </row>
    <row r="26" spans="1:26" ht="32.25" customHeight="1">
      <c r="A26" s="322" t="s">
        <v>195</v>
      </c>
      <c r="B26" s="275"/>
      <c r="C26" s="154">
        <v>47</v>
      </c>
      <c r="D26" s="154">
        <v>250</v>
      </c>
      <c r="E26" s="154">
        <v>24</v>
      </c>
      <c r="F26" s="154">
        <v>5</v>
      </c>
      <c r="G26" s="154">
        <v>7</v>
      </c>
      <c r="H26" s="154">
        <v>15</v>
      </c>
      <c r="I26" s="154">
        <v>34</v>
      </c>
      <c r="J26" s="154">
        <v>5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266</v>
      </c>
      <c r="T26" s="154">
        <v>1</v>
      </c>
      <c r="U26" s="154">
        <v>97</v>
      </c>
      <c r="V26" s="154">
        <v>26</v>
      </c>
      <c r="W26" s="154">
        <v>1</v>
      </c>
      <c r="X26" s="235">
        <v>778</v>
      </c>
      <c r="Y26" s="93"/>
      <c r="Z26" s="93"/>
    </row>
    <row r="27" spans="1:26" ht="32.25" customHeight="1">
      <c r="A27" s="322" t="s">
        <v>178</v>
      </c>
      <c r="B27" s="275"/>
      <c r="C27" s="154">
        <v>257</v>
      </c>
      <c r="D27" s="154">
        <v>1345</v>
      </c>
      <c r="E27" s="154">
        <v>167</v>
      </c>
      <c r="F27" s="154">
        <v>35</v>
      </c>
      <c r="G27" s="154">
        <v>10</v>
      </c>
      <c r="H27" s="154">
        <v>100</v>
      </c>
      <c r="I27" s="154">
        <v>81</v>
      </c>
      <c r="J27" s="154">
        <v>88</v>
      </c>
      <c r="K27" s="154">
        <v>5</v>
      </c>
      <c r="L27" s="154">
        <v>0</v>
      </c>
      <c r="M27" s="154">
        <v>31</v>
      </c>
      <c r="N27" s="154">
        <v>13</v>
      </c>
      <c r="O27" s="154">
        <v>1</v>
      </c>
      <c r="P27" s="154">
        <v>0</v>
      </c>
      <c r="Q27" s="154">
        <v>0</v>
      </c>
      <c r="R27" s="154">
        <v>0</v>
      </c>
      <c r="S27" s="154">
        <v>127</v>
      </c>
      <c r="T27" s="154">
        <v>6</v>
      </c>
      <c r="U27" s="154">
        <v>993</v>
      </c>
      <c r="V27" s="154">
        <v>4168</v>
      </c>
      <c r="W27" s="154">
        <v>13</v>
      </c>
      <c r="X27" s="235">
        <v>7440</v>
      </c>
      <c r="Y27" s="93"/>
      <c r="Z27" s="93"/>
    </row>
    <row r="28" spans="1:26" ht="32.25" customHeight="1">
      <c r="A28" s="94"/>
      <c r="B28" s="106" t="s">
        <v>196</v>
      </c>
      <c r="C28" s="154">
        <v>177</v>
      </c>
      <c r="D28" s="154">
        <v>974</v>
      </c>
      <c r="E28" s="154">
        <v>136</v>
      </c>
      <c r="F28" s="154">
        <v>28</v>
      </c>
      <c r="G28" s="154">
        <v>7</v>
      </c>
      <c r="H28" s="154">
        <v>78</v>
      </c>
      <c r="I28" s="154">
        <v>51</v>
      </c>
      <c r="J28" s="154">
        <v>70</v>
      </c>
      <c r="K28" s="154">
        <v>1</v>
      </c>
      <c r="L28" s="154">
        <v>0</v>
      </c>
      <c r="M28" s="154">
        <v>26</v>
      </c>
      <c r="N28" s="154">
        <v>11</v>
      </c>
      <c r="O28" s="154">
        <v>1</v>
      </c>
      <c r="P28" s="154">
        <v>0</v>
      </c>
      <c r="Q28" s="154">
        <v>0</v>
      </c>
      <c r="R28" s="154">
        <v>0</v>
      </c>
      <c r="S28" s="154">
        <v>114</v>
      </c>
      <c r="T28" s="154">
        <v>4</v>
      </c>
      <c r="U28" s="154">
        <v>773</v>
      </c>
      <c r="V28" s="154">
        <v>1701</v>
      </c>
      <c r="W28" s="154">
        <v>12</v>
      </c>
      <c r="X28" s="235">
        <v>4164</v>
      </c>
      <c r="Y28" s="93"/>
      <c r="Z28" s="93"/>
    </row>
    <row r="29" spans="1:26" ht="33" customHeight="1">
      <c r="A29" s="322" t="s">
        <v>250</v>
      </c>
      <c r="B29" s="275"/>
      <c r="C29" s="234">
        <v>178</v>
      </c>
      <c r="D29" s="234">
        <v>708</v>
      </c>
      <c r="E29" s="234">
        <v>79</v>
      </c>
      <c r="F29" s="234">
        <v>56</v>
      </c>
      <c r="G29" s="234">
        <v>6</v>
      </c>
      <c r="H29" s="234">
        <v>58</v>
      </c>
      <c r="I29" s="234">
        <v>85</v>
      </c>
      <c r="J29" s="234">
        <v>244</v>
      </c>
      <c r="K29" s="234">
        <v>1</v>
      </c>
      <c r="L29" s="234">
        <v>0</v>
      </c>
      <c r="M29" s="234">
        <v>155</v>
      </c>
      <c r="N29" s="234">
        <v>4</v>
      </c>
      <c r="O29" s="234">
        <v>1</v>
      </c>
      <c r="P29" s="234">
        <v>1</v>
      </c>
      <c r="Q29" s="234">
        <v>0</v>
      </c>
      <c r="R29" s="234">
        <v>1</v>
      </c>
      <c r="S29" s="234">
        <v>62</v>
      </c>
      <c r="T29" s="234">
        <v>0</v>
      </c>
      <c r="U29" s="234">
        <v>213</v>
      </c>
      <c r="V29" s="234">
        <v>33</v>
      </c>
      <c r="W29" s="234">
        <v>0</v>
      </c>
      <c r="X29" s="235">
        <v>1885</v>
      </c>
      <c r="Y29" s="93"/>
      <c r="Z29" s="93"/>
    </row>
    <row r="30" spans="1:26" ht="32.25" customHeight="1">
      <c r="A30" s="94"/>
      <c r="B30" s="105" t="s">
        <v>251</v>
      </c>
      <c r="C30" s="154">
        <v>55</v>
      </c>
      <c r="D30" s="154">
        <v>351</v>
      </c>
      <c r="E30" s="154">
        <v>40</v>
      </c>
      <c r="F30" s="154">
        <v>23</v>
      </c>
      <c r="G30" s="154">
        <v>2</v>
      </c>
      <c r="H30" s="154">
        <v>22</v>
      </c>
      <c r="I30" s="154">
        <v>39</v>
      </c>
      <c r="J30" s="154">
        <v>221</v>
      </c>
      <c r="K30" s="154">
        <v>1</v>
      </c>
      <c r="L30" s="154">
        <v>0</v>
      </c>
      <c r="M30" s="154">
        <v>144</v>
      </c>
      <c r="N30" s="154">
        <v>4</v>
      </c>
      <c r="O30" s="154">
        <v>1</v>
      </c>
      <c r="P30" s="154">
        <v>1</v>
      </c>
      <c r="Q30" s="154">
        <v>0</v>
      </c>
      <c r="R30" s="154">
        <v>1</v>
      </c>
      <c r="S30" s="154">
        <v>52</v>
      </c>
      <c r="T30" s="154">
        <v>0</v>
      </c>
      <c r="U30" s="154">
        <v>84</v>
      </c>
      <c r="V30" s="154">
        <v>21</v>
      </c>
      <c r="W30" s="154">
        <v>0</v>
      </c>
      <c r="X30" s="235">
        <v>1062</v>
      </c>
      <c r="Y30" s="93"/>
      <c r="Z30" s="93"/>
    </row>
    <row r="31" spans="1:26" ht="32.25" customHeight="1">
      <c r="A31" s="322" t="s">
        <v>252</v>
      </c>
      <c r="B31" s="275"/>
      <c r="C31" s="154">
        <v>310</v>
      </c>
      <c r="D31" s="154">
        <v>635</v>
      </c>
      <c r="E31" s="154">
        <v>97</v>
      </c>
      <c r="F31" s="154">
        <v>49</v>
      </c>
      <c r="G31" s="154">
        <v>15</v>
      </c>
      <c r="H31" s="154">
        <v>43</v>
      </c>
      <c r="I31" s="154">
        <v>175</v>
      </c>
      <c r="J31" s="154">
        <v>54</v>
      </c>
      <c r="K31" s="154">
        <v>2</v>
      </c>
      <c r="L31" s="154">
        <v>0</v>
      </c>
      <c r="M31" s="154">
        <v>6</v>
      </c>
      <c r="N31" s="154">
        <v>7</v>
      </c>
      <c r="O31" s="154">
        <v>1</v>
      </c>
      <c r="P31" s="154">
        <v>3</v>
      </c>
      <c r="Q31" s="154">
        <v>0</v>
      </c>
      <c r="R31" s="154">
        <v>0</v>
      </c>
      <c r="S31" s="154">
        <v>29</v>
      </c>
      <c r="T31" s="154">
        <v>0</v>
      </c>
      <c r="U31" s="154">
        <v>216</v>
      </c>
      <c r="V31" s="154">
        <v>35</v>
      </c>
      <c r="W31" s="154">
        <v>0</v>
      </c>
      <c r="X31" s="235">
        <v>1677</v>
      </c>
      <c r="Y31" s="93"/>
      <c r="Z31" s="93"/>
    </row>
    <row r="32" spans="1:26" ht="32.25" customHeight="1">
      <c r="A32" s="322" t="s">
        <v>253</v>
      </c>
      <c r="B32" s="275"/>
      <c r="C32" s="234">
        <v>54</v>
      </c>
      <c r="D32" s="234">
        <v>238</v>
      </c>
      <c r="E32" s="234">
        <v>20</v>
      </c>
      <c r="F32" s="234">
        <v>9</v>
      </c>
      <c r="G32" s="234">
        <v>6</v>
      </c>
      <c r="H32" s="234">
        <v>20</v>
      </c>
      <c r="I32" s="234">
        <v>21</v>
      </c>
      <c r="J32" s="234">
        <v>2</v>
      </c>
      <c r="K32" s="234">
        <v>0</v>
      </c>
      <c r="L32" s="234">
        <v>0</v>
      </c>
      <c r="M32" s="234">
        <v>1</v>
      </c>
      <c r="N32" s="234">
        <v>0</v>
      </c>
      <c r="O32" s="234">
        <v>0</v>
      </c>
      <c r="P32" s="234">
        <v>0</v>
      </c>
      <c r="Q32" s="234">
        <v>0</v>
      </c>
      <c r="R32" s="234">
        <v>0</v>
      </c>
      <c r="S32" s="234">
        <v>61</v>
      </c>
      <c r="T32" s="234">
        <v>2</v>
      </c>
      <c r="U32" s="234">
        <v>51</v>
      </c>
      <c r="V32" s="234">
        <v>14</v>
      </c>
      <c r="W32" s="234">
        <v>1</v>
      </c>
      <c r="X32" s="235">
        <v>500</v>
      </c>
      <c r="Y32" s="93"/>
      <c r="Z32" s="93"/>
    </row>
    <row r="33" spans="1:26" ht="32.25" customHeight="1" thickBot="1">
      <c r="A33" s="321" t="s">
        <v>254</v>
      </c>
      <c r="B33" s="277"/>
      <c r="C33" s="156">
        <v>246</v>
      </c>
      <c r="D33" s="156">
        <v>555</v>
      </c>
      <c r="E33" s="156">
        <v>63</v>
      </c>
      <c r="F33" s="156">
        <v>46</v>
      </c>
      <c r="G33" s="156">
        <v>14</v>
      </c>
      <c r="H33" s="156">
        <v>44</v>
      </c>
      <c r="I33" s="156">
        <v>94</v>
      </c>
      <c r="J33" s="156">
        <v>40</v>
      </c>
      <c r="K33" s="156">
        <v>0</v>
      </c>
      <c r="L33" s="156">
        <v>1</v>
      </c>
      <c r="M33" s="156">
        <v>6</v>
      </c>
      <c r="N33" s="156">
        <v>3</v>
      </c>
      <c r="O33" s="156">
        <v>2</v>
      </c>
      <c r="P33" s="156">
        <v>1</v>
      </c>
      <c r="Q33" s="156">
        <v>0</v>
      </c>
      <c r="R33" s="156">
        <v>0</v>
      </c>
      <c r="S33" s="156">
        <v>70</v>
      </c>
      <c r="T33" s="156">
        <v>0</v>
      </c>
      <c r="U33" s="156">
        <v>213</v>
      </c>
      <c r="V33" s="156">
        <v>137</v>
      </c>
      <c r="W33" s="156">
        <v>4</v>
      </c>
      <c r="X33" s="236">
        <v>1539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V26" sqref="V26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42" t="s">
        <v>294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4984</v>
      </c>
      <c r="D4" s="73">
        <v>7221</v>
      </c>
      <c r="E4" s="73">
        <v>1400</v>
      </c>
      <c r="F4" s="73">
        <v>1374</v>
      </c>
      <c r="G4" s="73">
        <v>494</v>
      </c>
      <c r="H4" s="73">
        <v>1242</v>
      </c>
      <c r="I4" s="73">
        <v>3326</v>
      </c>
      <c r="J4" s="73">
        <v>1729</v>
      </c>
      <c r="K4" s="73">
        <v>56</v>
      </c>
      <c r="L4" s="73">
        <v>5</v>
      </c>
      <c r="M4" s="73">
        <v>434</v>
      </c>
      <c r="N4" s="73">
        <v>93</v>
      </c>
      <c r="O4" s="73">
        <v>13</v>
      </c>
      <c r="P4" s="73">
        <v>14</v>
      </c>
      <c r="Q4" s="73">
        <v>11</v>
      </c>
      <c r="R4" s="73">
        <v>16</v>
      </c>
      <c r="S4" s="73">
        <v>1524</v>
      </c>
      <c r="T4" s="73">
        <v>28</v>
      </c>
      <c r="U4" s="73">
        <v>3431</v>
      </c>
      <c r="V4" s="73">
        <v>224</v>
      </c>
      <c r="W4" s="73">
        <v>46</v>
      </c>
      <c r="X4" s="74">
        <v>27665</v>
      </c>
      <c r="Y4" s="93"/>
      <c r="Z4" s="93"/>
    </row>
    <row r="5" spans="1:26" ht="32.25" customHeight="1">
      <c r="A5" s="94"/>
      <c r="B5" s="72" t="s">
        <v>3</v>
      </c>
      <c r="C5" s="73">
        <v>769</v>
      </c>
      <c r="D5" s="73">
        <v>1314</v>
      </c>
      <c r="E5" s="73">
        <v>262</v>
      </c>
      <c r="F5" s="73">
        <v>423</v>
      </c>
      <c r="G5" s="73">
        <v>127</v>
      </c>
      <c r="H5" s="73">
        <v>240</v>
      </c>
      <c r="I5" s="73">
        <v>1599</v>
      </c>
      <c r="J5" s="73">
        <v>590</v>
      </c>
      <c r="K5" s="73">
        <v>8</v>
      </c>
      <c r="L5" s="73">
        <v>1</v>
      </c>
      <c r="M5" s="73">
        <v>170</v>
      </c>
      <c r="N5" s="73">
        <v>46</v>
      </c>
      <c r="O5" s="73">
        <v>3</v>
      </c>
      <c r="P5" s="73">
        <v>5</v>
      </c>
      <c r="Q5" s="73">
        <v>2</v>
      </c>
      <c r="R5" s="73">
        <v>9</v>
      </c>
      <c r="S5" s="73">
        <v>69</v>
      </c>
      <c r="T5" s="73">
        <v>3</v>
      </c>
      <c r="U5" s="73">
        <v>545</v>
      </c>
      <c r="V5" s="73">
        <v>21</v>
      </c>
      <c r="W5" s="73">
        <v>7</v>
      </c>
      <c r="X5" s="74">
        <v>6213</v>
      </c>
      <c r="Y5" s="93"/>
      <c r="Z5" s="93"/>
    </row>
    <row r="6" spans="1:26" ht="32.25" customHeight="1">
      <c r="A6" s="94"/>
      <c r="B6" s="72" t="s">
        <v>4</v>
      </c>
      <c r="C6" s="75">
        <v>17</v>
      </c>
      <c r="D6" s="229">
        <v>9</v>
      </c>
      <c r="E6" s="229">
        <v>2</v>
      </c>
      <c r="F6" s="229">
        <v>6</v>
      </c>
      <c r="G6" s="229">
        <v>3</v>
      </c>
      <c r="H6" s="229">
        <v>4</v>
      </c>
      <c r="I6" s="229">
        <v>7</v>
      </c>
      <c r="J6" s="229">
        <v>2</v>
      </c>
      <c r="K6" s="229">
        <v>0</v>
      </c>
      <c r="L6" s="229">
        <v>0</v>
      </c>
      <c r="M6" s="229">
        <v>2</v>
      </c>
      <c r="N6" s="229">
        <v>1</v>
      </c>
      <c r="O6" s="229">
        <v>0</v>
      </c>
      <c r="P6" s="229">
        <v>0</v>
      </c>
      <c r="Q6" s="229">
        <v>0</v>
      </c>
      <c r="R6" s="229">
        <v>0</v>
      </c>
      <c r="S6" s="229">
        <v>3</v>
      </c>
      <c r="T6" s="229">
        <v>0</v>
      </c>
      <c r="U6" s="229">
        <v>1</v>
      </c>
      <c r="V6" s="229">
        <v>0</v>
      </c>
      <c r="W6" s="230">
        <v>0</v>
      </c>
      <c r="X6" s="76">
        <v>57</v>
      </c>
      <c r="Y6" s="93"/>
      <c r="Z6" s="93"/>
    </row>
    <row r="7" spans="1:26" ht="32.25" customHeight="1">
      <c r="A7" s="94"/>
      <c r="B7" s="72" t="s">
        <v>5</v>
      </c>
      <c r="C7" s="73">
        <v>1155</v>
      </c>
      <c r="D7" s="73">
        <v>439</v>
      </c>
      <c r="E7" s="73">
        <v>169</v>
      </c>
      <c r="F7" s="73">
        <v>345</v>
      </c>
      <c r="G7" s="73">
        <v>115</v>
      </c>
      <c r="H7" s="73">
        <v>197</v>
      </c>
      <c r="I7" s="73">
        <v>447</v>
      </c>
      <c r="J7" s="73">
        <v>258</v>
      </c>
      <c r="K7" s="73">
        <v>26</v>
      </c>
      <c r="L7" s="73">
        <v>1</v>
      </c>
      <c r="M7" s="73">
        <v>13</v>
      </c>
      <c r="N7" s="73">
        <v>9</v>
      </c>
      <c r="O7" s="73">
        <v>5</v>
      </c>
      <c r="P7" s="73">
        <v>2</v>
      </c>
      <c r="Q7" s="73">
        <v>3</v>
      </c>
      <c r="R7" s="73">
        <v>4</v>
      </c>
      <c r="S7" s="73">
        <v>125</v>
      </c>
      <c r="T7" s="73">
        <v>2</v>
      </c>
      <c r="U7" s="73">
        <v>202</v>
      </c>
      <c r="V7" s="73">
        <v>8</v>
      </c>
      <c r="W7" s="73">
        <v>0</v>
      </c>
      <c r="X7" s="74">
        <v>3525</v>
      </c>
      <c r="Y7" s="93"/>
      <c r="Z7" s="93"/>
    </row>
    <row r="8" spans="1:26" ht="32.25" customHeight="1">
      <c r="A8" s="94"/>
      <c r="B8" s="77" t="s">
        <v>227</v>
      </c>
      <c r="C8" s="73">
        <v>66</v>
      </c>
      <c r="D8" s="73">
        <v>235</v>
      </c>
      <c r="E8" s="73">
        <v>36</v>
      </c>
      <c r="F8" s="73">
        <v>12</v>
      </c>
      <c r="G8" s="73">
        <v>1</v>
      </c>
      <c r="H8" s="73">
        <v>22</v>
      </c>
      <c r="I8" s="73">
        <v>38</v>
      </c>
      <c r="J8" s="73">
        <v>5</v>
      </c>
      <c r="K8" s="73">
        <v>0</v>
      </c>
      <c r="L8" s="73">
        <v>0</v>
      </c>
      <c r="M8" s="73">
        <v>3</v>
      </c>
      <c r="N8" s="73">
        <v>4</v>
      </c>
      <c r="O8" s="73">
        <v>1</v>
      </c>
      <c r="P8" s="73">
        <v>0</v>
      </c>
      <c r="Q8" s="73">
        <v>0</v>
      </c>
      <c r="R8" s="73">
        <v>1</v>
      </c>
      <c r="S8" s="73">
        <v>206</v>
      </c>
      <c r="T8" s="73">
        <v>2</v>
      </c>
      <c r="U8" s="73">
        <v>119</v>
      </c>
      <c r="V8" s="73">
        <v>21</v>
      </c>
      <c r="W8" s="73">
        <v>3</v>
      </c>
      <c r="X8" s="74">
        <v>775</v>
      </c>
      <c r="Y8" s="93"/>
      <c r="Z8" s="93"/>
    </row>
    <row r="9" spans="1:26" ht="32.25" customHeight="1">
      <c r="A9" s="94"/>
      <c r="B9" s="77" t="s">
        <v>228</v>
      </c>
      <c r="C9" s="73">
        <v>1125</v>
      </c>
      <c r="D9" s="73">
        <v>696</v>
      </c>
      <c r="E9" s="73">
        <v>283</v>
      </c>
      <c r="F9" s="73">
        <v>147</v>
      </c>
      <c r="G9" s="73">
        <v>119</v>
      </c>
      <c r="H9" s="73">
        <v>194</v>
      </c>
      <c r="I9" s="73">
        <v>378</v>
      </c>
      <c r="J9" s="73">
        <v>49</v>
      </c>
      <c r="K9" s="73">
        <v>7</v>
      </c>
      <c r="L9" s="73">
        <v>0</v>
      </c>
      <c r="M9" s="73">
        <v>12</v>
      </c>
      <c r="N9" s="73">
        <v>6</v>
      </c>
      <c r="O9" s="73">
        <v>1</v>
      </c>
      <c r="P9" s="73">
        <v>1</v>
      </c>
      <c r="Q9" s="73">
        <v>0</v>
      </c>
      <c r="R9" s="73">
        <v>0</v>
      </c>
      <c r="S9" s="73">
        <v>173</v>
      </c>
      <c r="T9" s="73">
        <v>4</v>
      </c>
      <c r="U9" s="73">
        <v>574</v>
      </c>
      <c r="V9" s="73">
        <v>11</v>
      </c>
      <c r="W9" s="73">
        <v>5</v>
      </c>
      <c r="X9" s="74">
        <v>3785</v>
      </c>
      <c r="Y9" s="93"/>
      <c r="Z9" s="93"/>
    </row>
    <row r="10" spans="1:26" ht="32.25" customHeight="1">
      <c r="A10" s="94"/>
      <c r="B10" s="77" t="s">
        <v>205</v>
      </c>
      <c r="C10" s="73">
        <v>22</v>
      </c>
      <c r="D10" s="73">
        <v>13</v>
      </c>
      <c r="E10" s="73">
        <v>12</v>
      </c>
      <c r="F10" s="73">
        <v>9</v>
      </c>
      <c r="G10" s="73">
        <v>4</v>
      </c>
      <c r="H10" s="73">
        <v>5</v>
      </c>
      <c r="I10" s="73">
        <v>17</v>
      </c>
      <c r="J10" s="73">
        <v>4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6</v>
      </c>
      <c r="V10" s="73">
        <v>1</v>
      </c>
      <c r="W10" s="73">
        <v>0</v>
      </c>
      <c r="X10" s="74">
        <v>95</v>
      </c>
      <c r="Y10" s="93"/>
      <c r="Z10" s="93"/>
    </row>
    <row r="11" spans="1:26" ht="32.25" customHeight="1">
      <c r="A11" s="94"/>
      <c r="B11" s="72" t="s">
        <v>6</v>
      </c>
      <c r="C11" s="73">
        <v>28</v>
      </c>
      <c r="D11" s="73">
        <v>26</v>
      </c>
      <c r="E11" s="73">
        <v>9</v>
      </c>
      <c r="F11" s="73">
        <v>65</v>
      </c>
      <c r="G11" s="73">
        <v>12</v>
      </c>
      <c r="H11" s="73">
        <v>104</v>
      </c>
      <c r="I11" s="73">
        <v>28</v>
      </c>
      <c r="J11" s="73">
        <v>62</v>
      </c>
      <c r="K11" s="73">
        <v>1</v>
      </c>
      <c r="L11" s="73">
        <v>0</v>
      </c>
      <c r="M11" s="73">
        <v>1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9</v>
      </c>
      <c r="T11" s="73">
        <v>0</v>
      </c>
      <c r="U11" s="73">
        <v>16</v>
      </c>
      <c r="V11" s="73">
        <v>1</v>
      </c>
      <c r="W11" s="73">
        <v>1</v>
      </c>
      <c r="X11" s="74">
        <v>363</v>
      </c>
      <c r="Y11" s="93"/>
      <c r="Z11" s="93"/>
    </row>
    <row r="12" spans="1:26" ht="32.25" customHeight="1">
      <c r="A12" s="98"/>
      <c r="B12" s="101" t="s">
        <v>190</v>
      </c>
      <c r="C12" s="99">
        <v>158</v>
      </c>
      <c r="D12" s="99">
        <v>107</v>
      </c>
      <c r="E12" s="99">
        <v>28</v>
      </c>
      <c r="F12" s="99">
        <v>28</v>
      </c>
      <c r="G12" s="99">
        <v>4</v>
      </c>
      <c r="H12" s="99">
        <v>87</v>
      </c>
      <c r="I12" s="99">
        <v>101</v>
      </c>
      <c r="J12" s="99">
        <v>65</v>
      </c>
      <c r="K12" s="99">
        <v>1</v>
      </c>
      <c r="L12" s="99">
        <v>2</v>
      </c>
      <c r="M12" s="99">
        <v>0</v>
      </c>
      <c r="N12" s="99">
        <v>3</v>
      </c>
      <c r="O12" s="99">
        <v>0</v>
      </c>
      <c r="P12" s="99">
        <v>0</v>
      </c>
      <c r="Q12" s="99">
        <v>0</v>
      </c>
      <c r="R12" s="99">
        <v>0</v>
      </c>
      <c r="S12" s="99">
        <v>8</v>
      </c>
      <c r="T12" s="99">
        <v>0</v>
      </c>
      <c r="U12" s="99">
        <v>46</v>
      </c>
      <c r="V12" s="99">
        <v>9</v>
      </c>
      <c r="W12" s="99">
        <v>0</v>
      </c>
      <c r="X12" s="100">
        <v>647</v>
      </c>
      <c r="Y12" s="93"/>
      <c r="Z12" s="93"/>
    </row>
    <row r="13" spans="1:26" ht="32.25" customHeight="1" thickBot="1">
      <c r="A13" s="95"/>
      <c r="B13" s="78" t="s">
        <v>184</v>
      </c>
      <c r="C13" s="79">
        <v>1644</v>
      </c>
      <c r="D13" s="79">
        <v>4382</v>
      </c>
      <c r="E13" s="79">
        <v>599</v>
      </c>
      <c r="F13" s="79">
        <v>339</v>
      </c>
      <c r="G13" s="79">
        <v>109</v>
      </c>
      <c r="H13" s="79">
        <v>389</v>
      </c>
      <c r="I13" s="79">
        <v>711</v>
      </c>
      <c r="J13" s="79">
        <v>694</v>
      </c>
      <c r="K13" s="79">
        <v>11</v>
      </c>
      <c r="L13" s="79">
        <v>1</v>
      </c>
      <c r="M13" s="79">
        <v>233</v>
      </c>
      <c r="N13" s="79">
        <v>24</v>
      </c>
      <c r="O13" s="79">
        <v>3</v>
      </c>
      <c r="P13" s="79">
        <v>6</v>
      </c>
      <c r="Q13" s="79">
        <v>6</v>
      </c>
      <c r="R13" s="79">
        <v>2</v>
      </c>
      <c r="S13" s="79">
        <v>931</v>
      </c>
      <c r="T13" s="79">
        <v>17</v>
      </c>
      <c r="U13" s="79">
        <v>1922</v>
      </c>
      <c r="V13" s="79">
        <v>152</v>
      </c>
      <c r="W13" s="79">
        <v>30</v>
      </c>
      <c r="X13" s="80">
        <v>12205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589</v>
      </c>
      <c r="D23" s="73">
        <v>1455</v>
      </c>
      <c r="E23" s="73">
        <v>173</v>
      </c>
      <c r="F23" s="73">
        <v>154</v>
      </c>
      <c r="G23" s="73">
        <v>58</v>
      </c>
      <c r="H23" s="73">
        <v>135</v>
      </c>
      <c r="I23" s="73">
        <v>310</v>
      </c>
      <c r="J23" s="73">
        <v>265</v>
      </c>
      <c r="K23" s="73">
        <v>4</v>
      </c>
      <c r="L23" s="73">
        <v>0</v>
      </c>
      <c r="M23" s="73">
        <v>57</v>
      </c>
      <c r="N23" s="73">
        <v>9</v>
      </c>
      <c r="O23" s="73">
        <v>0</v>
      </c>
      <c r="P23" s="73">
        <v>2</v>
      </c>
      <c r="Q23" s="73">
        <v>3</v>
      </c>
      <c r="R23" s="73">
        <v>0</v>
      </c>
      <c r="S23" s="73">
        <v>360</v>
      </c>
      <c r="T23" s="73">
        <v>6</v>
      </c>
      <c r="U23" s="73">
        <v>492</v>
      </c>
      <c r="V23" s="73">
        <v>13</v>
      </c>
      <c r="W23" s="73">
        <v>5</v>
      </c>
      <c r="X23" s="85">
        <v>4090</v>
      </c>
      <c r="Y23" s="93"/>
      <c r="Z23" s="93"/>
    </row>
    <row r="24" spans="1:26" ht="32.25" customHeight="1">
      <c r="A24" s="94"/>
      <c r="B24" s="105" t="s">
        <v>193</v>
      </c>
      <c r="C24" s="234">
        <v>389</v>
      </c>
      <c r="D24" s="234">
        <v>1187</v>
      </c>
      <c r="E24" s="234">
        <v>123</v>
      </c>
      <c r="F24" s="234">
        <v>94</v>
      </c>
      <c r="G24" s="234">
        <v>41</v>
      </c>
      <c r="H24" s="234">
        <v>88</v>
      </c>
      <c r="I24" s="234">
        <v>191</v>
      </c>
      <c r="J24" s="234">
        <v>216</v>
      </c>
      <c r="K24" s="234">
        <v>1</v>
      </c>
      <c r="L24" s="234">
        <v>0</v>
      </c>
      <c r="M24" s="234">
        <v>51</v>
      </c>
      <c r="N24" s="234">
        <v>8</v>
      </c>
      <c r="O24" s="234">
        <v>0</v>
      </c>
      <c r="P24" s="234">
        <v>0</v>
      </c>
      <c r="Q24" s="234">
        <v>2</v>
      </c>
      <c r="R24" s="234">
        <v>0</v>
      </c>
      <c r="S24" s="234">
        <v>309</v>
      </c>
      <c r="T24" s="234">
        <v>5</v>
      </c>
      <c r="U24" s="234">
        <v>379</v>
      </c>
      <c r="V24" s="234">
        <v>9</v>
      </c>
      <c r="W24" s="234">
        <v>4</v>
      </c>
      <c r="X24" s="235">
        <v>3097</v>
      </c>
      <c r="Y24" s="93"/>
      <c r="Z24" s="93"/>
    </row>
    <row r="25" spans="1:26" ht="32.25" customHeight="1">
      <c r="A25" s="282" t="s">
        <v>194</v>
      </c>
      <c r="B25" s="283"/>
      <c r="C25" s="154">
        <v>39</v>
      </c>
      <c r="D25" s="154">
        <v>101</v>
      </c>
      <c r="E25" s="154">
        <v>11</v>
      </c>
      <c r="F25" s="154">
        <v>2</v>
      </c>
      <c r="G25" s="154">
        <v>0</v>
      </c>
      <c r="H25" s="154">
        <v>3</v>
      </c>
      <c r="I25" s="154">
        <v>5</v>
      </c>
      <c r="J25" s="154">
        <v>1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54</v>
      </c>
      <c r="T25" s="154">
        <v>0</v>
      </c>
      <c r="U25" s="154">
        <v>21</v>
      </c>
      <c r="V25" s="154">
        <v>2</v>
      </c>
      <c r="W25" s="154">
        <v>0</v>
      </c>
      <c r="X25" s="235">
        <v>239</v>
      </c>
      <c r="Y25" s="93"/>
      <c r="Z25" s="93"/>
    </row>
    <row r="26" spans="1:26" ht="32.25" customHeight="1">
      <c r="A26" s="274" t="s">
        <v>195</v>
      </c>
      <c r="B26" s="275"/>
      <c r="C26" s="154">
        <v>37</v>
      </c>
      <c r="D26" s="154">
        <v>190</v>
      </c>
      <c r="E26" s="154">
        <v>22</v>
      </c>
      <c r="F26" s="154">
        <v>2</v>
      </c>
      <c r="G26" s="154">
        <v>6</v>
      </c>
      <c r="H26" s="154">
        <v>16</v>
      </c>
      <c r="I26" s="154">
        <v>28</v>
      </c>
      <c r="J26" s="154">
        <v>4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209</v>
      </c>
      <c r="T26" s="154">
        <v>2</v>
      </c>
      <c r="U26" s="154">
        <v>84</v>
      </c>
      <c r="V26" s="154">
        <v>1</v>
      </c>
      <c r="W26" s="154">
        <v>0</v>
      </c>
      <c r="X26" s="235">
        <v>601</v>
      </c>
      <c r="Y26" s="93"/>
      <c r="Z26" s="93"/>
    </row>
    <row r="27" spans="1:26" ht="32.25" customHeight="1">
      <c r="A27" s="274" t="s">
        <v>178</v>
      </c>
      <c r="B27" s="275"/>
      <c r="C27" s="154">
        <v>187</v>
      </c>
      <c r="D27" s="154">
        <v>968</v>
      </c>
      <c r="E27" s="154">
        <v>121</v>
      </c>
      <c r="F27" s="154">
        <v>28</v>
      </c>
      <c r="G27" s="154">
        <v>7</v>
      </c>
      <c r="H27" s="154">
        <v>77</v>
      </c>
      <c r="I27" s="154">
        <v>60</v>
      </c>
      <c r="J27" s="154">
        <v>60</v>
      </c>
      <c r="K27" s="154">
        <v>2</v>
      </c>
      <c r="L27" s="154">
        <v>0</v>
      </c>
      <c r="M27" s="154">
        <v>14</v>
      </c>
      <c r="N27" s="154">
        <v>4</v>
      </c>
      <c r="O27" s="154">
        <v>0</v>
      </c>
      <c r="P27" s="154">
        <v>0</v>
      </c>
      <c r="Q27" s="154">
        <v>0</v>
      </c>
      <c r="R27" s="154">
        <v>0</v>
      </c>
      <c r="S27" s="154">
        <v>102</v>
      </c>
      <c r="T27" s="154">
        <v>4</v>
      </c>
      <c r="U27" s="154">
        <v>765</v>
      </c>
      <c r="V27" s="154">
        <v>106</v>
      </c>
      <c r="W27" s="154">
        <v>21</v>
      </c>
      <c r="X27" s="235">
        <v>2526</v>
      </c>
      <c r="Y27" s="93"/>
      <c r="Z27" s="93"/>
    </row>
    <row r="28" spans="1:26" ht="32.25" customHeight="1">
      <c r="A28" s="94"/>
      <c r="B28" s="106" t="s">
        <v>196</v>
      </c>
      <c r="C28" s="154">
        <v>127</v>
      </c>
      <c r="D28" s="154">
        <v>699</v>
      </c>
      <c r="E28" s="154">
        <v>93</v>
      </c>
      <c r="F28" s="154">
        <v>19</v>
      </c>
      <c r="G28" s="154">
        <v>4</v>
      </c>
      <c r="H28" s="154">
        <v>63</v>
      </c>
      <c r="I28" s="154">
        <v>38</v>
      </c>
      <c r="J28" s="154">
        <v>45</v>
      </c>
      <c r="K28" s="154">
        <v>1</v>
      </c>
      <c r="L28" s="154">
        <v>0</v>
      </c>
      <c r="M28" s="154">
        <v>14</v>
      </c>
      <c r="N28" s="154">
        <v>4</v>
      </c>
      <c r="O28" s="154">
        <v>0</v>
      </c>
      <c r="P28" s="154">
        <v>0</v>
      </c>
      <c r="Q28" s="154">
        <v>0</v>
      </c>
      <c r="R28" s="154">
        <v>0</v>
      </c>
      <c r="S28" s="154">
        <v>85</v>
      </c>
      <c r="T28" s="154">
        <v>2</v>
      </c>
      <c r="U28" s="154">
        <v>596</v>
      </c>
      <c r="V28" s="154">
        <v>75</v>
      </c>
      <c r="W28" s="154">
        <v>16</v>
      </c>
      <c r="X28" s="235">
        <v>1881</v>
      </c>
      <c r="Y28" s="93"/>
      <c r="Z28" s="93"/>
    </row>
    <row r="29" spans="1:26" ht="33" customHeight="1">
      <c r="A29" s="274" t="s">
        <v>264</v>
      </c>
      <c r="B29" s="275"/>
      <c r="C29" s="234">
        <v>219</v>
      </c>
      <c r="D29" s="234">
        <v>575</v>
      </c>
      <c r="E29" s="234">
        <v>90</v>
      </c>
      <c r="F29" s="234">
        <v>67</v>
      </c>
      <c r="G29" s="234">
        <v>11</v>
      </c>
      <c r="H29" s="234">
        <v>47</v>
      </c>
      <c r="I29" s="234">
        <v>68</v>
      </c>
      <c r="J29" s="234">
        <v>260</v>
      </c>
      <c r="K29" s="234">
        <v>2</v>
      </c>
      <c r="L29" s="234">
        <v>0</v>
      </c>
      <c r="M29" s="234">
        <v>144</v>
      </c>
      <c r="N29" s="234">
        <v>3</v>
      </c>
      <c r="O29" s="234">
        <v>1</v>
      </c>
      <c r="P29" s="234">
        <v>3</v>
      </c>
      <c r="Q29" s="234">
        <v>1</v>
      </c>
      <c r="R29" s="234">
        <v>1</v>
      </c>
      <c r="S29" s="234">
        <v>44</v>
      </c>
      <c r="T29" s="234">
        <v>0</v>
      </c>
      <c r="U29" s="234">
        <v>197</v>
      </c>
      <c r="V29" s="234">
        <v>13</v>
      </c>
      <c r="W29" s="234">
        <v>0</v>
      </c>
      <c r="X29" s="235">
        <v>1746</v>
      </c>
      <c r="Y29" s="93"/>
      <c r="Z29" s="93"/>
    </row>
    <row r="30" spans="1:26" ht="32.25" customHeight="1">
      <c r="A30" s="94"/>
      <c r="B30" s="105" t="s">
        <v>265</v>
      </c>
      <c r="C30" s="154">
        <v>90</v>
      </c>
      <c r="D30" s="154">
        <v>291</v>
      </c>
      <c r="E30" s="154">
        <v>45</v>
      </c>
      <c r="F30" s="154">
        <v>33</v>
      </c>
      <c r="G30" s="154">
        <v>8</v>
      </c>
      <c r="H30" s="154">
        <v>11</v>
      </c>
      <c r="I30" s="154">
        <v>38</v>
      </c>
      <c r="J30" s="154">
        <v>220</v>
      </c>
      <c r="K30" s="154">
        <v>0</v>
      </c>
      <c r="L30" s="154">
        <v>0</v>
      </c>
      <c r="M30" s="154">
        <v>129</v>
      </c>
      <c r="N30" s="154">
        <v>3</v>
      </c>
      <c r="O30" s="154">
        <v>1</v>
      </c>
      <c r="P30" s="154">
        <v>2</v>
      </c>
      <c r="Q30" s="154">
        <v>0</v>
      </c>
      <c r="R30" s="154">
        <v>1</v>
      </c>
      <c r="S30" s="154">
        <v>38</v>
      </c>
      <c r="T30" s="154">
        <v>0</v>
      </c>
      <c r="U30" s="154">
        <v>85</v>
      </c>
      <c r="V30" s="154">
        <v>3</v>
      </c>
      <c r="W30" s="154">
        <v>0</v>
      </c>
      <c r="X30" s="235">
        <v>998</v>
      </c>
      <c r="Y30" s="93"/>
      <c r="Z30" s="93"/>
    </row>
    <row r="31" spans="1:26" ht="32.25" customHeight="1">
      <c r="A31" s="274" t="s">
        <v>266</v>
      </c>
      <c r="B31" s="275"/>
      <c r="C31" s="154">
        <v>294</v>
      </c>
      <c r="D31" s="154">
        <v>519</v>
      </c>
      <c r="E31" s="154">
        <v>105</v>
      </c>
      <c r="F31" s="154">
        <v>43</v>
      </c>
      <c r="G31" s="154">
        <v>13</v>
      </c>
      <c r="H31" s="154">
        <v>47</v>
      </c>
      <c r="I31" s="154">
        <v>137</v>
      </c>
      <c r="J31" s="154">
        <v>60</v>
      </c>
      <c r="K31" s="154">
        <v>3</v>
      </c>
      <c r="L31" s="154">
        <v>0</v>
      </c>
      <c r="M31" s="154">
        <v>10</v>
      </c>
      <c r="N31" s="154">
        <v>5</v>
      </c>
      <c r="O31" s="154">
        <v>1</v>
      </c>
      <c r="P31" s="154">
        <v>1</v>
      </c>
      <c r="Q31" s="154">
        <v>1</v>
      </c>
      <c r="R31" s="154">
        <v>1</v>
      </c>
      <c r="S31" s="154">
        <v>27</v>
      </c>
      <c r="T31" s="154">
        <v>2</v>
      </c>
      <c r="U31" s="154">
        <v>190</v>
      </c>
      <c r="V31" s="154">
        <v>4</v>
      </c>
      <c r="W31" s="154">
        <v>2</v>
      </c>
      <c r="X31" s="235">
        <v>1465</v>
      </c>
      <c r="Y31" s="93"/>
      <c r="Z31" s="93"/>
    </row>
    <row r="32" spans="1:26" ht="32.25" customHeight="1">
      <c r="A32" s="274" t="s">
        <v>267</v>
      </c>
      <c r="B32" s="275"/>
      <c r="C32" s="234">
        <v>43</v>
      </c>
      <c r="D32" s="234">
        <v>165</v>
      </c>
      <c r="E32" s="234">
        <v>17</v>
      </c>
      <c r="F32" s="234">
        <v>7</v>
      </c>
      <c r="G32" s="234">
        <v>2</v>
      </c>
      <c r="H32" s="234">
        <v>19</v>
      </c>
      <c r="I32" s="234">
        <v>17</v>
      </c>
      <c r="J32" s="234">
        <v>2</v>
      </c>
      <c r="K32" s="234">
        <v>0</v>
      </c>
      <c r="L32" s="234">
        <v>0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4">
        <v>0</v>
      </c>
      <c r="S32" s="234">
        <v>63</v>
      </c>
      <c r="T32" s="234">
        <v>1</v>
      </c>
      <c r="U32" s="234">
        <v>39</v>
      </c>
      <c r="V32" s="234">
        <v>4</v>
      </c>
      <c r="W32" s="234">
        <v>2</v>
      </c>
      <c r="X32" s="235">
        <v>381</v>
      </c>
      <c r="Y32" s="93"/>
      <c r="Z32" s="93"/>
    </row>
    <row r="33" spans="1:26" ht="32.25" customHeight="1" thickBot="1">
      <c r="A33" s="276" t="s">
        <v>268</v>
      </c>
      <c r="B33" s="277"/>
      <c r="C33" s="156">
        <v>236</v>
      </c>
      <c r="D33" s="156">
        <v>409</v>
      </c>
      <c r="E33" s="156">
        <v>60</v>
      </c>
      <c r="F33" s="156">
        <v>36</v>
      </c>
      <c r="G33" s="156">
        <v>12</v>
      </c>
      <c r="H33" s="156">
        <v>45</v>
      </c>
      <c r="I33" s="156">
        <v>86</v>
      </c>
      <c r="J33" s="156">
        <v>42</v>
      </c>
      <c r="K33" s="156">
        <v>0</v>
      </c>
      <c r="L33" s="156">
        <v>1</v>
      </c>
      <c r="M33" s="156">
        <v>8</v>
      </c>
      <c r="N33" s="156">
        <v>3</v>
      </c>
      <c r="O33" s="156">
        <v>1</v>
      </c>
      <c r="P33" s="156">
        <v>0</v>
      </c>
      <c r="Q33" s="156">
        <v>1</v>
      </c>
      <c r="R33" s="156">
        <v>0</v>
      </c>
      <c r="S33" s="156">
        <v>72</v>
      </c>
      <c r="T33" s="156">
        <v>2</v>
      </c>
      <c r="U33" s="156">
        <v>134</v>
      </c>
      <c r="V33" s="156">
        <v>9</v>
      </c>
      <c r="W33" s="156">
        <v>0</v>
      </c>
      <c r="X33" s="236">
        <v>1157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D4" sqref="D4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（令和３年５月７日現在）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361</v>
      </c>
      <c r="D4" s="73">
        <f>'死傷災害（令和３年、業種・事故の型別）'!D4-'死傷災害（令和２年、業種・事故の型別）'!D4</f>
        <v>2074</v>
      </c>
      <c r="E4" s="73">
        <f>'死傷災害（令和３年、業種・事故の型別）'!E4-'死傷災害（令和２年、業種・事故の型別）'!E4</f>
        <v>224</v>
      </c>
      <c r="F4" s="73">
        <f>'死傷災害（令和３年、業種・事故の型別）'!F4-'死傷災害（令和２年、業種・事故の型別）'!F4</f>
        <v>63</v>
      </c>
      <c r="G4" s="73">
        <f>'死傷災害（令和３年、業種・事故の型別）'!G4-'死傷災害（令和２年、業種・事故の型別）'!G4</f>
        <v>-9</v>
      </c>
      <c r="H4" s="73">
        <f>'死傷災害（令和３年、業種・事故の型別）'!H4-'死傷災害（令和２年、業種・事故の型別）'!H4</f>
        <v>58</v>
      </c>
      <c r="I4" s="73">
        <f>'死傷災害（令和３年、業種・事故の型別）'!I4-'死傷災害（令和２年、業種・事故の型別）'!I4</f>
        <v>262</v>
      </c>
      <c r="J4" s="73">
        <f>'死傷災害（令和３年、業種・事故の型別）'!J4-'死傷災害（令和２年、業種・事故の型別）'!J4</f>
        <v>9</v>
      </c>
      <c r="K4" s="73">
        <f>'死傷災害（令和３年、業種・事故の型別）'!K4-'死傷災害（令和２年、業種・事故の型別）'!K4</f>
        <v>-5</v>
      </c>
      <c r="L4" s="73">
        <f>'死傷災害（令和３年、業種・事故の型別）'!L4-'死傷災害（令和２年、業種・事故の型別）'!L4</f>
        <v>0</v>
      </c>
      <c r="M4" s="73">
        <f>'死傷災害（令和３年、業種・事故の型別）'!M4-'死傷災害（令和２年、業種・事故の型別）'!M4</f>
        <v>49</v>
      </c>
      <c r="N4" s="73">
        <f>'死傷災害（令和３年、業種・事故の型別）'!N4-'死傷災害（令和２年、業種・事故の型別）'!N4</f>
        <v>22</v>
      </c>
      <c r="O4" s="73">
        <f>'死傷災害（令和３年、業種・事故の型別）'!O4-'死傷災害（令和２年、業種・事故の型別）'!O4</f>
        <v>10</v>
      </c>
      <c r="P4" s="73">
        <f>'死傷災害（令和３年、業種・事故の型別）'!P4-'死傷災害（令和２年、業種・事故の型別）'!P4</f>
        <v>3</v>
      </c>
      <c r="Q4" s="73">
        <f>'死傷災害（令和３年、業種・事故の型別）'!Q4-'死傷災害（令和２年、業種・事故の型別）'!Q4</f>
        <v>-4</v>
      </c>
      <c r="R4" s="73">
        <f>'死傷災害（令和３年、業種・事故の型別）'!R4-'死傷災害（令和２年、業種・事故の型別）'!R4</f>
        <v>0</v>
      </c>
      <c r="S4" s="73">
        <f>'死傷災害（令和３年、業種・事故の型別）'!S4-'死傷災害（令和２年、業種・事故の型別）'!S4</f>
        <v>123</v>
      </c>
      <c r="T4" s="73">
        <f>'死傷災害（令和３年、業種・事故の型別）'!T4-'死傷災害（令和２年、業種・事故の型別）'!T4</f>
        <v>-4</v>
      </c>
      <c r="U4" s="73">
        <f>'死傷災害（令和３年、業種・事故の型別）'!U4-'死傷災害（令和２年、業種・事故の型別）'!U4</f>
        <v>720</v>
      </c>
      <c r="V4" s="73">
        <f>'死傷災害（令和３年、業種・事故の型別）'!V4-'死傷災害（令和２年、業種・事故の型別）'!V4</f>
        <v>4781</v>
      </c>
      <c r="W4" s="73">
        <f>'死傷災害（令和３年、業種・事故の型別）'!W4-'死傷災害（令和２年、業種・事故の型別）'!W4</f>
        <v>-13</v>
      </c>
      <c r="X4" s="85">
        <f>'死傷災害（令和３年、業種・事故の型別）'!X4-'死傷災害（令和２年、業種・事故の型別）'!X4</f>
        <v>8724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21</v>
      </c>
      <c r="D5" s="73">
        <f>'死傷災害（令和３年、業種・事故の型別）'!D5-'死傷災害（令和２年、業種・事故の型別）'!D5</f>
        <v>246</v>
      </c>
      <c r="E5" s="73">
        <f>'死傷災害（令和３年、業種・事故の型別）'!E5-'死傷災害（令和２年、業種・事故の型別）'!E5</f>
        <v>46</v>
      </c>
      <c r="F5" s="73">
        <f>'死傷災害（令和３年、業種・事故の型別）'!F5-'死傷災害（令和２年、業種・事故の型別）'!F5</f>
        <v>13</v>
      </c>
      <c r="G5" s="73">
        <f>'死傷災害（令和３年、業種・事故の型別）'!G5-'死傷災害（令和２年、業種・事故の型別）'!G5</f>
        <v>-8</v>
      </c>
      <c r="H5" s="73">
        <f>'死傷災害（令和３年、業種・事故の型別）'!H5-'死傷災害（令和２年、業種・事故の型別）'!H5</f>
        <v>26</v>
      </c>
      <c r="I5" s="73">
        <f>'死傷災害（令和３年、業種・事故の型別）'!I5-'死傷災害（令和２年、業種・事故の型別）'!I5</f>
        <v>83</v>
      </c>
      <c r="J5" s="73">
        <f>'死傷災害（令和３年、業種・事故の型別）'!J5-'死傷災害（令和２年、業種・事故の型別）'!J5</f>
        <v>-16</v>
      </c>
      <c r="K5" s="73">
        <f>'死傷災害（令和３年、業種・事故の型別）'!K5-'死傷災害（令和２年、業種・事故の型別）'!K5</f>
        <v>-2</v>
      </c>
      <c r="L5" s="73">
        <f>'死傷災害（令和３年、業種・事故の型別）'!L5-'死傷災害（令和２年、業種・事故の型別）'!L5</f>
        <v>-1</v>
      </c>
      <c r="M5" s="73">
        <f>'死傷災害（令和３年、業種・事故の型別）'!M5-'死傷災害（令和２年、業種・事故の型別）'!M5</f>
        <v>5</v>
      </c>
      <c r="N5" s="73">
        <f>'死傷災害（令和３年、業種・事故の型別）'!N5-'死傷災害（令和２年、業種・事故の型別）'!N5</f>
        <v>7</v>
      </c>
      <c r="O5" s="73">
        <f>'死傷災害（令和３年、業種・事故の型別）'!O5-'死傷災害（令和２年、業種・事故の型別）'!O5</f>
        <v>-1</v>
      </c>
      <c r="P5" s="73">
        <f>'死傷災害（令和３年、業種・事故の型別）'!P5-'死傷災害（令和２年、業種・事故の型別）'!P5</f>
        <v>2</v>
      </c>
      <c r="Q5" s="73">
        <f>'死傷災害（令和３年、業種・事故の型別）'!Q5-'死傷災害（令和２年、業種・事故の型別）'!Q5</f>
        <v>0</v>
      </c>
      <c r="R5" s="73">
        <f>'死傷災害（令和３年、業種・事故の型別）'!R5-'死傷災害（令和２年、業種・事故の型別）'!R5</f>
        <v>4</v>
      </c>
      <c r="S5" s="73">
        <f>'死傷災害（令和３年、業種・事故の型別）'!S5-'死傷災害（令和２年、業種・事故の型別）'!S5</f>
        <v>-6</v>
      </c>
      <c r="T5" s="73">
        <f>'死傷災害（令和３年、業種・事故の型別）'!T5-'死傷災害（令和２年、業種・事故の型別）'!T5</f>
        <v>-1</v>
      </c>
      <c r="U5" s="73">
        <f>'死傷災害（令和３年、業種・事故の型別）'!U5-'死傷災害（令和２年、業種・事故の型別）'!U5</f>
        <v>48</v>
      </c>
      <c r="V5" s="73">
        <f>'死傷災害（令和３年、業種・事故の型別）'!V5-'死傷災害（令和２年、業種・事故の型別）'!V5</f>
        <v>238</v>
      </c>
      <c r="W5" s="73">
        <f>'死傷災害（令和３年、業種・事故の型別）'!W5-'死傷災害（令和２年、業種・事故の型別）'!W5</f>
        <v>-4</v>
      </c>
      <c r="X5" s="85">
        <f>'死傷災害（令和３年、業種・事故の型別）'!X5-'死傷災害（令和２年、業種・事故の型別）'!X5</f>
        <v>700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8</v>
      </c>
      <c r="D6" s="73">
        <f>'死傷災害（令和３年、業種・事故の型別）'!D6-'死傷災害（令和２年、業種・事故の型別）'!D6</f>
        <v>4</v>
      </c>
      <c r="E6" s="73">
        <f>'死傷災害（令和３年、業種・事故の型別）'!E6-'死傷災害（令和２年、業種・事故の型別）'!E6</f>
        <v>-2</v>
      </c>
      <c r="F6" s="73">
        <f>'死傷災害（令和３年、業種・事故の型別）'!F6-'死傷災害（令和２年、業種・事故の型別）'!F6</f>
        <v>-3</v>
      </c>
      <c r="G6" s="73">
        <f>'死傷災害（令和３年、業種・事故の型別）'!G6-'死傷災害（令和２年、業種・事故の型別）'!G6</f>
        <v>-2</v>
      </c>
      <c r="H6" s="73">
        <f>'死傷災害（令和３年、業種・事故の型別）'!H6-'死傷災害（令和２年、業種・事故の型別）'!H6</f>
        <v>-3</v>
      </c>
      <c r="I6" s="73">
        <f>'死傷災害（令和３年、業種・事故の型別）'!I6-'死傷災害（令和２年、業種・事故の型別）'!I6</f>
        <v>8</v>
      </c>
      <c r="J6" s="73">
        <f>'死傷災害（令和３年、業種・事故の型別）'!J6-'死傷災害（令和２年、業種・事故の型別）'!J6</f>
        <v>-2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-2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0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-1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1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5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93</v>
      </c>
      <c r="D7" s="73">
        <f>'死傷災害（令和３年、業種・事故の型別）'!D7-'死傷災害（令和２年、業種・事故の型別）'!D7</f>
        <v>47</v>
      </c>
      <c r="E7" s="73">
        <f>'死傷災害（令和３年、業種・事故の型別）'!E7-'死傷災害（令和２年、業種・事故の型別）'!E7</f>
        <v>26</v>
      </c>
      <c r="F7" s="73">
        <f>'死傷災害（令和３年、業種・事故の型別）'!F7-'死傷災害（令和２年、業種・事故の型別）'!F7</f>
        <v>-11</v>
      </c>
      <c r="G7" s="73">
        <f>'死傷災害（令和３年、業種・事故の型別）'!G7-'死傷災害（令和２年、業種・事故の型別）'!G7</f>
        <v>-1</v>
      </c>
      <c r="H7" s="73">
        <f>'死傷災害（令和３年、業種・事故の型別）'!H7-'死傷災害（令和２年、業種・事故の型別）'!H7</f>
        <v>15</v>
      </c>
      <c r="I7" s="73">
        <f>'死傷災害（令和３年、業種・事故の型別）'!I7-'死傷災害（令和２年、業種・事故の型別）'!I7</f>
        <v>-11</v>
      </c>
      <c r="J7" s="73">
        <f>'死傷災害（令和３年、業種・事故の型別）'!J7-'死傷災害（令和２年、業種・事故の型別）'!J7</f>
        <v>25</v>
      </c>
      <c r="K7" s="73">
        <f>'死傷災害（令和３年、業種・事故の型別）'!K7-'死傷災害（令和２年、業種・事故の型別）'!K7</f>
        <v>3</v>
      </c>
      <c r="L7" s="73">
        <f>'死傷災害（令和３年、業種・事故の型別）'!L7-'死傷災害（令和２年、業種・事故の型別）'!L7</f>
        <v>1</v>
      </c>
      <c r="M7" s="73">
        <f>'死傷災害（令和３年、業種・事故の型別）'!M7-'死傷災害（令和２年、業種・事故の型別）'!M7</f>
        <v>11</v>
      </c>
      <c r="N7" s="73">
        <f>'死傷災害（令和３年、業種・事故の型別）'!N7-'死傷災害（令和２年、業種・事故の型別）'!N7</f>
        <v>1</v>
      </c>
      <c r="O7" s="73">
        <f>'死傷災害（令和３年、業種・事故の型別）'!O7-'死傷災害（令和２年、業種・事故の型別）'!O7</f>
        <v>6</v>
      </c>
      <c r="P7" s="73">
        <f>'死傷災害（令和３年、業種・事故の型別）'!P7-'死傷災害（令和２年、業種・事故の型別）'!P7</f>
        <v>0</v>
      </c>
      <c r="Q7" s="73">
        <f>'死傷災害（令和３年、業種・事故の型別）'!Q7-'死傷災害（令和２年、業種・事故の型別）'!Q7</f>
        <v>-1</v>
      </c>
      <c r="R7" s="73">
        <f>'死傷災害（令和３年、業種・事故の型別）'!R7-'死傷災害（令和２年、業種・事故の型別）'!R7</f>
        <v>-4</v>
      </c>
      <c r="S7" s="73">
        <f>'死傷災害（令和３年、業種・事故の型別）'!S7-'死傷災害（令和２年、業種・事故の型別）'!S7</f>
        <v>-13</v>
      </c>
      <c r="T7" s="73">
        <f>'死傷災害（令和３年、業種・事故の型別）'!T7-'死傷災害（令和２年、業種・事故の型別）'!T7</f>
        <v>4</v>
      </c>
      <c r="U7" s="73">
        <f>'死傷災害（令和３年、業種・事故の型別）'!U7-'死傷災害（令和２年、業種・事故の型別）'!U7</f>
        <v>12</v>
      </c>
      <c r="V7" s="73">
        <f>'死傷災害（令和３年、業種・事故の型別）'!V7-'死傷災害（令和２年、業種・事故の型別）'!V7</f>
        <v>123</v>
      </c>
      <c r="W7" s="73">
        <f>'死傷災害（令和３年、業種・事故の型別）'!W7-'死傷災害（令和２年、業種・事故の型別）'!W7</f>
        <v>2</v>
      </c>
      <c r="X7" s="85">
        <f>'死傷災害（令和３年、業種・事故の型別）'!X7-'死傷災害（令和２年、業種・事故の型別）'!X7</f>
        <v>328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9</v>
      </c>
      <c r="D8" s="73">
        <f>'死傷災害（令和３年、業種・事故の型別）'!D8-'死傷災害（令和２年、業種・事故の型別）'!D8</f>
        <v>33</v>
      </c>
      <c r="E8" s="73">
        <f>'死傷災害（令和３年、業種・事故の型別）'!E8-'死傷災害（令和２年、業種・事故の型別）'!E8</f>
        <v>5</v>
      </c>
      <c r="F8" s="73">
        <f>'死傷災害（令和３年、業種・事故の型別）'!F8-'死傷災害（令和２年、業種・事故の型別）'!F8</f>
        <v>-6</v>
      </c>
      <c r="G8" s="73">
        <f>'死傷災害（令和３年、業種・事故の型別）'!G8-'死傷災害（令和２年、業種・事故の型別）'!G8</f>
        <v>-1</v>
      </c>
      <c r="H8" s="73">
        <f>'死傷災害（令和３年、業種・事故の型別）'!H8-'死傷災害（令和２年、業種・事故の型別）'!H8</f>
        <v>-2</v>
      </c>
      <c r="I8" s="73">
        <f>'死傷災害（令和３年、業種・事故の型別）'!I8-'死傷災害（令和２年、業種・事故の型別）'!I8</f>
        <v>-2</v>
      </c>
      <c r="J8" s="73">
        <f>'死傷災害（令和３年、業種・事故の型別）'!J8-'死傷災害（令和２年、業種・事故の型別）'!J8</f>
        <v>-1</v>
      </c>
      <c r="K8" s="73">
        <f>'死傷災害（令和３年、業種・事故の型別）'!K8-'死傷災害（令和２年、業種・事故の型別）'!K8</f>
        <v>0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-1</v>
      </c>
      <c r="N8" s="73">
        <f>'死傷災害（令和３年、業種・事故の型別）'!N8-'死傷災害（令和２年、業種・事故の型別）'!N8</f>
        <v>-2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-1</v>
      </c>
      <c r="S8" s="73">
        <f>'死傷災害（令和３年、業種・事故の型別）'!S8-'死傷災害（令和２年、業種・事故の型別）'!S8</f>
        <v>-41</v>
      </c>
      <c r="T8" s="73">
        <f>'死傷災害（令和３年、業種・事故の型別）'!T8-'死傷災害（令和２年、業種・事故の型別）'!T8</f>
        <v>-2</v>
      </c>
      <c r="U8" s="73">
        <f>'死傷災害（令和３年、業種・事故の型別）'!U8-'死傷災害（令和２年、業種・事故の型別）'!U8</f>
        <v>-15</v>
      </c>
      <c r="V8" s="73">
        <f>'死傷災害（令和３年、業種・事故の型別）'!V8-'死傷災害（令和２年、業種・事故の型別）'!V8</f>
        <v>21</v>
      </c>
      <c r="W8" s="73">
        <f>'死傷災害（令和３年、業種・事故の型別）'!W8-'死傷災害（令和２年、業種・事故の型別）'!W8</f>
        <v>-1</v>
      </c>
      <c r="X8" s="85">
        <f>'死傷災害（令和３年、業種・事故の型別）'!X8-'死傷災害（令和２年、業種・事故の型別）'!X8</f>
        <v>-7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103</v>
      </c>
      <c r="D9" s="73">
        <f>'死傷災害（令和３年、業種・事故の型別）'!D9-'死傷災害（令和２年、業種・事故の型別）'!D9</f>
        <v>204</v>
      </c>
      <c r="E9" s="73">
        <f>'死傷災害（令和３年、業種・事故の型別）'!E9-'死傷災害（令和２年、業種・事故の型別）'!E9</f>
        <v>41</v>
      </c>
      <c r="F9" s="73">
        <f>'死傷災害（令和３年、業種・事故の型別）'!F9-'死傷災害（令和２年、業種・事故の型別）'!F9</f>
        <v>43</v>
      </c>
      <c r="G9" s="73">
        <f>'死傷災害（令和３年、業種・事故の型別）'!G9-'死傷災害（令和２年、業種・事故の型別）'!G9</f>
        <v>-14</v>
      </c>
      <c r="H9" s="73">
        <f>'死傷災害（令和３年、業種・事故の型別）'!H9-'死傷災害（令和２年、業種・事故の型別）'!H9</f>
        <v>5</v>
      </c>
      <c r="I9" s="73">
        <f>'死傷災害（令和３年、業種・事故の型別）'!I9-'死傷災害（令和２年、業種・事故の型別）'!I9</f>
        <v>17</v>
      </c>
      <c r="J9" s="73">
        <f>'死傷災害（令和３年、業種・事故の型別）'!J9-'死傷災害（令和２年、業種・事故の型別）'!J9</f>
        <v>-16</v>
      </c>
      <c r="K9" s="73">
        <f>'死傷災害（令和３年、業種・事故の型別）'!K9-'死傷災害（令和２年、業種・事故の型別）'!K9</f>
        <v>-5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-2</v>
      </c>
      <c r="N9" s="73">
        <f>'死傷災害（令和３年、業種・事故の型別）'!N9-'死傷災害（令和２年、業種・事故の型別）'!N9</f>
        <v>1</v>
      </c>
      <c r="O9" s="73">
        <f>'死傷災害（令和３年、業種・事故の型別）'!O9-'死傷災害（令和２年、業種・事故の型別）'!O9</f>
        <v>1</v>
      </c>
      <c r="P9" s="73">
        <f>'死傷災害（令和３年、業種・事故の型別）'!P9-'死傷災害（令和２年、業種・事故の型別）'!P9</f>
        <v>0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0</v>
      </c>
      <c r="S9" s="73">
        <f>'死傷災害（令和３年、業種・事故の型別）'!S9-'死傷災害（令和２年、業種・事故の型別）'!S9</f>
        <v>35</v>
      </c>
      <c r="T9" s="73">
        <f>'死傷災害（令和３年、業種・事故の型別）'!T9-'死傷災害（令和２年、業種・事故の型別）'!T9</f>
        <v>-1</v>
      </c>
      <c r="U9" s="73">
        <f>'死傷災害（令和３年、業種・事故の型別）'!U9-'死傷災害（令和２年、業種・事故の型別）'!U9</f>
        <v>120</v>
      </c>
      <c r="V9" s="73">
        <f>'死傷災害（令和３年、業種・事故の型別）'!V9-'死傷災害（令和２年、業種・事故の型別）'!V9</f>
        <v>18</v>
      </c>
      <c r="W9" s="73">
        <f>'死傷災害（令和３年、業種・事故の型別）'!W9-'死傷災害（令和２年、業種・事故の型別）'!W9</f>
        <v>-5</v>
      </c>
      <c r="X9" s="85">
        <f>'死傷災害（令和３年、業種・事故の型別）'!X9-'死傷災害（令和２年、業種・事故の型別）'!X9</f>
        <v>545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5</v>
      </c>
      <c r="D10" s="73">
        <f>'死傷災害（令和３年、業種・事故の型別）'!D10-'死傷災害（令和２年、業種・事故の型別）'!D10</f>
        <v>6</v>
      </c>
      <c r="E10" s="73">
        <f>'死傷災害（令和３年、業種・事故の型別）'!E10-'死傷災害（令和２年、業種・事故の型別）'!E10</f>
        <v>-6</v>
      </c>
      <c r="F10" s="73">
        <f>'死傷災害（令和３年、業種・事故の型別）'!F10-'死傷災害（令和２年、業種・事故の型別）'!F10</f>
        <v>-5</v>
      </c>
      <c r="G10" s="73">
        <f>'死傷災害（令和３年、業種・事故の型別）'!G10-'死傷災害（令和２年、業種・事故の型別）'!G10</f>
        <v>0</v>
      </c>
      <c r="H10" s="73">
        <f>'死傷災害（令和３年、業種・事故の型別）'!H10-'死傷災害（令和２年、業種・事故の型別）'!H10</f>
        <v>4</v>
      </c>
      <c r="I10" s="73">
        <f>'死傷災害（令和３年、業種・事故の型別）'!I10-'死傷災害（令和２年、業種・事故の型別）'!I10</f>
        <v>-5</v>
      </c>
      <c r="J10" s="73">
        <f>'死傷災害（令和３年、業種・事故の型別）'!J10-'死傷災害（令和２年、業種・事故の型別）'!J10</f>
        <v>-4</v>
      </c>
      <c r="K10" s="73">
        <f>'死傷災害（令和３年、業種・事故の型別）'!K10-'死傷災害（令和２年、業種・事故の型別）'!K10</f>
        <v>-2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2</v>
      </c>
      <c r="V10" s="73">
        <f>'死傷災害（令和３年、業種・事故の型別）'!V10-'死傷災害（令和２年、業種・事故の型別）'!V10</f>
        <v>-1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-4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12</v>
      </c>
      <c r="D11" s="73">
        <f>'死傷災害（令和３年、業種・事故の型別）'!D11-'死傷災害（令和２年、業種・事故の型別）'!D11</f>
        <v>18</v>
      </c>
      <c r="E11" s="73">
        <f>'死傷災害（令和３年、業種・事故の型別）'!E11-'死傷災害（令和２年、業種・事故の型別）'!E11</f>
        <v>-2</v>
      </c>
      <c r="F11" s="73">
        <f>'死傷災害（令和３年、業種・事故の型別）'!F11-'死傷災害（令和２年、業種・事故の型別）'!F11</f>
        <v>-12</v>
      </c>
      <c r="G11" s="73">
        <f>'死傷災害（令和３年、業種・事故の型別）'!G11-'死傷災害（令和２年、業種・事故の型別）'!G11</f>
        <v>-3</v>
      </c>
      <c r="H11" s="73">
        <f>'死傷災害（令和３年、業種・事故の型別）'!H11-'死傷災害（令和２年、業種・事故の型別）'!H11</f>
        <v>-13</v>
      </c>
      <c r="I11" s="73">
        <f>'死傷災害（令和３年、業種・事故の型別）'!I11-'死傷災害（令和２年、業種・事故の型別）'!I11</f>
        <v>-5</v>
      </c>
      <c r="J11" s="73">
        <f>'死傷災害（令和３年、業種・事故の型別）'!J11-'死傷災害（令和２年、業種・事故の型別）'!J11</f>
        <v>-12</v>
      </c>
      <c r="K11" s="73">
        <f>'死傷災害（令和３年、業種・事故の型別）'!K11-'死傷災害（令和２年、業種・事故の型別）'!K11</f>
        <v>0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0</v>
      </c>
      <c r="N11" s="73">
        <f>'死傷災害（令和３年、業種・事故の型別）'!N11-'死傷災害（令和２年、業種・事故の型別）'!N11</f>
        <v>0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0</v>
      </c>
      <c r="S11" s="73">
        <f>'死傷災害（令和３年、業種・事故の型別）'!S11-'死傷災害（令和２年、業種・事故の型別）'!S11</f>
        <v>-6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-1</v>
      </c>
      <c r="V11" s="73">
        <f>'死傷災害（令和３年、業種・事故の型別）'!V11-'死傷災害（令和２年、業種・事故の型別）'!V11</f>
        <v>0</v>
      </c>
      <c r="W11" s="73">
        <f>'死傷災害（令和３年、業種・事故の型別）'!W11-'死傷災害（令和２年、業種・事故の型別）'!W11</f>
        <v>-1</v>
      </c>
      <c r="X11" s="85">
        <f>'死傷災害（令和３年、業種・事故の型別）'!X11-'死傷災害（令和２年、業種・事故の型別）'!X11</f>
        <v>-24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10</v>
      </c>
      <c r="D12" s="73">
        <f>'死傷災害（令和３年、業種・事故の型別）'!D12-'死傷災害（令和２年、業種・事故の型別）'!D12</f>
        <v>13</v>
      </c>
      <c r="E12" s="73">
        <f>'死傷災害（令和３年、業種・事故の型別）'!E12-'死傷災害（令和２年、業種・事故の型別）'!E12</f>
        <v>0</v>
      </c>
      <c r="F12" s="73">
        <f>'死傷災害（令和３年、業種・事故の型別）'!F12-'死傷災害（令和２年、業種・事故の型別）'!F12</f>
        <v>-5</v>
      </c>
      <c r="G12" s="73">
        <f>'死傷災害（令和３年、業種・事故の型別）'!G12-'死傷災害（令和２年、業種・事故の型別）'!G12</f>
        <v>6</v>
      </c>
      <c r="H12" s="73">
        <f>'死傷災害（令和３年、業種・事故の型別）'!H12-'死傷災害（令和２年、業種・事故の型別）'!H12</f>
        <v>-6</v>
      </c>
      <c r="I12" s="73">
        <f>'死傷災害（令和３年、業種・事故の型別）'!I12-'死傷災害（令和２年、業種・事故の型別）'!I12</f>
        <v>38</v>
      </c>
      <c r="J12" s="73">
        <f>'死傷災害（令和３年、業種・事故の型別）'!J12-'死傷災害（令和２年、業種・事故の型別）'!J12</f>
        <v>-21</v>
      </c>
      <c r="K12" s="73">
        <f>'死傷災害（令和３年、業種・事故の型別）'!K12-'死傷災害（令和２年、業種・事故の型別）'!K12</f>
        <v>1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3</v>
      </c>
      <c r="N12" s="73">
        <f>'死傷災害（令和３年、業種・事故の型別）'!N12-'死傷災害（令和２年、業種・事故の型別）'!N12</f>
        <v>5</v>
      </c>
      <c r="O12" s="73">
        <f>'死傷災害（令和３年、業種・事故の型別）'!O12-'死傷災害（令和２年、業種・事故の型別）'!O12</f>
        <v>1</v>
      </c>
      <c r="P12" s="73">
        <f>'死傷災害（令和３年、業種・事故の型別）'!P12-'死傷災害（令和２年、業種・事故の型別）'!P12</f>
        <v>0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0</v>
      </c>
      <c r="S12" s="73">
        <f>'死傷災害（令和３年、業種・事故の型別）'!S12-'死傷災害（令和２年、業種・事故の型別）'!S12</f>
        <v>0</v>
      </c>
      <c r="T12" s="73">
        <f>'死傷災害（令和３年、業種・事故の型別）'!T12-'死傷災害（令和２年、業種・事故の型別）'!T12</f>
        <v>0</v>
      </c>
      <c r="U12" s="73">
        <f>'死傷災害（令和３年、業種・事故の型別）'!U12-'死傷災害（令和２年、業種・事故の型別）'!U12</f>
        <v>17</v>
      </c>
      <c r="V12" s="73">
        <f>'死傷災害（令和３年、業種・事故の型別）'!V12-'死傷災害（令和２年、業種・事故の型別）'!V12</f>
        <v>5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70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100</v>
      </c>
      <c r="D13" s="79">
        <f>'死傷災害（令和３年、業種・事故の型別）'!D13-'死傷災害（令和２年、業種・事故の型別）'!D13</f>
        <v>1503</v>
      </c>
      <c r="E13" s="79">
        <f>'死傷災害（令和３年、業種・事故の型別）'!E13-'死傷災害（令和２年、業種・事故の型別）'!E13</f>
        <v>116</v>
      </c>
      <c r="F13" s="79">
        <f>'死傷災害（令和３年、業種・事故の型別）'!F13-'死傷災害（令和２年、業種・事故の型別）'!F13</f>
        <v>49</v>
      </c>
      <c r="G13" s="79">
        <f>'死傷災害（令和３年、業種・事故の型別）'!G13-'死傷災害（令和２年、業種・事故の型別）'!G13</f>
        <v>14</v>
      </c>
      <c r="H13" s="79">
        <f>'死傷災害（令和３年、業種・事故の型別）'!H13-'死傷災害（令和２年、業種・事故の型別）'!H13</f>
        <v>32</v>
      </c>
      <c r="I13" s="79">
        <f>'死傷災害（令和３年、業種・事故の型別）'!I13-'死傷災害（令和２年、業種・事故の型別）'!I13</f>
        <v>139</v>
      </c>
      <c r="J13" s="79">
        <f>'死傷災害（令和３年、業種・事故の型別）'!J13-'死傷災害（令和２年、業種・事故の型別）'!J13</f>
        <v>56</v>
      </c>
      <c r="K13" s="79">
        <f>'死傷災害（令和３年、業種・事故の型別）'!K13-'死傷災害（令和２年、業種・事故の型別）'!K13</f>
        <v>0</v>
      </c>
      <c r="L13" s="79">
        <f>'死傷災害（令和３年、業種・事故の型別）'!L13-'死傷災害（令和２年、業種・事故の型別）'!L13</f>
        <v>0</v>
      </c>
      <c r="M13" s="79">
        <f>'死傷災害（令和３年、業種・事故の型別）'!M13-'死傷災害（令和２年、業種・事故の型別）'!M13</f>
        <v>35</v>
      </c>
      <c r="N13" s="79">
        <f>'死傷災害（令和３年、業種・事故の型別）'!N13-'死傷災害（令和２年、業種・事故の型別）'!N13</f>
        <v>11</v>
      </c>
      <c r="O13" s="79">
        <f>'死傷災害（令和３年、業種・事故の型別）'!O13-'死傷災害（令和２年、業種・事故の型別）'!O13</f>
        <v>4</v>
      </c>
      <c r="P13" s="79">
        <f>'死傷災害（令和３年、業種・事故の型別）'!P13-'死傷災害（令和２年、業種・事故の型別）'!P13</f>
        <v>-1</v>
      </c>
      <c r="Q13" s="79">
        <f>'死傷災害（令和３年、業種・事故の型別）'!Q13-'死傷災害（令和２年、業種・事故の型別）'!Q13</f>
        <v>-5</v>
      </c>
      <c r="R13" s="79">
        <f>'死傷災害（令和３年、業種・事故の型別）'!R13-'死傷災害（令和２年、業種・事故の型別）'!R13</f>
        <v>1</v>
      </c>
      <c r="S13" s="79">
        <f>'死傷災害（令和３年、業種・事故の型別）'!S13-'死傷災害（令和２年、業種・事故の型別）'!S13</f>
        <v>153</v>
      </c>
      <c r="T13" s="79">
        <f>'死傷災害（令和３年、業種・事故の型別）'!T13-'死傷災害（令和２年、業種・事故の型別）'!T13</f>
        <v>-4</v>
      </c>
      <c r="U13" s="79">
        <f>'死傷災害（令和３年、業種・事故の型別）'!U13-'死傷災害（令和２年、業種・事故の型別）'!U13</f>
        <v>536</v>
      </c>
      <c r="V13" s="79">
        <f>'死傷災害（令和３年、業種・事故の型別）'!V13-'死傷災害（令和２年、業種・事故の型別）'!V13</f>
        <v>4377</v>
      </c>
      <c r="W13" s="79">
        <f>'死傷災害（令和３年、業種・事故の型別）'!W13-'死傷災害（令和２年、業種・事故の型別）'!W13</f>
        <v>-5</v>
      </c>
      <c r="X13" s="153">
        <f>'死傷災害（令和３年、業種・事故の型別）'!X13-'死傷災害（令和２年、業種・事故の型別）'!X13</f>
        <v>7111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（令和３年５月７日現在）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'死傷災害（令和３年、業種・事故の型別）'!C23-'死傷災害（令和２年、業種・事故の型別）'!C23</f>
        <v>13</v>
      </c>
      <c r="D23" s="154">
        <f>'死傷災害（令和３年、業種・事故の型別）'!D23-'死傷災害（令和２年、業種・事故の型別）'!D23</f>
        <v>598</v>
      </c>
      <c r="E23" s="154">
        <f>'死傷災害（令和３年、業種・事故の型別）'!E23-'死傷災害（令和２年、業種・事故の型別）'!E23</f>
        <v>78</v>
      </c>
      <c r="F23" s="154">
        <f>'死傷災害（令和３年、業種・事故の型別）'!F23-'死傷災害（令和２年、業種・事故の型別）'!F23</f>
        <v>33</v>
      </c>
      <c r="G23" s="154">
        <f>'死傷災害（令和３年、業種・事故の型別）'!G23-'死傷災害（令和２年、業種・事故の型別）'!G23</f>
        <v>7</v>
      </c>
      <c r="H23" s="154">
        <f>'死傷災害（令和３年、業種・事故の型別）'!H23-'死傷災害（令和２年、業種・事故の型別）'!H23</f>
        <v>3</v>
      </c>
      <c r="I23" s="154">
        <f>'死傷災害（令和３年、業種・事故の型別）'!I23-'死傷災害（令和２年、業種・事故の型別）'!I23</f>
        <v>45</v>
      </c>
      <c r="J23" s="154">
        <f>'死傷災害（令和３年、業種・事故の型別）'!J23-'死傷災害（令和２年、業種・事故の型別）'!J23</f>
        <v>48</v>
      </c>
      <c r="K23" s="154">
        <f>'死傷災害（令和３年、業種・事故の型別）'!K23-'死傷災害（令和２年、業種・事故の型別）'!K23</f>
        <v>-1</v>
      </c>
      <c r="L23" s="154">
        <f>'死傷災害（令和３年、業種・事故の型別）'!L23-'死傷災害（令和２年、業種・事故の型別）'!L23</f>
        <v>0</v>
      </c>
      <c r="M23" s="154">
        <f>'死傷災害（令和３年、業種・事故の型別）'!M23-'死傷災害（令和２年、業種・事故の型別）'!M23</f>
        <v>11</v>
      </c>
      <c r="N23" s="154">
        <f>'死傷災害（令和３年、業種・事故の型別）'!N23-'死傷災害（令和２年、業種・事故の型別）'!N23</f>
        <v>-1</v>
      </c>
      <c r="O23" s="154">
        <f>'死傷災害（令和３年、業種・事故の型別）'!O23-'死傷災害（令和２年、業種・事故の型別）'!O23</f>
        <v>2</v>
      </c>
      <c r="P23" s="154">
        <f>'死傷災害（令和３年、業種・事故の型別）'!P23-'死傷災害（令和２年、業種・事故の型別）'!P23</f>
        <v>-2</v>
      </c>
      <c r="Q23" s="154">
        <f>'死傷災害（令和３年、業種・事故の型別）'!Q23-'死傷災害（令和２年、業種・事故の型別）'!Q23</f>
        <v>-2</v>
      </c>
      <c r="R23" s="154">
        <f>'死傷災害（令和３年、業種・事故の型別）'!R23-'死傷災害（令和２年、業種・事故の型別）'!R23</f>
        <v>2</v>
      </c>
      <c r="S23" s="154">
        <f>'死傷災害（令和３年、業種・事故の型別）'!S23-'死傷災害（令和２年、業種・事故の型別）'!S23</f>
        <v>52</v>
      </c>
      <c r="T23" s="154">
        <f>'死傷災害（令和３年、業種・事故の型別）'!T23-'死傷災害（令和２年、業種・事故の型別）'!T23</f>
        <v>-3</v>
      </c>
      <c r="U23" s="154">
        <f>'死傷災害（令和３年、業種・事故の型別）'!U23-'死傷災害（令和２年、業種・事故の型別）'!U23</f>
        <v>161</v>
      </c>
      <c r="V23" s="154">
        <f>'死傷災害（令和３年、業種・事故の型別）'!V23-'死傷災害（令和２年、業種・事故の型別）'!V23</f>
        <v>97</v>
      </c>
      <c r="W23" s="154">
        <f>'死傷災害（令和３年、業種・事故の型別）'!W23-'死傷災害（令和２年、業種・事故の型別）'!W23</f>
        <v>1</v>
      </c>
      <c r="X23" s="155">
        <f>'死傷災害（令和３年、業種・事故の型別）'!X23-'死傷災害（令和２年、業種・事故の型別）'!X23</f>
        <v>1142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10</v>
      </c>
      <c r="D24" s="154">
        <f>'死傷災害（令和３年、業種・事故の型別）'!D24-'死傷災害（令和２年、業種・事故の型別）'!D24</f>
        <v>506</v>
      </c>
      <c r="E24" s="154">
        <f>'死傷災害（令和３年、業種・事故の型別）'!E24-'死傷災害（令和２年、業種・事故の型別）'!E24</f>
        <v>60</v>
      </c>
      <c r="F24" s="154">
        <f>'死傷災害（令和３年、業種・事故の型別）'!F24-'死傷災害（令和２年、業種・事故の型別）'!F24</f>
        <v>41</v>
      </c>
      <c r="G24" s="154">
        <f>'死傷災害（令和３年、業種・事故の型別）'!G24-'死傷災害（令和２年、業種・事故の型別）'!G24</f>
        <v>3</v>
      </c>
      <c r="H24" s="154">
        <f>'死傷災害（令和３年、業種・事故の型別）'!H24-'死傷災害（令和２年、業種・事故の型別）'!H24</f>
        <v>-13</v>
      </c>
      <c r="I24" s="154">
        <f>'死傷災害（令和３年、業種・事故の型別）'!I24-'死傷災害（令和２年、業種・事故の型別）'!I24</f>
        <v>31</v>
      </c>
      <c r="J24" s="154">
        <f>'死傷災害（令和３年、業種・事故の型別）'!J24-'死傷災害（令和２年、業種・事故の型別）'!J24</f>
        <v>51</v>
      </c>
      <c r="K24" s="154">
        <f>'死傷災害（令和３年、業種・事故の型別）'!K24-'死傷災害（令和２年、業種・事故の型別）'!K24</f>
        <v>2</v>
      </c>
      <c r="L24" s="154">
        <f>'死傷災害（令和３年、業種・事故の型別）'!L24-'死傷災害（令和２年、業種・事故の型別）'!L24</f>
        <v>0</v>
      </c>
      <c r="M24" s="154">
        <f>'死傷災害（令和３年、業種・事故の型別）'!M24-'死傷災害（令和２年、業種・事故の型別）'!M24</f>
        <v>8</v>
      </c>
      <c r="N24" s="154">
        <f>'死傷災害（令和３年、業種・事故の型別）'!N24-'死傷災害（令和２年、業種・事故の型別）'!N24</f>
        <v>-1</v>
      </c>
      <c r="O24" s="154">
        <f>'死傷災害（令和３年、業種・事故の型別）'!O24-'死傷災害（令和２年、業種・事故の型別）'!O24</f>
        <v>1</v>
      </c>
      <c r="P24" s="154">
        <f>'死傷災害（令和３年、業種・事故の型別）'!P24-'死傷災害（令和２年、業種・事故の型別）'!P24</f>
        <v>0</v>
      </c>
      <c r="Q24" s="154">
        <f>'死傷災害（令和３年、業種・事故の型別）'!Q24-'死傷災害（令和２年、業種・事故の型別）'!Q24</f>
        <v>-1</v>
      </c>
      <c r="R24" s="154">
        <f>'死傷災害（令和３年、業種・事故の型別）'!R24-'死傷災害（令和２年、業種・事故の型別）'!R24</f>
        <v>2</v>
      </c>
      <c r="S24" s="154">
        <f>'死傷災害（令和３年、業種・事故の型別）'!S24-'死傷災害（令和２年、業種・事故の型別）'!S24</f>
        <v>49</v>
      </c>
      <c r="T24" s="154">
        <f>'死傷災害（令和３年、業種・事故の型別）'!T24-'死傷災害（令和２年、業種・事故の型別）'!T24</f>
        <v>-2</v>
      </c>
      <c r="U24" s="154">
        <f>'死傷災害（令和３年、業種・事故の型別）'!U24-'死傷災害（令和２年、業種・事故の型別）'!U24</f>
        <v>134</v>
      </c>
      <c r="V24" s="154">
        <f>'死傷災害（令和３年、業種・事故の型別）'!V24-'死傷災害（令和２年、業種・事故の型別）'!V24</f>
        <v>70</v>
      </c>
      <c r="W24" s="154">
        <f>'死傷災害（令和３年、業種・事故の型別）'!W24-'死傷災害（令和２年、業種・事故の型別）'!W24</f>
        <v>0</v>
      </c>
      <c r="X24" s="155">
        <f>'死傷災害（令和３年、業種・事故の型別）'!X24-'死傷災害（令和２年、業種・事故の型別）'!X24</f>
        <v>951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'死傷災害（令和３年、業種・事故の型別）'!C25-'死傷災害（令和２年、業種・事故の型別）'!C25</f>
        <v>11</v>
      </c>
      <c r="D25" s="154">
        <f>'死傷災害（令和３年、業種・事故の型別）'!D25-'死傷災害（令和２年、業種・事故の型別）'!D25</f>
        <v>0</v>
      </c>
      <c r="E25" s="154">
        <f>'死傷災害（令和３年、業種・事故の型別）'!E25-'死傷災害（令和２年、業種・事故の型別）'!E25</f>
        <v>3</v>
      </c>
      <c r="F25" s="154">
        <f>'死傷災害（令和３年、業種・事故の型別）'!F25-'死傷災害（令和２年、業種・事故の型別）'!F25</f>
        <v>-1</v>
      </c>
      <c r="G25" s="154">
        <f>'死傷災害（令和３年、業種・事故の型別）'!G25-'死傷災害（令和２年、業種・事故の型別）'!G25</f>
        <v>0</v>
      </c>
      <c r="H25" s="154">
        <f>'死傷災害（令和３年、業種・事故の型別）'!H25-'死傷災害（令和２年、業種・事故の型別）'!H25</f>
        <v>0</v>
      </c>
      <c r="I25" s="154">
        <f>'死傷災害（令和３年、業種・事故の型別）'!I25-'死傷災害（令和２年、業種・事故の型別）'!I25</f>
        <v>0</v>
      </c>
      <c r="J25" s="154">
        <f>'死傷災害（令和３年、業種・事故の型別）'!J25-'死傷災害（令和２年、業種・事故の型別）'!J25</f>
        <v>3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1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3</v>
      </c>
      <c r="T25" s="154">
        <f>'死傷災害（令和３年、業種・事故の型別）'!T25-'死傷災害（令和２年、業種・事故の型別）'!T25</f>
        <v>1</v>
      </c>
      <c r="U25" s="154">
        <f>'死傷災害（令和３年、業種・事故の型別）'!U25-'死傷災害（令和２年、業種・事故の型別）'!U25</f>
        <v>1</v>
      </c>
      <c r="V25" s="154">
        <f>'死傷災害（令和３年、業種・事故の型別）'!V25-'死傷災害（令和２年、業種・事故の型別）'!V25</f>
        <v>4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26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'死傷災害（令和３年、業種・事故の型別）'!C26-'死傷災害（令和２年、業種・事故の型別）'!C26</f>
        <v>10</v>
      </c>
      <c r="D26" s="154">
        <f>'死傷災害（令和３年、業種・事故の型別）'!D26-'死傷災害（令和２年、業種・事故の型別）'!D26</f>
        <v>60</v>
      </c>
      <c r="E26" s="154">
        <f>'死傷災害（令和３年、業種・事故の型別）'!E26-'死傷災害（令和２年、業種・事故の型別）'!E26</f>
        <v>2</v>
      </c>
      <c r="F26" s="154">
        <f>'死傷災害（令和３年、業種・事故の型別）'!F26-'死傷災害（令和２年、業種・事故の型別）'!F26</f>
        <v>3</v>
      </c>
      <c r="G26" s="154">
        <f>'死傷災害（令和３年、業種・事故の型別）'!G26-'死傷災害（令和２年、業種・事故の型別）'!G26</f>
        <v>1</v>
      </c>
      <c r="H26" s="154">
        <f>'死傷災害（令和３年、業種・事故の型別）'!H26-'死傷災害（令和２年、業種・事故の型別）'!H26</f>
        <v>-1</v>
      </c>
      <c r="I26" s="154">
        <f>'死傷災害（令和３年、業種・事故の型別）'!I26-'死傷災害（令和２年、業種・事故の型別）'!I26</f>
        <v>6</v>
      </c>
      <c r="J26" s="154">
        <f>'死傷災害（令和３年、業種・事故の型別）'!J26-'死傷災害（令和２年、業種・事故の型別）'!J26</f>
        <v>1</v>
      </c>
      <c r="K26" s="154">
        <f>'死傷災害（令和３年、業種・事故の型別）'!K26-'死傷災害（令和２年、業種・事故の型別）'!K26</f>
        <v>0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57</v>
      </c>
      <c r="T26" s="154">
        <f>'死傷災害（令和３年、業種・事故の型別）'!T26-'死傷災害（令和２年、業種・事故の型別）'!T26</f>
        <v>-1</v>
      </c>
      <c r="U26" s="154">
        <f>'死傷災害（令和３年、業種・事故の型別）'!U26-'死傷災害（令和２年、業種・事故の型別）'!U26</f>
        <v>13</v>
      </c>
      <c r="V26" s="154">
        <f>'死傷災害（令和３年、業種・事故の型別）'!V26-'死傷災害（令和２年、業種・事故の型別）'!V26</f>
        <v>25</v>
      </c>
      <c r="W26" s="154">
        <f>'死傷災害（令和３年、業種・事故の型別）'!W26-'死傷災害（令和２年、業種・事故の型別）'!W26</f>
        <v>1</v>
      </c>
      <c r="X26" s="155">
        <f>'死傷災害（令和３年、業種・事故の型別）'!X26-'死傷災害（令和２年、業種・事故の型別）'!X26</f>
        <v>177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'死傷災害（令和３年、業種・事故の型別）'!C27-'死傷災害（令和２年、業種・事故の型別）'!C27</f>
        <v>70</v>
      </c>
      <c r="D27" s="154">
        <f>'死傷災害（令和３年、業種・事故の型別）'!D27-'死傷災害（令和２年、業種・事故の型別）'!D27</f>
        <v>377</v>
      </c>
      <c r="E27" s="154">
        <f>'死傷災害（令和３年、業種・事故の型別）'!E27-'死傷災害（令和２年、業種・事故の型別）'!E27</f>
        <v>46</v>
      </c>
      <c r="F27" s="154">
        <f>'死傷災害（令和３年、業種・事故の型別）'!F27-'死傷災害（令和２年、業種・事故の型別）'!F27</f>
        <v>7</v>
      </c>
      <c r="G27" s="154">
        <f>'死傷災害（令和３年、業種・事故の型別）'!G27-'死傷災害（令和２年、業種・事故の型別）'!G27</f>
        <v>3</v>
      </c>
      <c r="H27" s="154">
        <f>'死傷災害（令和３年、業種・事故の型別）'!H27-'死傷災害（令和２年、業種・事故の型別）'!H27</f>
        <v>23</v>
      </c>
      <c r="I27" s="154">
        <f>'死傷災害（令和３年、業種・事故の型別）'!I27-'死傷災害（令和２年、業種・事故の型別）'!I27</f>
        <v>21</v>
      </c>
      <c r="J27" s="154">
        <f>'死傷災害（令和３年、業種・事故の型別）'!J27-'死傷災害（令和２年、業種・事故の型別）'!J27</f>
        <v>28</v>
      </c>
      <c r="K27" s="154">
        <f>'死傷災害（令和３年、業種・事故の型別）'!K27-'死傷災害（令和２年、業種・事故の型別）'!K27</f>
        <v>3</v>
      </c>
      <c r="L27" s="154">
        <f>'死傷災害（令和３年、業種・事故の型別）'!L27-'死傷災害（令和２年、業種・事故の型別）'!L27</f>
        <v>0</v>
      </c>
      <c r="M27" s="154">
        <f>'死傷災害（令和３年、業種・事故の型別）'!M27-'死傷災害（令和２年、業種・事故の型別）'!M27</f>
        <v>17</v>
      </c>
      <c r="N27" s="154">
        <f>'死傷災害（令和３年、業種・事故の型別）'!N27-'死傷災害（令和２年、業種・事故の型別）'!N27</f>
        <v>9</v>
      </c>
      <c r="O27" s="154">
        <f>'死傷災害（令和３年、業種・事故の型別）'!O27-'死傷災害（令和２年、業種・事故の型別）'!O27</f>
        <v>1</v>
      </c>
      <c r="P27" s="154">
        <f>'死傷災害（令和３年、業種・事故の型別）'!P27-'死傷災害（令和２年、業種・事故の型別）'!P27</f>
        <v>0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0</v>
      </c>
      <c r="S27" s="154">
        <f>'死傷災害（令和３年、業種・事故の型別）'!S27-'死傷災害（令和２年、業種・事故の型別）'!S27</f>
        <v>25</v>
      </c>
      <c r="T27" s="154">
        <f>'死傷災害（令和３年、業種・事故の型別）'!T27-'死傷災害（令和２年、業種・事故の型別）'!T27</f>
        <v>2</v>
      </c>
      <c r="U27" s="154">
        <f>'死傷災害（令和３年、業種・事故の型別）'!U27-'死傷災害（令和２年、業種・事故の型別）'!U27</f>
        <v>228</v>
      </c>
      <c r="V27" s="154">
        <f>'死傷災害（令和３年、業種・事故の型別）'!V27-'死傷災害（令和２年、業種・事故の型別）'!V27</f>
        <v>4062</v>
      </c>
      <c r="W27" s="154">
        <f>'死傷災害（令和３年、業種・事故の型別）'!W27-'死傷災害（令和２年、業種・事故の型別）'!W27</f>
        <v>-8</v>
      </c>
      <c r="X27" s="155">
        <f>'死傷災害（令和３年、業種・事故の型別）'!X27-'死傷災害（令和２年、業種・事故の型別）'!X27</f>
        <v>4914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50</v>
      </c>
      <c r="D28" s="154">
        <f>'死傷災害（令和３年、業種・事故の型別）'!D28-'死傷災害（令和２年、業種・事故の型別）'!D28</f>
        <v>275</v>
      </c>
      <c r="E28" s="154">
        <f>'死傷災害（令和３年、業種・事故の型別）'!E28-'死傷災害（令和２年、業種・事故の型別）'!E28</f>
        <v>43</v>
      </c>
      <c r="F28" s="154">
        <f>'死傷災害（令和３年、業種・事故の型別）'!F28-'死傷災害（令和２年、業種・事故の型別）'!F28</f>
        <v>9</v>
      </c>
      <c r="G28" s="154">
        <f>'死傷災害（令和３年、業種・事故の型別）'!G28-'死傷災害（令和２年、業種・事故の型別）'!G28</f>
        <v>3</v>
      </c>
      <c r="H28" s="154">
        <f>'死傷災害（令和３年、業種・事故の型別）'!H28-'死傷災害（令和２年、業種・事故の型別）'!H28</f>
        <v>15</v>
      </c>
      <c r="I28" s="154">
        <f>'死傷災害（令和３年、業種・事故の型別）'!I28-'死傷災害（令和２年、業種・事故の型別）'!I28</f>
        <v>13</v>
      </c>
      <c r="J28" s="154">
        <f>'死傷災害（令和３年、業種・事故の型別）'!J28-'死傷災害（令和２年、業種・事故の型別）'!J28</f>
        <v>25</v>
      </c>
      <c r="K28" s="154">
        <f>'死傷災害（令和３年、業種・事故の型別）'!K28-'死傷災害（令和２年、業種・事故の型別）'!K28</f>
        <v>0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12</v>
      </c>
      <c r="N28" s="154">
        <f>'死傷災害（令和３年、業種・事故の型別）'!N28-'死傷災害（令和２年、業種・事故の型別）'!N28</f>
        <v>7</v>
      </c>
      <c r="O28" s="154">
        <f>'死傷災害（令和３年、業種・事故の型別）'!O28-'死傷災害（令和２年、業種・事故の型別）'!O28</f>
        <v>1</v>
      </c>
      <c r="P28" s="154">
        <f>'死傷災害（令和３年、業種・事故の型別）'!P28-'死傷災害（令和２年、業種・事故の型別）'!P28</f>
        <v>0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29</v>
      </c>
      <c r="T28" s="154">
        <f>'死傷災害（令和３年、業種・事故の型別）'!T28-'死傷災害（令和２年、業種・事故の型別）'!T28</f>
        <v>2</v>
      </c>
      <c r="U28" s="154">
        <f>'死傷災害（令和３年、業種・事故の型別）'!U28-'死傷災害（令和２年、業種・事故の型別）'!U28</f>
        <v>177</v>
      </c>
      <c r="V28" s="154">
        <f>'死傷災害（令和３年、業種・事故の型別）'!V28-'死傷災害（令和２年、業種・事故の型別）'!V28</f>
        <v>1626</v>
      </c>
      <c r="W28" s="154">
        <f>'死傷災害（令和３年、業種・事故の型別）'!W28-'死傷災害（令和２年、業種・事故の型別）'!W28</f>
        <v>-4</v>
      </c>
      <c r="X28" s="155">
        <f>'死傷災害（令和３年、業種・事故の型別）'!X28-'死傷災害（令和２年、業種・事故の型別）'!X28</f>
        <v>2283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'死傷災害（令和３年、業種・事故の型別）'!C29-'死傷災害（令和２年、業種・事故の型別）'!C29</f>
        <v>-41</v>
      </c>
      <c r="D29" s="154">
        <f>'死傷災害（令和３年、業種・事故の型別）'!D29-'死傷災害（令和２年、業種・事故の型別）'!D29</f>
        <v>133</v>
      </c>
      <c r="E29" s="154">
        <f>'死傷災害（令和３年、業種・事故の型別）'!E29-'死傷災害（令和２年、業種・事故の型別）'!E29</f>
        <v>-11</v>
      </c>
      <c r="F29" s="154">
        <f>'死傷災害（令和３年、業種・事故の型別）'!F29-'死傷災害（令和２年、業種・事故の型別）'!F29</f>
        <v>-11</v>
      </c>
      <c r="G29" s="154">
        <f>'死傷災害（令和３年、業種・事故の型別）'!G29-'死傷災害（令和２年、業種・事故の型別）'!G29</f>
        <v>-5</v>
      </c>
      <c r="H29" s="154">
        <f>'死傷災害（令和３年、業種・事故の型別）'!H29-'死傷災害（令和２年、業種・事故の型別）'!H29</f>
        <v>11</v>
      </c>
      <c r="I29" s="154">
        <f>'死傷災害（令和３年、業種・事故の型別）'!I29-'死傷災害（令和２年、業種・事故の型別）'!I29</f>
        <v>17</v>
      </c>
      <c r="J29" s="154">
        <f>'死傷災害（令和３年、業種・事故の型別）'!J29-'死傷災害（令和２年、業種・事故の型別）'!J29</f>
        <v>-16</v>
      </c>
      <c r="K29" s="154">
        <f>'死傷災害（令和３年、業種・事故の型別）'!K29-'死傷災害（令和２年、業種・事故の型別）'!K29</f>
        <v>-1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11</v>
      </c>
      <c r="N29" s="154">
        <f>'死傷災害（令和３年、業種・事故の型別）'!N29-'死傷災害（令和２年、業種・事故の型別）'!N29</f>
        <v>1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-2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0</v>
      </c>
      <c r="S29" s="154">
        <f>'死傷災害（令和３年、業種・事故の型別）'!S29-'死傷災害（令和２年、業種・事故の型別）'!S29</f>
        <v>18</v>
      </c>
      <c r="T29" s="154">
        <f>'死傷災害（令和３年、業種・事故の型別）'!T29-'死傷災害（令和２年、業種・事故の型別）'!T29</f>
        <v>0</v>
      </c>
      <c r="U29" s="154">
        <f>'死傷災害（令和３年、業種・事故の型別）'!U29-'死傷災害（令和２年、業種・事故の型別）'!U29</f>
        <v>16</v>
      </c>
      <c r="V29" s="154">
        <f>'死傷災害（令和３年、業種・事故の型別）'!V29-'死傷災害（令和２年、業種・事故の型別）'!V29</f>
        <v>20</v>
      </c>
      <c r="W29" s="154">
        <f>'死傷災害（令和３年、業種・事故の型別）'!W29-'死傷災害（令和２年、業種・事故の型別）'!W29</f>
        <v>0</v>
      </c>
      <c r="X29" s="155">
        <f>'死傷災害（令和３年、業種・事故の型別）'!X29-'死傷災害（令和２年、業種・事故の型別）'!X29</f>
        <v>139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-35</v>
      </c>
      <c r="D30" s="154">
        <f>'死傷災害（令和３年、業種・事故の型別）'!D30-'死傷災害（令和２年、業種・事故の型別）'!D30</f>
        <v>60</v>
      </c>
      <c r="E30" s="154">
        <f>'死傷災害（令和３年、業種・事故の型別）'!E30-'死傷災害（令和２年、業種・事故の型別）'!E30</f>
        <v>-5</v>
      </c>
      <c r="F30" s="154">
        <f>'死傷災害（令和３年、業種・事故の型別）'!F30-'死傷災害（令和２年、業種・事故の型別）'!F30</f>
        <v>-10</v>
      </c>
      <c r="G30" s="154">
        <f>'死傷災害（令和３年、業種・事故の型別）'!G30-'死傷災害（令和２年、業種・事故の型別）'!G30</f>
        <v>-6</v>
      </c>
      <c r="H30" s="154">
        <f>'死傷災害（令和３年、業種・事故の型別）'!H30-'死傷災害（令和２年、業種・事故の型別）'!H30</f>
        <v>11</v>
      </c>
      <c r="I30" s="154">
        <f>'死傷災害（令和３年、業種・事故の型別）'!I30-'死傷災害（令和２年、業種・事故の型別）'!I30</f>
        <v>1</v>
      </c>
      <c r="J30" s="154">
        <f>'死傷災害（令和３年、業種・事故の型別）'!J30-'死傷災害（令和２年、業種・事故の型別）'!J30</f>
        <v>1</v>
      </c>
      <c r="K30" s="154">
        <f>'死傷災害（令和３年、業種・事故の型別）'!K30-'死傷災害（令和２年、業種・事故の型別）'!K30</f>
        <v>1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15</v>
      </c>
      <c r="N30" s="154">
        <f>'死傷災害（令和３年、業種・事故の型別）'!N30-'死傷災害（令和２年、業種・事故の型別）'!N30</f>
        <v>1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-1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0</v>
      </c>
      <c r="S30" s="154">
        <f>'死傷災害（令和３年、業種・事故の型別）'!S30-'死傷災害（令和２年、業種・事故の型別）'!S30</f>
        <v>14</v>
      </c>
      <c r="T30" s="154">
        <f>'死傷災害（令和３年、業種・事故の型別）'!T30-'死傷災害（令和２年、業種・事故の型別）'!T30</f>
        <v>0</v>
      </c>
      <c r="U30" s="154">
        <f>'死傷災害（令和３年、業種・事故の型別）'!U30-'死傷災害（令和２年、業種・事故の型別）'!U30</f>
        <v>-1</v>
      </c>
      <c r="V30" s="154">
        <f>'死傷災害（令和３年、業種・事故の型別）'!V30-'死傷災害（令和２年、業種・事故の型別）'!V30</f>
        <v>18</v>
      </c>
      <c r="W30" s="154">
        <f>'死傷災害（令和３年、業種・事故の型別）'!W30-'死傷災害（令和２年、業種・事故の型別）'!W30</f>
        <v>0</v>
      </c>
      <c r="X30" s="155">
        <f>'死傷災害（令和３年、業種・事故の型別）'!X30-'死傷災害（令和２年、業種・事故の型別）'!X30</f>
        <v>64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'死傷災害（令和３年、業種・事故の型別）'!C31-'死傷災害（令和２年、業種・事故の型別）'!C31</f>
        <v>16</v>
      </c>
      <c r="D31" s="154">
        <f>'死傷災害（令和３年、業種・事故の型別）'!D31-'死傷災害（令和２年、業種・事故の型別）'!D31</f>
        <v>116</v>
      </c>
      <c r="E31" s="154">
        <f>'死傷災害（令和３年、業種・事故の型別）'!E31-'死傷災害（令和２年、業種・事故の型別）'!E31</f>
        <v>-8</v>
      </c>
      <c r="F31" s="154">
        <f>'死傷災害（令和３年、業種・事故の型別）'!F31-'死傷災害（令和２年、業種・事故の型別）'!F31</f>
        <v>6</v>
      </c>
      <c r="G31" s="154">
        <f>'死傷災害（令和３年、業種・事故の型別）'!G31-'死傷災害（令和２年、業種・事故の型別）'!G31</f>
        <v>2</v>
      </c>
      <c r="H31" s="154">
        <f>'死傷災害（令和３年、業種・事故の型別）'!H31-'死傷災害（令和２年、業種・事故の型別）'!H31</f>
        <v>-4</v>
      </c>
      <c r="I31" s="154">
        <f>'死傷災害（令和３年、業種・事故の型別）'!I31-'死傷災害（令和２年、業種・事故の型別）'!I31</f>
        <v>38</v>
      </c>
      <c r="J31" s="154">
        <f>'死傷災害（令和３年、業種・事故の型別）'!J31-'死傷災害（令和２年、業種・事故の型別）'!J31</f>
        <v>-6</v>
      </c>
      <c r="K31" s="154">
        <f>'死傷災害（令和３年、業種・事故の型別）'!K31-'死傷災害（令和２年、業種・事故の型別）'!K31</f>
        <v>-1</v>
      </c>
      <c r="L31" s="154">
        <f>'死傷災害（令和３年、業種・事故の型別）'!L31-'死傷災害（令和２年、業種・事故の型別）'!L31</f>
        <v>0</v>
      </c>
      <c r="M31" s="154">
        <f>'死傷災害（令和３年、業種・事故の型別）'!M31-'死傷災害（令和２年、業種・事故の型別）'!M31</f>
        <v>-4</v>
      </c>
      <c r="N31" s="154">
        <f>'死傷災害（令和３年、業種・事故の型別）'!N31-'死傷災害（令和２年、業種・事故の型別）'!N31</f>
        <v>2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2</v>
      </c>
      <c r="Q31" s="154">
        <f>'死傷災害（令和３年、業種・事故の型別）'!Q31-'死傷災害（令和２年、業種・事故の型別）'!Q31</f>
        <v>-1</v>
      </c>
      <c r="R31" s="154">
        <f>'死傷災害（令和３年、業種・事故の型別）'!R31-'死傷災害（令和２年、業種・事故の型別）'!R31</f>
        <v>-1</v>
      </c>
      <c r="S31" s="154">
        <f>'死傷災害（令和３年、業種・事故の型別）'!S31-'死傷災害（令和２年、業種・事故の型別）'!S31</f>
        <v>2</v>
      </c>
      <c r="T31" s="154">
        <f>'死傷災害（令和３年、業種・事故の型別）'!T31-'死傷災害（令和２年、業種・事故の型別）'!T31</f>
        <v>-2</v>
      </c>
      <c r="U31" s="154">
        <f>'死傷災害（令和３年、業種・事故の型別）'!U31-'死傷災害（令和２年、業種・事故の型別）'!U31</f>
        <v>26</v>
      </c>
      <c r="V31" s="154">
        <f>'死傷災害（令和３年、業種・事故の型別）'!V31-'死傷災害（令和２年、業種・事故の型別）'!V31</f>
        <v>31</v>
      </c>
      <c r="W31" s="154">
        <f>'死傷災害（令和３年、業種・事故の型別）'!W31-'死傷災害（令和２年、業種・事故の型別）'!W31</f>
        <v>-2</v>
      </c>
      <c r="X31" s="155">
        <f>'死傷災害（令和３年、業種・事故の型別）'!X31-'死傷災害（令和２年、業種・事故の型別）'!X31</f>
        <v>212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'死傷災害（令和３年、業種・事故の型別）'!C32-'死傷災害（令和２年、業種・事故の型別）'!C32</f>
        <v>11</v>
      </c>
      <c r="D32" s="154">
        <f>'死傷災害（令和３年、業種・事故の型別）'!D32-'死傷災害（令和２年、業種・事故の型別）'!D32</f>
        <v>73</v>
      </c>
      <c r="E32" s="154">
        <f>'死傷災害（令和３年、業種・事故の型別）'!E32-'死傷災害（令和２年、業種・事故の型別）'!E32</f>
        <v>3</v>
      </c>
      <c r="F32" s="154">
        <f>'死傷災害（令和３年、業種・事故の型別）'!F32-'死傷災害（令和２年、業種・事故の型別）'!F32</f>
        <v>2</v>
      </c>
      <c r="G32" s="154">
        <f>'死傷災害（令和３年、業種・事故の型別）'!G32-'死傷災害（令和２年、業種・事故の型別）'!G32</f>
        <v>4</v>
      </c>
      <c r="H32" s="154">
        <f>'死傷災害（令和３年、業種・事故の型別）'!H32-'死傷災害（令和２年、業種・事故の型別）'!H32</f>
        <v>1</v>
      </c>
      <c r="I32" s="154">
        <f>'死傷災害（令和３年、業種・事故の型別）'!I32-'死傷災害（令和２年、業種・事故の型別）'!I32</f>
        <v>4</v>
      </c>
      <c r="J32" s="154">
        <f>'死傷災害（令和３年、業種・事故の型別）'!J32-'死傷災害（令和２年、業種・事故の型別）'!J32</f>
        <v>0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0</v>
      </c>
      <c r="M32" s="154">
        <f>'死傷災害（令和３年、業種・事故の型別）'!M32-'死傷災害（令和２年、業種・事故の型別）'!M32</f>
        <v>1</v>
      </c>
      <c r="N32" s="154">
        <f>'死傷災害（令和３年、業種・事故の型別）'!N32-'死傷災害（令和２年、業種・事故の型別）'!N32</f>
        <v>0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-2</v>
      </c>
      <c r="T32" s="154">
        <f>'死傷災害（令和３年、業種・事故の型別）'!T32-'死傷災害（令和２年、業種・事故の型別）'!T32</f>
        <v>1</v>
      </c>
      <c r="U32" s="154">
        <f>'死傷災害（令和３年、業種・事故の型別）'!U32-'死傷災害（令和２年、業種・事故の型別）'!U32</f>
        <v>12</v>
      </c>
      <c r="V32" s="154">
        <f>'死傷災害（令和３年、業種・事故の型別）'!V32-'死傷災害（令和２年、業種・事故の型別）'!V32</f>
        <v>10</v>
      </c>
      <c r="W32" s="154">
        <f>'死傷災害（令和３年、業種・事故の型別）'!W32-'死傷災害（令和２年、業種・事故の型別）'!W32</f>
        <v>-1</v>
      </c>
      <c r="X32" s="155">
        <f>'死傷災害（令和３年、業種・事故の型別）'!X32-'死傷災害（令和２年、業種・事故の型別）'!X32</f>
        <v>119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'死傷災害（令和３年、業種・事故の型別）'!C33-'死傷災害（令和２年、業種・事故の型別）'!C33</f>
        <v>10</v>
      </c>
      <c r="D33" s="156">
        <f>'死傷災害（令和３年、業種・事故の型別）'!D33-'死傷災害（令和２年、業種・事故の型別）'!D33</f>
        <v>146</v>
      </c>
      <c r="E33" s="156">
        <f>'死傷災害（令和３年、業種・事故の型別）'!E33-'死傷災害（令和２年、業種・事故の型別）'!E33</f>
        <v>3</v>
      </c>
      <c r="F33" s="156">
        <f>'死傷災害（令和３年、業種・事故の型別）'!F33-'死傷災害（令和２年、業種・事故の型別）'!F33</f>
        <v>10</v>
      </c>
      <c r="G33" s="156">
        <f>'死傷災害（令和３年、業種・事故の型別）'!G33-'死傷災害（令和２年、業種・事故の型別）'!G33</f>
        <v>2</v>
      </c>
      <c r="H33" s="156">
        <f>'死傷災害（令和３年、業種・事故の型別）'!H33-'死傷災害（令和２年、業種・事故の型別）'!H33</f>
        <v>-1</v>
      </c>
      <c r="I33" s="156">
        <f>'死傷災害（令和３年、業種・事故の型別）'!I33-'死傷災害（令和２年、業種・事故の型別）'!I33</f>
        <v>8</v>
      </c>
      <c r="J33" s="156">
        <f>'死傷災害（令和３年、業種・事故の型別）'!J33-'死傷災害（令和２年、業種・事故の型別）'!J33</f>
        <v>-2</v>
      </c>
      <c r="K33" s="156">
        <f>'死傷災害（令和３年、業種・事故の型別）'!K33-'死傷災害（令和２年、業種・事故の型別）'!K33</f>
        <v>0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-2</v>
      </c>
      <c r="N33" s="156">
        <f>'死傷災害（令和３年、業種・事故の型別）'!N33-'死傷災害（令和２年、業種・事故の型別）'!N33</f>
        <v>0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1</v>
      </c>
      <c r="Q33" s="156">
        <f>'死傷災害（令和３年、業種・事故の型別）'!Q33-'死傷災害（令和２年、業種・事故の型別）'!Q33</f>
        <v>-1</v>
      </c>
      <c r="R33" s="156">
        <f>'死傷災害（令和３年、業種・事故の型別）'!R33-'死傷災害（令和２年、業種・事故の型別）'!R33</f>
        <v>0</v>
      </c>
      <c r="S33" s="156">
        <f>'死傷災害（令和３年、業種・事故の型別）'!S33-'死傷災害（令和２年、業種・事故の型別）'!S33</f>
        <v>-2</v>
      </c>
      <c r="T33" s="156">
        <f>'死傷災害（令和３年、業種・事故の型別）'!T33-'死傷災害（令和２年、業種・事故の型別）'!T33</f>
        <v>-2</v>
      </c>
      <c r="U33" s="156">
        <f>'死傷災害（令和３年、業種・事故の型別）'!U33-'死傷災害（令和２年、業種・事故の型別）'!U33</f>
        <v>79</v>
      </c>
      <c r="V33" s="156">
        <f>'死傷災害（令和３年、業種・事故の型別）'!V33-'死傷災害（令和２年、業種・事故の型別）'!V33</f>
        <v>128</v>
      </c>
      <c r="W33" s="156">
        <f>'死傷災害（令和３年、業種・事故の型別）'!W33-'死傷災害（令和２年、業種・事故の型別）'!W33</f>
        <v>4</v>
      </c>
      <c r="X33" s="157">
        <f>'死傷災害（令和３年、業種・事故の型別）'!X33-'死傷災害（令和２年、業種・事故の型別）'!X33</f>
        <v>382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124F68E-14DB-440A-BAE4-A0461250A41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fa0638aa-9797-446d-94cd-f00383e284b7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2021-05-14T10:21:21Z</dcterms:modified>
</cp:coreProperties>
</file>