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使い方" sheetId="5" r:id="rId1"/>
    <sheet name="CSVデータ" sheetId="4" r:id="rId2"/>
    <sheet name="出力票" sheetId="1" r:id="rId3"/>
  </sheets>
  <definedNames>
    <definedName name="_xlnm.Print_Area" localSheetId="2">出力票!$A$1:$AA$96</definedName>
  </definedNames>
  <calcPr calcId="145621"/>
</workbook>
</file>

<file path=xl/calcChain.xml><?xml version="1.0" encoding="utf-8"?>
<calcChain xmlns="http://schemas.openxmlformats.org/spreadsheetml/2006/main">
  <c r="C50" i="1" l="1"/>
  <c r="C2" i="1"/>
  <c r="C49" i="1"/>
  <c r="C1" i="1"/>
  <c r="Y49" i="1"/>
  <c r="Y1" i="1"/>
  <c r="C51" i="1"/>
  <c r="C3" i="1"/>
  <c r="Y50" i="1"/>
  <c r="Y2" i="1"/>
  <c r="PP283" i="4"/>
  <c r="PO283" i="4"/>
  <c r="PN283" i="4"/>
  <c r="PP282" i="4"/>
  <c r="PO282" i="4"/>
  <c r="PN282" i="4"/>
  <c r="PP281" i="4"/>
  <c r="PO281" i="4"/>
  <c r="PN281" i="4"/>
  <c r="PP280" i="4"/>
  <c r="PO280" i="4"/>
  <c r="PN280" i="4"/>
  <c r="PP279" i="4"/>
  <c r="PO279" i="4"/>
  <c r="PN279" i="4"/>
  <c r="PP278" i="4"/>
  <c r="PO278" i="4"/>
  <c r="PN278" i="4"/>
  <c r="PP277" i="4"/>
  <c r="PO277" i="4"/>
  <c r="PN277" i="4"/>
  <c r="PP276" i="4"/>
  <c r="PO276" i="4"/>
  <c r="PN276" i="4"/>
  <c r="PP275" i="4"/>
  <c r="PO275" i="4"/>
  <c r="PN275" i="4"/>
  <c r="PP274" i="4"/>
  <c r="PO274" i="4"/>
  <c r="PN274" i="4"/>
  <c r="PP273" i="4"/>
  <c r="PO273" i="4"/>
  <c r="PN273" i="4"/>
  <c r="PP272" i="4"/>
  <c r="PO272" i="4"/>
  <c r="PN272" i="4"/>
  <c r="PP271" i="4"/>
  <c r="PO271" i="4"/>
  <c r="PN271" i="4"/>
  <c r="PP270" i="4"/>
  <c r="PO270" i="4"/>
  <c r="PN270" i="4"/>
  <c r="PP269" i="4"/>
  <c r="PO269" i="4"/>
  <c r="PN269" i="4"/>
  <c r="PP268" i="4"/>
  <c r="PO268" i="4"/>
  <c r="PN268" i="4"/>
  <c r="PP267" i="4"/>
  <c r="PO267" i="4"/>
  <c r="PN267" i="4"/>
  <c r="PP266" i="4"/>
  <c r="PO266" i="4"/>
  <c r="PN266" i="4"/>
  <c r="PP265" i="4"/>
  <c r="PO265" i="4"/>
  <c r="PN265" i="4"/>
  <c r="PP264" i="4"/>
  <c r="PO264" i="4"/>
  <c r="PN264" i="4"/>
  <c r="PP263" i="4"/>
  <c r="PO263" i="4"/>
  <c r="PN263" i="4"/>
  <c r="PP262" i="4"/>
  <c r="PO262" i="4"/>
  <c r="PN262" i="4"/>
  <c r="PP261" i="4"/>
  <c r="PO261" i="4"/>
  <c r="PN261" i="4"/>
  <c r="PP260" i="4"/>
  <c r="PO260" i="4"/>
  <c r="PN260" i="4"/>
  <c r="PP259" i="4"/>
  <c r="PO259" i="4"/>
  <c r="PN259" i="4"/>
  <c r="PP258" i="4"/>
  <c r="PO258" i="4"/>
  <c r="PN258" i="4"/>
  <c r="PP257" i="4"/>
  <c r="PO257" i="4"/>
  <c r="PN257" i="4"/>
  <c r="PP256" i="4"/>
  <c r="PO256" i="4"/>
  <c r="PN256" i="4"/>
  <c r="PP255" i="4"/>
  <c r="PO255" i="4"/>
  <c r="PN255" i="4"/>
  <c r="PP254" i="4"/>
  <c r="PO254" i="4"/>
  <c r="PN254" i="4"/>
  <c r="PP253" i="4"/>
  <c r="PO253" i="4"/>
  <c r="PN253" i="4"/>
  <c r="PP252" i="4"/>
  <c r="PO252" i="4"/>
  <c r="PN252" i="4"/>
  <c r="PP251" i="4"/>
  <c r="PO251" i="4"/>
  <c r="PN251" i="4"/>
  <c r="PP250" i="4"/>
  <c r="PO250" i="4"/>
  <c r="PN250" i="4"/>
  <c r="PP249" i="4"/>
  <c r="PO249" i="4"/>
  <c r="PN249" i="4"/>
  <c r="PP248" i="4"/>
  <c r="PO248" i="4"/>
  <c r="PN248" i="4"/>
  <c r="PP247" i="4"/>
  <c r="PO247" i="4"/>
  <c r="PN247" i="4"/>
  <c r="PP246" i="4"/>
  <c r="PO246" i="4"/>
  <c r="PN246" i="4"/>
  <c r="PP245" i="4"/>
  <c r="PO245" i="4"/>
  <c r="PN245" i="4"/>
  <c r="PP244" i="4"/>
  <c r="PO244" i="4"/>
  <c r="PN244" i="4"/>
  <c r="PP243" i="4"/>
  <c r="PO243" i="4"/>
  <c r="PN243" i="4"/>
  <c r="PP242" i="4"/>
  <c r="PO242" i="4"/>
  <c r="PN242" i="4"/>
  <c r="PP241" i="4"/>
  <c r="PO241" i="4"/>
  <c r="PN241" i="4"/>
  <c r="PP240" i="4"/>
  <c r="PO240" i="4"/>
  <c r="PN240" i="4"/>
  <c r="PP239" i="4"/>
  <c r="PO239" i="4"/>
  <c r="PN239" i="4"/>
  <c r="PP238" i="4"/>
  <c r="PO238" i="4"/>
  <c r="PN238" i="4"/>
  <c r="PP237" i="4"/>
  <c r="PO237" i="4"/>
  <c r="PN237" i="4"/>
  <c r="PP236" i="4"/>
  <c r="PO236" i="4"/>
  <c r="PN236" i="4"/>
  <c r="PP235" i="4"/>
  <c r="PO235" i="4"/>
  <c r="PN235" i="4"/>
  <c r="PP234" i="4"/>
  <c r="PO234" i="4"/>
  <c r="PN234" i="4"/>
  <c r="PP233" i="4"/>
  <c r="PO233" i="4"/>
  <c r="PN233" i="4"/>
  <c r="PP232" i="4"/>
  <c r="PO232" i="4"/>
  <c r="PN232" i="4"/>
  <c r="PP231" i="4"/>
  <c r="PO231" i="4"/>
  <c r="PN231" i="4"/>
  <c r="PP230" i="4"/>
  <c r="PO230" i="4"/>
  <c r="PN230" i="4"/>
  <c r="PP229" i="4"/>
  <c r="PO229" i="4"/>
  <c r="PN229" i="4"/>
  <c r="PP228" i="4"/>
  <c r="PO228" i="4"/>
  <c r="PN228" i="4"/>
  <c r="PP227" i="4"/>
  <c r="PO227" i="4"/>
  <c r="PN227" i="4"/>
  <c r="PP226" i="4"/>
  <c r="PO226" i="4"/>
  <c r="PN226" i="4"/>
  <c r="PP225" i="4"/>
  <c r="PO225" i="4"/>
  <c r="PN225" i="4"/>
  <c r="PP224" i="4"/>
  <c r="PO224" i="4"/>
  <c r="PN224" i="4"/>
  <c r="PP223" i="4"/>
  <c r="PO223" i="4"/>
  <c r="PN223" i="4"/>
  <c r="PP222" i="4"/>
  <c r="PO222" i="4"/>
  <c r="PN222" i="4"/>
  <c r="PP221" i="4"/>
  <c r="PO221" i="4"/>
  <c r="PN221" i="4"/>
  <c r="PP220" i="4"/>
  <c r="PO220" i="4"/>
  <c r="PN220" i="4"/>
  <c r="PP219" i="4"/>
  <c r="PO219" i="4"/>
  <c r="PN219" i="4"/>
  <c r="PP218" i="4"/>
  <c r="PO218" i="4"/>
  <c r="PN218" i="4"/>
  <c r="PP217" i="4"/>
  <c r="PO217" i="4"/>
  <c r="PN217" i="4"/>
  <c r="PP216" i="4"/>
  <c r="PO216" i="4"/>
  <c r="PN216" i="4"/>
  <c r="PP215" i="4"/>
  <c r="PO215" i="4"/>
  <c r="PN215" i="4"/>
  <c r="PP214" i="4"/>
  <c r="PO214" i="4"/>
  <c r="PN214" i="4"/>
  <c r="PP213" i="4"/>
  <c r="PO213" i="4"/>
  <c r="PN213" i="4"/>
  <c r="PP212" i="4"/>
  <c r="PO212" i="4"/>
  <c r="PN212" i="4"/>
  <c r="PP211" i="4"/>
  <c r="PO211" i="4"/>
  <c r="PN211" i="4"/>
  <c r="PP210" i="4"/>
  <c r="PO210" i="4"/>
  <c r="PN210" i="4"/>
  <c r="PP209" i="4"/>
  <c r="PO209" i="4"/>
  <c r="PN209" i="4"/>
  <c r="PP208" i="4"/>
  <c r="PO208" i="4"/>
  <c r="PN208" i="4"/>
  <c r="PP207" i="4"/>
  <c r="PO207" i="4"/>
  <c r="PN207" i="4"/>
  <c r="PP206" i="4"/>
  <c r="PO206" i="4"/>
  <c r="PN206" i="4"/>
  <c r="PP205" i="4"/>
  <c r="PO205" i="4"/>
  <c r="PN205" i="4"/>
  <c r="PP204" i="4"/>
  <c r="PO204" i="4"/>
  <c r="PN204" i="4"/>
  <c r="PP203" i="4"/>
  <c r="PO203" i="4"/>
  <c r="PN203" i="4"/>
  <c r="PP202" i="4"/>
  <c r="PO202" i="4"/>
  <c r="PN202" i="4"/>
  <c r="PP201" i="4"/>
  <c r="PO201" i="4"/>
  <c r="PN201" i="4"/>
  <c r="PP200" i="4"/>
  <c r="PO200" i="4"/>
  <c r="PN200" i="4"/>
  <c r="PP199" i="4"/>
  <c r="PO199" i="4"/>
  <c r="PN199" i="4"/>
  <c r="PP198" i="4"/>
  <c r="PO198" i="4"/>
  <c r="PN198" i="4"/>
  <c r="PP197" i="4"/>
  <c r="PO197" i="4"/>
  <c r="PN197" i="4"/>
  <c r="PP196" i="4"/>
  <c r="PO196" i="4"/>
  <c r="PN196" i="4"/>
  <c r="PP195" i="4"/>
  <c r="PO195" i="4"/>
  <c r="PN195" i="4"/>
  <c r="PP194" i="4"/>
  <c r="PO194" i="4"/>
  <c r="PN194" i="4"/>
  <c r="PP193" i="4"/>
  <c r="PO193" i="4"/>
  <c r="PN193" i="4"/>
  <c r="PP192" i="4"/>
  <c r="PO192" i="4"/>
  <c r="PN192" i="4"/>
  <c r="PP191" i="4"/>
  <c r="PO191" i="4"/>
  <c r="PN191" i="4"/>
  <c r="PP190" i="4"/>
  <c r="PO190" i="4"/>
  <c r="PN190" i="4"/>
  <c r="PP189" i="4"/>
  <c r="PO189" i="4"/>
  <c r="PN189" i="4"/>
  <c r="PP188" i="4"/>
  <c r="PO188" i="4"/>
  <c r="PN188" i="4"/>
  <c r="PP187" i="4"/>
  <c r="PO187" i="4"/>
  <c r="PN187" i="4"/>
  <c r="PP186" i="4"/>
  <c r="PO186" i="4"/>
  <c r="PN186" i="4"/>
  <c r="PP185" i="4"/>
  <c r="PO185" i="4"/>
  <c r="PN185" i="4"/>
  <c r="PP184" i="4"/>
  <c r="PO184" i="4"/>
  <c r="PN184" i="4"/>
  <c r="PP183" i="4"/>
  <c r="PO183" i="4"/>
  <c r="PN183" i="4"/>
  <c r="PP182" i="4"/>
  <c r="PO182" i="4"/>
  <c r="PN182" i="4"/>
  <c r="PP181" i="4"/>
  <c r="PO181" i="4"/>
  <c r="PN181" i="4"/>
  <c r="PP180" i="4"/>
  <c r="PO180" i="4"/>
  <c r="PN180" i="4"/>
  <c r="PP179" i="4"/>
  <c r="PO179" i="4"/>
  <c r="PN179" i="4"/>
  <c r="PP178" i="4"/>
  <c r="PO178" i="4"/>
  <c r="PN178" i="4"/>
  <c r="PP177" i="4"/>
  <c r="PO177" i="4"/>
  <c r="PN177" i="4"/>
  <c r="PP176" i="4"/>
  <c r="PO176" i="4"/>
  <c r="PN176" i="4"/>
  <c r="PP175" i="4"/>
  <c r="PO175" i="4"/>
  <c r="PN175" i="4"/>
  <c r="PP174" i="4"/>
  <c r="PO174" i="4"/>
  <c r="PN174" i="4"/>
  <c r="PP173" i="4"/>
  <c r="PO173" i="4"/>
  <c r="PN173" i="4"/>
  <c r="PP172" i="4"/>
  <c r="PO172" i="4"/>
  <c r="PN172" i="4"/>
  <c r="PP171" i="4"/>
  <c r="PO171" i="4"/>
  <c r="PN171" i="4"/>
  <c r="PP170" i="4"/>
  <c r="PO170" i="4"/>
  <c r="PN170" i="4"/>
  <c r="PP169" i="4"/>
  <c r="PO169" i="4"/>
  <c r="PN169" i="4"/>
  <c r="PP168" i="4"/>
  <c r="PO168" i="4"/>
  <c r="PN168" i="4"/>
  <c r="PQ167" i="4"/>
  <c r="PP167" i="4"/>
  <c r="PO167" i="4"/>
  <c r="PN167" i="4"/>
  <c r="PQ166" i="4"/>
  <c r="PP166" i="4"/>
  <c r="PO166" i="4"/>
  <c r="PN166" i="4"/>
  <c r="PQ165" i="4"/>
  <c r="PP165" i="4"/>
  <c r="PO165" i="4"/>
  <c r="PN165" i="4"/>
  <c r="PQ164" i="4"/>
  <c r="PP164" i="4"/>
  <c r="PO164" i="4"/>
  <c r="PN164" i="4"/>
  <c r="PQ163" i="4"/>
  <c r="PP163" i="4"/>
  <c r="PO163" i="4"/>
  <c r="PN163" i="4"/>
  <c r="PQ162" i="4"/>
  <c r="PP162" i="4"/>
  <c r="PO162" i="4"/>
  <c r="PN162" i="4"/>
  <c r="PQ161" i="4"/>
  <c r="PP161" i="4"/>
  <c r="PO161" i="4"/>
  <c r="PN161" i="4"/>
  <c r="PQ160" i="4"/>
  <c r="PP160" i="4"/>
  <c r="PO160" i="4"/>
  <c r="PN160" i="4"/>
  <c r="PQ159" i="4"/>
  <c r="PP159" i="4"/>
  <c r="PO159" i="4"/>
  <c r="PN159" i="4"/>
  <c r="PQ158" i="4"/>
  <c r="PP158" i="4"/>
  <c r="PO158" i="4"/>
  <c r="PN158" i="4"/>
  <c r="PU157" i="4"/>
  <c r="PP157" i="4"/>
  <c r="PO157" i="4"/>
  <c r="PN157" i="4"/>
  <c r="PP156" i="4"/>
  <c r="PO156" i="4"/>
  <c r="PN156" i="4"/>
  <c r="PP155" i="4"/>
  <c r="PO155" i="4"/>
  <c r="PN155" i="4"/>
  <c r="PP154" i="4"/>
  <c r="PO154" i="4"/>
  <c r="PN154" i="4"/>
  <c r="PP153" i="4"/>
  <c r="PO153" i="4"/>
  <c r="PN153" i="4"/>
  <c r="PP152" i="4"/>
  <c r="PO152" i="4"/>
  <c r="PN152" i="4"/>
  <c r="PP151" i="4"/>
  <c r="PO151" i="4"/>
  <c r="PN151" i="4"/>
  <c r="PW150" i="4"/>
  <c r="PW167" i="4" s="1"/>
  <c r="PQ150" i="4"/>
  <c r="PP150" i="4"/>
  <c r="PO150" i="4"/>
  <c r="PN150" i="4"/>
  <c r="PW149" i="4"/>
  <c r="PW166" i="4" s="1"/>
  <c r="PQ149" i="4"/>
  <c r="PP149" i="4"/>
  <c r="PO149" i="4"/>
  <c r="PN149" i="4"/>
  <c r="PW148" i="4"/>
  <c r="PW165" i="4" s="1"/>
  <c r="PQ148" i="4"/>
  <c r="PP148" i="4"/>
  <c r="PO148" i="4"/>
  <c r="PN148" i="4"/>
  <c r="PW147" i="4"/>
  <c r="PW164" i="4" s="1"/>
  <c r="PQ147" i="4"/>
  <c r="PP147" i="4"/>
  <c r="PO147" i="4"/>
  <c r="PN147" i="4"/>
  <c r="PW146" i="4"/>
  <c r="PW163" i="4" s="1"/>
  <c r="PQ146" i="4"/>
  <c r="PP146" i="4"/>
  <c r="PO146" i="4"/>
  <c r="PN146" i="4"/>
  <c r="PW145" i="4"/>
  <c r="PW162" i="4" s="1"/>
  <c r="PQ145" i="4"/>
  <c r="PP145" i="4"/>
  <c r="PO145" i="4"/>
  <c r="PN145" i="4"/>
  <c r="PW144" i="4"/>
  <c r="PW161" i="4" s="1"/>
  <c r="PQ144" i="4"/>
  <c r="PP144" i="4"/>
  <c r="PO144" i="4"/>
  <c r="PN144" i="4"/>
  <c r="PW143" i="4"/>
  <c r="PW160" i="4" s="1"/>
  <c r="PQ143" i="4"/>
  <c r="PP143" i="4"/>
  <c r="PO143" i="4"/>
  <c r="PN143" i="4"/>
  <c r="PW142" i="4"/>
  <c r="PW159" i="4" s="1"/>
  <c r="PQ142" i="4"/>
  <c r="PP142" i="4"/>
  <c r="PO142" i="4"/>
  <c r="PN142" i="4"/>
  <c r="PW141" i="4"/>
  <c r="PW158" i="4" s="1"/>
  <c r="PQ141" i="4"/>
  <c r="PP141" i="4"/>
  <c r="PO141" i="4"/>
  <c r="PN141" i="4"/>
  <c r="QA140" i="4"/>
  <c r="QA157" i="4" s="1"/>
  <c r="PU140" i="4"/>
  <c r="PP140" i="4"/>
  <c r="PO140" i="4"/>
  <c r="PN140" i="4"/>
  <c r="PP139" i="4"/>
  <c r="PO139" i="4"/>
  <c r="PN139" i="4"/>
  <c r="PP138" i="4"/>
  <c r="PO138" i="4"/>
  <c r="PN138" i="4"/>
  <c r="PP137" i="4"/>
  <c r="PO137" i="4"/>
  <c r="PN137" i="4"/>
  <c r="PP136" i="4"/>
  <c r="PO136" i="4"/>
  <c r="PN136" i="4"/>
  <c r="PP135" i="4"/>
  <c r="PO135" i="4"/>
  <c r="PN135" i="4"/>
  <c r="PP134" i="4"/>
  <c r="PO134" i="4"/>
  <c r="PN134" i="4"/>
  <c r="PP133" i="4"/>
  <c r="PO133" i="4"/>
  <c r="PN133" i="4"/>
  <c r="PP132" i="4"/>
  <c r="PO132" i="4"/>
  <c r="PN132" i="4"/>
  <c r="PP131" i="4"/>
  <c r="PO131" i="4"/>
  <c r="PN131" i="4"/>
  <c r="PP130" i="4"/>
  <c r="PO130" i="4"/>
  <c r="PN130" i="4"/>
  <c r="PP129" i="4"/>
  <c r="PO129" i="4"/>
  <c r="PN129" i="4"/>
  <c r="PP128" i="4"/>
  <c r="PO128" i="4"/>
  <c r="PN128" i="4"/>
  <c r="PP127" i="4"/>
  <c r="PO127" i="4"/>
  <c r="PN127" i="4"/>
  <c r="PP126" i="4"/>
  <c r="PO126" i="4"/>
  <c r="PN126" i="4"/>
  <c r="PP125" i="4"/>
  <c r="PO125" i="4"/>
  <c r="PN125" i="4"/>
  <c r="PP124" i="4"/>
  <c r="PO124" i="4"/>
  <c r="PN124" i="4"/>
  <c r="PP123" i="4"/>
  <c r="PO123" i="4"/>
  <c r="PN123" i="4"/>
  <c r="PP122" i="4"/>
  <c r="PO122" i="4"/>
  <c r="PN122" i="4"/>
  <c r="PP121" i="4"/>
  <c r="PO121" i="4"/>
  <c r="PN121" i="4"/>
  <c r="PP120" i="4"/>
  <c r="PO120" i="4"/>
  <c r="PN120" i="4"/>
  <c r="PP119" i="4"/>
  <c r="PO119" i="4"/>
  <c r="PN119" i="4"/>
  <c r="PP118" i="4"/>
  <c r="PO118" i="4"/>
  <c r="PN118" i="4"/>
  <c r="PP117" i="4"/>
  <c r="PO117" i="4"/>
  <c r="PN117" i="4"/>
  <c r="PQ116" i="4"/>
  <c r="PQ133" i="4" s="1"/>
  <c r="PP116" i="4"/>
  <c r="PO116" i="4"/>
  <c r="PN116" i="4"/>
  <c r="PQ115" i="4"/>
  <c r="PQ132" i="4" s="1"/>
  <c r="PP115" i="4"/>
  <c r="PO115" i="4"/>
  <c r="PN115" i="4"/>
  <c r="PQ114" i="4"/>
  <c r="PQ131" i="4" s="1"/>
  <c r="PP114" i="4"/>
  <c r="PO114" i="4"/>
  <c r="PN114" i="4"/>
  <c r="PQ113" i="4"/>
  <c r="PQ130" i="4" s="1"/>
  <c r="PP113" i="4"/>
  <c r="PO113" i="4"/>
  <c r="PN113" i="4"/>
  <c r="PQ112" i="4"/>
  <c r="PQ129" i="4" s="1"/>
  <c r="PP112" i="4"/>
  <c r="PO112" i="4"/>
  <c r="PN112" i="4"/>
  <c r="PQ111" i="4"/>
  <c r="PQ128" i="4" s="1"/>
  <c r="PP111" i="4"/>
  <c r="PO111" i="4"/>
  <c r="PN111" i="4"/>
  <c r="PQ110" i="4"/>
  <c r="PQ127" i="4" s="1"/>
  <c r="PP110" i="4"/>
  <c r="PO110" i="4"/>
  <c r="PN110" i="4"/>
  <c r="PQ109" i="4"/>
  <c r="PQ126" i="4" s="1"/>
  <c r="PP109" i="4"/>
  <c r="PO109" i="4"/>
  <c r="PN109" i="4"/>
  <c r="PQ108" i="4"/>
  <c r="PQ125" i="4" s="1"/>
  <c r="PP108" i="4"/>
  <c r="PO108" i="4"/>
  <c r="PN108" i="4"/>
  <c r="PQ107" i="4"/>
  <c r="PQ124" i="4" s="1"/>
  <c r="PP107" i="4"/>
  <c r="PO107" i="4"/>
  <c r="PN107" i="4"/>
  <c r="PU106" i="4"/>
  <c r="PU123" i="4" s="1"/>
  <c r="PP106" i="4"/>
  <c r="PO106" i="4"/>
  <c r="PN106" i="4"/>
  <c r="PP105" i="4"/>
  <c r="PO105" i="4"/>
  <c r="PN105" i="4"/>
  <c r="PP104" i="4"/>
  <c r="PO104" i="4"/>
  <c r="PN104" i="4"/>
  <c r="PP103" i="4"/>
  <c r="PO103" i="4"/>
  <c r="PN103" i="4"/>
  <c r="PP102" i="4"/>
  <c r="PO102" i="4"/>
  <c r="PN102" i="4"/>
  <c r="PP101" i="4"/>
  <c r="PO101" i="4"/>
  <c r="PN101" i="4"/>
  <c r="PP100" i="4"/>
  <c r="PO100" i="4"/>
  <c r="PN100" i="4"/>
  <c r="PP99" i="4"/>
  <c r="PO99" i="4"/>
  <c r="PN99" i="4"/>
  <c r="PP98" i="4"/>
  <c r="PO98" i="4"/>
  <c r="PN98" i="4"/>
  <c r="PP97" i="4"/>
  <c r="PO97" i="4"/>
  <c r="PN97" i="4"/>
  <c r="PP96" i="4"/>
  <c r="PO96" i="4"/>
  <c r="PN96" i="4"/>
  <c r="PP95" i="4"/>
  <c r="PO95" i="4"/>
  <c r="PN95" i="4"/>
  <c r="PP94" i="4"/>
  <c r="PO94" i="4"/>
  <c r="PN94" i="4"/>
  <c r="PP93" i="4"/>
  <c r="PO93" i="4"/>
  <c r="PN93" i="4"/>
  <c r="PP92" i="4"/>
  <c r="PO92" i="4"/>
  <c r="PN92" i="4"/>
  <c r="PP91" i="4"/>
  <c r="PO91" i="4"/>
  <c r="PN91" i="4"/>
  <c r="PP90" i="4"/>
  <c r="PO90" i="4"/>
  <c r="PN90" i="4"/>
  <c r="PP89" i="4"/>
  <c r="PO89" i="4"/>
  <c r="PN89" i="4"/>
  <c r="PP88" i="4"/>
  <c r="PO88" i="4"/>
  <c r="PN88" i="4"/>
  <c r="PP87" i="4"/>
  <c r="PO87" i="4"/>
  <c r="PN87" i="4"/>
  <c r="PP86" i="4"/>
  <c r="PO86" i="4"/>
  <c r="PN86" i="4"/>
  <c r="PP85" i="4"/>
  <c r="PO85" i="4"/>
  <c r="PN85" i="4"/>
  <c r="PP84" i="4"/>
  <c r="PO84" i="4"/>
  <c r="PN84" i="4"/>
  <c r="PP83" i="4"/>
  <c r="PO83" i="4"/>
  <c r="PN83" i="4"/>
  <c r="PP82" i="4"/>
  <c r="PO82" i="4"/>
  <c r="PN82" i="4"/>
  <c r="PQ81" i="4"/>
  <c r="PP81" i="4"/>
  <c r="PO81" i="4"/>
  <c r="PN81" i="4"/>
  <c r="PQ80" i="4"/>
  <c r="PP80" i="4"/>
  <c r="PO80" i="4"/>
  <c r="PN80" i="4"/>
  <c r="PQ79" i="4"/>
  <c r="PP79" i="4"/>
  <c r="PO79" i="4"/>
  <c r="PN79" i="4"/>
  <c r="PQ78" i="4"/>
  <c r="PP78" i="4"/>
  <c r="PO78" i="4"/>
  <c r="PN78" i="4"/>
  <c r="PQ77" i="4"/>
  <c r="PP77" i="4"/>
  <c r="PO77" i="4"/>
  <c r="PN77" i="4"/>
  <c r="PQ76" i="4"/>
  <c r="PP76" i="4"/>
  <c r="PO76" i="4"/>
  <c r="PN76" i="4"/>
  <c r="PQ75" i="4"/>
  <c r="PP75" i="4"/>
  <c r="PO75" i="4"/>
  <c r="PN75" i="4"/>
  <c r="PQ74" i="4"/>
  <c r="PP74" i="4"/>
  <c r="PO74" i="4"/>
  <c r="PN74" i="4"/>
  <c r="PQ73" i="4"/>
  <c r="PP73" i="4"/>
  <c r="PO73" i="4"/>
  <c r="PN73" i="4"/>
  <c r="PQ72" i="4"/>
  <c r="PP72" i="4"/>
  <c r="PO72" i="4"/>
  <c r="PN72" i="4"/>
  <c r="PU71" i="4"/>
  <c r="PP71" i="4"/>
  <c r="PO71" i="4"/>
  <c r="PN71" i="4"/>
  <c r="PP70" i="4"/>
  <c r="PO70" i="4"/>
  <c r="PN70" i="4"/>
  <c r="PP69" i="4"/>
  <c r="PO69" i="4"/>
  <c r="PN69" i="4"/>
  <c r="PP68" i="4"/>
  <c r="PO68" i="4"/>
  <c r="PN68" i="4"/>
  <c r="PP67" i="4"/>
  <c r="PO67" i="4"/>
  <c r="PN67" i="4"/>
  <c r="PP66" i="4"/>
  <c r="PO66" i="4"/>
  <c r="PN66" i="4"/>
  <c r="PP65" i="4"/>
  <c r="PO65" i="4"/>
  <c r="PN65" i="4"/>
  <c r="PW64" i="4"/>
  <c r="PW81" i="4" s="1"/>
  <c r="PQ64" i="4"/>
  <c r="PP64" i="4"/>
  <c r="PO64" i="4"/>
  <c r="PN64" i="4"/>
  <c r="PW63" i="4"/>
  <c r="PW80" i="4" s="1"/>
  <c r="PQ63" i="4"/>
  <c r="PP63" i="4"/>
  <c r="PO63" i="4"/>
  <c r="PN63" i="4"/>
  <c r="PW62" i="4"/>
  <c r="PW79" i="4" s="1"/>
  <c r="PQ62" i="4"/>
  <c r="PP62" i="4"/>
  <c r="PO62" i="4"/>
  <c r="PN62" i="4"/>
  <c r="PW61" i="4"/>
  <c r="PW78" i="4" s="1"/>
  <c r="PQ61" i="4"/>
  <c r="PP61" i="4"/>
  <c r="PO61" i="4"/>
  <c r="PN61" i="4"/>
  <c r="PW60" i="4"/>
  <c r="PW77" i="4" s="1"/>
  <c r="PQ60" i="4"/>
  <c r="PP60" i="4"/>
  <c r="PO60" i="4"/>
  <c r="PN60" i="4"/>
  <c r="PW59" i="4"/>
  <c r="PW76" i="4" s="1"/>
  <c r="PQ59" i="4"/>
  <c r="PP59" i="4"/>
  <c r="PO59" i="4"/>
  <c r="PN59" i="4"/>
  <c r="PW58" i="4"/>
  <c r="PW75" i="4" s="1"/>
  <c r="PQ58" i="4"/>
  <c r="PP58" i="4"/>
  <c r="PO58" i="4"/>
  <c r="PN58" i="4"/>
  <c r="PW57" i="4"/>
  <c r="PW74" i="4" s="1"/>
  <c r="PQ57" i="4"/>
  <c r="PP57" i="4"/>
  <c r="PO57" i="4"/>
  <c r="PN57" i="4"/>
  <c r="PW56" i="4"/>
  <c r="PW73" i="4" s="1"/>
  <c r="PQ56" i="4"/>
  <c r="PP56" i="4"/>
  <c r="PO56" i="4"/>
  <c r="PN56" i="4"/>
  <c r="PW55" i="4"/>
  <c r="PW72" i="4" s="1"/>
  <c r="PQ55" i="4"/>
  <c r="PP55" i="4"/>
  <c r="PO55" i="4"/>
  <c r="PN55" i="4"/>
  <c r="QA54" i="4"/>
  <c r="QA71" i="4" s="1"/>
  <c r="PU54" i="4"/>
  <c r="PP54" i="4"/>
  <c r="PO54" i="4"/>
  <c r="PN54" i="4"/>
  <c r="PP53" i="4"/>
  <c r="PO53" i="4"/>
  <c r="PN53" i="4"/>
  <c r="PP52" i="4"/>
  <c r="PO52" i="4"/>
  <c r="PN52" i="4"/>
  <c r="PP51" i="4"/>
  <c r="PO51" i="4"/>
  <c r="PN51" i="4"/>
  <c r="PP50" i="4"/>
  <c r="PO50" i="4"/>
  <c r="PN50" i="4"/>
  <c r="PP49" i="4"/>
  <c r="PO49" i="4"/>
  <c r="PN49" i="4"/>
  <c r="PP48" i="4"/>
  <c r="PO48" i="4"/>
  <c r="PN48" i="4"/>
  <c r="PP47" i="4"/>
  <c r="PO47" i="4"/>
  <c r="PN47" i="4"/>
  <c r="PP46" i="4"/>
  <c r="PO46" i="4"/>
  <c r="PN46" i="4"/>
  <c r="PP45" i="4"/>
  <c r="PO45" i="4"/>
  <c r="PN45" i="4"/>
  <c r="PP44" i="4"/>
  <c r="PO44" i="4"/>
  <c r="PN44" i="4"/>
  <c r="PP43" i="4"/>
  <c r="PO43" i="4"/>
  <c r="PN43" i="4"/>
  <c r="PP42" i="4"/>
  <c r="PO42" i="4"/>
  <c r="PN42" i="4"/>
  <c r="PP41" i="4"/>
  <c r="PO41" i="4"/>
  <c r="PN41" i="4"/>
  <c r="PP40" i="4"/>
  <c r="PO40" i="4"/>
  <c r="PN40" i="4"/>
  <c r="PP39" i="4"/>
  <c r="PO39" i="4"/>
  <c r="PN39" i="4"/>
  <c r="PP38" i="4"/>
  <c r="PO38" i="4"/>
  <c r="PN38" i="4"/>
  <c r="PP37" i="4"/>
  <c r="PO37" i="4"/>
  <c r="PN37" i="4"/>
  <c r="PP36" i="4"/>
  <c r="PO36" i="4"/>
  <c r="PN36" i="4"/>
  <c r="PP35" i="4"/>
  <c r="PO35" i="4"/>
  <c r="PN35" i="4"/>
  <c r="PP34" i="4"/>
  <c r="PO34" i="4"/>
  <c r="PN34" i="4"/>
  <c r="PP33" i="4"/>
  <c r="PO33" i="4"/>
  <c r="PN33" i="4"/>
  <c r="PP32" i="4"/>
  <c r="PO32" i="4"/>
  <c r="PN32" i="4"/>
  <c r="PP31" i="4"/>
  <c r="PO31" i="4"/>
  <c r="PN31" i="4"/>
  <c r="PQ30" i="4"/>
  <c r="PQ47" i="4" s="1"/>
  <c r="PP30" i="4"/>
  <c r="PO30" i="4"/>
  <c r="PN30" i="4"/>
  <c r="PQ29" i="4"/>
  <c r="PQ46" i="4" s="1"/>
  <c r="PP29" i="4"/>
  <c r="PO29" i="4"/>
  <c r="PN29" i="4"/>
  <c r="PQ28" i="4"/>
  <c r="PQ45" i="4" s="1"/>
  <c r="PP28" i="4"/>
  <c r="PO28" i="4"/>
  <c r="PN28" i="4"/>
  <c r="PQ27" i="4"/>
  <c r="PQ44" i="4" s="1"/>
  <c r="PP27" i="4"/>
  <c r="PO27" i="4"/>
  <c r="PN27" i="4"/>
  <c r="PQ26" i="4"/>
  <c r="PQ43" i="4" s="1"/>
  <c r="PP26" i="4"/>
  <c r="PO26" i="4"/>
  <c r="PN26" i="4"/>
  <c r="PQ25" i="4"/>
  <c r="PQ42" i="4" s="1"/>
  <c r="PP25" i="4"/>
  <c r="PO25" i="4"/>
  <c r="PN25" i="4"/>
  <c r="PQ24" i="4"/>
  <c r="PQ41" i="4" s="1"/>
  <c r="PP24" i="4"/>
  <c r="PO24" i="4"/>
  <c r="PN24" i="4"/>
  <c r="PQ23" i="4"/>
  <c r="PQ40" i="4" s="1"/>
  <c r="PP23" i="4"/>
  <c r="PO23" i="4"/>
  <c r="PN23" i="4"/>
  <c r="PQ22" i="4"/>
  <c r="PQ39" i="4" s="1"/>
  <c r="PP22" i="4"/>
  <c r="PO22" i="4"/>
  <c r="PN22" i="4"/>
  <c r="PQ21" i="4"/>
  <c r="PQ38" i="4" s="1"/>
  <c r="PP21" i="4"/>
  <c r="PO21" i="4"/>
  <c r="PN21" i="4"/>
  <c r="PU20" i="4"/>
  <c r="PU37" i="4" s="1"/>
  <c r="PP20" i="4"/>
  <c r="PO20" i="4"/>
  <c r="PN20" i="4"/>
  <c r="PP19" i="4"/>
  <c r="PO19" i="4"/>
  <c r="PN19" i="4"/>
  <c r="PP18" i="4"/>
  <c r="PO18" i="4"/>
  <c r="PN18" i="4"/>
  <c r="PP17" i="4"/>
  <c r="PO17" i="4"/>
  <c r="PN17" i="4"/>
  <c r="PP16" i="4"/>
  <c r="PO16" i="4"/>
  <c r="PN16" i="4"/>
  <c r="PP15" i="4"/>
  <c r="PO15" i="4"/>
  <c r="PN15" i="4"/>
  <c r="PP14" i="4"/>
  <c r="PO14" i="4"/>
  <c r="PN14" i="4"/>
  <c r="PP13" i="4"/>
  <c r="PO13" i="4"/>
  <c r="PN13" i="4"/>
  <c r="PP12" i="4"/>
  <c r="PO12" i="4"/>
  <c r="PN12" i="4"/>
  <c r="PP11" i="4"/>
  <c r="PO11" i="4"/>
  <c r="PN11" i="4"/>
  <c r="PP10" i="4"/>
  <c r="PO10" i="4"/>
  <c r="PN10" i="4"/>
  <c r="PP9" i="4"/>
  <c r="PO9" i="4"/>
  <c r="PN9" i="4"/>
  <c r="PP8" i="4"/>
  <c r="PO8" i="4"/>
  <c r="PN8" i="4"/>
  <c r="PP7" i="4"/>
  <c r="PO7" i="4"/>
  <c r="PN7" i="4"/>
  <c r="PP6" i="4"/>
  <c r="PO6" i="4"/>
  <c r="PN6" i="4"/>
  <c r="PP5" i="4"/>
  <c r="PO5" i="4"/>
  <c r="PN5" i="4"/>
  <c r="PP4" i="4"/>
  <c r="PO4" i="4"/>
  <c r="PN4" i="4"/>
  <c r="PP3" i="4"/>
  <c r="PZ3" i="4" s="1"/>
  <c r="PZ54" i="4" s="1"/>
  <c r="PZ71" i="4" s="1"/>
  <c r="PO3" i="4"/>
  <c r="PX3" i="4" s="1"/>
  <c r="PX54" i="4" s="1"/>
  <c r="PX71" i="4" s="1"/>
  <c r="PN3" i="4"/>
  <c r="PY3" i="4" s="1"/>
  <c r="PY54" i="4" s="1"/>
  <c r="PY71" i="4" s="1"/>
  <c r="OS283" i="4"/>
  <c r="OR283" i="4"/>
  <c r="OQ283" i="4"/>
  <c r="OS282" i="4"/>
  <c r="OR282" i="4"/>
  <c r="OQ282" i="4"/>
  <c r="OS281" i="4"/>
  <c r="OR281" i="4"/>
  <c r="OQ281" i="4"/>
  <c r="OS280" i="4"/>
  <c r="OR280" i="4"/>
  <c r="OQ280" i="4"/>
  <c r="OS279" i="4"/>
  <c r="OR279" i="4"/>
  <c r="OQ279" i="4"/>
  <c r="OS278" i="4"/>
  <c r="OR278" i="4"/>
  <c r="OQ278" i="4"/>
  <c r="OS277" i="4"/>
  <c r="OR277" i="4"/>
  <c r="OQ277" i="4"/>
  <c r="OS276" i="4"/>
  <c r="OR276" i="4"/>
  <c r="OQ276" i="4"/>
  <c r="OS275" i="4"/>
  <c r="OR275" i="4"/>
  <c r="OQ275" i="4"/>
  <c r="OS274" i="4"/>
  <c r="OR274" i="4"/>
  <c r="OQ274" i="4"/>
  <c r="OS273" i="4"/>
  <c r="OR273" i="4"/>
  <c r="OQ273" i="4"/>
  <c r="OS272" i="4"/>
  <c r="OR272" i="4"/>
  <c r="OQ272" i="4"/>
  <c r="OS271" i="4"/>
  <c r="OR271" i="4"/>
  <c r="OQ271" i="4"/>
  <c r="OS270" i="4"/>
  <c r="OR270" i="4"/>
  <c r="OQ270" i="4"/>
  <c r="OS269" i="4"/>
  <c r="OR269" i="4"/>
  <c r="OQ269" i="4"/>
  <c r="OS268" i="4"/>
  <c r="OR268" i="4"/>
  <c r="OQ268" i="4"/>
  <c r="OS267" i="4"/>
  <c r="OR267" i="4"/>
  <c r="OQ267" i="4"/>
  <c r="OS266" i="4"/>
  <c r="OR266" i="4"/>
  <c r="OQ266" i="4"/>
  <c r="OS265" i="4"/>
  <c r="OR265" i="4"/>
  <c r="OQ265" i="4"/>
  <c r="OS264" i="4"/>
  <c r="OR264" i="4"/>
  <c r="OQ264" i="4"/>
  <c r="OS263" i="4"/>
  <c r="OR263" i="4"/>
  <c r="OQ263" i="4"/>
  <c r="OS262" i="4"/>
  <c r="OR262" i="4"/>
  <c r="OQ262" i="4"/>
  <c r="OS261" i="4"/>
  <c r="OR261" i="4"/>
  <c r="OQ261" i="4"/>
  <c r="OS260" i="4"/>
  <c r="OR260" i="4"/>
  <c r="OQ260" i="4"/>
  <c r="OS259" i="4"/>
  <c r="OR259" i="4"/>
  <c r="OQ259" i="4"/>
  <c r="OS258" i="4"/>
  <c r="OR258" i="4"/>
  <c r="OQ258" i="4"/>
  <c r="OS257" i="4"/>
  <c r="OR257" i="4"/>
  <c r="OQ257" i="4"/>
  <c r="OS256" i="4"/>
  <c r="OR256" i="4"/>
  <c r="OQ256" i="4"/>
  <c r="OS255" i="4"/>
  <c r="OR255" i="4"/>
  <c r="OQ255" i="4"/>
  <c r="OS254" i="4"/>
  <c r="OR254" i="4"/>
  <c r="OQ254" i="4"/>
  <c r="OS253" i="4"/>
  <c r="OR253" i="4"/>
  <c r="OQ253" i="4"/>
  <c r="OS252" i="4"/>
  <c r="OR252" i="4"/>
  <c r="OQ252" i="4"/>
  <c r="OS251" i="4"/>
  <c r="OR251" i="4"/>
  <c r="OQ251" i="4"/>
  <c r="OS250" i="4"/>
  <c r="OR250" i="4"/>
  <c r="OQ250" i="4"/>
  <c r="OS249" i="4"/>
  <c r="OR249" i="4"/>
  <c r="OQ249" i="4"/>
  <c r="OS248" i="4"/>
  <c r="OR248" i="4"/>
  <c r="OQ248" i="4"/>
  <c r="OS247" i="4"/>
  <c r="OR247" i="4"/>
  <c r="OQ247" i="4"/>
  <c r="OS246" i="4"/>
  <c r="OR246" i="4"/>
  <c r="OQ246" i="4"/>
  <c r="OS245" i="4"/>
  <c r="OR245" i="4"/>
  <c r="OQ245" i="4"/>
  <c r="OS244" i="4"/>
  <c r="OR244" i="4"/>
  <c r="OQ244" i="4"/>
  <c r="OS243" i="4"/>
  <c r="OR243" i="4"/>
  <c r="OQ243" i="4"/>
  <c r="OS242" i="4"/>
  <c r="OR242" i="4"/>
  <c r="OQ242" i="4"/>
  <c r="OS241" i="4"/>
  <c r="OR241" i="4"/>
  <c r="OQ241" i="4"/>
  <c r="OS240" i="4"/>
  <c r="OR240" i="4"/>
  <c r="OQ240" i="4"/>
  <c r="OS239" i="4"/>
  <c r="OR239" i="4"/>
  <c r="OQ239" i="4"/>
  <c r="OS238" i="4"/>
  <c r="OR238" i="4"/>
  <c r="OQ238" i="4"/>
  <c r="OS237" i="4"/>
  <c r="OR237" i="4"/>
  <c r="OQ237" i="4"/>
  <c r="OS236" i="4"/>
  <c r="OR236" i="4"/>
  <c r="OQ236" i="4"/>
  <c r="OS235" i="4"/>
  <c r="OR235" i="4"/>
  <c r="OQ235" i="4"/>
  <c r="OS234" i="4"/>
  <c r="OR234" i="4"/>
  <c r="OQ234" i="4"/>
  <c r="OS233" i="4"/>
  <c r="OR233" i="4"/>
  <c r="OQ233" i="4"/>
  <c r="OS232" i="4"/>
  <c r="OR232" i="4"/>
  <c r="OQ232" i="4"/>
  <c r="OS231" i="4"/>
  <c r="OR231" i="4"/>
  <c r="OQ231" i="4"/>
  <c r="OS230" i="4"/>
  <c r="OR230" i="4"/>
  <c r="OQ230" i="4"/>
  <c r="OS229" i="4"/>
  <c r="OR229" i="4"/>
  <c r="OQ229" i="4"/>
  <c r="OS228" i="4"/>
  <c r="OR228" i="4"/>
  <c r="OQ228" i="4"/>
  <c r="OS227" i="4"/>
  <c r="OR227" i="4"/>
  <c r="OQ227" i="4"/>
  <c r="OS226" i="4"/>
  <c r="OR226" i="4"/>
  <c r="OQ226" i="4"/>
  <c r="OS225" i="4"/>
  <c r="OR225" i="4"/>
  <c r="OQ225" i="4"/>
  <c r="OS224" i="4"/>
  <c r="OR224" i="4"/>
  <c r="OQ224" i="4"/>
  <c r="OS223" i="4"/>
  <c r="OR223" i="4"/>
  <c r="OQ223" i="4"/>
  <c r="OS222" i="4"/>
  <c r="OR222" i="4"/>
  <c r="OQ222" i="4"/>
  <c r="OS221" i="4"/>
  <c r="OR221" i="4"/>
  <c r="OQ221" i="4"/>
  <c r="OS220" i="4"/>
  <c r="OR220" i="4"/>
  <c r="OQ220" i="4"/>
  <c r="OS219" i="4"/>
  <c r="OR219" i="4"/>
  <c r="OQ219" i="4"/>
  <c r="OS218" i="4"/>
  <c r="OR218" i="4"/>
  <c r="OQ218" i="4"/>
  <c r="OS217" i="4"/>
  <c r="OR217" i="4"/>
  <c r="OQ217" i="4"/>
  <c r="OS216" i="4"/>
  <c r="OR216" i="4"/>
  <c r="OQ216" i="4"/>
  <c r="OS215" i="4"/>
  <c r="OR215" i="4"/>
  <c r="OQ215" i="4"/>
  <c r="OS214" i="4"/>
  <c r="OR214" i="4"/>
  <c r="OQ214" i="4"/>
  <c r="OS213" i="4"/>
  <c r="OR213" i="4"/>
  <c r="OQ213" i="4"/>
  <c r="OS212" i="4"/>
  <c r="OR212" i="4"/>
  <c r="OQ212" i="4"/>
  <c r="OS211" i="4"/>
  <c r="OR211" i="4"/>
  <c r="OQ211" i="4"/>
  <c r="OS210" i="4"/>
  <c r="OR210" i="4"/>
  <c r="OQ210" i="4"/>
  <c r="OS209" i="4"/>
  <c r="OR209" i="4"/>
  <c r="OQ209" i="4"/>
  <c r="OS208" i="4"/>
  <c r="OR208" i="4"/>
  <c r="OQ208" i="4"/>
  <c r="OS207" i="4"/>
  <c r="OR207" i="4"/>
  <c r="OQ207" i="4"/>
  <c r="OS206" i="4"/>
  <c r="OR206" i="4"/>
  <c r="OQ206" i="4"/>
  <c r="OS205" i="4"/>
  <c r="OR205" i="4"/>
  <c r="OQ205" i="4"/>
  <c r="OS204" i="4"/>
  <c r="OR204" i="4"/>
  <c r="OQ204" i="4"/>
  <c r="OS203" i="4"/>
  <c r="OR203" i="4"/>
  <c r="OQ203" i="4"/>
  <c r="OS202" i="4"/>
  <c r="OR202" i="4"/>
  <c r="OQ202" i="4"/>
  <c r="OS201" i="4"/>
  <c r="OR201" i="4"/>
  <c r="OQ201" i="4"/>
  <c r="OS200" i="4"/>
  <c r="OR200" i="4"/>
  <c r="OQ200" i="4"/>
  <c r="OS199" i="4"/>
  <c r="OR199" i="4"/>
  <c r="OQ199" i="4"/>
  <c r="OS198" i="4"/>
  <c r="OR198" i="4"/>
  <c r="OQ198" i="4"/>
  <c r="OS197" i="4"/>
  <c r="OR197" i="4"/>
  <c r="OQ197" i="4"/>
  <c r="OS196" i="4"/>
  <c r="OR196" i="4"/>
  <c r="OQ196" i="4"/>
  <c r="OS195" i="4"/>
  <c r="OR195" i="4"/>
  <c r="OQ195" i="4"/>
  <c r="OS194" i="4"/>
  <c r="OR194" i="4"/>
  <c r="OQ194" i="4"/>
  <c r="OS193" i="4"/>
  <c r="OR193" i="4"/>
  <c r="OQ193" i="4"/>
  <c r="OS192" i="4"/>
  <c r="OR192" i="4"/>
  <c r="OQ192" i="4"/>
  <c r="OS191" i="4"/>
  <c r="OR191" i="4"/>
  <c r="OQ191" i="4"/>
  <c r="OS190" i="4"/>
  <c r="OR190" i="4"/>
  <c r="OQ190" i="4"/>
  <c r="OS189" i="4"/>
  <c r="OR189" i="4"/>
  <c r="OQ189" i="4"/>
  <c r="OS188" i="4"/>
  <c r="OR188" i="4"/>
  <c r="OQ188" i="4"/>
  <c r="OS187" i="4"/>
  <c r="OR187" i="4"/>
  <c r="OQ187" i="4"/>
  <c r="OS186" i="4"/>
  <c r="OR186" i="4"/>
  <c r="OQ186" i="4"/>
  <c r="OS185" i="4"/>
  <c r="OR185" i="4"/>
  <c r="OQ185" i="4"/>
  <c r="OS184" i="4"/>
  <c r="OR184" i="4"/>
  <c r="OQ184" i="4"/>
  <c r="OS183" i="4"/>
  <c r="OR183" i="4"/>
  <c r="OQ183" i="4"/>
  <c r="OS182" i="4"/>
  <c r="OR182" i="4"/>
  <c r="OQ182" i="4"/>
  <c r="OS181" i="4"/>
  <c r="OR181" i="4"/>
  <c r="OQ181" i="4"/>
  <c r="OS180" i="4"/>
  <c r="OR180" i="4"/>
  <c r="OQ180" i="4"/>
  <c r="OS179" i="4"/>
  <c r="OR179" i="4"/>
  <c r="OQ179" i="4"/>
  <c r="OS178" i="4"/>
  <c r="OR178" i="4"/>
  <c r="OQ178" i="4"/>
  <c r="OS177" i="4"/>
  <c r="OR177" i="4"/>
  <c r="OQ177" i="4"/>
  <c r="OS176" i="4"/>
  <c r="OR176" i="4"/>
  <c r="OQ176" i="4"/>
  <c r="OS175" i="4"/>
  <c r="OR175" i="4"/>
  <c r="OQ175" i="4"/>
  <c r="OS174" i="4"/>
  <c r="OR174" i="4"/>
  <c r="OQ174" i="4"/>
  <c r="OS173" i="4"/>
  <c r="OR173" i="4"/>
  <c r="OQ173" i="4"/>
  <c r="OS172" i="4"/>
  <c r="OR172" i="4"/>
  <c r="OQ172" i="4"/>
  <c r="OS171" i="4"/>
  <c r="OR171" i="4"/>
  <c r="OQ171" i="4"/>
  <c r="OS170" i="4"/>
  <c r="OR170" i="4"/>
  <c r="OQ170" i="4"/>
  <c r="OS169" i="4"/>
  <c r="OR169" i="4"/>
  <c r="OQ169" i="4"/>
  <c r="OS168" i="4"/>
  <c r="OR168" i="4"/>
  <c r="OQ168" i="4"/>
  <c r="OT167" i="4"/>
  <c r="OS167" i="4"/>
  <c r="OR167" i="4"/>
  <c r="OQ167" i="4"/>
  <c r="OT166" i="4"/>
  <c r="OS166" i="4"/>
  <c r="OR166" i="4"/>
  <c r="OQ166" i="4"/>
  <c r="OT165" i="4"/>
  <c r="OS165" i="4"/>
  <c r="OR165" i="4"/>
  <c r="OQ165" i="4"/>
  <c r="OT164" i="4"/>
  <c r="OS164" i="4"/>
  <c r="OR164" i="4"/>
  <c r="OQ164" i="4"/>
  <c r="OT163" i="4"/>
  <c r="OS163" i="4"/>
  <c r="OR163" i="4"/>
  <c r="OQ163" i="4"/>
  <c r="OT162" i="4"/>
  <c r="OS162" i="4"/>
  <c r="OR162" i="4"/>
  <c r="OQ162" i="4"/>
  <c r="OT161" i="4"/>
  <c r="OS161" i="4"/>
  <c r="OR161" i="4"/>
  <c r="OQ161" i="4"/>
  <c r="OT160" i="4"/>
  <c r="OS160" i="4"/>
  <c r="OR160" i="4"/>
  <c r="OQ160" i="4"/>
  <c r="OT159" i="4"/>
  <c r="OS159" i="4"/>
  <c r="OR159" i="4"/>
  <c r="OQ159" i="4"/>
  <c r="OT158" i="4"/>
  <c r="OS158" i="4"/>
  <c r="OR158" i="4"/>
  <c r="OQ158" i="4"/>
  <c r="OX157" i="4"/>
  <c r="OS157" i="4"/>
  <c r="OR157" i="4"/>
  <c r="OQ157" i="4"/>
  <c r="OS156" i="4"/>
  <c r="OR156" i="4"/>
  <c r="OQ156" i="4"/>
  <c r="OS155" i="4"/>
  <c r="OR155" i="4"/>
  <c r="OQ155" i="4"/>
  <c r="OS154" i="4"/>
  <c r="OR154" i="4"/>
  <c r="OQ154" i="4"/>
  <c r="OS153" i="4"/>
  <c r="OR153" i="4"/>
  <c r="OQ153" i="4"/>
  <c r="OS152" i="4"/>
  <c r="OR152" i="4"/>
  <c r="OQ152" i="4"/>
  <c r="OS151" i="4"/>
  <c r="OR151" i="4"/>
  <c r="OQ151" i="4"/>
  <c r="OZ150" i="4"/>
  <c r="OZ167" i="4" s="1"/>
  <c r="OT150" i="4"/>
  <c r="OS150" i="4"/>
  <c r="OR150" i="4"/>
  <c r="OQ150" i="4"/>
  <c r="OZ149" i="4"/>
  <c r="OZ166" i="4" s="1"/>
  <c r="OT149" i="4"/>
  <c r="OS149" i="4"/>
  <c r="OR149" i="4"/>
  <c r="OQ149" i="4"/>
  <c r="OZ148" i="4"/>
  <c r="OZ165" i="4" s="1"/>
  <c r="OT148" i="4"/>
  <c r="OS148" i="4"/>
  <c r="OR148" i="4"/>
  <c r="OQ148" i="4"/>
  <c r="OZ147" i="4"/>
  <c r="OZ164" i="4" s="1"/>
  <c r="OT147" i="4"/>
  <c r="OS147" i="4"/>
  <c r="OR147" i="4"/>
  <c r="OQ147" i="4"/>
  <c r="OZ146" i="4"/>
  <c r="OZ163" i="4" s="1"/>
  <c r="OT146" i="4"/>
  <c r="OS146" i="4"/>
  <c r="OR146" i="4"/>
  <c r="OQ146" i="4"/>
  <c r="OZ145" i="4"/>
  <c r="OZ162" i="4" s="1"/>
  <c r="OT145" i="4"/>
  <c r="OS145" i="4"/>
  <c r="OR145" i="4"/>
  <c r="OQ145" i="4"/>
  <c r="OZ144" i="4"/>
  <c r="OZ161" i="4" s="1"/>
  <c r="OT144" i="4"/>
  <c r="OS144" i="4"/>
  <c r="OR144" i="4"/>
  <c r="OQ144" i="4"/>
  <c r="OZ143" i="4"/>
  <c r="OZ160" i="4" s="1"/>
  <c r="OT143" i="4"/>
  <c r="OS143" i="4"/>
  <c r="OR143" i="4"/>
  <c r="OQ143" i="4"/>
  <c r="OZ142" i="4"/>
  <c r="OZ159" i="4" s="1"/>
  <c r="OT142" i="4"/>
  <c r="OS142" i="4"/>
  <c r="OR142" i="4"/>
  <c r="OQ142" i="4"/>
  <c r="OZ141" i="4"/>
  <c r="OZ158" i="4" s="1"/>
  <c r="OT141" i="4"/>
  <c r="OS141" i="4"/>
  <c r="OR141" i="4"/>
  <c r="OQ141" i="4"/>
  <c r="PD140" i="4"/>
  <c r="PD157" i="4" s="1"/>
  <c r="OX140" i="4"/>
  <c r="OS140" i="4"/>
  <c r="OR140" i="4"/>
  <c r="OQ140" i="4"/>
  <c r="OS139" i="4"/>
  <c r="OR139" i="4"/>
  <c r="OQ139" i="4"/>
  <c r="OS138" i="4"/>
  <c r="OR138" i="4"/>
  <c r="OQ138" i="4"/>
  <c r="OS137" i="4"/>
  <c r="OR137" i="4"/>
  <c r="OQ137" i="4"/>
  <c r="OS136" i="4"/>
  <c r="OR136" i="4"/>
  <c r="OQ136" i="4"/>
  <c r="OS135" i="4"/>
  <c r="OR135" i="4"/>
  <c r="OQ135" i="4"/>
  <c r="OS134" i="4"/>
  <c r="OR134" i="4"/>
  <c r="OQ134" i="4"/>
  <c r="OS133" i="4"/>
  <c r="OR133" i="4"/>
  <c r="OQ133" i="4"/>
  <c r="OS132" i="4"/>
  <c r="OR132" i="4"/>
  <c r="OQ132" i="4"/>
  <c r="OS131" i="4"/>
  <c r="OR131" i="4"/>
  <c r="OQ131" i="4"/>
  <c r="OS130" i="4"/>
  <c r="OR130" i="4"/>
  <c r="OQ130" i="4"/>
  <c r="OS129" i="4"/>
  <c r="OR129" i="4"/>
  <c r="OQ129" i="4"/>
  <c r="OS128" i="4"/>
  <c r="OR128" i="4"/>
  <c r="OQ128" i="4"/>
  <c r="OS127" i="4"/>
  <c r="OR127" i="4"/>
  <c r="OQ127" i="4"/>
  <c r="OS126" i="4"/>
  <c r="OR126" i="4"/>
  <c r="OQ126" i="4"/>
  <c r="OS125" i="4"/>
  <c r="OR125" i="4"/>
  <c r="OQ125" i="4"/>
  <c r="OS124" i="4"/>
  <c r="OR124" i="4"/>
  <c r="OQ124" i="4"/>
  <c r="OS123" i="4"/>
  <c r="OR123" i="4"/>
  <c r="OQ123" i="4"/>
  <c r="OS122" i="4"/>
  <c r="OR122" i="4"/>
  <c r="OQ122" i="4"/>
  <c r="OS121" i="4"/>
  <c r="OR121" i="4"/>
  <c r="OQ121" i="4"/>
  <c r="OS120" i="4"/>
  <c r="OR120" i="4"/>
  <c r="OQ120" i="4"/>
  <c r="OS119" i="4"/>
  <c r="OR119" i="4"/>
  <c r="OQ119" i="4"/>
  <c r="OS118" i="4"/>
  <c r="OR118" i="4"/>
  <c r="OQ118" i="4"/>
  <c r="OS117" i="4"/>
  <c r="OR117" i="4"/>
  <c r="OQ117" i="4"/>
  <c r="OT116" i="4"/>
  <c r="OT133" i="4" s="1"/>
  <c r="OS116" i="4"/>
  <c r="OR116" i="4"/>
  <c r="OQ116" i="4"/>
  <c r="OT115" i="4"/>
  <c r="OT132" i="4" s="1"/>
  <c r="OS115" i="4"/>
  <c r="OR115" i="4"/>
  <c r="OQ115" i="4"/>
  <c r="OT114" i="4"/>
  <c r="OT131" i="4" s="1"/>
  <c r="OS114" i="4"/>
  <c r="OR114" i="4"/>
  <c r="OQ114" i="4"/>
  <c r="OT113" i="4"/>
  <c r="OT130" i="4" s="1"/>
  <c r="OS113" i="4"/>
  <c r="OR113" i="4"/>
  <c r="OQ113" i="4"/>
  <c r="OT112" i="4"/>
  <c r="OT129" i="4" s="1"/>
  <c r="OS112" i="4"/>
  <c r="OR112" i="4"/>
  <c r="OQ112" i="4"/>
  <c r="OT111" i="4"/>
  <c r="OT128" i="4" s="1"/>
  <c r="OS111" i="4"/>
  <c r="OR111" i="4"/>
  <c r="OQ111" i="4"/>
  <c r="OT110" i="4"/>
  <c r="OT127" i="4" s="1"/>
  <c r="OS110" i="4"/>
  <c r="OR110" i="4"/>
  <c r="OQ110" i="4"/>
  <c r="OT109" i="4"/>
  <c r="OT126" i="4" s="1"/>
  <c r="OS109" i="4"/>
  <c r="OR109" i="4"/>
  <c r="OQ109" i="4"/>
  <c r="OT108" i="4"/>
  <c r="OT125" i="4" s="1"/>
  <c r="OS108" i="4"/>
  <c r="OR108" i="4"/>
  <c r="OQ108" i="4"/>
  <c r="OT107" i="4"/>
  <c r="OT124" i="4" s="1"/>
  <c r="OS107" i="4"/>
  <c r="OR107" i="4"/>
  <c r="OQ107" i="4"/>
  <c r="OX106" i="4"/>
  <c r="OX123" i="4" s="1"/>
  <c r="OS106" i="4"/>
  <c r="OR106" i="4"/>
  <c r="OQ106" i="4"/>
  <c r="OS105" i="4"/>
  <c r="OR105" i="4"/>
  <c r="OQ105" i="4"/>
  <c r="OS104" i="4"/>
  <c r="OR104" i="4"/>
  <c r="OQ104" i="4"/>
  <c r="OS103" i="4"/>
  <c r="OR103" i="4"/>
  <c r="OQ103" i="4"/>
  <c r="OS102" i="4"/>
  <c r="OR102" i="4"/>
  <c r="OQ102" i="4"/>
  <c r="OS101" i="4"/>
  <c r="OR101" i="4"/>
  <c r="OQ101" i="4"/>
  <c r="OS100" i="4"/>
  <c r="OR100" i="4"/>
  <c r="OQ100" i="4"/>
  <c r="OS99" i="4"/>
  <c r="OR99" i="4"/>
  <c r="OQ99" i="4"/>
  <c r="OS98" i="4"/>
  <c r="OR98" i="4"/>
  <c r="OQ98" i="4"/>
  <c r="OS97" i="4"/>
  <c r="OR97" i="4"/>
  <c r="OQ97" i="4"/>
  <c r="OS96" i="4"/>
  <c r="OR96" i="4"/>
  <c r="OQ96" i="4"/>
  <c r="OS95" i="4"/>
  <c r="OR95" i="4"/>
  <c r="OQ95" i="4"/>
  <c r="OS94" i="4"/>
  <c r="OR94" i="4"/>
  <c r="OQ94" i="4"/>
  <c r="OS93" i="4"/>
  <c r="OR93" i="4"/>
  <c r="OQ93" i="4"/>
  <c r="OS92" i="4"/>
  <c r="OR92" i="4"/>
  <c r="OQ92" i="4"/>
  <c r="OS91" i="4"/>
  <c r="OR91" i="4"/>
  <c r="OQ91" i="4"/>
  <c r="OS90" i="4"/>
  <c r="OR90" i="4"/>
  <c r="OQ90" i="4"/>
  <c r="OS89" i="4"/>
  <c r="OR89" i="4"/>
  <c r="OQ89" i="4"/>
  <c r="OS88" i="4"/>
  <c r="OR88" i="4"/>
  <c r="OQ88" i="4"/>
  <c r="OS87" i="4"/>
  <c r="OR87" i="4"/>
  <c r="OQ87" i="4"/>
  <c r="OS86" i="4"/>
  <c r="OR86" i="4"/>
  <c r="OQ86" i="4"/>
  <c r="OS85" i="4"/>
  <c r="OR85" i="4"/>
  <c r="OQ85" i="4"/>
  <c r="OS84" i="4"/>
  <c r="OR84" i="4"/>
  <c r="OQ84" i="4"/>
  <c r="OS83" i="4"/>
  <c r="OR83" i="4"/>
  <c r="OQ83" i="4"/>
  <c r="OS82" i="4"/>
  <c r="OR82" i="4"/>
  <c r="OQ82" i="4"/>
  <c r="OT81" i="4"/>
  <c r="OS81" i="4"/>
  <c r="OR81" i="4"/>
  <c r="OQ81" i="4"/>
  <c r="OT80" i="4"/>
  <c r="OS80" i="4"/>
  <c r="OR80" i="4"/>
  <c r="OQ80" i="4"/>
  <c r="OT79" i="4"/>
  <c r="OS79" i="4"/>
  <c r="OR79" i="4"/>
  <c r="OQ79" i="4"/>
  <c r="OT78" i="4"/>
  <c r="OS78" i="4"/>
  <c r="OR78" i="4"/>
  <c r="OQ78" i="4"/>
  <c r="OT77" i="4"/>
  <c r="OS77" i="4"/>
  <c r="OR77" i="4"/>
  <c r="OQ77" i="4"/>
  <c r="OT76" i="4"/>
  <c r="OS76" i="4"/>
  <c r="OR76" i="4"/>
  <c r="OQ76" i="4"/>
  <c r="OT75" i="4"/>
  <c r="OS75" i="4"/>
  <c r="OR75" i="4"/>
  <c r="OQ75" i="4"/>
  <c r="OT74" i="4"/>
  <c r="OS74" i="4"/>
  <c r="OR74" i="4"/>
  <c r="OQ74" i="4"/>
  <c r="OT73" i="4"/>
  <c r="OS73" i="4"/>
  <c r="OR73" i="4"/>
  <c r="OQ73" i="4"/>
  <c r="OT72" i="4"/>
  <c r="OS72" i="4"/>
  <c r="OR72" i="4"/>
  <c r="OQ72" i="4"/>
  <c r="OX71" i="4"/>
  <c r="OS71" i="4"/>
  <c r="OR71" i="4"/>
  <c r="OQ71" i="4"/>
  <c r="OS70" i="4"/>
  <c r="OR70" i="4"/>
  <c r="OQ70" i="4"/>
  <c r="OS69" i="4"/>
  <c r="OR69" i="4"/>
  <c r="OQ69" i="4"/>
  <c r="OS68" i="4"/>
  <c r="OR68" i="4"/>
  <c r="OQ68" i="4"/>
  <c r="OS67" i="4"/>
  <c r="OR67" i="4"/>
  <c r="OQ67" i="4"/>
  <c r="OS66" i="4"/>
  <c r="OR66" i="4"/>
  <c r="OQ66" i="4"/>
  <c r="OS65" i="4"/>
  <c r="OR65" i="4"/>
  <c r="OQ65" i="4"/>
  <c r="OZ64" i="4"/>
  <c r="OZ81" i="4" s="1"/>
  <c r="OT64" i="4"/>
  <c r="OS64" i="4"/>
  <c r="OR64" i="4"/>
  <c r="OQ64" i="4"/>
  <c r="OZ63" i="4"/>
  <c r="OZ80" i="4" s="1"/>
  <c r="OT63" i="4"/>
  <c r="OS63" i="4"/>
  <c r="OR63" i="4"/>
  <c r="OQ63" i="4"/>
  <c r="OZ62" i="4"/>
  <c r="OZ79" i="4" s="1"/>
  <c r="OT62" i="4"/>
  <c r="OS62" i="4"/>
  <c r="OR62" i="4"/>
  <c r="OQ62" i="4"/>
  <c r="OZ61" i="4"/>
  <c r="OZ78" i="4" s="1"/>
  <c r="OT61" i="4"/>
  <c r="OS61" i="4"/>
  <c r="OR61" i="4"/>
  <c r="OQ61" i="4"/>
  <c r="OZ60" i="4"/>
  <c r="OZ77" i="4" s="1"/>
  <c r="OT60" i="4"/>
  <c r="OS60" i="4"/>
  <c r="OR60" i="4"/>
  <c r="OQ60" i="4"/>
  <c r="OZ59" i="4"/>
  <c r="OZ76" i="4" s="1"/>
  <c r="OT59" i="4"/>
  <c r="OS59" i="4"/>
  <c r="OR59" i="4"/>
  <c r="OQ59" i="4"/>
  <c r="OZ58" i="4"/>
  <c r="OZ75" i="4" s="1"/>
  <c r="OT58" i="4"/>
  <c r="OS58" i="4"/>
  <c r="OR58" i="4"/>
  <c r="OQ58" i="4"/>
  <c r="OZ57" i="4"/>
  <c r="OZ74" i="4" s="1"/>
  <c r="OT57" i="4"/>
  <c r="OS57" i="4"/>
  <c r="OR57" i="4"/>
  <c r="OQ57" i="4"/>
  <c r="OZ56" i="4"/>
  <c r="OZ73" i="4" s="1"/>
  <c r="OT56" i="4"/>
  <c r="OS56" i="4"/>
  <c r="OR56" i="4"/>
  <c r="OQ56" i="4"/>
  <c r="OZ55" i="4"/>
  <c r="OZ72" i="4" s="1"/>
  <c r="OT55" i="4"/>
  <c r="OS55" i="4"/>
  <c r="OR55" i="4"/>
  <c r="OQ55" i="4"/>
  <c r="PD54" i="4"/>
  <c r="PD71" i="4" s="1"/>
  <c r="OX54" i="4"/>
  <c r="OS54" i="4"/>
  <c r="OR54" i="4"/>
  <c r="OQ54" i="4"/>
  <c r="OS53" i="4"/>
  <c r="OR53" i="4"/>
  <c r="OQ53" i="4"/>
  <c r="OS52" i="4"/>
  <c r="OR52" i="4"/>
  <c r="OQ52" i="4"/>
  <c r="OS51" i="4"/>
  <c r="OR51" i="4"/>
  <c r="OQ51" i="4"/>
  <c r="OS50" i="4"/>
  <c r="OR50" i="4"/>
  <c r="OQ50" i="4"/>
  <c r="OS49" i="4"/>
  <c r="OR49" i="4"/>
  <c r="OQ49" i="4"/>
  <c r="OS48" i="4"/>
  <c r="OR48" i="4"/>
  <c r="OQ48" i="4"/>
  <c r="OS47" i="4"/>
  <c r="OR47" i="4"/>
  <c r="OQ47" i="4"/>
  <c r="OS46" i="4"/>
  <c r="OR46" i="4"/>
  <c r="OQ46" i="4"/>
  <c r="OS45" i="4"/>
  <c r="OR45" i="4"/>
  <c r="OQ45" i="4"/>
  <c r="OS44" i="4"/>
  <c r="OR44" i="4"/>
  <c r="OQ44" i="4"/>
  <c r="OS43" i="4"/>
  <c r="OR43" i="4"/>
  <c r="OQ43" i="4"/>
  <c r="OS42" i="4"/>
  <c r="OR42" i="4"/>
  <c r="OQ42" i="4"/>
  <c r="OS41" i="4"/>
  <c r="OR41" i="4"/>
  <c r="OQ41" i="4"/>
  <c r="OS40" i="4"/>
  <c r="OR40" i="4"/>
  <c r="OQ40" i="4"/>
  <c r="OS39" i="4"/>
  <c r="OR39" i="4"/>
  <c r="OQ39" i="4"/>
  <c r="OS38" i="4"/>
  <c r="OR38" i="4"/>
  <c r="OQ38" i="4"/>
  <c r="OS37" i="4"/>
  <c r="OR37" i="4"/>
  <c r="OQ37" i="4"/>
  <c r="OS36" i="4"/>
  <c r="OR36" i="4"/>
  <c r="OQ36" i="4"/>
  <c r="OS35" i="4"/>
  <c r="OR35" i="4"/>
  <c r="OQ35" i="4"/>
  <c r="OS34" i="4"/>
  <c r="OR34" i="4"/>
  <c r="OQ34" i="4"/>
  <c r="OS33" i="4"/>
  <c r="OR33" i="4"/>
  <c r="OQ33" i="4"/>
  <c r="OS32" i="4"/>
  <c r="OR32" i="4"/>
  <c r="OQ32" i="4"/>
  <c r="OS31" i="4"/>
  <c r="OR31" i="4"/>
  <c r="OQ31" i="4"/>
  <c r="OT30" i="4"/>
  <c r="OT47" i="4" s="1"/>
  <c r="OS30" i="4"/>
  <c r="OR30" i="4"/>
  <c r="OQ30" i="4"/>
  <c r="OT29" i="4"/>
  <c r="OT46" i="4" s="1"/>
  <c r="OS29" i="4"/>
  <c r="OR29" i="4"/>
  <c r="OQ29" i="4"/>
  <c r="OT28" i="4"/>
  <c r="OT45" i="4" s="1"/>
  <c r="OS28" i="4"/>
  <c r="OR28" i="4"/>
  <c r="OQ28" i="4"/>
  <c r="OT27" i="4"/>
  <c r="OT44" i="4" s="1"/>
  <c r="OS27" i="4"/>
  <c r="OR27" i="4"/>
  <c r="OQ27" i="4"/>
  <c r="OT26" i="4"/>
  <c r="OT43" i="4" s="1"/>
  <c r="OS26" i="4"/>
  <c r="OR26" i="4"/>
  <c r="OQ26" i="4"/>
  <c r="OT25" i="4"/>
  <c r="OT42" i="4" s="1"/>
  <c r="OS25" i="4"/>
  <c r="OR25" i="4"/>
  <c r="OQ25" i="4"/>
  <c r="OT24" i="4"/>
  <c r="OT41" i="4" s="1"/>
  <c r="OS24" i="4"/>
  <c r="OR24" i="4"/>
  <c r="OQ24" i="4"/>
  <c r="OT23" i="4"/>
  <c r="OT40" i="4" s="1"/>
  <c r="OS23" i="4"/>
  <c r="OR23" i="4"/>
  <c r="OQ23" i="4"/>
  <c r="OT22" i="4"/>
  <c r="OT39" i="4" s="1"/>
  <c r="OS22" i="4"/>
  <c r="OR22" i="4"/>
  <c r="OQ22" i="4"/>
  <c r="OT21" i="4"/>
  <c r="OT38" i="4" s="1"/>
  <c r="OS21" i="4"/>
  <c r="OR21" i="4"/>
  <c r="OQ21" i="4"/>
  <c r="OX20" i="4"/>
  <c r="OX37" i="4" s="1"/>
  <c r="OS20" i="4"/>
  <c r="OR20" i="4"/>
  <c r="OQ20" i="4"/>
  <c r="OS19" i="4"/>
  <c r="OR19" i="4"/>
  <c r="OQ19" i="4"/>
  <c r="OS18" i="4"/>
  <c r="OR18" i="4"/>
  <c r="OQ18" i="4"/>
  <c r="OS17" i="4"/>
  <c r="OR17" i="4"/>
  <c r="OQ17" i="4"/>
  <c r="OS16" i="4"/>
  <c r="OR16" i="4"/>
  <c r="OQ16" i="4"/>
  <c r="OS15" i="4"/>
  <c r="OR15" i="4"/>
  <c r="OQ15" i="4"/>
  <c r="OS14" i="4"/>
  <c r="OR14" i="4"/>
  <c r="OQ14" i="4"/>
  <c r="OS13" i="4"/>
  <c r="OR13" i="4"/>
  <c r="OQ13" i="4"/>
  <c r="OS12" i="4"/>
  <c r="OR12" i="4"/>
  <c r="OQ12" i="4"/>
  <c r="OS11" i="4"/>
  <c r="OR11" i="4"/>
  <c r="OQ11" i="4"/>
  <c r="OS10" i="4"/>
  <c r="OR10" i="4"/>
  <c r="OQ10" i="4"/>
  <c r="OS9" i="4"/>
  <c r="OR9" i="4"/>
  <c r="OQ9" i="4"/>
  <c r="OS8" i="4"/>
  <c r="OR8" i="4"/>
  <c r="OQ8" i="4"/>
  <c r="OS7" i="4"/>
  <c r="OR7" i="4"/>
  <c r="OQ7" i="4"/>
  <c r="OS6" i="4"/>
  <c r="OR6" i="4"/>
  <c r="OQ6" i="4"/>
  <c r="OS5" i="4"/>
  <c r="OR5" i="4"/>
  <c r="OQ5" i="4"/>
  <c r="OS4" i="4"/>
  <c r="OR4" i="4"/>
  <c r="OQ4" i="4"/>
  <c r="OS3" i="4"/>
  <c r="OW3" i="4" s="1"/>
  <c r="OW20" i="4" s="1"/>
  <c r="OW37" i="4" s="1"/>
  <c r="OR3" i="4"/>
  <c r="PA3" i="4" s="1"/>
  <c r="PA54" i="4" s="1"/>
  <c r="PA71" i="4" s="1"/>
  <c r="OQ3" i="4"/>
  <c r="OV3" i="4" s="1"/>
  <c r="OV20" i="4" s="1"/>
  <c r="OV37" i="4" s="1"/>
  <c r="NV283" i="4"/>
  <c r="NU283" i="4"/>
  <c r="NT283" i="4"/>
  <c r="NV282" i="4"/>
  <c r="NU282" i="4"/>
  <c r="NT282" i="4"/>
  <c r="NV281" i="4"/>
  <c r="NU281" i="4"/>
  <c r="NT281" i="4"/>
  <c r="NV280" i="4"/>
  <c r="NU280" i="4"/>
  <c r="NT280" i="4"/>
  <c r="NV279" i="4"/>
  <c r="NU279" i="4"/>
  <c r="NT279" i="4"/>
  <c r="NV278" i="4"/>
  <c r="NU278" i="4"/>
  <c r="NT278" i="4"/>
  <c r="NV277" i="4"/>
  <c r="NU277" i="4"/>
  <c r="NT277" i="4"/>
  <c r="NV276" i="4"/>
  <c r="NU276" i="4"/>
  <c r="NT276" i="4"/>
  <c r="NV275" i="4"/>
  <c r="NU275" i="4"/>
  <c r="NT275" i="4"/>
  <c r="NV274" i="4"/>
  <c r="NU274" i="4"/>
  <c r="NT274" i="4"/>
  <c r="NV273" i="4"/>
  <c r="NU273" i="4"/>
  <c r="NT273" i="4"/>
  <c r="NV272" i="4"/>
  <c r="NU272" i="4"/>
  <c r="NT272" i="4"/>
  <c r="NV271" i="4"/>
  <c r="NU271" i="4"/>
  <c r="NT271" i="4"/>
  <c r="NV270" i="4"/>
  <c r="NU270" i="4"/>
  <c r="NT270" i="4"/>
  <c r="NV269" i="4"/>
  <c r="NU269" i="4"/>
  <c r="NT269" i="4"/>
  <c r="NV268" i="4"/>
  <c r="NU268" i="4"/>
  <c r="NT268" i="4"/>
  <c r="NV267" i="4"/>
  <c r="NU267" i="4"/>
  <c r="NT267" i="4"/>
  <c r="NV266" i="4"/>
  <c r="NU266" i="4"/>
  <c r="NT266" i="4"/>
  <c r="NV265" i="4"/>
  <c r="NU265" i="4"/>
  <c r="NT265" i="4"/>
  <c r="NV264" i="4"/>
  <c r="NU264" i="4"/>
  <c r="NT264" i="4"/>
  <c r="NV263" i="4"/>
  <c r="NU263" i="4"/>
  <c r="NT263" i="4"/>
  <c r="NV262" i="4"/>
  <c r="NU262" i="4"/>
  <c r="NT262" i="4"/>
  <c r="NV261" i="4"/>
  <c r="NU261" i="4"/>
  <c r="NT261" i="4"/>
  <c r="NV260" i="4"/>
  <c r="NU260" i="4"/>
  <c r="NT260" i="4"/>
  <c r="NV259" i="4"/>
  <c r="NU259" i="4"/>
  <c r="NT259" i="4"/>
  <c r="NV258" i="4"/>
  <c r="NU258" i="4"/>
  <c r="NT258" i="4"/>
  <c r="NV257" i="4"/>
  <c r="NU257" i="4"/>
  <c r="NT257" i="4"/>
  <c r="NV256" i="4"/>
  <c r="NU256" i="4"/>
  <c r="NT256" i="4"/>
  <c r="NV255" i="4"/>
  <c r="NU255" i="4"/>
  <c r="NT255" i="4"/>
  <c r="NV254" i="4"/>
  <c r="NU254" i="4"/>
  <c r="NT254" i="4"/>
  <c r="NV253" i="4"/>
  <c r="NU253" i="4"/>
  <c r="NT253" i="4"/>
  <c r="NV252" i="4"/>
  <c r="NU252" i="4"/>
  <c r="NT252" i="4"/>
  <c r="NV251" i="4"/>
  <c r="NU251" i="4"/>
  <c r="NT251" i="4"/>
  <c r="NV250" i="4"/>
  <c r="NU250" i="4"/>
  <c r="NT250" i="4"/>
  <c r="NV249" i="4"/>
  <c r="NU249" i="4"/>
  <c r="NT249" i="4"/>
  <c r="NV248" i="4"/>
  <c r="NU248" i="4"/>
  <c r="NT248" i="4"/>
  <c r="NV247" i="4"/>
  <c r="NU247" i="4"/>
  <c r="NT247" i="4"/>
  <c r="NV246" i="4"/>
  <c r="NU246" i="4"/>
  <c r="NT246" i="4"/>
  <c r="NV245" i="4"/>
  <c r="NU245" i="4"/>
  <c r="NT245" i="4"/>
  <c r="NV244" i="4"/>
  <c r="NU244" i="4"/>
  <c r="NT244" i="4"/>
  <c r="NV243" i="4"/>
  <c r="NU243" i="4"/>
  <c r="NT243" i="4"/>
  <c r="NV242" i="4"/>
  <c r="NU242" i="4"/>
  <c r="NT242" i="4"/>
  <c r="NV241" i="4"/>
  <c r="NU241" i="4"/>
  <c r="NT241" i="4"/>
  <c r="NV240" i="4"/>
  <c r="NU240" i="4"/>
  <c r="NT240" i="4"/>
  <c r="NV239" i="4"/>
  <c r="NU239" i="4"/>
  <c r="NT239" i="4"/>
  <c r="NV238" i="4"/>
  <c r="NU238" i="4"/>
  <c r="NT238" i="4"/>
  <c r="NV237" i="4"/>
  <c r="NU237" i="4"/>
  <c r="NT237" i="4"/>
  <c r="NV236" i="4"/>
  <c r="NU236" i="4"/>
  <c r="NT236" i="4"/>
  <c r="NV235" i="4"/>
  <c r="NU235" i="4"/>
  <c r="NT235" i="4"/>
  <c r="NV234" i="4"/>
  <c r="NU234" i="4"/>
  <c r="NT234" i="4"/>
  <c r="NV233" i="4"/>
  <c r="NU233" i="4"/>
  <c r="NT233" i="4"/>
  <c r="NV232" i="4"/>
  <c r="NU232" i="4"/>
  <c r="NT232" i="4"/>
  <c r="NV231" i="4"/>
  <c r="NU231" i="4"/>
  <c r="NT231" i="4"/>
  <c r="NV230" i="4"/>
  <c r="NU230" i="4"/>
  <c r="NT230" i="4"/>
  <c r="NV229" i="4"/>
  <c r="NU229" i="4"/>
  <c r="NT229" i="4"/>
  <c r="NV228" i="4"/>
  <c r="NU228" i="4"/>
  <c r="NT228" i="4"/>
  <c r="NV227" i="4"/>
  <c r="NU227" i="4"/>
  <c r="NT227" i="4"/>
  <c r="NV226" i="4"/>
  <c r="NU226" i="4"/>
  <c r="NT226" i="4"/>
  <c r="NV225" i="4"/>
  <c r="NU225" i="4"/>
  <c r="NT225" i="4"/>
  <c r="NV224" i="4"/>
  <c r="NU224" i="4"/>
  <c r="NT224" i="4"/>
  <c r="NV223" i="4"/>
  <c r="NU223" i="4"/>
  <c r="NT223" i="4"/>
  <c r="NV222" i="4"/>
  <c r="NU222" i="4"/>
  <c r="NT222" i="4"/>
  <c r="NV221" i="4"/>
  <c r="NU221" i="4"/>
  <c r="NT221" i="4"/>
  <c r="NV220" i="4"/>
  <c r="NU220" i="4"/>
  <c r="NT220" i="4"/>
  <c r="NV219" i="4"/>
  <c r="NU219" i="4"/>
  <c r="NT219" i="4"/>
  <c r="NV218" i="4"/>
  <c r="NU218" i="4"/>
  <c r="NT218" i="4"/>
  <c r="NV217" i="4"/>
  <c r="NU217" i="4"/>
  <c r="NT217" i="4"/>
  <c r="NV216" i="4"/>
  <c r="NU216" i="4"/>
  <c r="NT216" i="4"/>
  <c r="NV215" i="4"/>
  <c r="NU215" i="4"/>
  <c r="NT215" i="4"/>
  <c r="NV214" i="4"/>
  <c r="NU214" i="4"/>
  <c r="NT214" i="4"/>
  <c r="NV213" i="4"/>
  <c r="NU213" i="4"/>
  <c r="NT213" i="4"/>
  <c r="NV212" i="4"/>
  <c r="NU212" i="4"/>
  <c r="NT212" i="4"/>
  <c r="NV211" i="4"/>
  <c r="NU211" i="4"/>
  <c r="NT211" i="4"/>
  <c r="NV210" i="4"/>
  <c r="NU210" i="4"/>
  <c r="NT210" i="4"/>
  <c r="NV209" i="4"/>
  <c r="NU209" i="4"/>
  <c r="NT209" i="4"/>
  <c r="NV208" i="4"/>
  <c r="NU208" i="4"/>
  <c r="NT208" i="4"/>
  <c r="NV207" i="4"/>
  <c r="NU207" i="4"/>
  <c r="NT207" i="4"/>
  <c r="NV206" i="4"/>
  <c r="NU206" i="4"/>
  <c r="NT206" i="4"/>
  <c r="NV205" i="4"/>
  <c r="NU205" i="4"/>
  <c r="NT205" i="4"/>
  <c r="NV204" i="4"/>
  <c r="NU204" i="4"/>
  <c r="NT204" i="4"/>
  <c r="NV203" i="4"/>
  <c r="NU203" i="4"/>
  <c r="NT203" i="4"/>
  <c r="NV202" i="4"/>
  <c r="NU202" i="4"/>
  <c r="NT202" i="4"/>
  <c r="NV201" i="4"/>
  <c r="NU201" i="4"/>
  <c r="NT201" i="4"/>
  <c r="NV200" i="4"/>
  <c r="NU200" i="4"/>
  <c r="NT200" i="4"/>
  <c r="NV199" i="4"/>
  <c r="NU199" i="4"/>
  <c r="NT199" i="4"/>
  <c r="NV198" i="4"/>
  <c r="NU198" i="4"/>
  <c r="NT198" i="4"/>
  <c r="NV197" i="4"/>
  <c r="NU197" i="4"/>
  <c r="NT197" i="4"/>
  <c r="NV196" i="4"/>
  <c r="NU196" i="4"/>
  <c r="NT196" i="4"/>
  <c r="NV195" i="4"/>
  <c r="NU195" i="4"/>
  <c r="NT195" i="4"/>
  <c r="NV194" i="4"/>
  <c r="NU194" i="4"/>
  <c r="NT194" i="4"/>
  <c r="NV193" i="4"/>
  <c r="NU193" i="4"/>
  <c r="NT193" i="4"/>
  <c r="NV192" i="4"/>
  <c r="NU192" i="4"/>
  <c r="NT192" i="4"/>
  <c r="NV191" i="4"/>
  <c r="NU191" i="4"/>
  <c r="NT191" i="4"/>
  <c r="NV190" i="4"/>
  <c r="NU190" i="4"/>
  <c r="NT190" i="4"/>
  <c r="NV189" i="4"/>
  <c r="NU189" i="4"/>
  <c r="NT189" i="4"/>
  <c r="NV188" i="4"/>
  <c r="NU188" i="4"/>
  <c r="NT188" i="4"/>
  <c r="NV187" i="4"/>
  <c r="NU187" i="4"/>
  <c r="NT187" i="4"/>
  <c r="NV186" i="4"/>
  <c r="NU186" i="4"/>
  <c r="NT186" i="4"/>
  <c r="NV185" i="4"/>
  <c r="NU185" i="4"/>
  <c r="NT185" i="4"/>
  <c r="NV184" i="4"/>
  <c r="NU184" i="4"/>
  <c r="NT184" i="4"/>
  <c r="NV183" i="4"/>
  <c r="NU183" i="4"/>
  <c r="NT183" i="4"/>
  <c r="NV182" i="4"/>
  <c r="NU182" i="4"/>
  <c r="NT182" i="4"/>
  <c r="NV181" i="4"/>
  <c r="NU181" i="4"/>
  <c r="NT181" i="4"/>
  <c r="NV180" i="4"/>
  <c r="NU180" i="4"/>
  <c r="NT180" i="4"/>
  <c r="NV179" i="4"/>
  <c r="NU179" i="4"/>
  <c r="NT179" i="4"/>
  <c r="NV178" i="4"/>
  <c r="NU178" i="4"/>
  <c r="NT178" i="4"/>
  <c r="NV177" i="4"/>
  <c r="NU177" i="4"/>
  <c r="NT177" i="4"/>
  <c r="NV176" i="4"/>
  <c r="NU176" i="4"/>
  <c r="NT176" i="4"/>
  <c r="NV175" i="4"/>
  <c r="NU175" i="4"/>
  <c r="NT175" i="4"/>
  <c r="NV174" i="4"/>
  <c r="NU174" i="4"/>
  <c r="NT174" i="4"/>
  <c r="NV173" i="4"/>
  <c r="NU173" i="4"/>
  <c r="NT173" i="4"/>
  <c r="NV172" i="4"/>
  <c r="NU172" i="4"/>
  <c r="NT172" i="4"/>
  <c r="NV171" i="4"/>
  <c r="NU171" i="4"/>
  <c r="NT171" i="4"/>
  <c r="NV170" i="4"/>
  <c r="NU170" i="4"/>
  <c r="NT170" i="4"/>
  <c r="NV169" i="4"/>
  <c r="NU169" i="4"/>
  <c r="NT169" i="4"/>
  <c r="NV168" i="4"/>
  <c r="NU168" i="4"/>
  <c r="NT168" i="4"/>
  <c r="NW167" i="4"/>
  <c r="NV167" i="4"/>
  <c r="NU167" i="4"/>
  <c r="NT167" i="4"/>
  <c r="NW166" i="4"/>
  <c r="NV166" i="4"/>
  <c r="NU166" i="4"/>
  <c r="NT166" i="4"/>
  <c r="NW165" i="4"/>
  <c r="NV165" i="4"/>
  <c r="NU165" i="4"/>
  <c r="NT165" i="4"/>
  <c r="NW164" i="4"/>
  <c r="NV164" i="4"/>
  <c r="NU164" i="4"/>
  <c r="NT164" i="4"/>
  <c r="NW163" i="4"/>
  <c r="NV163" i="4"/>
  <c r="NU163" i="4"/>
  <c r="NT163" i="4"/>
  <c r="NW162" i="4"/>
  <c r="NV162" i="4"/>
  <c r="NU162" i="4"/>
  <c r="NT162" i="4"/>
  <c r="NW161" i="4"/>
  <c r="NV161" i="4"/>
  <c r="NU161" i="4"/>
  <c r="NT161" i="4"/>
  <c r="NW160" i="4"/>
  <c r="NV160" i="4"/>
  <c r="NU160" i="4"/>
  <c r="NT160" i="4"/>
  <c r="NW159" i="4"/>
  <c r="NV159" i="4"/>
  <c r="NU159" i="4"/>
  <c r="NT159" i="4"/>
  <c r="NW158" i="4"/>
  <c r="NV158" i="4"/>
  <c r="NU158" i="4"/>
  <c r="NT158" i="4"/>
  <c r="OA157" i="4"/>
  <c r="NV157" i="4"/>
  <c r="NU157" i="4"/>
  <c r="NT157" i="4"/>
  <c r="NV156" i="4"/>
  <c r="NU156" i="4"/>
  <c r="NT156" i="4"/>
  <c r="NV155" i="4"/>
  <c r="NU155" i="4"/>
  <c r="NT155" i="4"/>
  <c r="NV154" i="4"/>
  <c r="NU154" i="4"/>
  <c r="NT154" i="4"/>
  <c r="NV153" i="4"/>
  <c r="NU153" i="4"/>
  <c r="NT153" i="4"/>
  <c r="NV152" i="4"/>
  <c r="NU152" i="4"/>
  <c r="NT152" i="4"/>
  <c r="NV151" i="4"/>
  <c r="NU151" i="4"/>
  <c r="NT151" i="4"/>
  <c r="OC150" i="4"/>
  <c r="OC167" i="4" s="1"/>
  <c r="NW150" i="4"/>
  <c r="NV150" i="4"/>
  <c r="NU150" i="4"/>
  <c r="NT150" i="4"/>
  <c r="OC149" i="4"/>
  <c r="OC166" i="4" s="1"/>
  <c r="NW149" i="4"/>
  <c r="NV149" i="4"/>
  <c r="NU149" i="4"/>
  <c r="NT149" i="4"/>
  <c r="OC148" i="4"/>
  <c r="OC165" i="4" s="1"/>
  <c r="NW148" i="4"/>
  <c r="NV148" i="4"/>
  <c r="NU148" i="4"/>
  <c r="NT148" i="4"/>
  <c r="OC147" i="4"/>
  <c r="OC164" i="4" s="1"/>
  <c r="NW147" i="4"/>
  <c r="NV147" i="4"/>
  <c r="NU147" i="4"/>
  <c r="NT147" i="4"/>
  <c r="OC146" i="4"/>
  <c r="OC163" i="4" s="1"/>
  <c r="NW146" i="4"/>
  <c r="NV146" i="4"/>
  <c r="NU146" i="4"/>
  <c r="NT146" i="4"/>
  <c r="OC145" i="4"/>
  <c r="OC162" i="4" s="1"/>
  <c r="NW145" i="4"/>
  <c r="NV145" i="4"/>
  <c r="NU145" i="4"/>
  <c r="NT145" i="4"/>
  <c r="OC144" i="4"/>
  <c r="OC161" i="4" s="1"/>
  <c r="NW144" i="4"/>
  <c r="NV144" i="4"/>
  <c r="NU144" i="4"/>
  <c r="NT144" i="4"/>
  <c r="OC143" i="4"/>
  <c r="OC160" i="4" s="1"/>
  <c r="NW143" i="4"/>
  <c r="NV143" i="4"/>
  <c r="NU143" i="4"/>
  <c r="NT143" i="4"/>
  <c r="OC142" i="4"/>
  <c r="OC159" i="4" s="1"/>
  <c r="NW142" i="4"/>
  <c r="NV142" i="4"/>
  <c r="NU142" i="4"/>
  <c r="NT142" i="4"/>
  <c r="OC141" i="4"/>
  <c r="OC158" i="4" s="1"/>
  <c r="NW141" i="4"/>
  <c r="NV141" i="4"/>
  <c r="NU141" i="4"/>
  <c r="NT141" i="4"/>
  <c r="OG140" i="4"/>
  <c r="OG157" i="4" s="1"/>
  <c r="OA140" i="4"/>
  <c r="NV140" i="4"/>
  <c r="NU140" i="4"/>
  <c r="NT140" i="4"/>
  <c r="NV139" i="4"/>
  <c r="NU139" i="4"/>
  <c r="NT139" i="4"/>
  <c r="NV138" i="4"/>
  <c r="NU138" i="4"/>
  <c r="NT138" i="4"/>
  <c r="NV137" i="4"/>
  <c r="NU137" i="4"/>
  <c r="NT137" i="4"/>
  <c r="NV136" i="4"/>
  <c r="NU136" i="4"/>
  <c r="NT136" i="4"/>
  <c r="NV135" i="4"/>
  <c r="NU135" i="4"/>
  <c r="NT135" i="4"/>
  <c r="NV134" i="4"/>
  <c r="NU134" i="4"/>
  <c r="NT134" i="4"/>
  <c r="NV133" i="4"/>
  <c r="NU133" i="4"/>
  <c r="NT133" i="4"/>
  <c r="NV132" i="4"/>
  <c r="NU132" i="4"/>
  <c r="NT132" i="4"/>
  <c r="NV131" i="4"/>
  <c r="NU131" i="4"/>
  <c r="NT131" i="4"/>
  <c r="NV130" i="4"/>
  <c r="NU130" i="4"/>
  <c r="NT130" i="4"/>
  <c r="NV129" i="4"/>
  <c r="NU129" i="4"/>
  <c r="NT129" i="4"/>
  <c r="NV128" i="4"/>
  <c r="NU128" i="4"/>
  <c r="NT128" i="4"/>
  <c r="NV127" i="4"/>
  <c r="NU127" i="4"/>
  <c r="NT127" i="4"/>
  <c r="NV126" i="4"/>
  <c r="NU126" i="4"/>
  <c r="NT126" i="4"/>
  <c r="NV125" i="4"/>
  <c r="NU125" i="4"/>
  <c r="NT125" i="4"/>
  <c r="NV124" i="4"/>
  <c r="NU124" i="4"/>
  <c r="NT124" i="4"/>
  <c r="NV123" i="4"/>
  <c r="NU123" i="4"/>
  <c r="NT123" i="4"/>
  <c r="NV122" i="4"/>
  <c r="NU122" i="4"/>
  <c r="NT122" i="4"/>
  <c r="NV121" i="4"/>
  <c r="NU121" i="4"/>
  <c r="NT121" i="4"/>
  <c r="NV120" i="4"/>
  <c r="NU120" i="4"/>
  <c r="NT120" i="4"/>
  <c r="NV119" i="4"/>
  <c r="NU119" i="4"/>
  <c r="NT119" i="4"/>
  <c r="NV118" i="4"/>
  <c r="NU118" i="4"/>
  <c r="NT118" i="4"/>
  <c r="NV117" i="4"/>
  <c r="NU117" i="4"/>
  <c r="NT117" i="4"/>
  <c r="NW116" i="4"/>
  <c r="NW133" i="4" s="1"/>
  <c r="NV116" i="4"/>
  <c r="NU116" i="4"/>
  <c r="NT116" i="4"/>
  <c r="NW115" i="4"/>
  <c r="NW132" i="4" s="1"/>
  <c r="NV115" i="4"/>
  <c r="NU115" i="4"/>
  <c r="NT115" i="4"/>
  <c r="NW114" i="4"/>
  <c r="NW131" i="4" s="1"/>
  <c r="NV114" i="4"/>
  <c r="NU114" i="4"/>
  <c r="NT114" i="4"/>
  <c r="NW113" i="4"/>
  <c r="NW130" i="4" s="1"/>
  <c r="NV113" i="4"/>
  <c r="NU113" i="4"/>
  <c r="NT113" i="4"/>
  <c r="NW112" i="4"/>
  <c r="NW129" i="4" s="1"/>
  <c r="NV112" i="4"/>
  <c r="NU112" i="4"/>
  <c r="NT112" i="4"/>
  <c r="NW111" i="4"/>
  <c r="NW128" i="4" s="1"/>
  <c r="NV111" i="4"/>
  <c r="NU111" i="4"/>
  <c r="NT111" i="4"/>
  <c r="NW110" i="4"/>
  <c r="NW127" i="4" s="1"/>
  <c r="NV110" i="4"/>
  <c r="NU110" i="4"/>
  <c r="NT110" i="4"/>
  <c r="NW109" i="4"/>
  <c r="NW126" i="4" s="1"/>
  <c r="NV109" i="4"/>
  <c r="NU109" i="4"/>
  <c r="NT109" i="4"/>
  <c r="NW108" i="4"/>
  <c r="NW125" i="4" s="1"/>
  <c r="NV108" i="4"/>
  <c r="NU108" i="4"/>
  <c r="NT108" i="4"/>
  <c r="NW107" i="4"/>
  <c r="NW124" i="4" s="1"/>
  <c r="NV107" i="4"/>
  <c r="NU107" i="4"/>
  <c r="NT107" i="4"/>
  <c r="OA106" i="4"/>
  <c r="OA123" i="4" s="1"/>
  <c r="NV106" i="4"/>
  <c r="NU106" i="4"/>
  <c r="NT106" i="4"/>
  <c r="NV105" i="4"/>
  <c r="NU105" i="4"/>
  <c r="NT105" i="4"/>
  <c r="NV104" i="4"/>
  <c r="NU104" i="4"/>
  <c r="NT104" i="4"/>
  <c r="NV103" i="4"/>
  <c r="NU103" i="4"/>
  <c r="NT103" i="4"/>
  <c r="NV102" i="4"/>
  <c r="NU102" i="4"/>
  <c r="NT102" i="4"/>
  <c r="NV101" i="4"/>
  <c r="NU101" i="4"/>
  <c r="NT101" i="4"/>
  <c r="NV100" i="4"/>
  <c r="NU100" i="4"/>
  <c r="NT100" i="4"/>
  <c r="NV99" i="4"/>
  <c r="NU99" i="4"/>
  <c r="NT99" i="4"/>
  <c r="NV98" i="4"/>
  <c r="NU98" i="4"/>
  <c r="NT98" i="4"/>
  <c r="NV97" i="4"/>
  <c r="NU97" i="4"/>
  <c r="NT97" i="4"/>
  <c r="NV96" i="4"/>
  <c r="NU96" i="4"/>
  <c r="NT96" i="4"/>
  <c r="NV95" i="4"/>
  <c r="NU95" i="4"/>
  <c r="NT95" i="4"/>
  <c r="NV94" i="4"/>
  <c r="NU94" i="4"/>
  <c r="NT94" i="4"/>
  <c r="NV93" i="4"/>
  <c r="NU93" i="4"/>
  <c r="NT93" i="4"/>
  <c r="NV92" i="4"/>
  <c r="NU92" i="4"/>
  <c r="NT92" i="4"/>
  <c r="NV91" i="4"/>
  <c r="NU91" i="4"/>
  <c r="NT91" i="4"/>
  <c r="NV90" i="4"/>
  <c r="NU90" i="4"/>
  <c r="NT90" i="4"/>
  <c r="NV89" i="4"/>
  <c r="NU89" i="4"/>
  <c r="NT89" i="4"/>
  <c r="NV88" i="4"/>
  <c r="NU88" i="4"/>
  <c r="NT88" i="4"/>
  <c r="NV87" i="4"/>
  <c r="NU87" i="4"/>
  <c r="NT87" i="4"/>
  <c r="NV86" i="4"/>
  <c r="NU86" i="4"/>
  <c r="NT86" i="4"/>
  <c r="NV85" i="4"/>
  <c r="NU85" i="4"/>
  <c r="NT85" i="4"/>
  <c r="NV84" i="4"/>
  <c r="NU84" i="4"/>
  <c r="NT84" i="4"/>
  <c r="NV83" i="4"/>
  <c r="NU83" i="4"/>
  <c r="NT83" i="4"/>
  <c r="NV82" i="4"/>
  <c r="NU82" i="4"/>
  <c r="NT82" i="4"/>
  <c r="NW81" i="4"/>
  <c r="NV81" i="4"/>
  <c r="NU81" i="4"/>
  <c r="NT81" i="4"/>
  <c r="NW80" i="4"/>
  <c r="NV80" i="4"/>
  <c r="NU80" i="4"/>
  <c r="NT80" i="4"/>
  <c r="NW79" i="4"/>
  <c r="NV79" i="4"/>
  <c r="NU79" i="4"/>
  <c r="NT79" i="4"/>
  <c r="NW78" i="4"/>
  <c r="NV78" i="4"/>
  <c r="NU78" i="4"/>
  <c r="NT78" i="4"/>
  <c r="NW77" i="4"/>
  <c r="NV77" i="4"/>
  <c r="NU77" i="4"/>
  <c r="NT77" i="4"/>
  <c r="NW76" i="4"/>
  <c r="NV76" i="4"/>
  <c r="NU76" i="4"/>
  <c r="NT76" i="4"/>
  <c r="NW75" i="4"/>
  <c r="NV75" i="4"/>
  <c r="NU75" i="4"/>
  <c r="NT75" i="4"/>
  <c r="NW74" i="4"/>
  <c r="NV74" i="4"/>
  <c r="NU74" i="4"/>
  <c r="NT74" i="4"/>
  <c r="NW73" i="4"/>
  <c r="NV73" i="4"/>
  <c r="NU73" i="4"/>
  <c r="NT73" i="4"/>
  <c r="NW72" i="4"/>
  <c r="NV72" i="4"/>
  <c r="NU72" i="4"/>
  <c r="NT72" i="4"/>
  <c r="OA71" i="4"/>
  <c r="NV71" i="4"/>
  <c r="NU71" i="4"/>
  <c r="NT71" i="4"/>
  <c r="NV70" i="4"/>
  <c r="NU70" i="4"/>
  <c r="NT70" i="4"/>
  <c r="NV69" i="4"/>
  <c r="NU69" i="4"/>
  <c r="NT69" i="4"/>
  <c r="NV68" i="4"/>
  <c r="NU68" i="4"/>
  <c r="NT68" i="4"/>
  <c r="NV67" i="4"/>
  <c r="NU67" i="4"/>
  <c r="NT67" i="4"/>
  <c r="NV66" i="4"/>
  <c r="NU66" i="4"/>
  <c r="NT66" i="4"/>
  <c r="NV65" i="4"/>
  <c r="NU65" i="4"/>
  <c r="NT65" i="4"/>
  <c r="OC64" i="4"/>
  <c r="OC81" i="4" s="1"/>
  <c r="NW64" i="4"/>
  <c r="NV64" i="4"/>
  <c r="NU64" i="4"/>
  <c r="NT64" i="4"/>
  <c r="OC63" i="4"/>
  <c r="OC80" i="4" s="1"/>
  <c r="NW63" i="4"/>
  <c r="NV63" i="4"/>
  <c r="NU63" i="4"/>
  <c r="NT63" i="4"/>
  <c r="OC62" i="4"/>
  <c r="OC79" i="4" s="1"/>
  <c r="NW62" i="4"/>
  <c r="NV62" i="4"/>
  <c r="NU62" i="4"/>
  <c r="NT62" i="4"/>
  <c r="OC61" i="4"/>
  <c r="OC78" i="4" s="1"/>
  <c r="NW61" i="4"/>
  <c r="NV61" i="4"/>
  <c r="NU61" i="4"/>
  <c r="NT61" i="4"/>
  <c r="OC60" i="4"/>
  <c r="OC77" i="4" s="1"/>
  <c r="NW60" i="4"/>
  <c r="NV60" i="4"/>
  <c r="NU60" i="4"/>
  <c r="NT60" i="4"/>
  <c r="OC59" i="4"/>
  <c r="OC76" i="4" s="1"/>
  <c r="NW59" i="4"/>
  <c r="NV59" i="4"/>
  <c r="NU59" i="4"/>
  <c r="NT59" i="4"/>
  <c r="OC58" i="4"/>
  <c r="OC75" i="4" s="1"/>
  <c r="NW58" i="4"/>
  <c r="NV58" i="4"/>
  <c r="NU58" i="4"/>
  <c r="NT58" i="4"/>
  <c r="OC57" i="4"/>
  <c r="OC74" i="4" s="1"/>
  <c r="NW57" i="4"/>
  <c r="NV57" i="4"/>
  <c r="NU57" i="4"/>
  <c r="NT57" i="4"/>
  <c r="OC56" i="4"/>
  <c r="OC73" i="4" s="1"/>
  <c r="NW56" i="4"/>
  <c r="NV56" i="4"/>
  <c r="NU56" i="4"/>
  <c r="NT56" i="4"/>
  <c r="OC55" i="4"/>
  <c r="OC72" i="4" s="1"/>
  <c r="NW55" i="4"/>
  <c r="NV55" i="4"/>
  <c r="NU55" i="4"/>
  <c r="NT55" i="4"/>
  <c r="OG54" i="4"/>
  <c r="OG71" i="4" s="1"/>
  <c r="OA54" i="4"/>
  <c r="NV54" i="4"/>
  <c r="NU54" i="4"/>
  <c r="NT54" i="4"/>
  <c r="NV53" i="4"/>
  <c r="NU53" i="4"/>
  <c r="NT53" i="4"/>
  <c r="NV52" i="4"/>
  <c r="NU52" i="4"/>
  <c r="NT52" i="4"/>
  <c r="NV51" i="4"/>
  <c r="NU51" i="4"/>
  <c r="NT51" i="4"/>
  <c r="NV50" i="4"/>
  <c r="NU50" i="4"/>
  <c r="NT50" i="4"/>
  <c r="NV49" i="4"/>
  <c r="NU49" i="4"/>
  <c r="NT49" i="4"/>
  <c r="NV48" i="4"/>
  <c r="NU48" i="4"/>
  <c r="NT48" i="4"/>
  <c r="NV47" i="4"/>
  <c r="NU47" i="4"/>
  <c r="NT47" i="4"/>
  <c r="NV46" i="4"/>
  <c r="NU46" i="4"/>
  <c r="NT46" i="4"/>
  <c r="NV45" i="4"/>
  <c r="NU45" i="4"/>
  <c r="NT45" i="4"/>
  <c r="NV44" i="4"/>
  <c r="NU44" i="4"/>
  <c r="NT44" i="4"/>
  <c r="NV43" i="4"/>
  <c r="NU43" i="4"/>
  <c r="NT43" i="4"/>
  <c r="NV42" i="4"/>
  <c r="NU42" i="4"/>
  <c r="NT42" i="4"/>
  <c r="NV41" i="4"/>
  <c r="NU41" i="4"/>
  <c r="NT41" i="4"/>
  <c r="NV40" i="4"/>
  <c r="NU40" i="4"/>
  <c r="NT40" i="4"/>
  <c r="NV39" i="4"/>
  <c r="NU39" i="4"/>
  <c r="NT39" i="4"/>
  <c r="NV38" i="4"/>
  <c r="NU38" i="4"/>
  <c r="NT38" i="4"/>
  <c r="NV37" i="4"/>
  <c r="NU37" i="4"/>
  <c r="NT37" i="4"/>
  <c r="NV36" i="4"/>
  <c r="NU36" i="4"/>
  <c r="NT36" i="4"/>
  <c r="NV35" i="4"/>
  <c r="NU35" i="4"/>
  <c r="NT35" i="4"/>
  <c r="NV34" i="4"/>
  <c r="NU34" i="4"/>
  <c r="NT34" i="4"/>
  <c r="NV33" i="4"/>
  <c r="NU33" i="4"/>
  <c r="NT33" i="4"/>
  <c r="NV32" i="4"/>
  <c r="NU32" i="4"/>
  <c r="NT32" i="4"/>
  <c r="NV31" i="4"/>
  <c r="NU31" i="4"/>
  <c r="NT31" i="4"/>
  <c r="NW30" i="4"/>
  <c r="NW47" i="4" s="1"/>
  <c r="NV30" i="4"/>
  <c r="NU30" i="4"/>
  <c r="NT30" i="4"/>
  <c r="NW29" i="4"/>
  <c r="NW46" i="4" s="1"/>
  <c r="NV29" i="4"/>
  <c r="NU29" i="4"/>
  <c r="NT29" i="4"/>
  <c r="NW28" i="4"/>
  <c r="NW45" i="4" s="1"/>
  <c r="NV28" i="4"/>
  <c r="NU28" i="4"/>
  <c r="NT28" i="4"/>
  <c r="NW27" i="4"/>
  <c r="NW44" i="4" s="1"/>
  <c r="NV27" i="4"/>
  <c r="NU27" i="4"/>
  <c r="NT27" i="4"/>
  <c r="NW26" i="4"/>
  <c r="NW43" i="4" s="1"/>
  <c r="NV26" i="4"/>
  <c r="NU26" i="4"/>
  <c r="NT26" i="4"/>
  <c r="NW25" i="4"/>
  <c r="NW42" i="4" s="1"/>
  <c r="NV25" i="4"/>
  <c r="NU25" i="4"/>
  <c r="NT25" i="4"/>
  <c r="NW24" i="4"/>
  <c r="NW41" i="4" s="1"/>
  <c r="NV24" i="4"/>
  <c r="NU24" i="4"/>
  <c r="NT24" i="4"/>
  <c r="NW23" i="4"/>
  <c r="NW40" i="4" s="1"/>
  <c r="NV23" i="4"/>
  <c r="NU23" i="4"/>
  <c r="NT23" i="4"/>
  <c r="NW22" i="4"/>
  <c r="NW39" i="4" s="1"/>
  <c r="NV22" i="4"/>
  <c r="NU22" i="4"/>
  <c r="NT22" i="4"/>
  <c r="NW21" i="4"/>
  <c r="NW38" i="4" s="1"/>
  <c r="NV21" i="4"/>
  <c r="NU21" i="4"/>
  <c r="NT21" i="4"/>
  <c r="OA20" i="4"/>
  <c r="OA37" i="4" s="1"/>
  <c r="NV20" i="4"/>
  <c r="NU20" i="4"/>
  <c r="NT20" i="4"/>
  <c r="NV19" i="4"/>
  <c r="NU19" i="4"/>
  <c r="NT19" i="4"/>
  <c r="NV18" i="4"/>
  <c r="NU18" i="4"/>
  <c r="NT18" i="4"/>
  <c r="NV17" i="4"/>
  <c r="NU17" i="4"/>
  <c r="NT17" i="4"/>
  <c r="NV16" i="4"/>
  <c r="NU16" i="4"/>
  <c r="NT16" i="4"/>
  <c r="NV15" i="4"/>
  <c r="NU15" i="4"/>
  <c r="NT15" i="4"/>
  <c r="NV14" i="4"/>
  <c r="NU14" i="4"/>
  <c r="NT14" i="4"/>
  <c r="NV13" i="4"/>
  <c r="NU13" i="4"/>
  <c r="NT13" i="4"/>
  <c r="NV12" i="4"/>
  <c r="NU12" i="4"/>
  <c r="NT12" i="4"/>
  <c r="NV11" i="4"/>
  <c r="NU11" i="4"/>
  <c r="NT11" i="4"/>
  <c r="NV10" i="4"/>
  <c r="NU10" i="4"/>
  <c r="NT10" i="4"/>
  <c r="NV9" i="4"/>
  <c r="NU9" i="4"/>
  <c r="NT9" i="4"/>
  <c r="NV8" i="4"/>
  <c r="NU8" i="4"/>
  <c r="NT8" i="4"/>
  <c r="NV7" i="4"/>
  <c r="NU7" i="4"/>
  <c r="NT7" i="4"/>
  <c r="NV6" i="4"/>
  <c r="NU6" i="4"/>
  <c r="NT6" i="4"/>
  <c r="NV5" i="4"/>
  <c r="NU5" i="4"/>
  <c r="NT5" i="4"/>
  <c r="NV4" i="4"/>
  <c r="NU4" i="4"/>
  <c r="NT4" i="4"/>
  <c r="NV3" i="4"/>
  <c r="NU3" i="4"/>
  <c r="NT3" i="4"/>
  <c r="NY89" i="4" s="1"/>
  <c r="NY106" i="4" s="1"/>
  <c r="NY123" i="4" s="1"/>
  <c r="MY283" i="4"/>
  <c r="MX283" i="4"/>
  <c r="MW283" i="4"/>
  <c r="MY282" i="4"/>
  <c r="MX282" i="4"/>
  <c r="MW282" i="4"/>
  <c r="MY281" i="4"/>
  <c r="MX281" i="4"/>
  <c r="MW281" i="4"/>
  <c r="MY280" i="4"/>
  <c r="MX280" i="4"/>
  <c r="MW280" i="4"/>
  <c r="MY279" i="4"/>
  <c r="MX279" i="4"/>
  <c r="MW279" i="4"/>
  <c r="MY278" i="4"/>
  <c r="MX278" i="4"/>
  <c r="MW278" i="4"/>
  <c r="MY277" i="4"/>
  <c r="MX277" i="4"/>
  <c r="MW277" i="4"/>
  <c r="MY276" i="4"/>
  <c r="MX276" i="4"/>
  <c r="MW276" i="4"/>
  <c r="MY275" i="4"/>
  <c r="MX275" i="4"/>
  <c r="MW275" i="4"/>
  <c r="MY274" i="4"/>
  <c r="MX274" i="4"/>
  <c r="MW274" i="4"/>
  <c r="MY273" i="4"/>
  <c r="MX273" i="4"/>
  <c r="MW273" i="4"/>
  <c r="MY272" i="4"/>
  <c r="MX272" i="4"/>
  <c r="MW272" i="4"/>
  <c r="MY271" i="4"/>
  <c r="MX271" i="4"/>
  <c r="MW271" i="4"/>
  <c r="MY270" i="4"/>
  <c r="MX270" i="4"/>
  <c r="MW270" i="4"/>
  <c r="MY269" i="4"/>
  <c r="MX269" i="4"/>
  <c r="MW269" i="4"/>
  <c r="MY268" i="4"/>
  <c r="MX268" i="4"/>
  <c r="MW268" i="4"/>
  <c r="MY267" i="4"/>
  <c r="MX267" i="4"/>
  <c r="MW267" i="4"/>
  <c r="MY266" i="4"/>
  <c r="MX266" i="4"/>
  <c r="MW266" i="4"/>
  <c r="MY265" i="4"/>
  <c r="MX265" i="4"/>
  <c r="MW265" i="4"/>
  <c r="MY264" i="4"/>
  <c r="MX264" i="4"/>
  <c r="MW264" i="4"/>
  <c r="MY263" i="4"/>
  <c r="MX263" i="4"/>
  <c r="MW263" i="4"/>
  <c r="MY262" i="4"/>
  <c r="MX262" i="4"/>
  <c r="MW262" i="4"/>
  <c r="MY261" i="4"/>
  <c r="MX261" i="4"/>
  <c r="MW261" i="4"/>
  <c r="MY260" i="4"/>
  <c r="MX260" i="4"/>
  <c r="MW260" i="4"/>
  <c r="MY259" i="4"/>
  <c r="MX259" i="4"/>
  <c r="MW259" i="4"/>
  <c r="MY258" i="4"/>
  <c r="MX258" i="4"/>
  <c r="MW258" i="4"/>
  <c r="MY257" i="4"/>
  <c r="MX257" i="4"/>
  <c r="MW257" i="4"/>
  <c r="MY256" i="4"/>
  <c r="MX256" i="4"/>
  <c r="MW256" i="4"/>
  <c r="MY255" i="4"/>
  <c r="MX255" i="4"/>
  <c r="MW255" i="4"/>
  <c r="MY254" i="4"/>
  <c r="MX254" i="4"/>
  <c r="MW254" i="4"/>
  <c r="MY253" i="4"/>
  <c r="MX253" i="4"/>
  <c r="MW253" i="4"/>
  <c r="MY252" i="4"/>
  <c r="MX252" i="4"/>
  <c r="MW252" i="4"/>
  <c r="MY251" i="4"/>
  <c r="MX251" i="4"/>
  <c r="MW251" i="4"/>
  <c r="MY250" i="4"/>
  <c r="MX250" i="4"/>
  <c r="MW250" i="4"/>
  <c r="MY249" i="4"/>
  <c r="MX249" i="4"/>
  <c r="MW249" i="4"/>
  <c r="MY248" i="4"/>
  <c r="MX248" i="4"/>
  <c r="MW248" i="4"/>
  <c r="MY247" i="4"/>
  <c r="MX247" i="4"/>
  <c r="MW247" i="4"/>
  <c r="MY246" i="4"/>
  <c r="MX246" i="4"/>
  <c r="MW246" i="4"/>
  <c r="MY245" i="4"/>
  <c r="MX245" i="4"/>
  <c r="MW245" i="4"/>
  <c r="MY244" i="4"/>
  <c r="MX244" i="4"/>
  <c r="MW244" i="4"/>
  <c r="MY243" i="4"/>
  <c r="MX243" i="4"/>
  <c r="MW243" i="4"/>
  <c r="MY242" i="4"/>
  <c r="MX242" i="4"/>
  <c r="MW242" i="4"/>
  <c r="MY241" i="4"/>
  <c r="MX241" i="4"/>
  <c r="MW241" i="4"/>
  <c r="MY240" i="4"/>
  <c r="MX240" i="4"/>
  <c r="MW240" i="4"/>
  <c r="MY239" i="4"/>
  <c r="MX239" i="4"/>
  <c r="MW239" i="4"/>
  <c r="MY238" i="4"/>
  <c r="MX238" i="4"/>
  <c r="MW238" i="4"/>
  <c r="MY237" i="4"/>
  <c r="MX237" i="4"/>
  <c r="MW237" i="4"/>
  <c r="MY236" i="4"/>
  <c r="MX236" i="4"/>
  <c r="MW236" i="4"/>
  <c r="MY235" i="4"/>
  <c r="MX235" i="4"/>
  <c r="MW235" i="4"/>
  <c r="MY234" i="4"/>
  <c r="MX234" i="4"/>
  <c r="MW234" i="4"/>
  <c r="MY233" i="4"/>
  <c r="MX233" i="4"/>
  <c r="MW233" i="4"/>
  <c r="MY232" i="4"/>
  <c r="MX232" i="4"/>
  <c r="MW232" i="4"/>
  <c r="MY231" i="4"/>
  <c r="MX231" i="4"/>
  <c r="MW231" i="4"/>
  <c r="MY230" i="4"/>
  <c r="MX230" i="4"/>
  <c r="MW230" i="4"/>
  <c r="MY229" i="4"/>
  <c r="MX229" i="4"/>
  <c r="MW229" i="4"/>
  <c r="MY228" i="4"/>
  <c r="MX228" i="4"/>
  <c r="MW228" i="4"/>
  <c r="MY227" i="4"/>
  <c r="MX227" i="4"/>
  <c r="MW227" i="4"/>
  <c r="MY226" i="4"/>
  <c r="MX226" i="4"/>
  <c r="MW226" i="4"/>
  <c r="MY225" i="4"/>
  <c r="MX225" i="4"/>
  <c r="MW225" i="4"/>
  <c r="MY224" i="4"/>
  <c r="MX224" i="4"/>
  <c r="MW224" i="4"/>
  <c r="MY223" i="4"/>
  <c r="MX223" i="4"/>
  <c r="MW223" i="4"/>
  <c r="MY222" i="4"/>
  <c r="MX222" i="4"/>
  <c r="MW222" i="4"/>
  <c r="MY221" i="4"/>
  <c r="MX221" i="4"/>
  <c r="MW221" i="4"/>
  <c r="MY220" i="4"/>
  <c r="MX220" i="4"/>
  <c r="MW220" i="4"/>
  <c r="MY219" i="4"/>
  <c r="MX219" i="4"/>
  <c r="MW219" i="4"/>
  <c r="MY218" i="4"/>
  <c r="MX218" i="4"/>
  <c r="MW218" i="4"/>
  <c r="MY217" i="4"/>
  <c r="MX217" i="4"/>
  <c r="MW217" i="4"/>
  <c r="MY216" i="4"/>
  <c r="MX216" i="4"/>
  <c r="MW216" i="4"/>
  <c r="MY215" i="4"/>
  <c r="MX215" i="4"/>
  <c r="MW215" i="4"/>
  <c r="MY214" i="4"/>
  <c r="MX214" i="4"/>
  <c r="MW214" i="4"/>
  <c r="MY213" i="4"/>
  <c r="MX213" i="4"/>
  <c r="MW213" i="4"/>
  <c r="MY212" i="4"/>
  <c r="MX212" i="4"/>
  <c r="MW212" i="4"/>
  <c r="MY211" i="4"/>
  <c r="MX211" i="4"/>
  <c r="MW211" i="4"/>
  <c r="MY210" i="4"/>
  <c r="MX210" i="4"/>
  <c r="MW210" i="4"/>
  <c r="MY209" i="4"/>
  <c r="MX209" i="4"/>
  <c r="MW209" i="4"/>
  <c r="MY208" i="4"/>
  <c r="MX208" i="4"/>
  <c r="MW208" i="4"/>
  <c r="MY207" i="4"/>
  <c r="MX207" i="4"/>
  <c r="MW207" i="4"/>
  <c r="MY206" i="4"/>
  <c r="MX206" i="4"/>
  <c r="MW206" i="4"/>
  <c r="MY205" i="4"/>
  <c r="MX205" i="4"/>
  <c r="MW205" i="4"/>
  <c r="MY204" i="4"/>
  <c r="MX204" i="4"/>
  <c r="MW204" i="4"/>
  <c r="MY203" i="4"/>
  <c r="MX203" i="4"/>
  <c r="MW203" i="4"/>
  <c r="MY202" i="4"/>
  <c r="MX202" i="4"/>
  <c r="MW202" i="4"/>
  <c r="MY201" i="4"/>
  <c r="MX201" i="4"/>
  <c r="MW201" i="4"/>
  <c r="MY200" i="4"/>
  <c r="MX200" i="4"/>
  <c r="MW200" i="4"/>
  <c r="MY199" i="4"/>
  <c r="MX199" i="4"/>
  <c r="MW199" i="4"/>
  <c r="MY198" i="4"/>
  <c r="MX198" i="4"/>
  <c r="MW198" i="4"/>
  <c r="MY197" i="4"/>
  <c r="MX197" i="4"/>
  <c r="MW197" i="4"/>
  <c r="MY196" i="4"/>
  <c r="MX196" i="4"/>
  <c r="MW196" i="4"/>
  <c r="MY195" i="4"/>
  <c r="MX195" i="4"/>
  <c r="MW195" i="4"/>
  <c r="MY194" i="4"/>
  <c r="MX194" i="4"/>
  <c r="MW194" i="4"/>
  <c r="MY193" i="4"/>
  <c r="MX193" i="4"/>
  <c r="MW193" i="4"/>
  <c r="MY192" i="4"/>
  <c r="MX192" i="4"/>
  <c r="MW192" i="4"/>
  <c r="MY191" i="4"/>
  <c r="MX191" i="4"/>
  <c r="MW191" i="4"/>
  <c r="MY190" i="4"/>
  <c r="MX190" i="4"/>
  <c r="MW190" i="4"/>
  <c r="MY189" i="4"/>
  <c r="MX189" i="4"/>
  <c r="MW189" i="4"/>
  <c r="MY188" i="4"/>
  <c r="MX188" i="4"/>
  <c r="MW188" i="4"/>
  <c r="MY187" i="4"/>
  <c r="MX187" i="4"/>
  <c r="MW187" i="4"/>
  <c r="MY186" i="4"/>
  <c r="MX186" i="4"/>
  <c r="MW186" i="4"/>
  <c r="MY185" i="4"/>
  <c r="MX185" i="4"/>
  <c r="MW185" i="4"/>
  <c r="MY184" i="4"/>
  <c r="MX184" i="4"/>
  <c r="MW184" i="4"/>
  <c r="MY183" i="4"/>
  <c r="MX183" i="4"/>
  <c r="MW183" i="4"/>
  <c r="MY182" i="4"/>
  <c r="MX182" i="4"/>
  <c r="MW182" i="4"/>
  <c r="MY181" i="4"/>
  <c r="MX181" i="4"/>
  <c r="MW181" i="4"/>
  <c r="MY180" i="4"/>
  <c r="MX180" i="4"/>
  <c r="MW180" i="4"/>
  <c r="MY179" i="4"/>
  <c r="MX179" i="4"/>
  <c r="MW179" i="4"/>
  <c r="MY178" i="4"/>
  <c r="MX178" i="4"/>
  <c r="MW178" i="4"/>
  <c r="MY177" i="4"/>
  <c r="MX177" i="4"/>
  <c r="MW177" i="4"/>
  <c r="MY176" i="4"/>
  <c r="MX176" i="4"/>
  <c r="MW176" i="4"/>
  <c r="MY175" i="4"/>
  <c r="MX175" i="4"/>
  <c r="MW175" i="4"/>
  <c r="MY174" i="4"/>
  <c r="MX174" i="4"/>
  <c r="MW174" i="4"/>
  <c r="MY173" i="4"/>
  <c r="MX173" i="4"/>
  <c r="MW173" i="4"/>
  <c r="MY172" i="4"/>
  <c r="MX172" i="4"/>
  <c r="MW172" i="4"/>
  <c r="MY171" i="4"/>
  <c r="MX171" i="4"/>
  <c r="MW171" i="4"/>
  <c r="MY170" i="4"/>
  <c r="MX170" i="4"/>
  <c r="MW170" i="4"/>
  <c r="MY169" i="4"/>
  <c r="MX169" i="4"/>
  <c r="MW169" i="4"/>
  <c r="MY168" i="4"/>
  <c r="MX168" i="4"/>
  <c r="MW168" i="4"/>
  <c r="MZ167" i="4"/>
  <c r="MY167" i="4"/>
  <c r="MX167" i="4"/>
  <c r="MW167" i="4"/>
  <c r="MZ166" i="4"/>
  <c r="MY166" i="4"/>
  <c r="MX166" i="4"/>
  <c r="MW166" i="4"/>
  <c r="MZ165" i="4"/>
  <c r="MY165" i="4"/>
  <c r="MX165" i="4"/>
  <c r="MW165" i="4"/>
  <c r="MZ164" i="4"/>
  <c r="MY164" i="4"/>
  <c r="MX164" i="4"/>
  <c r="MW164" i="4"/>
  <c r="MZ163" i="4"/>
  <c r="MY163" i="4"/>
  <c r="MX163" i="4"/>
  <c r="MW163" i="4"/>
  <c r="MZ162" i="4"/>
  <c r="MY162" i="4"/>
  <c r="MX162" i="4"/>
  <c r="MW162" i="4"/>
  <c r="MZ161" i="4"/>
  <c r="MY161" i="4"/>
  <c r="MX161" i="4"/>
  <c r="MW161" i="4"/>
  <c r="MZ160" i="4"/>
  <c r="MY160" i="4"/>
  <c r="MX160" i="4"/>
  <c r="MW160" i="4"/>
  <c r="MZ159" i="4"/>
  <c r="MY159" i="4"/>
  <c r="MX159" i="4"/>
  <c r="MW159" i="4"/>
  <c r="MZ158" i="4"/>
  <c r="MY158" i="4"/>
  <c r="MX158" i="4"/>
  <c r="MW158" i="4"/>
  <c r="ND157" i="4"/>
  <c r="MY157" i="4"/>
  <c r="MX157" i="4"/>
  <c r="MW157" i="4"/>
  <c r="MY156" i="4"/>
  <c r="MX156" i="4"/>
  <c r="MW156" i="4"/>
  <c r="MY155" i="4"/>
  <c r="MX155" i="4"/>
  <c r="MW155" i="4"/>
  <c r="MY154" i="4"/>
  <c r="MX154" i="4"/>
  <c r="MW154" i="4"/>
  <c r="MY153" i="4"/>
  <c r="MX153" i="4"/>
  <c r="MW153" i="4"/>
  <c r="MY152" i="4"/>
  <c r="MX152" i="4"/>
  <c r="MW152" i="4"/>
  <c r="MY151" i="4"/>
  <c r="MX151" i="4"/>
  <c r="MW151" i="4"/>
  <c r="NF150" i="4"/>
  <c r="NF167" i="4" s="1"/>
  <c r="MZ150" i="4"/>
  <c r="MY150" i="4"/>
  <c r="MX150" i="4"/>
  <c r="MW150" i="4"/>
  <c r="NF149" i="4"/>
  <c r="NF166" i="4" s="1"/>
  <c r="MZ149" i="4"/>
  <c r="MY149" i="4"/>
  <c r="MX149" i="4"/>
  <c r="MW149" i="4"/>
  <c r="NF148" i="4"/>
  <c r="NF165" i="4" s="1"/>
  <c r="MZ148" i="4"/>
  <c r="MY148" i="4"/>
  <c r="MX148" i="4"/>
  <c r="MW148" i="4"/>
  <c r="NF147" i="4"/>
  <c r="NF164" i="4" s="1"/>
  <c r="MZ147" i="4"/>
  <c r="MY147" i="4"/>
  <c r="MX147" i="4"/>
  <c r="MW147" i="4"/>
  <c r="NF146" i="4"/>
  <c r="NF163" i="4" s="1"/>
  <c r="MZ146" i="4"/>
  <c r="MY146" i="4"/>
  <c r="MX146" i="4"/>
  <c r="MW146" i="4"/>
  <c r="NF145" i="4"/>
  <c r="NF162" i="4" s="1"/>
  <c r="MZ145" i="4"/>
  <c r="MY145" i="4"/>
  <c r="MX145" i="4"/>
  <c r="MW145" i="4"/>
  <c r="NF144" i="4"/>
  <c r="NF161" i="4" s="1"/>
  <c r="MZ144" i="4"/>
  <c r="MY144" i="4"/>
  <c r="MX144" i="4"/>
  <c r="MW144" i="4"/>
  <c r="NF143" i="4"/>
  <c r="NF160" i="4" s="1"/>
  <c r="MZ143" i="4"/>
  <c r="MY143" i="4"/>
  <c r="MX143" i="4"/>
  <c r="MW143" i="4"/>
  <c r="NF142" i="4"/>
  <c r="NF159" i="4" s="1"/>
  <c r="MZ142" i="4"/>
  <c r="MY142" i="4"/>
  <c r="MX142" i="4"/>
  <c r="MW142" i="4"/>
  <c r="NF141" i="4"/>
  <c r="NF158" i="4" s="1"/>
  <c r="MZ141" i="4"/>
  <c r="MY141" i="4"/>
  <c r="MX141" i="4"/>
  <c r="MW141" i="4"/>
  <c r="NJ140" i="4"/>
  <c r="NJ157" i="4" s="1"/>
  <c r="ND140" i="4"/>
  <c r="MY140" i="4"/>
  <c r="MX140" i="4"/>
  <c r="MW140" i="4"/>
  <c r="MY139" i="4"/>
  <c r="MX139" i="4"/>
  <c r="MW139" i="4"/>
  <c r="MY138" i="4"/>
  <c r="MX138" i="4"/>
  <c r="MW138" i="4"/>
  <c r="MY137" i="4"/>
  <c r="MX137" i="4"/>
  <c r="MW137" i="4"/>
  <c r="MY136" i="4"/>
  <c r="MX136" i="4"/>
  <c r="MW136" i="4"/>
  <c r="MY135" i="4"/>
  <c r="MX135" i="4"/>
  <c r="MW135" i="4"/>
  <c r="MY134" i="4"/>
  <c r="MX134" i="4"/>
  <c r="MW134" i="4"/>
  <c r="MY133" i="4"/>
  <c r="MX133" i="4"/>
  <c r="MW133" i="4"/>
  <c r="MY132" i="4"/>
  <c r="MX132" i="4"/>
  <c r="MW132" i="4"/>
  <c r="MY131" i="4"/>
  <c r="MX131" i="4"/>
  <c r="MW131" i="4"/>
  <c r="MY130" i="4"/>
  <c r="MX130" i="4"/>
  <c r="MW130" i="4"/>
  <c r="MY129" i="4"/>
  <c r="MX129" i="4"/>
  <c r="MW129" i="4"/>
  <c r="MY128" i="4"/>
  <c r="MX128" i="4"/>
  <c r="MW128" i="4"/>
  <c r="MY127" i="4"/>
  <c r="MX127" i="4"/>
  <c r="MW127" i="4"/>
  <c r="MY126" i="4"/>
  <c r="MX126" i="4"/>
  <c r="MW126" i="4"/>
  <c r="MY125" i="4"/>
  <c r="MX125" i="4"/>
  <c r="MW125" i="4"/>
  <c r="MY124" i="4"/>
  <c r="MX124" i="4"/>
  <c r="MW124" i="4"/>
  <c r="MY123" i="4"/>
  <c r="MX123" i="4"/>
  <c r="MW123" i="4"/>
  <c r="MY122" i="4"/>
  <c r="MX122" i="4"/>
  <c r="MW122" i="4"/>
  <c r="MY121" i="4"/>
  <c r="MX121" i="4"/>
  <c r="MW121" i="4"/>
  <c r="MY120" i="4"/>
  <c r="MX120" i="4"/>
  <c r="MW120" i="4"/>
  <c r="MY119" i="4"/>
  <c r="MX119" i="4"/>
  <c r="MW119" i="4"/>
  <c r="MY118" i="4"/>
  <c r="MX118" i="4"/>
  <c r="MW118" i="4"/>
  <c r="MY117" i="4"/>
  <c r="MX117" i="4"/>
  <c r="MW117" i="4"/>
  <c r="MZ116" i="4"/>
  <c r="MZ133" i="4" s="1"/>
  <c r="MY116" i="4"/>
  <c r="MX116" i="4"/>
  <c r="MW116" i="4"/>
  <c r="MZ115" i="4"/>
  <c r="MZ132" i="4" s="1"/>
  <c r="MY115" i="4"/>
  <c r="MX115" i="4"/>
  <c r="MW115" i="4"/>
  <c r="MZ114" i="4"/>
  <c r="MZ131" i="4" s="1"/>
  <c r="MY114" i="4"/>
  <c r="MX114" i="4"/>
  <c r="MW114" i="4"/>
  <c r="MZ113" i="4"/>
  <c r="MZ130" i="4" s="1"/>
  <c r="MY113" i="4"/>
  <c r="MX113" i="4"/>
  <c r="MW113" i="4"/>
  <c r="MZ112" i="4"/>
  <c r="MZ129" i="4" s="1"/>
  <c r="MY112" i="4"/>
  <c r="MX112" i="4"/>
  <c r="MW112" i="4"/>
  <c r="MZ111" i="4"/>
  <c r="MZ128" i="4" s="1"/>
  <c r="MY111" i="4"/>
  <c r="MX111" i="4"/>
  <c r="MW111" i="4"/>
  <c r="MZ110" i="4"/>
  <c r="MZ127" i="4" s="1"/>
  <c r="MY110" i="4"/>
  <c r="MX110" i="4"/>
  <c r="MW110" i="4"/>
  <c r="MZ109" i="4"/>
  <c r="MZ126" i="4" s="1"/>
  <c r="MY109" i="4"/>
  <c r="MX109" i="4"/>
  <c r="MW109" i="4"/>
  <c r="MZ108" i="4"/>
  <c r="MZ125" i="4" s="1"/>
  <c r="MY108" i="4"/>
  <c r="MX108" i="4"/>
  <c r="MW108" i="4"/>
  <c r="MZ107" i="4"/>
  <c r="MZ124" i="4" s="1"/>
  <c r="MY107" i="4"/>
  <c r="MX107" i="4"/>
  <c r="MW107" i="4"/>
  <c r="ND106" i="4"/>
  <c r="ND123" i="4" s="1"/>
  <c r="MY106" i="4"/>
  <c r="MX106" i="4"/>
  <c r="MW106" i="4"/>
  <c r="MY105" i="4"/>
  <c r="MX105" i="4"/>
  <c r="MW105" i="4"/>
  <c r="MY104" i="4"/>
  <c r="MX104" i="4"/>
  <c r="MW104" i="4"/>
  <c r="MY103" i="4"/>
  <c r="MX103" i="4"/>
  <c r="MW103" i="4"/>
  <c r="MY102" i="4"/>
  <c r="MX102" i="4"/>
  <c r="MW102" i="4"/>
  <c r="MY101" i="4"/>
  <c r="MX101" i="4"/>
  <c r="MW101" i="4"/>
  <c r="MY100" i="4"/>
  <c r="MX100" i="4"/>
  <c r="MW100" i="4"/>
  <c r="MY99" i="4"/>
  <c r="MX99" i="4"/>
  <c r="MW99" i="4"/>
  <c r="MY98" i="4"/>
  <c r="MX98" i="4"/>
  <c r="MW98" i="4"/>
  <c r="MY97" i="4"/>
  <c r="MX97" i="4"/>
  <c r="MW97" i="4"/>
  <c r="MY96" i="4"/>
  <c r="MX96" i="4"/>
  <c r="MW96" i="4"/>
  <c r="MY95" i="4"/>
  <c r="MX95" i="4"/>
  <c r="MW95" i="4"/>
  <c r="MY94" i="4"/>
  <c r="MX94" i="4"/>
  <c r="MW94" i="4"/>
  <c r="MY93" i="4"/>
  <c r="MX93" i="4"/>
  <c r="MW93" i="4"/>
  <c r="MY92" i="4"/>
  <c r="MX92" i="4"/>
  <c r="MW92" i="4"/>
  <c r="MY91" i="4"/>
  <c r="MX91" i="4"/>
  <c r="MW91" i="4"/>
  <c r="MY90" i="4"/>
  <c r="MX90" i="4"/>
  <c r="MW90" i="4"/>
  <c r="MY89" i="4"/>
  <c r="MX89" i="4"/>
  <c r="MW89" i="4"/>
  <c r="MY88" i="4"/>
  <c r="MX88" i="4"/>
  <c r="MW88" i="4"/>
  <c r="MY87" i="4"/>
  <c r="MX87" i="4"/>
  <c r="MW87" i="4"/>
  <c r="MY86" i="4"/>
  <c r="MX86" i="4"/>
  <c r="MW86" i="4"/>
  <c r="MY85" i="4"/>
  <c r="MX85" i="4"/>
  <c r="MW85" i="4"/>
  <c r="MY84" i="4"/>
  <c r="MX84" i="4"/>
  <c r="MW84" i="4"/>
  <c r="MY83" i="4"/>
  <c r="MX83" i="4"/>
  <c r="MW83" i="4"/>
  <c r="MY82" i="4"/>
  <c r="MX82" i="4"/>
  <c r="MW82" i="4"/>
  <c r="MZ81" i="4"/>
  <c r="MY81" i="4"/>
  <c r="MX81" i="4"/>
  <c r="MW81" i="4"/>
  <c r="MZ80" i="4"/>
  <c r="MY80" i="4"/>
  <c r="MX80" i="4"/>
  <c r="MW80" i="4"/>
  <c r="MZ79" i="4"/>
  <c r="MY79" i="4"/>
  <c r="MX79" i="4"/>
  <c r="MW79" i="4"/>
  <c r="MZ78" i="4"/>
  <c r="MY78" i="4"/>
  <c r="MX78" i="4"/>
  <c r="MW78" i="4"/>
  <c r="MZ77" i="4"/>
  <c r="MY77" i="4"/>
  <c r="MX77" i="4"/>
  <c r="MW77" i="4"/>
  <c r="MZ76" i="4"/>
  <c r="MY76" i="4"/>
  <c r="MX76" i="4"/>
  <c r="MW76" i="4"/>
  <c r="MZ75" i="4"/>
  <c r="MY75" i="4"/>
  <c r="MX75" i="4"/>
  <c r="MW75" i="4"/>
  <c r="MZ74" i="4"/>
  <c r="MY74" i="4"/>
  <c r="MX74" i="4"/>
  <c r="MW74" i="4"/>
  <c r="MZ73" i="4"/>
  <c r="MY73" i="4"/>
  <c r="MX73" i="4"/>
  <c r="MW73" i="4"/>
  <c r="MZ72" i="4"/>
  <c r="MY72" i="4"/>
  <c r="MX72" i="4"/>
  <c r="MW72" i="4"/>
  <c r="ND71" i="4"/>
  <c r="MY71" i="4"/>
  <c r="MX71" i="4"/>
  <c r="MW71" i="4"/>
  <c r="MY70" i="4"/>
  <c r="MX70" i="4"/>
  <c r="MW70" i="4"/>
  <c r="MY69" i="4"/>
  <c r="MX69" i="4"/>
  <c r="MW69" i="4"/>
  <c r="MY68" i="4"/>
  <c r="MX68" i="4"/>
  <c r="MW68" i="4"/>
  <c r="MY67" i="4"/>
  <c r="MX67" i="4"/>
  <c r="MW67" i="4"/>
  <c r="MY66" i="4"/>
  <c r="MX66" i="4"/>
  <c r="MW66" i="4"/>
  <c r="MY65" i="4"/>
  <c r="MX65" i="4"/>
  <c r="MW65" i="4"/>
  <c r="NF64" i="4"/>
  <c r="NF81" i="4" s="1"/>
  <c r="MZ64" i="4"/>
  <c r="MY64" i="4"/>
  <c r="MX64" i="4"/>
  <c r="MW64" i="4"/>
  <c r="NF63" i="4"/>
  <c r="NF80" i="4" s="1"/>
  <c r="MZ63" i="4"/>
  <c r="MY63" i="4"/>
  <c r="MX63" i="4"/>
  <c r="MW63" i="4"/>
  <c r="NF62" i="4"/>
  <c r="NF79" i="4" s="1"/>
  <c r="MZ62" i="4"/>
  <c r="MY62" i="4"/>
  <c r="MX62" i="4"/>
  <c r="MW62" i="4"/>
  <c r="NF61" i="4"/>
  <c r="NF78" i="4" s="1"/>
  <c r="MZ61" i="4"/>
  <c r="MY61" i="4"/>
  <c r="MX61" i="4"/>
  <c r="MW61" i="4"/>
  <c r="NF60" i="4"/>
  <c r="NF77" i="4" s="1"/>
  <c r="MZ60" i="4"/>
  <c r="MY60" i="4"/>
  <c r="MX60" i="4"/>
  <c r="MW60" i="4"/>
  <c r="NF59" i="4"/>
  <c r="NF76" i="4" s="1"/>
  <c r="MZ59" i="4"/>
  <c r="MY59" i="4"/>
  <c r="MX59" i="4"/>
  <c r="MW59" i="4"/>
  <c r="NF58" i="4"/>
  <c r="NF75" i="4" s="1"/>
  <c r="MZ58" i="4"/>
  <c r="MY58" i="4"/>
  <c r="MX58" i="4"/>
  <c r="MW58" i="4"/>
  <c r="NF57" i="4"/>
  <c r="NF74" i="4" s="1"/>
  <c r="MZ57" i="4"/>
  <c r="MY57" i="4"/>
  <c r="MX57" i="4"/>
  <c r="MW57" i="4"/>
  <c r="NF56" i="4"/>
  <c r="NF73" i="4" s="1"/>
  <c r="MZ56" i="4"/>
  <c r="MY56" i="4"/>
  <c r="MX56" i="4"/>
  <c r="MW56" i="4"/>
  <c r="NF55" i="4"/>
  <c r="NF72" i="4" s="1"/>
  <c r="MZ55" i="4"/>
  <c r="MY55" i="4"/>
  <c r="MX55" i="4"/>
  <c r="MW55" i="4"/>
  <c r="NJ54" i="4"/>
  <c r="NJ71" i="4" s="1"/>
  <c r="ND54" i="4"/>
  <c r="MY54" i="4"/>
  <c r="MX54" i="4"/>
  <c r="MW54" i="4"/>
  <c r="MY53" i="4"/>
  <c r="MX53" i="4"/>
  <c r="MW53" i="4"/>
  <c r="MY52" i="4"/>
  <c r="MX52" i="4"/>
  <c r="MW52" i="4"/>
  <c r="MY51" i="4"/>
  <c r="MX51" i="4"/>
  <c r="MW51" i="4"/>
  <c r="MY50" i="4"/>
  <c r="MX50" i="4"/>
  <c r="MW50" i="4"/>
  <c r="MY49" i="4"/>
  <c r="MX49" i="4"/>
  <c r="MW49" i="4"/>
  <c r="MY48" i="4"/>
  <c r="MX48" i="4"/>
  <c r="MW48" i="4"/>
  <c r="MY47" i="4"/>
  <c r="MX47" i="4"/>
  <c r="MW47" i="4"/>
  <c r="MY46" i="4"/>
  <c r="MX46" i="4"/>
  <c r="MW46" i="4"/>
  <c r="MY45" i="4"/>
  <c r="MX45" i="4"/>
  <c r="MW45" i="4"/>
  <c r="MY44" i="4"/>
  <c r="MX44" i="4"/>
  <c r="MW44" i="4"/>
  <c r="MY43" i="4"/>
  <c r="MX43" i="4"/>
  <c r="MW43" i="4"/>
  <c r="MY42" i="4"/>
  <c r="MX42" i="4"/>
  <c r="MW42" i="4"/>
  <c r="MY41" i="4"/>
  <c r="MX41" i="4"/>
  <c r="MW41" i="4"/>
  <c r="MY40" i="4"/>
  <c r="MX40" i="4"/>
  <c r="MW40" i="4"/>
  <c r="MY39" i="4"/>
  <c r="MX39" i="4"/>
  <c r="MW39" i="4"/>
  <c r="MY38" i="4"/>
  <c r="MX38" i="4"/>
  <c r="MW38" i="4"/>
  <c r="MY37" i="4"/>
  <c r="MX37" i="4"/>
  <c r="MW37" i="4"/>
  <c r="MY36" i="4"/>
  <c r="MX36" i="4"/>
  <c r="MW36" i="4"/>
  <c r="MY35" i="4"/>
  <c r="MX35" i="4"/>
  <c r="MW35" i="4"/>
  <c r="MY34" i="4"/>
  <c r="MX34" i="4"/>
  <c r="MW34" i="4"/>
  <c r="MY33" i="4"/>
  <c r="MX33" i="4"/>
  <c r="MW33" i="4"/>
  <c r="MY32" i="4"/>
  <c r="MX32" i="4"/>
  <c r="MW32" i="4"/>
  <c r="MY31" i="4"/>
  <c r="MX31" i="4"/>
  <c r="MW31" i="4"/>
  <c r="MZ30" i="4"/>
  <c r="MZ47" i="4" s="1"/>
  <c r="MY30" i="4"/>
  <c r="MX30" i="4"/>
  <c r="MW30" i="4"/>
  <c r="MZ29" i="4"/>
  <c r="MZ46" i="4" s="1"/>
  <c r="MY29" i="4"/>
  <c r="MX29" i="4"/>
  <c r="MW29" i="4"/>
  <c r="MZ28" i="4"/>
  <c r="MZ45" i="4" s="1"/>
  <c r="MY28" i="4"/>
  <c r="MX28" i="4"/>
  <c r="MW28" i="4"/>
  <c r="MZ27" i="4"/>
  <c r="MZ44" i="4" s="1"/>
  <c r="MY27" i="4"/>
  <c r="MX27" i="4"/>
  <c r="MW27" i="4"/>
  <c r="MZ26" i="4"/>
  <c r="MZ43" i="4" s="1"/>
  <c r="MY26" i="4"/>
  <c r="MX26" i="4"/>
  <c r="MW26" i="4"/>
  <c r="MZ25" i="4"/>
  <c r="MZ42" i="4" s="1"/>
  <c r="MY25" i="4"/>
  <c r="MX25" i="4"/>
  <c r="MW25" i="4"/>
  <c r="MZ24" i="4"/>
  <c r="MZ41" i="4" s="1"/>
  <c r="MY24" i="4"/>
  <c r="MX24" i="4"/>
  <c r="MW24" i="4"/>
  <c r="MZ23" i="4"/>
  <c r="MZ40" i="4" s="1"/>
  <c r="MY23" i="4"/>
  <c r="MX23" i="4"/>
  <c r="MW23" i="4"/>
  <c r="MZ22" i="4"/>
  <c r="MZ39" i="4" s="1"/>
  <c r="MY22" i="4"/>
  <c r="MX22" i="4"/>
  <c r="MW22" i="4"/>
  <c r="MZ21" i="4"/>
  <c r="MZ38" i="4" s="1"/>
  <c r="MY21" i="4"/>
  <c r="MX21" i="4"/>
  <c r="MW21" i="4"/>
  <c r="ND20" i="4"/>
  <c r="ND37" i="4" s="1"/>
  <c r="MY20" i="4"/>
  <c r="MX20" i="4"/>
  <c r="MW20" i="4"/>
  <c r="MY19" i="4"/>
  <c r="MX19" i="4"/>
  <c r="MW19" i="4"/>
  <c r="MY18" i="4"/>
  <c r="MX18" i="4"/>
  <c r="MW18" i="4"/>
  <c r="MY17" i="4"/>
  <c r="MX17" i="4"/>
  <c r="MW17" i="4"/>
  <c r="MY16" i="4"/>
  <c r="MX16" i="4"/>
  <c r="MW16" i="4"/>
  <c r="MY15" i="4"/>
  <c r="MX15" i="4"/>
  <c r="MW15" i="4"/>
  <c r="MY14" i="4"/>
  <c r="MX14" i="4"/>
  <c r="MW14" i="4"/>
  <c r="MY13" i="4"/>
  <c r="MX13" i="4"/>
  <c r="MW13" i="4"/>
  <c r="MY12" i="4"/>
  <c r="MX12" i="4"/>
  <c r="MW12" i="4"/>
  <c r="MY11" i="4"/>
  <c r="MX11" i="4"/>
  <c r="MW11" i="4"/>
  <c r="MY10" i="4"/>
  <c r="MX10" i="4"/>
  <c r="MW10" i="4"/>
  <c r="MY9" i="4"/>
  <c r="MX9" i="4"/>
  <c r="MW9" i="4"/>
  <c r="MY8" i="4"/>
  <c r="MX8" i="4"/>
  <c r="MW8" i="4"/>
  <c r="MY7" i="4"/>
  <c r="MX7" i="4"/>
  <c r="MW7" i="4"/>
  <c r="MY6" i="4"/>
  <c r="MX6" i="4"/>
  <c r="MW6" i="4"/>
  <c r="MY5" i="4"/>
  <c r="MX5" i="4"/>
  <c r="MW5" i="4"/>
  <c r="MY4" i="4"/>
  <c r="MX4" i="4"/>
  <c r="MW4" i="4"/>
  <c r="MY3" i="4"/>
  <c r="NI3" i="4" s="1"/>
  <c r="NI54" i="4" s="1"/>
  <c r="NI71" i="4" s="1"/>
  <c r="MX3" i="4"/>
  <c r="MW3" i="4"/>
  <c r="NH20" i="4" s="1"/>
  <c r="NB54" i="4" s="1"/>
  <c r="MB283" i="4"/>
  <c r="MA283" i="4"/>
  <c r="LZ283" i="4"/>
  <c r="MB282" i="4"/>
  <c r="MA282" i="4"/>
  <c r="LZ282" i="4"/>
  <c r="MB281" i="4"/>
  <c r="MA281" i="4"/>
  <c r="LZ281" i="4"/>
  <c r="MB280" i="4"/>
  <c r="MA280" i="4"/>
  <c r="LZ280" i="4"/>
  <c r="MB279" i="4"/>
  <c r="MA279" i="4"/>
  <c r="LZ279" i="4"/>
  <c r="MB278" i="4"/>
  <c r="MA278" i="4"/>
  <c r="LZ278" i="4"/>
  <c r="MB277" i="4"/>
  <c r="MA277" i="4"/>
  <c r="LZ277" i="4"/>
  <c r="MB276" i="4"/>
  <c r="MA276" i="4"/>
  <c r="LZ276" i="4"/>
  <c r="MB275" i="4"/>
  <c r="MA275" i="4"/>
  <c r="LZ275" i="4"/>
  <c r="MB274" i="4"/>
  <c r="MA274" i="4"/>
  <c r="LZ274" i="4"/>
  <c r="MB273" i="4"/>
  <c r="MA273" i="4"/>
  <c r="LZ273" i="4"/>
  <c r="MB272" i="4"/>
  <c r="MA272" i="4"/>
  <c r="LZ272" i="4"/>
  <c r="MB271" i="4"/>
  <c r="MA271" i="4"/>
  <c r="LZ271" i="4"/>
  <c r="MB270" i="4"/>
  <c r="MA270" i="4"/>
  <c r="LZ270" i="4"/>
  <c r="MB269" i="4"/>
  <c r="MA269" i="4"/>
  <c r="LZ269" i="4"/>
  <c r="MB268" i="4"/>
  <c r="MA268" i="4"/>
  <c r="LZ268" i="4"/>
  <c r="MB267" i="4"/>
  <c r="MA267" i="4"/>
  <c r="LZ267" i="4"/>
  <c r="MB266" i="4"/>
  <c r="MA266" i="4"/>
  <c r="LZ266" i="4"/>
  <c r="MB265" i="4"/>
  <c r="MA265" i="4"/>
  <c r="LZ265" i="4"/>
  <c r="MB264" i="4"/>
  <c r="MA264" i="4"/>
  <c r="LZ264" i="4"/>
  <c r="MB263" i="4"/>
  <c r="MA263" i="4"/>
  <c r="LZ263" i="4"/>
  <c r="MB262" i="4"/>
  <c r="MA262" i="4"/>
  <c r="LZ262" i="4"/>
  <c r="MB261" i="4"/>
  <c r="MA261" i="4"/>
  <c r="LZ261" i="4"/>
  <c r="MB260" i="4"/>
  <c r="MA260" i="4"/>
  <c r="LZ260" i="4"/>
  <c r="MB259" i="4"/>
  <c r="MA259" i="4"/>
  <c r="LZ259" i="4"/>
  <c r="MB258" i="4"/>
  <c r="MA258" i="4"/>
  <c r="LZ258" i="4"/>
  <c r="MB257" i="4"/>
  <c r="MA257" i="4"/>
  <c r="LZ257" i="4"/>
  <c r="MB256" i="4"/>
  <c r="MA256" i="4"/>
  <c r="LZ256" i="4"/>
  <c r="MB255" i="4"/>
  <c r="MA255" i="4"/>
  <c r="LZ255" i="4"/>
  <c r="MB254" i="4"/>
  <c r="MA254" i="4"/>
  <c r="LZ254" i="4"/>
  <c r="MB253" i="4"/>
  <c r="MA253" i="4"/>
  <c r="LZ253" i="4"/>
  <c r="MB252" i="4"/>
  <c r="MA252" i="4"/>
  <c r="LZ252" i="4"/>
  <c r="MB251" i="4"/>
  <c r="MA251" i="4"/>
  <c r="LZ251" i="4"/>
  <c r="MB250" i="4"/>
  <c r="MA250" i="4"/>
  <c r="LZ250" i="4"/>
  <c r="MB249" i="4"/>
  <c r="MA249" i="4"/>
  <c r="LZ249" i="4"/>
  <c r="MB248" i="4"/>
  <c r="MA248" i="4"/>
  <c r="LZ248" i="4"/>
  <c r="MB247" i="4"/>
  <c r="MA247" i="4"/>
  <c r="LZ247" i="4"/>
  <c r="MB246" i="4"/>
  <c r="MA246" i="4"/>
  <c r="LZ246" i="4"/>
  <c r="MB245" i="4"/>
  <c r="MA245" i="4"/>
  <c r="LZ245" i="4"/>
  <c r="MB244" i="4"/>
  <c r="MA244" i="4"/>
  <c r="LZ244" i="4"/>
  <c r="MB243" i="4"/>
  <c r="MA243" i="4"/>
  <c r="LZ243" i="4"/>
  <c r="MB242" i="4"/>
  <c r="MA242" i="4"/>
  <c r="LZ242" i="4"/>
  <c r="MB241" i="4"/>
  <c r="MA241" i="4"/>
  <c r="LZ241" i="4"/>
  <c r="MB240" i="4"/>
  <c r="MA240" i="4"/>
  <c r="LZ240" i="4"/>
  <c r="MB239" i="4"/>
  <c r="MA239" i="4"/>
  <c r="LZ239" i="4"/>
  <c r="MB238" i="4"/>
  <c r="MA238" i="4"/>
  <c r="LZ238" i="4"/>
  <c r="MB237" i="4"/>
  <c r="MA237" i="4"/>
  <c r="LZ237" i="4"/>
  <c r="MB236" i="4"/>
  <c r="MA236" i="4"/>
  <c r="LZ236" i="4"/>
  <c r="MB235" i="4"/>
  <c r="MA235" i="4"/>
  <c r="LZ235" i="4"/>
  <c r="MB234" i="4"/>
  <c r="MA234" i="4"/>
  <c r="LZ234" i="4"/>
  <c r="MB233" i="4"/>
  <c r="MA233" i="4"/>
  <c r="LZ233" i="4"/>
  <c r="MB232" i="4"/>
  <c r="MA232" i="4"/>
  <c r="LZ232" i="4"/>
  <c r="MB231" i="4"/>
  <c r="MA231" i="4"/>
  <c r="LZ231" i="4"/>
  <c r="MB230" i="4"/>
  <c r="MA230" i="4"/>
  <c r="LZ230" i="4"/>
  <c r="MB229" i="4"/>
  <c r="MA229" i="4"/>
  <c r="LZ229" i="4"/>
  <c r="MB228" i="4"/>
  <c r="MA228" i="4"/>
  <c r="LZ228" i="4"/>
  <c r="MB227" i="4"/>
  <c r="MA227" i="4"/>
  <c r="LZ227" i="4"/>
  <c r="MB226" i="4"/>
  <c r="MA226" i="4"/>
  <c r="LZ226" i="4"/>
  <c r="MB225" i="4"/>
  <c r="MA225" i="4"/>
  <c r="LZ225" i="4"/>
  <c r="MB224" i="4"/>
  <c r="MA224" i="4"/>
  <c r="LZ224" i="4"/>
  <c r="MB223" i="4"/>
  <c r="MA223" i="4"/>
  <c r="LZ223" i="4"/>
  <c r="MB222" i="4"/>
  <c r="MA222" i="4"/>
  <c r="LZ222" i="4"/>
  <c r="MB221" i="4"/>
  <c r="MA221" i="4"/>
  <c r="LZ221" i="4"/>
  <c r="MB220" i="4"/>
  <c r="MA220" i="4"/>
  <c r="LZ220" i="4"/>
  <c r="MB219" i="4"/>
  <c r="MA219" i="4"/>
  <c r="LZ219" i="4"/>
  <c r="MB218" i="4"/>
  <c r="MA218" i="4"/>
  <c r="LZ218" i="4"/>
  <c r="MB217" i="4"/>
  <c r="MA217" i="4"/>
  <c r="LZ217" i="4"/>
  <c r="MB216" i="4"/>
  <c r="MA216" i="4"/>
  <c r="LZ216" i="4"/>
  <c r="MB215" i="4"/>
  <c r="MA215" i="4"/>
  <c r="LZ215" i="4"/>
  <c r="MB214" i="4"/>
  <c r="MA214" i="4"/>
  <c r="LZ214" i="4"/>
  <c r="MB213" i="4"/>
  <c r="MA213" i="4"/>
  <c r="LZ213" i="4"/>
  <c r="MB212" i="4"/>
  <c r="MA212" i="4"/>
  <c r="LZ212" i="4"/>
  <c r="MB211" i="4"/>
  <c r="MA211" i="4"/>
  <c r="LZ211" i="4"/>
  <c r="MB210" i="4"/>
  <c r="MA210" i="4"/>
  <c r="LZ210" i="4"/>
  <c r="MB209" i="4"/>
  <c r="MA209" i="4"/>
  <c r="LZ209" i="4"/>
  <c r="MB208" i="4"/>
  <c r="MA208" i="4"/>
  <c r="LZ208" i="4"/>
  <c r="MB207" i="4"/>
  <c r="MA207" i="4"/>
  <c r="LZ207" i="4"/>
  <c r="MB206" i="4"/>
  <c r="MA206" i="4"/>
  <c r="LZ206" i="4"/>
  <c r="MB205" i="4"/>
  <c r="MA205" i="4"/>
  <c r="LZ205" i="4"/>
  <c r="MB204" i="4"/>
  <c r="MA204" i="4"/>
  <c r="LZ204" i="4"/>
  <c r="MB203" i="4"/>
  <c r="MA203" i="4"/>
  <c r="LZ203" i="4"/>
  <c r="MB202" i="4"/>
  <c r="MA202" i="4"/>
  <c r="LZ202" i="4"/>
  <c r="MB201" i="4"/>
  <c r="MA201" i="4"/>
  <c r="LZ201" i="4"/>
  <c r="MB200" i="4"/>
  <c r="MA200" i="4"/>
  <c r="LZ200" i="4"/>
  <c r="MB199" i="4"/>
  <c r="MA199" i="4"/>
  <c r="LZ199" i="4"/>
  <c r="MB198" i="4"/>
  <c r="MA198" i="4"/>
  <c r="LZ198" i="4"/>
  <c r="MB197" i="4"/>
  <c r="MA197" i="4"/>
  <c r="LZ197" i="4"/>
  <c r="MB196" i="4"/>
  <c r="MA196" i="4"/>
  <c r="LZ196" i="4"/>
  <c r="MB195" i="4"/>
  <c r="MA195" i="4"/>
  <c r="LZ195" i="4"/>
  <c r="MB194" i="4"/>
  <c r="MA194" i="4"/>
  <c r="LZ194" i="4"/>
  <c r="MB193" i="4"/>
  <c r="MA193" i="4"/>
  <c r="LZ193" i="4"/>
  <c r="MB192" i="4"/>
  <c r="MA192" i="4"/>
  <c r="LZ192" i="4"/>
  <c r="MB191" i="4"/>
  <c r="MA191" i="4"/>
  <c r="LZ191" i="4"/>
  <c r="MB190" i="4"/>
  <c r="MA190" i="4"/>
  <c r="LZ190" i="4"/>
  <c r="MB189" i="4"/>
  <c r="MA189" i="4"/>
  <c r="LZ189" i="4"/>
  <c r="MB188" i="4"/>
  <c r="MA188" i="4"/>
  <c r="LZ188" i="4"/>
  <c r="MB187" i="4"/>
  <c r="MA187" i="4"/>
  <c r="LZ187" i="4"/>
  <c r="MB186" i="4"/>
  <c r="MA186" i="4"/>
  <c r="LZ186" i="4"/>
  <c r="MB185" i="4"/>
  <c r="MA185" i="4"/>
  <c r="LZ185" i="4"/>
  <c r="MB184" i="4"/>
  <c r="MA184" i="4"/>
  <c r="LZ184" i="4"/>
  <c r="MB183" i="4"/>
  <c r="MA183" i="4"/>
  <c r="LZ183" i="4"/>
  <c r="MB182" i="4"/>
  <c r="MA182" i="4"/>
  <c r="LZ182" i="4"/>
  <c r="MB181" i="4"/>
  <c r="MA181" i="4"/>
  <c r="LZ181" i="4"/>
  <c r="MB180" i="4"/>
  <c r="MA180" i="4"/>
  <c r="LZ180" i="4"/>
  <c r="MB179" i="4"/>
  <c r="MA179" i="4"/>
  <c r="LZ179" i="4"/>
  <c r="MB178" i="4"/>
  <c r="MA178" i="4"/>
  <c r="LZ178" i="4"/>
  <c r="MB177" i="4"/>
  <c r="MA177" i="4"/>
  <c r="LZ177" i="4"/>
  <c r="MB176" i="4"/>
  <c r="MA176" i="4"/>
  <c r="LZ176" i="4"/>
  <c r="MB175" i="4"/>
  <c r="MA175" i="4"/>
  <c r="LZ175" i="4"/>
  <c r="MB174" i="4"/>
  <c r="MA174" i="4"/>
  <c r="LZ174" i="4"/>
  <c r="MB173" i="4"/>
  <c r="MA173" i="4"/>
  <c r="LZ173" i="4"/>
  <c r="MB172" i="4"/>
  <c r="MA172" i="4"/>
  <c r="LZ172" i="4"/>
  <c r="MB171" i="4"/>
  <c r="MA171" i="4"/>
  <c r="LZ171" i="4"/>
  <c r="MB170" i="4"/>
  <c r="MA170" i="4"/>
  <c r="LZ170" i="4"/>
  <c r="MB169" i="4"/>
  <c r="MA169" i="4"/>
  <c r="LZ169" i="4"/>
  <c r="MB168" i="4"/>
  <c r="MA168" i="4"/>
  <c r="LZ168" i="4"/>
  <c r="MC167" i="4"/>
  <c r="MB167" i="4"/>
  <c r="MA167" i="4"/>
  <c r="LZ167" i="4"/>
  <c r="MC166" i="4"/>
  <c r="MB166" i="4"/>
  <c r="MA166" i="4"/>
  <c r="LZ166" i="4"/>
  <c r="MC165" i="4"/>
  <c r="MB165" i="4"/>
  <c r="MA165" i="4"/>
  <c r="LZ165" i="4"/>
  <c r="MC164" i="4"/>
  <c r="MB164" i="4"/>
  <c r="MA164" i="4"/>
  <c r="LZ164" i="4"/>
  <c r="MC163" i="4"/>
  <c r="MB163" i="4"/>
  <c r="MA163" i="4"/>
  <c r="LZ163" i="4"/>
  <c r="MC162" i="4"/>
  <c r="MB162" i="4"/>
  <c r="MA162" i="4"/>
  <c r="LZ162" i="4"/>
  <c r="MC161" i="4"/>
  <c r="MB161" i="4"/>
  <c r="MA161" i="4"/>
  <c r="LZ161" i="4"/>
  <c r="MC160" i="4"/>
  <c r="MB160" i="4"/>
  <c r="MA160" i="4"/>
  <c r="LZ160" i="4"/>
  <c r="MC159" i="4"/>
  <c r="MB159" i="4"/>
  <c r="MA159" i="4"/>
  <c r="LZ159" i="4"/>
  <c r="MC158" i="4"/>
  <c r="MB158" i="4"/>
  <c r="MA158" i="4"/>
  <c r="LZ158" i="4"/>
  <c r="MG157" i="4"/>
  <c r="MB157" i="4"/>
  <c r="MA157" i="4"/>
  <c r="LZ157" i="4"/>
  <c r="MB156" i="4"/>
  <c r="MA156" i="4"/>
  <c r="LZ156" i="4"/>
  <c r="MB155" i="4"/>
  <c r="MA155" i="4"/>
  <c r="LZ155" i="4"/>
  <c r="MB154" i="4"/>
  <c r="MA154" i="4"/>
  <c r="LZ154" i="4"/>
  <c r="MB153" i="4"/>
  <c r="MA153" i="4"/>
  <c r="LZ153" i="4"/>
  <c r="MB152" i="4"/>
  <c r="MA152" i="4"/>
  <c r="LZ152" i="4"/>
  <c r="MB151" i="4"/>
  <c r="MA151" i="4"/>
  <c r="LZ151" i="4"/>
  <c r="MI150" i="4"/>
  <c r="MI167" i="4" s="1"/>
  <c r="MC150" i="4"/>
  <c r="MB150" i="4"/>
  <c r="MA150" i="4"/>
  <c r="LZ150" i="4"/>
  <c r="MI149" i="4"/>
  <c r="MI166" i="4" s="1"/>
  <c r="MC149" i="4"/>
  <c r="MB149" i="4"/>
  <c r="MA149" i="4"/>
  <c r="LZ149" i="4"/>
  <c r="MI148" i="4"/>
  <c r="MI165" i="4" s="1"/>
  <c r="MC148" i="4"/>
  <c r="MB148" i="4"/>
  <c r="MA148" i="4"/>
  <c r="LZ148" i="4"/>
  <c r="MI147" i="4"/>
  <c r="MI164" i="4" s="1"/>
  <c r="MC147" i="4"/>
  <c r="MB147" i="4"/>
  <c r="MA147" i="4"/>
  <c r="LZ147" i="4"/>
  <c r="MI146" i="4"/>
  <c r="MI163" i="4" s="1"/>
  <c r="MC146" i="4"/>
  <c r="MB146" i="4"/>
  <c r="MA146" i="4"/>
  <c r="LZ146" i="4"/>
  <c r="MI145" i="4"/>
  <c r="MI162" i="4" s="1"/>
  <c r="MC145" i="4"/>
  <c r="MB145" i="4"/>
  <c r="MA145" i="4"/>
  <c r="LZ145" i="4"/>
  <c r="MI144" i="4"/>
  <c r="MI161" i="4" s="1"/>
  <c r="MC144" i="4"/>
  <c r="MB144" i="4"/>
  <c r="MA144" i="4"/>
  <c r="LZ144" i="4"/>
  <c r="MI143" i="4"/>
  <c r="MI160" i="4" s="1"/>
  <c r="MC143" i="4"/>
  <c r="MB143" i="4"/>
  <c r="MA143" i="4"/>
  <c r="LZ143" i="4"/>
  <c r="MI142" i="4"/>
  <c r="MI159" i="4" s="1"/>
  <c r="MC142" i="4"/>
  <c r="MB142" i="4"/>
  <c r="MA142" i="4"/>
  <c r="LZ142" i="4"/>
  <c r="MI141" i="4"/>
  <c r="MI158" i="4" s="1"/>
  <c r="MC141" i="4"/>
  <c r="MB141" i="4"/>
  <c r="MA141" i="4"/>
  <c r="LZ141" i="4"/>
  <c r="MM140" i="4"/>
  <c r="MM157" i="4" s="1"/>
  <c r="MG140" i="4"/>
  <c r="MB140" i="4"/>
  <c r="MA140" i="4"/>
  <c r="LZ140" i="4"/>
  <c r="MB139" i="4"/>
  <c r="MA139" i="4"/>
  <c r="LZ139" i="4"/>
  <c r="MB138" i="4"/>
  <c r="MA138" i="4"/>
  <c r="LZ138" i="4"/>
  <c r="MB137" i="4"/>
  <c r="MA137" i="4"/>
  <c r="LZ137" i="4"/>
  <c r="MB136" i="4"/>
  <c r="MA136" i="4"/>
  <c r="LZ136" i="4"/>
  <c r="MB135" i="4"/>
  <c r="MA135" i="4"/>
  <c r="LZ135" i="4"/>
  <c r="MB134" i="4"/>
  <c r="MA134" i="4"/>
  <c r="LZ134" i="4"/>
  <c r="MB133" i="4"/>
  <c r="MA133" i="4"/>
  <c r="LZ133" i="4"/>
  <c r="MB132" i="4"/>
  <c r="MA132" i="4"/>
  <c r="LZ132" i="4"/>
  <c r="MB131" i="4"/>
  <c r="MA131" i="4"/>
  <c r="LZ131" i="4"/>
  <c r="MB130" i="4"/>
  <c r="MA130" i="4"/>
  <c r="LZ130" i="4"/>
  <c r="MB129" i="4"/>
  <c r="MA129" i="4"/>
  <c r="LZ129" i="4"/>
  <c r="MB128" i="4"/>
  <c r="MA128" i="4"/>
  <c r="LZ128" i="4"/>
  <c r="MB127" i="4"/>
  <c r="MA127" i="4"/>
  <c r="LZ127" i="4"/>
  <c r="MB126" i="4"/>
  <c r="MA126" i="4"/>
  <c r="LZ126" i="4"/>
  <c r="MB125" i="4"/>
  <c r="MA125" i="4"/>
  <c r="LZ125" i="4"/>
  <c r="MB124" i="4"/>
  <c r="MA124" i="4"/>
  <c r="LZ124" i="4"/>
  <c r="MB123" i="4"/>
  <c r="MA123" i="4"/>
  <c r="LZ123" i="4"/>
  <c r="MB122" i="4"/>
  <c r="MA122" i="4"/>
  <c r="LZ122" i="4"/>
  <c r="MB121" i="4"/>
  <c r="MA121" i="4"/>
  <c r="LZ121" i="4"/>
  <c r="MB120" i="4"/>
  <c r="MA120" i="4"/>
  <c r="LZ120" i="4"/>
  <c r="MB119" i="4"/>
  <c r="MA119" i="4"/>
  <c r="LZ119" i="4"/>
  <c r="MB118" i="4"/>
  <c r="MA118" i="4"/>
  <c r="LZ118" i="4"/>
  <c r="MB117" i="4"/>
  <c r="MA117" i="4"/>
  <c r="LZ117" i="4"/>
  <c r="MC116" i="4"/>
  <c r="MC133" i="4" s="1"/>
  <c r="MB116" i="4"/>
  <c r="MA116" i="4"/>
  <c r="LZ116" i="4"/>
  <c r="MC115" i="4"/>
  <c r="MC132" i="4" s="1"/>
  <c r="MB115" i="4"/>
  <c r="MA115" i="4"/>
  <c r="LZ115" i="4"/>
  <c r="MC114" i="4"/>
  <c r="MC131" i="4" s="1"/>
  <c r="MB114" i="4"/>
  <c r="MA114" i="4"/>
  <c r="LZ114" i="4"/>
  <c r="MC113" i="4"/>
  <c r="MC130" i="4" s="1"/>
  <c r="MB113" i="4"/>
  <c r="MA113" i="4"/>
  <c r="LZ113" i="4"/>
  <c r="MC112" i="4"/>
  <c r="MC129" i="4" s="1"/>
  <c r="MB112" i="4"/>
  <c r="MA112" i="4"/>
  <c r="LZ112" i="4"/>
  <c r="MC111" i="4"/>
  <c r="MC128" i="4" s="1"/>
  <c r="MB111" i="4"/>
  <c r="MA111" i="4"/>
  <c r="LZ111" i="4"/>
  <c r="MC110" i="4"/>
  <c r="MC127" i="4" s="1"/>
  <c r="MB110" i="4"/>
  <c r="MA110" i="4"/>
  <c r="LZ110" i="4"/>
  <c r="MC109" i="4"/>
  <c r="MC126" i="4" s="1"/>
  <c r="MB109" i="4"/>
  <c r="MA109" i="4"/>
  <c r="LZ109" i="4"/>
  <c r="MC108" i="4"/>
  <c r="MC125" i="4" s="1"/>
  <c r="MB108" i="4"/>
  <c r="MA108" i="4"/>
  <c r="LZ108" i="4"/>
  <c r="MC107" i="4"/>
  <c r="MC124" i="4" s="1"/>
  <c r="MB107" i="4"/>
  <c r="MA107" i="4"/>
  <c r="LZ107" i="4"/>
  <c r="MG106" i="4"/>
  <c r="MG123" i="4" s="1"/>
  <c r="MB106" i="4"/>
  <c r="MA106" i="4"/>
  <c r="LZ106" i="4"/>
  <c r="MB105" i="4"/>
  <c r="MA105" i="4"/>
  <c r="LZ105" i="4"/>
  <c r="MB104" i="4"/>
  <c r="MA104" i="4"/>
  <c r="LZ104" i="4"/>
  <c r="MB103" i="4"/>
  <c r="MA103" i="4"/>
  <c r="LZ103" i="4"/>
  <c r="MB102" i="4"/>
  <c r="MA102" i="4"/>
  <c r="LZ102" i="4"/>
  <c r="MB101" i="4"/>
  <c r="MA101" i="4"/>
  <c r="LZ101" i="4"/>
  <c r="MB100" i="4"/>
  <c r="MA100" i="4"/>
  <c r="LZ100" i="4"/>
  <c r="MB99" i="4"/>
  <c r="MA99" i="4"/>
  <c r="LZ99" i="4"/>
  <c r="MB98" i="4"/>
  <c r="MA98" i="4"/>
  <c r="LZ98" i="4"/>
  <c r="MB97" i="4"/>
  <c r="MA97" i="4"/>
  <c r="LZ97" i="4"/>
  <c r="MB96" i="4"/>
  <c r="MA96" i="4"/>
  <c r="LZ96" i="4"/>
  <c r="MB95" i="4"/>
  <c r="MA95" i="4"/>
  <c r="LZ95" i="4"/>
  <c r="MB94" i="4"/>
  <c r="MA94" i="4"/>
  <c r="LZ94" i="4"/>
  <c r="MB93" i="4"/>
  <c r="MA93" i="4"/>
  <c r="LZ93" i="4"/>
  <c r="MB92" i="4"/>
  <c r="MA92" i="4"/>
  <c r="LZ92" i="4"/>
  <c r="MB91" i="4"/>
  <c r="MA91" i="4"/>
  <c r="LZ91" i="4"/>
  <c r="MB90" i="4"/>
  <c r="MA90" i="4"/>
  <c r="LZ90" i="4"/>
  <c r="MB89" i="4"/>
  <c r="MA89" i="4"/>
  <c r="LZ89" i="4"/>
  <c r="MB88" i="4"/>
  <c r="MA88" i="4"/>
  <c r="LZ88" i="4"/>
  <c r="MB87" i="4"/>
  <c r="MA87" i="4"/>
  <c r="LZ87" i="4"/>
  <c r="MB86" i="4"/>
  <c r="MA86" i="4"/>
  <c r="LZ86" i="4"/>
  <c r="MB85" i="4"/>
  <c r="MA85" i="4"/>
  <c r="LZ85" i="4"/>
  <c r="MB84" i="4"/>
  <c r="MA84" i="4"/>
  <c r="LZ84" i="4"/>
  <c r="MB83" i="4"/>
  <c r="MA83" i="4"/>
  <c r="LZ83" i="4"/>
  <c r="MB82" i="4"/>
  <c r="MA82" i="4"/>
  <c r="LZ82" i="4"/>
  <c r="MC81" i="4"/>
  <c r="MB81" i="4"/>
  <c r="MA81" i="4"/>
  <c r="LZ81" i="4"/>
  <c r="MC80" i="4"/>
  <c r="MB80" i="4"/>
  <c r="MA80" i="4"/>
  <c r="LZ80" i="4"/>
  <c r="MC79" i="4"/>
  <c r="MB79" i="4"/>
  <c r="MA79" i="4"/>
  <c r="LZ79" i="4"/>
  <c r="MC78" i="4"/>
  <c r="MB78" i="4"/>
  <c r="MA78" i="4"/>
  <c r="LZ78" i="4"/>
  <c r="MC77" i="4"/>
  <c r="MB77" i="4"/>
  <c r="MA77" i="4"/>
  <c r="LZ77" i="4"/>
  <c r="MC76" i="4"/>
  <c r="MB76" i="4"/>
  <c r="MA76" i="4"/>
  <c r="LZ76" i="4"/>
  <c r="MC75" i="4"/>
  <c r="MB75" i="4"/>
  <c r="MA75" i="4"/>
  <c r="LZ75" i="4"/>
  <c r="MC74" i="4"/>
  <c r="MB74" i="4"/>
  <c r="MA74" i="4"/>
  <c r="LZ74" i="4"/>
  <c r="MC73" i="4"/>
  <c r="MB73" i="4"/>
  <c r="MA73" i="4"/>
  <c r="LZ73" i="4"/>
  <c r="MC72" i="4"/>
  <c r="MB72" i="4"/>
  <c r="MA72" i="4"/>
  <c r="LZ72" i="4"/>
  <c r="MG71" i="4"/>
  <c r="MB71" i="4"/>
  <c r="MA71" i="4"/>
  <c r="LZ71" i="4"/>
  <c r="MB70" i="4"/>
  <c r="MA70" i="4"/>
  <c r="LZ70" i="4"/>
  <c r="MB69" i="4"/>
  <c r="MA69" i="4"/>
  <c r="LZ69" i="4"/>
  <c r="MB68" i="4"/>
  <c r="MA68" i="4"/>
  <c r="LZ68" i="4"/>
  <c r="MB67" i="4"/>
  <c r="MA67" i="4"/>
  <c r="LZ67" i="4"/>
  <c r="MB66" i="4"/>
  <c r="MA66" i="4"/>
  <c r="LZ66" i="4"/>
  <c r="MB65" i="4"/>
  <c r="MA65" i="4"/>
  <c r="LZ65" i="4"/>
  <c r="MI64" i="4"/>
  <c r="MI81" i="4" s="1"/>
  <c r="MC64" i="4"/>
  <c r="MB64" i="4"/>
  <c r="MA64" i="4"/>
  <c r="LZ64" i="4"/>
  <c r="MI63" i="4"/>
  <c r="MI80" i="4" s="1"/>
  <c r="MC63" i="4"/>
  <c r="MB63" i="4"/>
  <c r="MA63" i="4"/>
  <c r="LZ63" i="4"/>
  <c r="MI62" i="4"/>
  <c r="MI79" i="4" s="1"/>
  <c r="MC62" i="4"/>
  <c r="MB62" i="4"/>
  <c r="MA62" i="4"/>
  <c r="LZ62" i="4"/>
  <c r="MI61" i="4"/>
  <c r="MI78" i="4" s="1"/>
  <c r="MC61" i="4"/>
  <c r="MB61" i="4"/>
  <c r="MA61" i="4"/>
  <c r="LZ61" i="4"/>
  <c r="MI60" i="4"/>
  <c r="MI77" i="4" s="1"/>
  <c r="MC60" i="4"/>
  <c r="MB60" i="4"/>
  <c r="MA60" i="4"/>
  <c r="LZ60" i="4"/>
  <c r="MI59" i="4"/>
  <c r="MI76" i="4" s="1"/>
  <c r="MC59" i="4"/>
  <c r="MB59" i="4"/>
  <c r="MA59" i="4"/>
  <c r="LZ59" i="4"/>
  <c r="MI58" i="4"/>
  <c r="MI75" i="4" s="1"/>
  <c r="MC58" i="4"/>
  <c r="MB58" i="4"/>
  <c r="MA58" i="4"/>
  <c r="LZ58" i="4"/>
  <c r="MI57" i="4"/>
  <c r="MI74" i="4" s="1"/>
  <c r="MC57" i="4"/>
  <c r="MB57" i="4"/>
  <c r="MA57" i="4"/>
  <c r="LZ57" i="4"/>
  <c r="MI56" i="4"/>
  <c r="MI73" i="4" s="1"/>
  <c r="MC56" i="4"/>
  <c r="MB56" i="4"/>
  <c r="MA56" i="4"/>
  <c r="LZ56" i="4"/>
  <c r="MI55" i="4"/>
  <c r="MI72" i="4" s="1"/>
  <c r="MC55" i="4"/>
  <c r="MB55" i="4"/>
  <c r="MA55" i="4"/>
  <c r="LZ55" i="4"/>
  <c r="MM54" i="4"/>
  <c r="MM71" i="4" s="1"/>
  <c r="MG54" i="4"/>
  <c r="MB54" i="4"/>
  <c r="MA54" i="4"/>
  <c r="LZ54" i="4"/>
  <c r="MB53" i="4"/>
  <c r="MA53" i="4"/>
  <c r="LZ53" i="4"/>
  <c r="MB52" i="4"/>
  <c r="MA52" i="4"/>
  <c r="LZ52" i="4"/>
  <c r="MB51" i="4"/>
  <c r="MA51" i="4"/>
  <c r="LZ51" i="4"/>
  <c r="MB50" i="4"/>
  <c r="MA50" i="4"/>
  <c r="LZ50" i="4"/>
  <c r="MB49" i="4"/>
  <c r="MA49" i="4"/>
  <c r="LZ49" i="4"/>
  <c r="MB48" i="4"/>
  <c r="MA48" i="4"/>
  <c r="LZ48" i="4"/>
  <c r="MB47" i="4"/>
  <c r="MA47" i="4"/>
  <c r="LZ47" i="4"/>
  <c r="MB46" i="4"/>
  <c r="MA46" i="4"/>
  <c r="LZ46" i="4"/>
  <c r="MB45" i="4"/>
  <c r="MA45" i="4"/>
  <c r="LZ45" i="4"/>
  <c r="MB44" i="4"/>
  <c r="MA44" i="4"/>
  <c r="LZ44" i="4"/>
  <c r="MB43" i="4"/>
  <c r="MA43" i="4"/>
  <c r="LZ43" i="4"/>
  <c r="MB42" i="4"/>
  <c r="MA42" i="4"/>
  <c r="LZ42" i="4"/>
  <c r="MB41" i="4"/>
  <c r="MA41" i="4"/>
  <c r="LZ41" i="4"/>
  <c r="MB40" i="4"/>
  <c r="MA40" i="4"/>
  <c r="LZ40" i="4"/>
  <c r="MB39" i="4"/>
  <c r="MA39" i="4"/>
  <c r="LZ39" i="4"/>
  <c r="MB38" i="4"/>
  <c r="MA38" i="4"/>
  <c r="LZ38" i="4"/>
  <c r="MB37" i="4"/>
  <c r="MA37" i="4"/>
  <c r="LZ37" i="4"/>
  <c r="MB36" i="4"/>
  <c r="MA36" i="4"/>
  <c r="LZ36" i="4"/>
  <c r="MB35" i="4"/>
  <c r="MA35" i="4"/>
  <c r="LZ35" i="4"/>
  <c r="MB34" i="4"/>
  <c r="MA34" i="4"/>
  <c r="LZ34" i="4"/>
  <c r="MB33" i="4"/>
  <c r="MA33" i="4"/>
  <c r="LZ33" i="4"/>
  <c r="MB32" i="4"/>
  <c r="MA32" i="4"/>
  <c r="LZ32" i="4"/>
  <c r="MB31" i="4"/>
  <c r="MA31" i="4"/>
  <c r="LZ31" i="4"/>
  <c r="MC30" i="4"/>
  <c r="MC47" i="4" s="1"/>
  <c r="MB30" i="4"/>
  <c r="MA30" i="4"/>
  <c r="LZ30" i="4"/>
  <c r="MC29" i="4"/>
  <c r="MC46" i="4" s="1"/>
  <c r="MB29" i="4"/>
  <c r="MA29" i="4"/>
  <c r="LZ29" i="4"/>
  <c r="MC28" i="4"/>
  <c r="MC45" i="4" s="1"/>
  <c r="MB28" i="4"/>
  <c r="MA28" i="4"/>
  <c r="LZ28" i="4"/>
  <c r="MC27" i="4"/>
  <c r="MC44" i="4" s="1"/>
  <c r="MB27" i="4"/>
  <c r="MA27" i="4"/>
  <c r="LZ27" i="4"/>
  <c r="MC26" i="4"/>
  <c r="MC43" i="4" s="1"/>
  <c r="MB26" i="4"/>
  <c r="MA26" i="4"/>
  <c r="LZ26" i="4"/>
  <c r="MC25" i="4"/>
  <c r="MC42" i="4" s="1"/>
  <c r="MB25" i="4"/>
  <c r="MA25" i="4"/>
  <c r="LZ25" i="4"/>
  <c r="MC24" i="4"/>
  <c r="MC41" i="4" s="1"/>
  <c r="MB24" i="4"/>
  <c r="MA24" i="4"/>
  <c r="LZ24" i="4"/>
  <c r="MC23" i="4"/>
  <c r="MC40" i="4" s="1"/>
  <c r="MB23" i="4"/>
  <c r="MA23" i="4"/>
  <c r="LZ23" i="4"/>
  <c r="MC22" i="4"/>
  <c r="MC39" i="4" s="1"/>
  <c r="MB22" i="4"/>
  <c r="MA22" i="4"/>
  <c r="LZ22" i="4"/>
  <c r="MC21" i="4"/>
  <c r="MC38" i="4" s="1"/>
  <c r="MB21" i="4"/>
  <c r="MA21" i="4"/>
  <c r="LZ21" i="4"/>
  <c r="MG20" i="4"/>
  <c r="MG37" i="4" s="1"/>
  <c r="MB20" i="4"/>
  <c r="MA20" i="4"/>
  <c r="LZ20" i="4"/>
  <c r="MB19" i="4"/>
  <c r="MA19" i="4"/>
  <c r="LZ19" i="4"/>
  <c r="MB18" i="4"/>
  <c r="MA18" i="4"/>
  <c r="LZ18" i="4"/>
  <c r="MB17" i="4"/>
  <c r="MA17" i="4"/>
  <c r="LZ17" i="4"/>
  <c r="MB16" i="4"/>
  <c r="MA16" i="4"/>
  <c r="LZ16" i="4"/>
  <c r="MB15" i="4"/>
  <c r="MA15" i="4"/>
  <c r="LZ15" i="4"/>
  <c r="MB14" i="4"/>
  <c r="MA14" i="4"/>
  <c r="LZ14" i="4"/>
  <c r="MB13" i="4"/>
  <c r="MA13" i="4"/>
  <c r="LZ13" i="4"/>
  <c r="MB12" i="4"/>
  <c r="MA12" i="4"/>
  <c r="LZ12" i="4"/>
  <c r="MB11" i="4"/>
  <c r="MA11" i="4"/>
  <c r="LZ11" i="4"/>
  <c r="MB10" i="4"/>
  <c r="MA10" i="4"/>
  <c r="LZ10" i="4"/>
  <c r="MB9" i="4"/>
  <c r="MA9" i="4"/>
  <c r="LZ9" i="4"/>
  <c r="MB8" i="4"/>
  <c r="MA8" i="4"/>
  <c r="LZ8" i="4"/>
  <c r="MB7" i="4"/>
  <c r="MA7" i="4"/>
  <c r="LZ7" i="4"/>
  <c r="MB6" i="4"/>
  <c r="MA6" i="4"/>
  <c r="LZ6" i="4"/>
  <c r="MB5" i="4"/>
  <c r="MA5" i="4"/>
  <c r="LZ5" i="4"/>
  <c r="MB4" i="4"/>
  <c r="MA4" i="4"/>
  <c r="LZ4" i="4"/>
  <c r="MB3" i="4"/>
  <c r="MA3" i="4"/>
  <c r="MJ37" i="4" s="1"/>
  <c r="MD71" i="4" s="1"/>
  <c r="LZ3" i="4"/>
  <c r="MK20" i="4" s="1"/>
  <c r="ME54" i="4" s="1"/>
  <c r="LE283" i="4"/>
  <c r="LD283" i="4"/>
  <c r="LC283" i="4"/>
  <c r="LE282" i="4"/>
  <c r="LD282" i="4"/>
  <c r="LC282" i="4"/>
  <c r="LE281" i="4"/>
  <c r="LD281" i="4"/>
  <c r="LC281" i="4"/>
  <c r="LE280" i="4"/>
  <c r="LD280" i="4"/>
  <c r="LC280" i="4"/>
  <c r="LE279" i="4"/>
  <c r="LD279" i="4"/>
  <c r="LC279" i="4"/>
  <c r="LE278" i="4"/>
  <c r="LD278" i="4"/>
  <c r="LC278" i="4"/>
  <c r="LE277" i="4"/>
  <c r="LD277" i="4"/>
  <c r="LC277" i="4"/>
  <c r="LE276" i="4"/>
  <c r="LD276" i="4"/>
  <c r="LC276" i="4"/>
  <c r="LE275" i="4"/>
  <c r="LD275" i="4"/>
  <c r="LC275" i="4"/>
  <c r="LE274" i="4"/>
  <c r="LD274" i="4"/>
  <c r="LC274" i="4"/>
  <c r="LE273" i="4"/>
  <c r="LD273" i="4"/>
  <c r="LC273" i="4"/>
  <c r="LE272" i="4"/>
  <c r="LD272" i="4"/>
  <c r="LC272" i="4"/>
  <c r="LE271" i="4"/>
  <c r="LD271" i="4"/>
  <c r="LC271" i="4"/>
  <c r="LE270" i="4"/>
  <c r="LD270" i="4"/>
  <c r="LC270" i="4"/>
  <c r="LE269" i="4"/>
  <c r="LD269" i="4"/>
  <c r="LC269" i="4"/>
  <c r="LE268" i="4"/>
  <c r="LD268" i="4"/>
  <c r="LC268" i="4"/>
  <c r="LE267" i="4"/>
  <c r="LD267" i="4"/>
  <c r="LC267" i="4"/>
  <c r="LE266" i="4"/>
  <c r="LD266" i="4"/>
  <c r="LC266" i="4"/>
  <c r="LE265" i="4"/>
  <c r="LD265" i="4"/>
  <c r="LC265" i="4"/>
  <c r="LE264" i="4"/>
  <c r="LD264" i="4"/>
  <c r="LC264" i="4"/>
  <c r="LE263" i="4"/>
  <c r="LD263" i="4"/>
  <c r="LC263" i="4"/>
  <c r="LE262" i="4"/>
  <c r="LD262" i="4"/>
  <c r="LC262" i="4"/>
  <c r="LE261" i="4"/>
  <c r="LD261" i="4"/>
  <c r="LC261" i="4"/>
  <c r="LE260" i="4"/>
  <c r="LD260" i="4"/>
  <c r="LC260" i="4"/>
  <c r="LE259" i="4"/>
  <c r="LD259" i="4"/>
  <c r="LC259" i="4"/>
  <c r="LE258" i="4"/>
  <c r="LD258" i="4"/>
  <c r="LC258" i="4"/>
  <c r="LE257" i="4"/>
  <c r="LD257" i="4"/>
  <c r="LC257" i="4"/>
  <c r="LE256" i="4"/>
  <c r="LD256" i="4"/>
  <c r="LC256" i="4"/>
  <c r="LE255" i="4"/>
  <c r="LD255" i="4"/>
  <c r="LC255" i="4"/>
  <c r="LE254" i="4"/>
  <c r="LD254" i="4"/>
  <c r="LC254" i="4"/>
  <c r="LE253" i="4"/>
  <c r="LD253" i="4"/>
  <c r="LC253" i="4"/>
  <c r="LE252" i="4"/>
  <c r="LD252" i="4"/>
  <c r="LC252" i="4"/>
  <c r="LE251" i="4"/>
  <c r="LD251" i="4"/>
  <c r="LC251" i="4"/>
  <c r="LE250" i="4"/>
  <c r="LD250" i="4"/>
  <c r="LC250" i="4"/>
  <c r="LE249" i="4"/>
  <c r="LD249" i="4"/>
  <c r="LC249" i="4"/>
  <c r="LE248" i="4"/>
  <c r="LD248" i="4"/>
  <c r="LC248" i="4"/>
  <c r="LE247" i="4"/>
  <c r="LD247" i="4"/>
  <c r="LC247" i="4"/>
  <c r="LE246" i="4"/>
  <c r="LD246" i="4"/>
  <c r="LC246" i="4"/>
  <c r="LE245" i="4"/>
  <c r="LD245" i="4"/>
  <c r="LC245" i="4"/>
  <c r="LE244" i="4"/>
  <c r="LD244" i="4"/>
  <c r="LC244" i="4"/>
  <c r="LE243" i="4"/>
  <c r="LD243" i="4"/>
  <c r="LC243" i="4"/>
  <c r="LE242" i="4"/>
  <c r="LD242" i="4"/>
  <c r="LC242" i="4"/>
  <c r="LE241" i="4"/>
  <c r="LD241" i="4"/>
  <c r="LC241" i="4"/>
  <c r="LE240" i="4"/>
  <c r="LD240" i="4"/>
  <c r="LC240" i="4"/>
  <c r="LE239" i="4"/>
  <c r="LD239" i="4"/>
  <c r="LC239" i="4"/>
  <c r="LE238" i="4"/>
  <c r="LD238" i="4"/>
  <c r="LC238" i="4"/>
  <c r="LE237" i="4"/>
  <c r="LD237" i="4"/>
  <c r="LC237" i="4"/>
  <c r="LE236" i="4"/>
  <c r="LD236" i="4"/>
  <c r="LC236" i="4"/>
  <c r="LE235" i="4"/>
  <c r="LD235" i="4"/>
  <c r="LC235" i="4"/>
  <c r="LE234" i="4"/>
  <c r="LD234" i="4"/>
  <c r="LC234" i="4"/>
  <c r="LE233" i="4"/>
  <c r="LD233" i="4"/>
  <c r="LC233" i="4"/>
  <c r="LE232" i="4"/>
  <c r="LD232" i="4"/>
  <c r="LC232" i="4"/>
  <c r="LE231" i="4"/>
  <c r="LD231" i="4"/>
  <c r="LC231" i="4"/>
  <c r="LE230" i="4"/>
  <c r="LD230" i="4"/>
  <c r="LC230" i="4"/>
  <c r="LE229" i="4"/>
  <c r="LD229" i="4"/>
  <c r="LC229" i="4"/>
  <c r="LE228" i="4"/>
  <c r="LD228" i="4"/>
  <c r="LC228" i="4"/>
  <c r="LE227" i="4"/>
  <c r="LD227" i="4"/>
  <c r="LC227" i="4"/>
  <c r="LE226" i="4"/>
  <c r="LD226" i="4"/>
  <c r="LC226" i="4"/>
  <c r="LE225" i="4"/>
  <c r="LD225" i="4"/>
  <c r="LC225" i="4"/>
  <c r="LE224" i="4"/>
  <c r="LD224" i="4"/>
  <c r="LC224" i="4"/>
  <c r="LE223" i="4"/>
  <c r="LD223" i="4"/>
  <c r="LC223" i="4"/>
  <c r="LE222" i="4"/>
  <c r="LD222" i="4"/>
  <c r="LC222" i="4"/>
  <c r="LE221" i="4"/>
  <c r="LD221" i="4"/>
  <c r="LC221" i="4"/>
  <c r="LE220" i="4"/>
  <c r="LD220" i="4"/>
  <c r="LC220" i="4"/>
  <c r="LE219" i="4"/>
  <c r="LD219" i="4"/>
  <c r="LC219" i="4"/>
  <c r="LE218" i="4"/>
  <c r="LD218" i="4"/>
  <c r="LC218" i="4"/>
  <c r="LE217" i="4"/>
  <c r="LD217" i="4"/>
  <c r="LC217" i="4"/>
  <c r="LE216" i="4"/>
  <c r="LD216" i="4"/>
  <c r="LC216" i="4"/>
  <c r="LE215" i="4"/>
  <c r="LD215" i="4"/>
  <c r="LC215" i="4"/>
  <c r="LE214" i="4"/>
  <c r="LD214" i="4"/>
  <c r="LC214" i="4"/>
  <c r="LE213" i="4"/>
  <c r="LD213" i="4"/>
  <c r="LC213" i="4"/>
  <c r="LE212" i="4"/>
  <c r="LD212" i="4"/>
  <c r="LC212" i="4"/>
  <c r="LE211" i="4"/>
  <c r="LD211" i="4"/>
  <c r="LC211" i="4"/>
  <c r="LE210" i="4"/>
  <c r="LD210" i="4"/>
  <c r="LC210" i="4"/>
  <c r="LE209" i="4"/>
  <c r="LD209" i="4"/>
  <c r="LC209" i="4"/>
  <c r="LE208" i="4"/>
  <c r="LD208" i="4"/>
  <c r="LC208" i="4"/>
  <c r="LE207" i="4"/>
  <c r="LD207" i="4"/>
  <c r="LC207" i="4"/>
  <c r="LE206" i="4"/>
  <c r="LD206" i="4"/>
  <c r="LC206" i="4"/>
  <c r="LE205" i="4"/>
  <c r="LD205" i="4"/>
  <c r="LC205" i="4"/>
  <c r="LE204" i="4"/>
  <c r="LD204" i="4"/>
  <c r="LC204" i="4"/>
  <c r="LE203" i="4"/>
  <c r="LD203" i="4"/>
  <c r="LC203" i="4"/>
  <c r="LE202" i="4"/>
  <c r="LD202" i="4"/>
  <c r="LC202" i="4"/>
  <c r="LE201" i="4"/>
  <c r="LD201" i="4"/>
  <c r="LC201" i="4"/>
  <c r="LE200" i="4"/>
  <c r="LD200" i="4"/>
  <c r="LC200" i="4"/>
  <c r="LE199" i="4"/>
  <c r="LD199" i="4"/>
  <c r="LC199" i="4"/>
  <c r="LE198" i="4"/>
  <c r="LD198" i="4"/>
  <c r="LC198" i="4"/>
  <c r="LE197" i="4"/>
  <c r="LD197" i="4"/>
  <c r="LC197" i="4"/>
  <c r="LE196" i="4"/>
  <c r="LD196" i="4"/>
  <c r="LC196" i="4"/>
  <c r="LE195" i="4"/>
  <c r="LD195" i="4"/>
  <c r="LC195" i="4"/>
  <c r="LE194" i="4"/>
  <c r="LD194" i="4"/>
  <c r="LC194" i="4"/>
  <c r="LE193" i="4"/>
  <c r="LD193" i="4"/>
  <c r="LC193" i="4"/>
  <c r="LE192" i="4"/>
  <c r="LD192" i="4"/>
  <c r="LC192" i="4"/>
  <c r="LE191" i="4"/>
  <c r="LD191" i="4"/>
  <c r="LC191" i="4"/>
  <c r="LE190" i="4"/>
  <c r="LD190" i="4"/>
  <c r="LC190" i="4"/>
  <c r="LE189" i="4"/>
  <c r="LD189" i="4"/>
  <c r="LC189" i="4"/>
  <c r="LE188" i="4"/>
  <c r="LD188" i="4"/>
  <c r="LC188" i="4"/>
  <c r="LE187" i="4"/>
  <c r="LD187" i="4"/>
  <c r="LC187" i="4"/>
  <c r="LE186" i="4"/>
  <c r="LD186" i="4"/>
  <c r="LC186" i="4"/>
  <c r="LE185" i="4"/>
  <c r="LD185" i="4"/>
  <c r="LC185" i="4"/>
  <c r="LE184" i="4"/>
  <c r="LD184" i="4"/>
  <c r="LC184" i="4"/>
  <c r="LE183" i="4"/>
  <c r="LD183" i="4"/>
  <c r="LC183" i="4"/>
  <c r="LE182" i="4"/>
  <c r="LD182" i="4"/>
  <c r="LC182" i="4"/>
  <c r="LE181" i="4"/>
  <c r="LD181" i="4"/>
  <c r="LC181" i="4"/>
  <c r="LE180" i="4"/>
  <c r="LD180" i="4"/>
  <c r="LC180" i="4"/>
  <c r="LE179" i="4"/>
  <c r="LD179" i="4"/>
  <c r="LC179" i="4"/>
  <c r="LE178" i="4"/>
  <c r="LD178" i="4"/>
  <c r="LC178" i="4"/>
  <c r="LE177" i="4"/>
  <c r="LD177" i="4"/>
  <c r="LC177" i="4"/>
  <c r="LE176" i="4"/>
  <c r="LD176" i="4"/>
  <c r="LC176" i="4"/>
  <c r="LE175" i="4"/>
  <c r="LD175" i="4"/>
  <c r="LC175" i="4"/>
  <c r="LE174" i="4"/>
  <c r="LD174" i="4"/>
  <c r="LC174" i="4"/>
  <c r="LE173" i="4"/>
  <c r="LD173" i="4"/>
  <c r="LC173" i="4"/>
  <c r="LE172" i="4"/>
  <c r="LD172" i="4"/>
  <c r="LC172" i="4"/>
  <c r="LE171" i="4"/>
  <c r="LD171" i="4"/>
  <c r="LC171" i="4"/>
  <c r="LE170" i="4"/>
  <c r="LD170" i="4"/>
  <c r="LC170" i="4"/>
  <c r="LE169" i="4"/>
  <c r="LD169" i="4"/>
  <c r="LC169" i="4"/>
  <c r="LE168" i="4"/>
  <c r="LD168" i="4"/>
  <c r="LC168" i="4"/>
  <c r="LF167" i="4"/>
  <c r="LE167" i="4"/>
  <c r="LD167" i="4"/>
  <c r="LC167" i="4"/>
  <c r="LF166" i="4"/>
  <c r="LE166" i="4"/>
  <c r="LD166" i="4"/>
  <c r="LC166" i="4"/>
  <c r="LF165" i="4"/>
  <c r="LE165" i="4"/>
  <c r="LD165" i="4"/>
  <c r="LC165" i="4"/>
  <c r="LF164" i="4"/>
  <c r="LE164" i="4"/>
  <c r="LD164" i="4"/>
  <c r="LC164" i="4"/>
  <c r="LF163" i="4"/>
  <c r="LE163" i="4"/>
  <c r="LD163" i="4"/>
  <c r="LC163" i="4"/>
  <c r="LF162" i="4"/>
  <c r="LE162" i="4"/>
  <c r="LD162" i="4"/>
  <c r="LC162" i="4"/>
  <c r="LF161" i="4"/>
  <c r="LE161" i="4"/>
  <c r="LD161" i="4"/>
  <c r="LC161" i="4"/>
  <c r="LF160" i="4"/>
  <c r="LE160" i="4"/>
  <c r="LD160" i="4"/>
  <c r="LC160" i="4"/>
  <c r="LF159" i="4"/>
  <c r="LE159" i="4"/>
  <c r="LD159" i="4"/>
  <c r="LC159" i="4"/>
  <c r="LF158" i="4"/>
  <c r="LE158" i="4"/>
  <c r="LD158" i="4"/>
  <c r="LC158" i="4"/>
  <c r="LJ157" i="4"/>
  <c r="LE157" i="4"/>
  <c r="LD157" i="4"/>
  <c r="LC157" i="4"/>
  <c r="LE156" i="4"/>
  <c r="LD156" i="4"/>
  <c r="LC156" i="4"/>
  <c r="LE155" i="4"/>
  <c r="LD155" i="4"/>
  <c r="LC155" i="4"/>
  <c r="LE154" i="4"/>
  <c r="LD154" i="4"/>
  <c r="LC154" i="4"/>
  <c r="LE153" i="4"/>
  <c r="LD153" i="4"/>
  <c r="LC153" i="4"/>
  <c r="LE152" i="4"/>
  <c r="LD152" i="4"/>
  <c r="LC152" i="4"/>
  <c r="LE151" i="4"/>
  <c r="LD151" i="4"/>
  <c r="LC151" i="4"/>
  <c r="LL150" i="4"/>
  <c r="LL167" i="4" s="1"/>
  <c r="LF150" i="4"/>
  <c r="LE150" i="4"/>
  <c r="LD150" i="4"/>
  <c r="LC150" i="4"/>
  <c r="LL149" i="4"/>
  <c r="LL166" i="4" s="1"/>
  <c r="LF149" i="4"/>
  <c r="LE149" i="4"/>
  <c r="LD149" i="4"/>
  <c r="LC149" i="4"/>
  <c r="LL148" i="4"/>
  <c r="LL165" i="4" s="1"/>
  <c r="LF148" i="4"/>
  <c r="LE148" i="4"/>
  <c r="LD148" i="4"/>
  <c r="LC148" i="4"/>
  <c r="LL147" i="4"/>
  <c r="LL164" i="4" s="1"/>
  <c r="LF147" i="4"/>
  <c r="LE147" i="4"/>
  <c r="LD147" i="4"/>
  <c r="LC147" i="4"/>
  <c r="LL146" i="4"/>
  <c r="LL163" i="4" s="1"/>
  <c r="LF146" i="4"/>
  <c r="LE146" i="4"/>
  <c r="LD146" i="4"/>
  <c r="LC146" i="4"/>
  <c r="LL145" i="4"/>
  <c r="LL162" i="4" s="1"/>
  <c r="LF145" i="4"/>
  <c r="LE145" i="4"/>
  <c r="LD145" i="4"/>
  <c r="LC145" i="4"/>
  <c r="LL144" i="4"/>
  <c r="LL161" i="4" s="1"/>
  <c r="LF144" i="4"/>
  <c r="LE144" i="4"/>
  <c r="LD144" i="4"/>
  <c r="LC144" i="4"/>
  <c r="LL143" i="4"/>
  <c r="LL160" i="4" s="1"/>
  <c r="LF143" i="4"/>
  <c r="LE143" i="4"/>
  <c r="LD143" i="4"/>
  <c r="LC143" i="4"/>
  <c r="LL142" i="4"/>
  <c r="LL159" i="4" s="1"/>
  <c r="LF142" i="4"/>
  <c r="LE142" i="4"/>
  <c r="LD142" i="4"/>
  <c r="LC142" i="4"/>
  <c r="LL141" i="4"/>
  <c r="LL158" i="4" s="1"/>
  <c r="LF141" i="4"/>
  <c r="LE141" i="4"/>
  <c r="LD141" i="4"/>
  <c r="LC141" i="4"/>
  <c r="LP140" i="4"/>
  <c r="LP157" i="4" s="1"/>
  <c r="LJ140" i="4"/>
  <c r="LE140" i="4"/>
  <c r="LD140" i="4"/>
  <c r="LC140" i="4"/>
  <c r="LE139" i="4"/>
  <c r="LD139" i="4"/>
  <c r="LC139" i="4"/>
  <c r="LE138" i="4"/>
  <c r="LD138" i="4"/>
  <c r="LC138" i="4"/>
  <c r="LE137" i="4"/>
  <c r="LD137" i="4"/>
  <c r="LC137" i="4"/>
  <c r="LE136" i="4"/>
  <c r="LD136" i="4"/>
  <c r="LC136" i="4"/>
  <c r="LE135" i="4"/>
  <c r="LD135" i="4"/>
  <c r="LC135" i="4"/>
  <c r="LE134" i="4"/>
  <c r="LD134" i="4"/>
  <c r="LC134" i="4"/>
  <c r="LE133" i="4"/>
  <c r="LD133" i="4"/>
  <c r="LC133" i="4"/>
  <c r="LE132" i="4"/>
  <c r="LD132" i="4"/>
  <c r="LC132" i="4"/>
  <c r="LE131" i="4"/>
  <c r="LD131" i="4"/>
  <c r="LC131" i="4"/>
  <c r="LE130" i="4"/>
  <c r="LD130" i="4"/>
  <c r="LC130" i="4"/>
  <c r="LE129" i="4"/>
  <c r="LD129" i="4"/>
  <c r="LC129" i="4"/>
  <c r="LE128" i="4"/>
  <c r="LD128" i="4"/>
  <c r="LC128" i="4"/>
  <c r="LE127" i="4"/>
  <c r="LD127" i="4"/>
  <c r="LC127" i="4"/>
  <c r="LE126" i="4"/>
  <c r="LD126" i="4"/>
  <c r="LC126" i="4"/>
  <c r="LE125" i="4"/>
  <c r="LD125" i="4"/>
  <c r="LC125" i="4"/>
  <c r="LE124" i="4"/>
  <c r="LD124" i="4"/>
  <c r="LC124" i="4"/>
  <c r="LE123" i="4"/>
  <c r="LD123" i="4"/>
  <c r="LC123" i="4"/>
  <c r="LE122" i="4"/>
  <c r="LD122" i="4"/>
  <c r="LC122" i="4"/>
  <c r="LE121" i="4"/>
  <c r="LD121" i="4"/>
  <c r="LC121" i="4"/>
  <c r="LE120" i="4"/>
  <c r="LD120" i="4"/>
  <c r="LC120" i="4"/>
  <c r="LE119" i="4"/>
  <c r="LD119" i="4"/>
  <c r="LC119" i="4"/>
  <c r="LE118" i="4"/>
  <c r="LD118" i="4"/>
  <c r="LC118" i="4"/>
  <c r="LE117" i="4"/>
  <c r="LD117" i="4"/>
  <c r="LC117" i="4"/>
  <c r="LF116" i="4"/>
  <c r="LF133" i="4" s="1"/>
  <c r="LE116" i="4"/>
  <c r="LD116" i="4"/>
  <c r="LC116" i="4"/>
  <c r="LF115" i="4"/>
  <c r="LF132" i="4" s="1"/>
  <c r="LE115" i="4"/>
  <c r="LD115" i="4"/>
  <c r="LC115" i="4"/>
  <c r="LF114" i="4"/>
  <c r="LF131" i="4" s="1"/>
  <c r="LE114" i="4"/>
  <c r="LD114" i="4"/>
  <c r="LC114" i="4"/>
  <c r="LF113" i="4"/>
  <c r="LF130" i="4" s="1"/>
  <c r="LE113" i="4"/>
  <c r="LD113" i="4"/>
  <c r="LC113" i="4"/>
  <c r="LF112" i="4"/>
  <c r="LF129" i="4" s="1"/>
  <c r="LE112" i="4"/>
  <c r="LD112" i="4"/>
  <c r="LC112" i="4"/>
  <c r="LF111" i="4"/>
  <c r="LF128" i="4" s="1"/>
  <c r="LE111" i="4"/>
  <c r="LD111" i="4"/>
  <c r="LC111" i="4"/>
  <c r="LF110" i="4"/>
  <c r="LF127" i="4" s="1"/>
  <c r="LE110" i="4"/>
  <c r="LD110" i="4"/>
  <c r="LC110" i="4"/>
  <c r="LF109" i="4"/>
  <c r="LF126" i="4" s="1"/>
  <c r="LE109" i="4"/>
  <c r="LD109" i="4"/>
  <c r="LC109" i="4"/>
  <c r="LF108" i="4"/>
  <c r="LF125" i="4" s="1"/>
  <c r="LE108" i="4"/>
  <c r="LD108" i="4"/>
  <c r="LC108" i="4"/>
  <c r="LF107" i="4"/>
  <c r="LF124" i="4" s="1"/>
  <c r="LE107" i="4"/>
  <c r="LD107" i="4"/>
  <c r="LC107" i="4"/>
  <c r="LJ106" i="4"/>
  <c r="LJ123" i="4" s="1"/>
  <c r="LE106" i="4"/>
  <c r="LD106" i="4"/>
  <c r="LC106" i="4"/>
  <c r="LE105" i="4"/>
  <c r="LD105" i="4"/>
  <c r="LC105" i="4"/>
  <c r="LE104" i="4"/>
  <c r="LD104" i="4"/>
  <c r="LC104" i="4"/>
  <c r="LE103" i="4"/>
  <c r="LD103" i="4"/>
  <c r="LC103" i="4"/>
  <c r="LE102" i="4"/>
  <c r="LD102" i="4"/>
  <c r="LC102" i="4"/>
  <c r="LE101" i="4"/>
  <c r="LD101" i="4"/>
  <c r="LC101" i="4"/>
  <c r="LE100" i="4"/>
  <c r="LD100" i="4"/>
  <c r="LC100" i="4"/>
  <c r="LE99" i="4"/>
  <c r="LD99" i="4"/>
  <c r="LC99" i="4"/>
  <c r="LE98" i="4"/>
  <c r="LD98" i="4"/>
  <c r="LC98" i="4"/>
  <c r="LE97" i="4"/>
  <c r="LD97" i="4"/>
  <c r="LC97" i="4"/>
  <c r="LE96" i="4"/>
  <c r="LD96" i="4"/>
  <c r="LC96" i="4"/>
  <c r="LE95" i="4"/>
  <c r="LD95" i="4"/>
  <c r="LC95" i="4"/>
  <c r="LE94" i="4"/>
  <c r="LD94" i="4"/>
  <c r="LC94" i="4"/>
  <c r="LE93" i="4"/>
  <c r="LD93" i="4"/>
  <c r="LC93" i="4"/>
  <c r="LE92" i="4"/>
  <c r="LD92" i="4"/>
  <c r="LC92" i="4"/>
  <c r="LE91" i="4"/>
  <c r="LD91" i="4"/>
  <c r="LC91" i="4"/>
  <c r="LE90" i="4"/>
  <c r="LD90" i="4"/>
  <c r="LC90" i="4"/>
  <c r="LE89" i="4"/>
  <c r="LD89" i="4"/>
  <c r="LC89" i="4"/>
  <c r="LE88" i="4"/>
  <c r="LD88" i="4"/>
  <c r="LC88" i="4"/>
  <c r="LE87" i="4"/>
  <c r="LD87" i="4"/>
  <c r="LC87" i="4"/>
  <c r="LE86" i="4"/>
  <c r="LD86" i="4"/>
  <c r="LC86" i="4"/>
  <c r="LE85" i="4"/>
  <c r="LD85" i="4"/>
  <c r="LC85" i="4"/>
  <c r="LE84" i="4"/>
  <c r="LD84" i="4"/>
  <c r="LC84" i="4"/>
  <c r="LE83" i="4"/>
  <c r="LD83" i="4"/>
  <c r="LC83" i="4"/>
  <c r="LE82" i="4"/>
  <c r="LD82" i="4"/>
  <c r="LC82" i="4"/>
  <c r="LF81" i="4"/>
  <c r="LE81" i="4"/>
  <c r="LD81" i="4"/>
  <c r="LC81" i="4"/>
  <c r="LF80" i="4"/>
  <c r="LE80" i="4"/>
  <c r="LD80" i="4"/>
  <c r="LC80" i="4"/>
  <c r="LF79" i="4"/>
  <c r="LE79" i="4"/>
  <c r="LD79" i="4"/>
  <c r="LC79" i="4"/>
  <c r="LF78" i="4"/>
  <c r="LE78" i="4"/>
  <c r="LD78" i="4"/>
  <c r="LC78" i="4"/>
  <c r="LF77" i="4"/>
  <c r="LE77" i="4"/>
  <c r="LD77" i="4"/>
  <c r="LC77" i="4"/>
  <c r="LF76" i="4"/>
  <c r="LE76" i="4"/>
  <c r="LD76" i="4"/>
  <c r="LC76" i="4"/>
  <c r="LF75" i="4"/>
  <c r="LE75" i="4"/>
  <c r="LD75" i="4"/>
  <c r="LC75" i="4"/>
  <c r="LF74" i="4"/>
  <c r="LE74" i="4"/>
  <c r="LD74" i="4"/>
  <c r="LC74" i="4"/>
  <c r="LF73" i="4"/>
  <c r="LE73" i="4"/>
  <c r="LD73" i="4"/>
  <c r="LC73" i="4"/>
  <c r="LF72" i="4"/>
  <c r="LE72" i="4"/>
  <c r="LD72" i="4"/>
  <c r="LC72" i="4"/>
  <c r="LJ71" i="4"/>
  <c r="LE71" i="4"/>
  <c r="LD71" i="4"/>
  <c r="LC71" i="4"/>
  <c r="LE70" i="4"/>
  <c r="LD70" i="4"/>
  <c r="LC70" i="4"/>
  <c r="LE69" i="4"/>
  <c r="LD69" i="4"/>
  <c r="LC69" i="4"/>
  <c r="LE68" i="4"/>
  <c r="LD68" i="4"/>
  <c r="LC68" i="4"/>
  <c r="LE67" i="4"/>
  <c r="LD67" i="4"/>
  <c r="LC67" i="4"/>
  <c r="LE66" i="4"/>
  <c r="LD66" i="4"/>
  <c r="LC66" i="4"/>
  <c r="LE65" i="4"/>
  <c r="LD65" i="4"/>
  <c r="LC65" i="4"/>
  <c r="LL64" i="4"/>
  <c r="LL81" i="4" s="1"/>
  <c r="LF64" i="4"/>
  <c r="LE64" i="4"/>
  <c r="LD64" i="4"/>
  <c r="LC64" i="4"/>
  <c r="LL63" i="4"/>
  <c r="LL80" i="4" s="1"/>
  <c r="LF63" i="4"/>
  <c r="LE63" i="4"/>
  <c r="LD63" i="4"/>
  <c r="LC63" i="4"/>
  <c r="LL62" i="4"/>
  <c r="LL79" i="4" s="1"/>
  <c r="LF62" i="4"/>
  <c r="LE62" i="4"/>
  <c r="LD62" i="4"/>
  <c r="LC62" i="4"/>
  <c r="LL61" i="4"/>
  <c r="LL78" i="4" s="1"/>
  <c r="LF61" i="4"/>
  <c r="LE61" i="4"/>
  <c r="LD61" i="4"/>
  <c r="LC61" i="4"/>
  <c r="LL60" i="4"/>
  <c r="LL77" i="4" s="1"/>
  <c r="LF60" i="4"/>
  <c r="LE60" i="4"/>
  <c r="LD60" i="4"/>
  <c r="LC60" i="4"/>
  <c r="LL59" i="4"/>
  <c r="LL76" i="4" s="1"/>
  <c r="LF59" i="4"/>
  <c r="LE59" i="4"/>
  <c r="LD59" i="4"/>
  <c r="LC59" i="4"/>
  <c r="LL58" i="4"/>
  <c r="LL75" i="4" s="1"/>
  <c r="LF58" i="4"/>
  <c r="LE58" i="4"/>
  <c r="LD58" i="4"/>
  <c r="LC58" i="4"/>
  <c r="LL57" i="4"/>
  <c r="LL74" i="4" s="1"/>
  <c r="LF57" i="4"/>
  <c r="LE57" i="4"/>
  <c r="LD57" i="4"/>
  <c r="LC57" i="4"/>
  <c r="LL56" i="4"/>
  <c r="LL73" i="4" s="1"/>
  <c r="LF56" i="4"/>
  <c r="LE56" i="4"/>
  <c r="LD56" i="4"/>
  <c r="LC56" i="4"/>
  <c r="LL55" i="4"/>
  <c r="LL72" i="4" s="1"/>
  <c r="LF55" i="4"/>
  <c r="LE55" i="4"/>
  <c r="LD55" i="4"/>
  <c r="LC55" i="4"/>
  <c r="LP54" i="4"/>
  <c r="LP71" i="4" s="1"/>
  <c r="LJ54" i="4"/>
  <c r="LE54" i="4"/>
  <c r="LD54" i="4"/>
  <c r="LC54" i="4"/>
  <c r="LE53" i="4"/>
  <c r="LD53" i="4"/>
  <c r="LC53" i="4"/>
  <c r="LE52" i="4"/>
  <c r="LD52" i="4"/>
  <c r="LC52" i="4"/>
  <c r="LE51" i="4"/>
  <c r="LD51" i="4"/>
  <c r="LC51" i="4"/>
  <c r="LE50" i="4"/>
  <c r="LD50" i="4"/>
  <c r="LC50" i="4"/>
  <c r="LE49" i="4"/>
  <c r="LD49" i="4"/>
  <c r="LC49" i="4"/>
  <c r="LE48" i="4"/>
  <c r="LD48" i="4"/>
  <c r="LC48" i="4"/>
  <c r="LE47" i="4"/>
  <c r="LD47" i="4"/>
  <c r="LC47" i="4"/>
  <c r="LE46" i="4"/>
  <c r="LD46" i="4"/>
  <c r="LC46" i="4"/>
  <c r="LE45" i="4"/>
  <c r="LD45" i="4"/>
  <c r="LC45" i="4"/>
  <c r="LE44" i="4"/>
  <c r="LD44" i="4"/>
  <c r="LC44" i="4"/>
  <c r="LE43" i="4"/>
  <c r="LD43" i="4"/>
  <c r="LC43" i="4"/>
  <c r="LE42" i="4"/>
  <c r="LD42" i="4"/>
  <c r="LC42" i="4"/>
  <c r="LE41" i="4"/>
  <c r="LD41" i="4"/>
  <c r="LC41" i="4"/>
  <c r="LE40" i="4"/>
  <c r="LD40" i="4"/>
  <c r="LC40" i="4"/>
  <c r="LE39" i="4"/>
  <c r="LD39" i="4"/>
  <c r="LC39" i="4"/>
  <c r="LE38" i="4"/>
  <c r="LD38" i="4"/>
  <c r="LC38" i="4"/>
  <c r="LE37" i="4"/>
  <c r="LD37" i="4"/>
  <c r="LC37" i="4"/>
  <c r="LE36" i="4"/>
  <c r="LD36" i="4"/>
  <c r="LC36" i="4"/>
  <c r="LE35" i="4"/>
  <c r="LD35" i="4"/>
  <c r="LC35" i="4"/>
  <c r="LE34" i="4"/>
  <c r="LD34" i="4"/>
  <c r="LC34" i="4"/>
  <c r="LE33" i="4"/>
  <c r="LD33" i="4"/>
  <c r="LC33" i="4"/>
  <c r="LE32" i="4"/>
  <c r="LD32" i="4"/>
  <c r="LC32" i="4"/>
  <c r="LE31" i="4"/>
  <c r="LD31" i="4"/>
  <c r="LC31" i="4"/>
  <c r="LF30" i="4"/>
  <c r="LF47" i="4" s="1"/>
  <c r="LE30" i="4"/>
  <c r="LD30" i="4"/>
  <c r="LC30" i="4"/>
  <c r="LF29" i="4"/>
  <c r="LF46" i="4" s="1"/>
  <c r="LE29" i="4"/>
  <c r="LD29" i="4"/>
  <c r="LC29" i="4"/>
  <c r="LF28" i="4"/>
  <c r="LF45" i="4" s="1"/>
  <c r="LE28" i="4"/>
  <c r="LD28" i="4"/>
  <c r="LC28" i="4"/>
  <c r="LF27" i="4"/>
  <c r="LF44" i="4" s="1"/>
  <c r="LE27" i="4"/>
  <c r="LD27" i="4"/>
  <c r="LC27" i="4"/>
  <c r="LF26" i="4"/>
  <c r="LF43" i="4" s="1"/>
  <c r="LE26" i="4"/>
  <c r="LD26" i="4"/>
  <c r="LC26" i="4"/>
  <c r="LF25" i="4"/>
  <c r="LF42" i="4" s="1"/>
  <c r="LE25" i="4"/>
  <c r="LD25" i="4"/>
  <c r="LC25" i="4"/>
  <c r="LF24" i="4"/>
  <c r="LF41" i="4" s="1"/>
  <c r="LE24" i="4"/>
  <c r="LD24" i="4"/>
  <c r="LC24" i="4"/>
  <c r="LF23" i="4"/>
  <c r="LF40" i="4" s="1"/>
  <c r="LE23" i="4"/>
  <c r="LD23" i="4"/>
  <c r="LC23" i="4"/>
  <c r="LF22" i="4"/>
  <c r="LF39" i="4" s="1"/>
  <c r="LE22" i="4"/>
  <c r="LD22" i="4"/>
  <c r="LC22" i="4"/>
  <c r="LF21" i="4"/>
  <c r="LF38" i="4" s="1"/>
  <c r="LE21" i="4"/>
  <c r="LD21" i="4"/>
  <c r="LC21" i="4"/>
  <c r="LJ20" i="4"/>
  <c r="LJ37" i="4" s="1"/>
  <c r="LE20" i="4"/>
  <c r="LD20" i="4"/>
  <c r="LC20" i="4"/>
  <c r="LE19" i="4"/>
  <c r="LD19" i="4"/>
  <c r="LC19" i="4"/>
  <c r="LE18" i="4"/>
  <c r="LD18" i="4"/>
  <c r="LC18" i="4"/>
  <c r="LE17" i="4"/>
  <c r="LD17" i="4"/>
  <c r="LC17" i="4"/>
  <c r="LE16" i="4"/>
  <c r="LD16" i="4"/>
  <c r="LC16" i="4"/>
  <c r="LE15" i="4"/>
  <c r="LD15" i="4"/>
  <c r="LC15" i="4"/>
  <c r="LE14" i="4"/>
  <c r="LD14" i="4"/>
  <c r="LC14" i="4"/>
  <c r="LE13" i="4"/>
  <c r="LD13" i="4"/>
  <c r="LC13" i="4"/>
  <c r="LE12" i="4"/>
  <c r="LD12" i="4"/>
  <c r="LC12" i="4"/>
  <c r="LE11" i="4"/>
  <c r="LD11" i="4"/>
  <c r="LC11" i="4"/>
  <c r="LE10" i="4"/>
  <c r="LD10" i="4"/>
  <c r="LC10" i="4"/>
  <c r="LE9" i="4"/>
  <c r="LD9" i="4"/>
  <c r="LC9" i="4"/>
  <c r="LE8" i="4"/>
  <c r="LD8" i="4"/>
  <c r="LC8" i="4"/>
  <c r="LE7" i="4"/>
  <c r="LD7" i="4"/>
  <c r="LC7" i="4"/>
  <c r="LE6" i="4"/>
  <c r="LD6" i="4"/>
  <c r="LC6" i="4"/>
  <c r="LE5" i="4"/>
  <c r="LD5" i="4"/>
  <c r="LC5" i="4"/>
  <c r="LE4" i="4"/>
  <c r="LD4" i="4"/>
  <c r="LC4" i="4"/>
  <c r="LE3" i="4"/>
  <c r="LD3" i="4"/>
  <c r="LM3" i="4" s="1"/>
  <c r="LM54" i="4" s="1"/>
  <c r="LM71" i="4" s="1"/>
  <c r="LC3" i="4"/>
  <c r="LN3" i="4" s="1"/>
  <c r="LN54" i="4" s="1"/>
  <c r="LN71" i="4" s="1"/>
  <c r="KH283" i="4"/>
  <c r="KG283" i="4"/>
  <c r="KF283" i="4"/>
  <c r="KH282" i="4"/>
  <c r="KG282" i="4"/>
  <c r="KF282" i="4"/>
  <c r="KH281" i="4"/>
  <c r="KG281" i="4"/>
  <c r="KF281" i="4"/>
  <c r="KH280" i="4"/>
  <c r="KG280" i="4"/>
  <c r="KF280" i="4"/>
  <c r="KH279" i="4"/>
  <c r="KG279" i="4"/>
  <c r="KF279" i="4"/>
  <c r="KH278" i="4"/>
  <c r="KG278" i="4"/>
  <c r="KF278" i="4"/>
  <c r="KH277" i="4"/>
  <c r="KG277" i="4"/>
  <c r="KF277" i="4"/>
  <c r="KH276" i="4"/>
  <c r="KG276" i="4"/>
  <c r="KF276" i="4"/>
  <c r="KH275" i="4"/>
  <c r="KG275" i="4"/>
  <c r="KF275" i="4"/>
  <c r="KH274" i="4"/>
  <c r="KG274" i="4"/>
  <c r="KF274" i="4"/>
  <c r="KH273" i="4"/>
  <c r="KG273" i="4"/>
  <c r="KF273" i="4"/>
  <c r="KH272" i="4"/>
  <c r="KG272" i="4"/>
  <c r="KF272" i="4"/>
  <c r="KH271" i="4"/>
  <c r="KG271" i="4"/>
  <c r="KF271" i="4"/>
  <c r="KH270" i="4"/>
  <c r="KG270" i="4"/>
  <c r="KF270" i="4"/>
  <c r="KH269" i="4"/>
  <c r="KG269" i="4"/>
  <c r="KF269" i="4"/>
  <c r="KH268" i="4"/>
  <c r="KG268" i="4"/>
  <c r="KF268" i="4"/>
  <c r="KH267" i="4"/>
  <c r="KG267" i="4"/>
  <c r="KF267" i="4"/>
  <c r="KH266" i="4"/>
  <c r="KG266" i="4"/>
  <c r="KF266" i="4"/>
  <c r="KH265" i="4"/>
  <c r="KG265" i="4"/>
  <c r="KF265" i="4"/>
  <c r="KH264" i="4"/>
  <c r="KG264" i="4"/>
  <c r="KF264" i="4"/>
  <c r="KH263" i="4"/>
  <c r="KG263" i="4"/>
  <c r="KF263" i="4"/>
  <c r="KH262" i="4"/>
  <c r="KG262" i="4"/>
  <c r="KF262" i="4"/>
  <c r="KH261" i="4"/>
  <c r="KG261" i="4"/>
  <c r="KF261" i="4"/>
  <c r="KH260" i="4"/>
  <c r="KG260" i="4"/>
  <c r="KF260" i="4"/>
  <c r="KH259" i="4"/>
  <c r="KG259" i="4"/>
  <c r="KF259" i="4"/>
  <c r="KH258" i="4"/>
  <c r="KG258" i="4"/>
  <c r="KF258" i="4"/>
  <c r="KH257" i="4"/>
  <c r="KG257" i="4"/>
  <c r="KF257" i="4"/>
  <c r="KH256" i="4"/>
  <c r="KG256" i="4"/>
  <c r="KF256" i="4"/>
  <c r="KH255" i="4"/>
  <c r="KG255" i="4"/>
  <c r="KF255" i="4"/>
  <c r="KH254" i="4"/>
  <c r="KG254" i="4"/>
  <c r="KF254" i="4"/>
  <c r="KH253" i="4"/>
  <c r="KG253" i="4"/>
  <c r="KF253" i="4"/>
  <c r="KH252" i="4"/>
  <c r="KG252" i="4"/>
  <c r="KF252" i="4"/>
  <c r="KH251" i="4"/>
  <c r="KG251" i="4"/>
  <c r="KF251" i="4"/>
  <c r="KH250" i="4"/>
  <c r="KG250" i="4"/>
  <c r="KF250" i="4"/>
  <c r="KH249" i="4"/>
  <c r="KG249" i="4"/>
  <c r="KF249" i="4"/>
  <c r="KH248" i="4"/>
  <c r="KG248" i="4"/>
  <c r="KF248" i="4"/>
  <c r="KH247" i="4"/>
  <c r="KG247" i="4"/>
  <c r="KF247" i="4"/>
  <c r="KH246" i="4"/>
  <c r="KG246" i="4"/>
  <c r="KF246" i="4"/>
  <c r="KH245" i="4"/>
  <c r="KG245" i="4"/>
  <c r="KF245" i="4"/>
  <c r="KH244" i="4"/>
  <c r="KG244" i="4"/>
  <c r="KF244" i="4"/>
  <c r="KH243" i="4"/>
  <c r="KG243" i="4"/>
  <c r="KF243" i="4"/>
  <c r="KH242" i="4"/>
  <c r="KG242" i="4"/>
  <c r="KF242" i="4"/>
  <c r="KH241" i="4"/>
  <c r="KG241" i="4"/>
  <c r="KF241" i="4"/>
  <c r="KH240" i="4"/>
  <c r="KG240" i="4"/>
  <c r="KF240" i="4"/>
  <c r="KH239" i="4"/>
  <c r="KG239" i="4"/>
  <c r="KF239" i="4"/>
  <c r="KH238" i="4"/>
  <c r="KG238" i="4"/>
  <c r="KF238" i="4"/>
  <c r="KH237" i="4"/>
  <c r="KG237" i="4"/>
  <c r="KF237" i="4"/>
  <c r="KH236" i="4"/>
  <c r="KG236" i="4"/>
  <c r="KF236" i="4"/>
  <c r="KH235" i="4"/>
  <c r="KG235" i="4"/>
  <c r="KF235" i="4"/>
  <c r="KH234" i="4"/>
  <c r="KG234" i="4"/>
  <c r="KF234" i="4"/>
  <c r="KH233" i="4"/>
  <c r="KG233" i="4"/>
  <c r="KF233" i="4"/>
  <c r="KH232" i="4"/>
  <c r="KG232" i="4"/>
  <c r="KF232" i="4"/>
  <c r="KH231" i="4"/>
  <c r="KG231" i="4"/>
  <c r="KF231" i="4"/>
  <c r="KH230" i="4"/>
  <c r="KG230" i="4"/>
  <c r="KF230" i="4"/>
  <c r="KH229" i="4"/>
  <c r="KG229" i="4"/>
  <c r="KF229" i="4"/>
  <c r="KH228" i="4"/>
  <c r="KG228" i="4"/>
  <c r="KF228" i="4"/>
  <c r="KH227" i="4"/>
  <c r="KG227" i="4"/>
  <c r="KF227" i="4"/>
  <c r="KH226" i="4"/>
  <c r="KG226" i="4"/>
  <c r="KF226" i="4"/>
  <c r="KH225" i="4"/>
  <c r="KG225" i="4"/>
  <c r="KF225" i="4"/>
  <c r="KH224" i="4"/>
  <c r="KG224" i="4"/>
  <c r="KF224" i="4"/>
  <c r="KH223" i="4"/>
  <c r="KG223" i="4"/>
  <c r="KF223" i="4"/>
  <c r="KH222" i="4"/>
  <c r="KG222" i="4"/>
  <c r="KF222" i="4"/>
  <c r="KH221" i="4"/>
  <c r="KG221" i="4"/>
  <c r="KF221" i="4"/>
  <c r="KH220" i="4"/>
  <c r="KG220" i="4"/>
  <c r="KF220" i="4"/>
  <c r="KH219" i="4"/>
  <c r="KG219" i="4"/>
  <c r="KF219" i="4"/>
  <c r="KH218" i="4"/>
  <c r="KG218" i="4"/>
  <c r="KF218" i="4"/>
  <c r="KH217" i="4"/>
  <c r="KG217" i="4"/>
  <c r="KF217" i="4"/>
  <c r="KH216" i="4"/>
  <c r="KG216" i="4"/>
  <c r="KF216" i="4"/>
  <c r="KH215" i="4"/>
  <c r="KG215" i="4"/>
  <c r="KF215" i="4"/>
  <c r="KH214" i="4"/>
  <c r="KG214" i="4"/>
  <c r="KF214" i="4"/>
  <c r="KH213" i="4"/>
  <c r="KG213" i="4"/>
  <c r="KF213" i="4"/>
  <c r="KH212" i="4"/>
  <c r="KG212" i="4"/>
  <c r="KF212" i="4"/>
  <c r="KH211" i="4"/>
  <c r="KG211" i="4"/>
  <c r="KF211" i="4"/>
  <c r="KH210" i="4"/>
  <c r="KG210" i="4"/>
  <c r="KF210" i="4"/>
  <c r="KH209" i="4"/>
  <c r="KG209" i="4"/>
  <c r="KF209" i="4"/>
  <c r="KH208" i="4"/>
  <c r="KG208" i="4"/>
  <c r="KF208" i="4"/>
  <c r="KH207" i="4"/>
  <c r="KG207" i="4"/>
  <c r="KF207" i="4"/>
  <c r="KH206" i="4"/>
  <c r="KG206" i="4"/>
  <c r="KF206" i="4"/>
  <c r="KH205" i="4"/>
  <c r="KG205" i="4"/>
  <c r="KF205" i="4"/>
  <c r="KH204" i="4"/>
  <c r="KG204" i="4"/>
  <c r="KF204" i="4"/>
  <c r="KH203" i="4"/>
  <c r="KG203" i="4"/>
  <c r="KF203" i="4"/>
  <c r="KH202" i="4"/>
  <c r="KG202" i="4"/>
  <c r="KF202" i="4"/>
  <c r="KH201" i="4"/>
  <c r="KG201" i="4"/>
  <c r="KF201" i="4"/>
  <c r="KH200" i="4"/>
  <c r="KG200" i="4"/>
  <c r="KF200" i="4"/>
  <c r="KH199" i="4"/>
  <c r="KG199" i="4"/>
  <c r="KF199" i="4"/>
  <c r="KH198" i="4"/>
  <c r="KG198" i="4"/>
  <c r="KF198" i="4"/>
  <c r="KH197" i="4"/>
  <c r="KG197" i="4"/>
  <c r="KF197" i="4"/>
  <c r="KH196" i="4"/>
  <c r="KG196" i="4"/>
  <c r="KF196" i="4"/>
  <c r="KH195" i="4"/>
  <c r="KG195" i="4"/>
  <c r="KF195" i="4"/>
  <c r="KH194" i="4"/>
  <c r="KG194" i="4"/>
  <c r="KF194" i="4"/>
  <c r="KH193" i="4"/>
  <c r="KG193" i="4"/>
  <c r="KF193" i="4"/>
  <c r="KH192" i="4"/>
  <c r="KG192" i="4"/>
  <c r="KF192" i="4"/>
  <c r="KH191" i="4"/>
  <c r="KG191" i="4"/>
  <c r="KF191" i="4"/>
  <c r="KH190" i="4"/>
  <c r="KG190" i="4"/>
  <c r="KF190" i="4"/>
  <c r="KH189" i="4"/>
  <c r="KG189" i="4"/>
  <c r="KF189" i="4"/>
  <c r="KH188" i="4"/>
  <c r="KG188" i="4"/>
  <c r="KF188" i="4"/>
  <c r="KH187" i="4"/>
  <c r="KG187" i="4"/>
  <c r="KF187" i="4"/>
  <c r="KH186" i="4"/>
  <c r="KG186" i="4"/>
  <c r="KF186" i="4"/>
  <c r="KH185" i="4"/>
  <c r="KG185" i="4"/>
  <c r="KF185" i="4"/>
  <c r="KH184" i="4"/>
  <c r="KG184" i="4"/>
  <c r="KF184" i="4"/>
  <c r="KH183" i="4"/>
  <c r="KG183" i="4"/>
  <c r="KF183" i="4"/>
  <c r="KH182" i="4"/>
  <c r="KG182" i="4"/>
  <c r="KF182" i="4"/>
  <c r="KH181" i="4"/>
  <c r="KG181" i="4"/>
  <c r="KF181" i="4"/>
  <c r="KH180" i="4"/>
  <c r="KG180" i="4"/>
  <c r="KF180" i="4"/>
  <c r="KH179" i="4"/>
  <c r="KG179" i="4"/>
  <c r="KF179" i="4"/>
  <c r="KH178" i="4"/>
  <c r="KG178" i="4"/>
  <c r="KF178" i="4"/>
  <c r="KH177" i="4"/>
  <c r="KG177" i="4"/>
  <c r="KF177" i="4"/>
  <c r="KH176" i="4"/>
  <c r="KG176" i="4"/>
  <c r="KF176" i="4"/>
  <c r="KH175" i="4"/>
  <c r="KG175" i="4"/>
  <c r="KF175" i="4"/>
  <c r="KH174" i="4"/>
  <c r="KG174" i="4"/>
  <c r="KF174" i="4"/>
  <c r="KH173" i="4"/>
  <c r="KG173" i="4"/>
  <c r="KF173" i="4"/>
  <c r="KH172" i="4"/>
  <c r="KG172" i="4"/>
  <c r="KF172" i="4"/>
  <c r="KH171" i="4"/>
  <c r="KG171" i="4"/>
  <c r="KF171" i="4"/>
  <c r="KH170" i="4"/>
  <c r="KG170" i="4"/>
  <c r="KF170" i="4"/>
  <c r="KH169" i="4"/>
  <c r="KG169" i="4"/>
  <c r="KF169" i="4"/>
  <c r="KH168" i="4"/>
  <c r="KG168" i="4"/>
  <c r="KF168" i="4"/>
  <c r="KI167" i="4"/>
  <c r="KH167" i="4"/>
  <c r="KG167" i="4"/>
  <c r="KF167" i="4"/>
  <c r="KI166" i="4"/>
  <c r="KH166" i="4"/>
  <c r="KG166" i="4"/>
  <c r="KF166" i="4"/>
  <c r="KI165" i="4"/>
  <c r="KH165" i="4"/>
  <c r="KG165" i="4"/>
  <c r="KF165" i="4"/>
  <c r="KI164" i="4"/>
  <c r="KH164" i="4"/>
  <c r="KG164" i="4"/>
  <c r="KF164" i="4"/>
  <c r="KI163" i="4"/>
  <c r="KH163" i="4"/>
  <c r="KG163" i="4"/>
  <c r="KF163" i="4"/>
  <c r="KI162" i="4"/>
  <c r="KH162" i="4"/>
  <c r="KG162" i="4"/>
  <c r="KF162" i="4"/>
  <c r="KI161" i="4"/>
  <c r="KH161" i="4"/>
  <c r="KG161" i="4"/>
  <c r="KF161" i="4"/>
  <c r="KI160" i="4"/>
  <c r="KH160" i="4"/>
  <c r="KG160" i="4"/>
  <c r="KF160" i="4"/>
  <c r="KI159" i="4"/>
  <c r="KH159" i="4"/>
  <c r="KG159" i="4"/>
  <c r="KF159" i="4"/>
  <c r="KI158" i="4"/>
  <c r="KH158" i="4"/>
  <c r="KG158" i="4"/>
  <c r="KF158" i="4"/>
  <c r="KM157" i="4"/>
  <c r="KH157" i="4"/>
  <c r="KG157" i="4"/>
  <c r="KF157" i="4"/>
  <c r="KH156" i="4"/>
  <c r="KG156" i="4"/>
  <c r="KF156" i="4"/>
  <c r="KH155" i="4"/>
  <c r="KG155" i="4"/>
  <c r="KF155" i="4"/>
  <c r="KH154" i="4"/>
  <c r="KG154" i="4"/>
  <c r="KF154" i="4"/>
  <c r="KH153" i="4"/>
  <c r="KG153" i="4"/>
  <c r="KF153" i="4"/>
  <c r="KH152" i="4"/>
  <c r="KG152" i="4"/>
  <c r="KF152" i="4"/>
  <c r="KH151" i="4"/>
  <c r="KG151" i="4"/>
  <c r="KF151" i="4"/>
  <c r="KO150" i="4"/>
  <c r="KO167" i="4" s="1"/>
  <c r="KI150" i="4"/>
  <c r="KH150" i="4"/>
  <c r="KG150" i="4"/>
  <c r="KF150" i="4"/>
  <c r="KO149" i="4"/>
  <c r="KO166" i="4" s="1"/>
  <c r="KI149" i="4"/>
  <c r="KH149" i="4"/>
  <c r="KG149" i="4"/>
  <c r="KF149" i="4"/>
  <c r="KO148" i="4"/>
  <c r="KO165" i="4" s="1"/>
  <c r="KI148" i="4"/>
  <c r="KH148" i="4"/>
  <c r="KG148" i="4"/>
  <c r="KF148" i="4"/>
  <c r="KO147" i="4"/>
  <c r="KO164" i="4" s="1"/>
  <c r="KI147" i="4"/>
  <c r="KH147" i="4"/>
  <c r="KG147" i="4"/>
  <c r="KF147" i="4"/>
  <c r="KO146" i="4"/>
  <c r="KO163" i="4" s="1"/>
  <c r="KI146" i="4"/>
  <c r="KH146" i="4"/>
  <c r="KG146" i="4"/>
  <c r="KF146" i="4"/>
  <c r="KO145" i="4"/>
  <c r="KO162" i="4" s="1"/>
  <c r="KI145" i="4"/>
  <c r="KH145" i="4"/>
  <c r="KG145" i="4"/>
  <c r="KF145" i="4"/>
  <c r="KO144" i="4"/>
  <c r="KO161" i="4" s="1"/>
  <c r="KI144" i="4"/>
  <c r="KH144" i="4"/>
  <c r="KG144" i="4"/>
  <c r="KF144" i="4"/>
  <c r="KO143" i="4"/>
  <c r="KO160" i="4" s="1"/>
  <c r="KI143" i="4"/>
  <c r="KH143" i="4"/>
  <c r="KG143" i="4"/>
  <c r="KF143" i="4"/>
  <c r="KO142" i="4"/>
  <c r="KO159" i="4" s="1"/>
  <c r="KI142" i="4"/>
  <c r="KH142" i="4"/>
  <c r="KG142" i="4"/>
  <c r="KF142" i="4"/>
  <c r="KO141" i="4"/>
  <c r="KO158" i="4" s="1"/>
  <c r="KI141" i="4"/>
  <c r="KH141" i="4"/>
  <c r="KG141" i="4"/>
  <c r="KF141" i="4"/>
  <c r="KS140" i="4"/>
  <c r="KS157" i="4" s="1"/>
  <c r="KM140" i="4"/>
  <c r="KH140" i="4"/>
  <c r="KG140" i="4"/>
  <c r="KF140" i="4"/>
  <c r="KH139" i="4"/>
  <c r="KG139" i="4"/>
  <c r="KF139" i="4"/>
  <c r="KH138" i="4"/>
  <c r="KG138" i="4"/>
  <c r="KF138" i="4"/>
  <c r="KH137" i="4"/>
  <c r="KG137" i="4"/>
  <c r="KF137" i="4"/>
  <c r="KH136" i="4"/>
  <c r="KG136" i="4"/>
  <c r="KF136" i="4"/>
  <c r="KH135" i="4"/>
  <c r="KG135" i="4"/>
  <c r="KF135" i="4"/>
  <c r="KH134" i="4"/>
  <c r="KG134" i="4"/>
  <c r="KF134" i="4"/>
  <c r="KH133" i="4"/>
  <c r="KG133" i="4"/>
  <c r="KF133" i="4"/>
  <c r="KH132" i="4"/>
  <c r="KG132" i="4"/>
  <c r="KF132" i="4"/>
  <c r="KH131" i="4"/>
  <c r="KG131" i="4"/>
  <c r="KF131" i="4"/>
  <c r="KH130" i="4"/>
  <c r="KG130" i="4"/>
  <c r="KF130" i="4"/>
  <c r="KH129" i="4"/>
  <c r="KG129" i="4"/>
  <c r="KF129" i="4"/>
  <c r="KH128" i="4"/>
  <c r="KG128" i="4"/>
  <c r="KF128" i="4"/>
  <c r="KH127" i="4"/>
  <c r="KG127" i="4"/>
  <c r="KF127" i="4"/>
  <c r="KH126" i="4"/>
  <c r="KG126" i="4"/>
  <c r="KF126" i="4"/>
  <c r="KH125" i="4"/>
  <c r="KG125" i="4"/>
  <c r="KF125" i="4"/>
  <c r="KH124" i="4"/>
  <c r="KG124" i="4"/>
  <c r="KF124" i="4"/>
  <c r="KH123" i="4"/>
  <c r="KG123" i="4"/>
  <c r="KF123" i="4"/>
  <c r="KH122" i="4"/>
  <c r="KG122" i="4"/>
  <c r="KF122" i="4"/>
  <c r="KH121" i="4"/>
  <c r="KG121" i="4"/>
  <c r="KF121" i="4"/>
  <c r="KH120" i="4"/>
  <c r="KG120" i="4"/>
  <c r="KF120" i="4"/>
  <c r="KH119" i="4"/>
  <c r="KG119" i="4"/>
  <c r="KF119" i="4"/>
  <c r="KH118" i="4"/>
  <c r="KG118" i="4"/>
  <c r="KF118" i="4"/>
  <c r="KH117" i="4"/>
  <c r="KG117" i="4"/>
  <c r="KF117" i="4"/>
  <c r="KI116" i="4"/>
  <c r="KI133" i="4" s="1"/>
  <c r="KH116" i="4"/>
  <c r="KG116" i="4"/>
  <c r="KF116" i="4"/>
  <c r="KI115" i="4"/>
  <c r="KI132" i="4" s="1"/>
  <c r="KH115" i="4"/>
  <c r="KG115" i="4"/>
  <c r="KF115" i="4"/>
  <c r="KI114" i="4"/>
  <c r="KI131" i="4" s="1"/>
  <c r="KH114" i="4"/>
  <c r="KG114" i="4"/>
  <c r="KF114" i="4"/>
  <c r="KI113" i="4"/>
  <c r="KI130" i="4" s="1"/>
  <c r="KH113" i="4"/>
  <c r="KG113" i="4"/>
  <c r="KF113" i="4"/>
  <c r="KI112" i="4"/>
  <c r="KI129" i="4" s="1"/>
  <c r="KH112" i="4"/>
  <c r="KG112" i="4"/>
  <c r="KF112" i="4"/>
  <c r="KI111" i="4"/>
  <c r="KI128" i="4" s="1"/>
  <c r="KH111" i="4"/>
  <c r="KG111" i="4"/>
  <c r="KF111" i="4"/>
  <c r="KI110" i="4"/>
  <c r="KI127" i="4" s="1"/>
  <c r="KH110" i="4"/>
  <c r="KG110" i="4"/>
  <c r="KF110" i="4"/>
  <c r="KI109" i="4"/>
  <c r="KI126" i="4" s="1"/>
  <c r="KH109" i="4"/>
  <c r="KG109" i="4"/>
  <c r="KF109" i="4"/>
  <c r="KI108" i="4"/>
  <c r="KI125" i="4" s="1"/>
  <c r="KH108" i="4"/>
  <c r="KG108" i="4"/>
  <c r="KF108" i="4"/>
  <c r="KI107" i="4"/>
  <c r="KI124" i="4" s="1"/>
  <c r="KH107" i="4"/>
  <c r="KG107" i="4"/>
  <c r="KF107" i="4"/>
  <c r="KM106" i="4"/>
  <c r="KM123" i="4" s="1"/>
  <c r="KH106" i="4"/>
  <c r="KG106" i="4"/>
  <c r="KF106" i="4"/>
  <c r="KH105" i="4"/>
  <c r="KG105" i="4"/>
  <c r="KF105" i="4"/>
  <c r="KH104" i="4"/>
  <c r="KG104" i="4"/>
  <c r="KF104" i="4"/>
  <c r="KH103" i="4"/>
  <c r="KG103" i="4"/>
  <c r="KF103" i="4"/>
  <c r="KH102" i="4"/>
  <c r="KG102" i="4"/>
  <c r="KF102" i="4"/>
  <c r="KH101" i="4"/>
  <c r="KG101" i="4"/>
  <c r="KF101" i="4"/>
  <c r="KH100" i="4"/>
  <c r="KG100" i="4"/>
  <c r="KF100" i="4"/>
  <c r="KH99" i="4"/>
  <c r="KG99" i="4"/>
  <c r="KF99" i="4"/>
  <c r="KH98" i="4"/>
  <c r="KG98" i="4"/>
  <c r="KF98" i="4"/>
  <c r="KH97" i="4"/>
  <c r="KG97" i="4"/>
  <c r="KF97" i="4"/>
  <c r="KH96" i="4"/>
  <c r="KG96" i="4"/>
  <c r="KF96" i="4"/>
  <c r="KH95" i="4"/>
  <c r="KG95" i="4"/>
  <c r="KF95" i="4"/>
  <c r="KH94" i="4"/>
  <c r="KG94" i="4"/>
  <c r="KF94" i="4"/>
  <c r="KH93" i="4"/>
  <c r="KG93" i="4"/>
  <c r="KF93" i="4"/>
  <c r="KH92" i="4"/>
  <c r="KG92" i="4"/>
  <c r="KF92" i="4"/>
  <c r="KH91" i="4"/>
  <c r="KG91" i="4"/>
  <c r="KF91" i="4"/>
  <c r="KH90" i="4"/>
  <c r="KG90" i="4"/>
  <c r="KF90" i="4"/>
  <c r="KH89" i="4"/>
  <c r="KG89" i="4"/>
  <c r="KF89" i="4"/>
  <c r="KH88" i="4"/>
  <c r="KG88" i="4"/>
  <c r="KF88" i="4"/>
  <c r="KH87" i="4"/>
  <c r="KG87" i="4"/>
  <c r="KF87" i="4"/>
  <c r="KH86" i="4"/>
  <c r="KG86" i="4"/>
  <c r="KF86" i="4"/>
  <c r="KH85" i="4"/>
  <c r="KG85" i="4"/>
  <c r="KF85" i="4"/>
  <c r="KH84" i="4"/>
  <c r="KG84" i="4"/>
  <c r="KF84" i="4"/>
  <c r="KH83" i="4"/>
  <c r="KG83" i="4"/>
  <c r="KF83" i="4"/>
  <c r="KH82" i="4"/>
  <c r="KG82" i="4"/>
  <c r="KF82" i="4"/>
  <c r="KI81" i="4"/>
  <c r="KH81" i="4"/>
  <c r="KG81" i="4"/>
  <c r="KF81" i="4"/>
  <c r="KI80" i="4"/>
  <c r="KH80" i="4"/>
  <c r="KG80" i="4"/>
  <c r="KF80" i="4"/>
  <c r="KI79" i="4"/>
  <c r="KH79" i="4"/>
  <c r="KG79" i="4"/>
  <c r="KF79" i="4"/>
  <c r="KI78" i="4"/>
  <c r="KH78" i="4"/>
  <c r="KG78" i="4"/>
  <c r="KF78" i="4"/>
  <c r="KI77" i="4"/>
  <c r="KH77" i="4"/>
  <c r="KG77" i="4"/>
  <c r="KF77" i="4"/>
  <c r="KI76" i="4"/>
  <c r="KH76" i="4"/>
  <c r="KG76" i="4"/>
  <c r="KF76" i="4"/>
  <c r="KI75" i="4"/>
  <c r="KH75" i="4"/>
  <c r="KG75" i="4"/>
  <c r="KF75" i="4"/>
  <c r="KI74" i="4"/>
  <c r="KH74" i="4"/>
  <c r="KG74" i="4"/>
  <c r="KF74" i="4"/>
  <c r="KI73" i="4"/>
  <c r="KH73" i="4"/>
  <c r="KG73" i="4"/>
  <c r="KF73" i="4"/>
  <c r="KI72" i="4"/>
  <c r="KH72" i="4"/>
  <c r="KG72" i="4"/>
  <c r="KF72" i="4"/>
  <c r="KM71" i="4"/>
  <c r="KH71" i="4"/>
  <c r="KG71" i="4"/>
  <c r="KF71" i="4"/>
  <c r="KH70" i="4"/>
  <c r="KG70" i="4"/>
  <c r="KF70" i="4"/>
  <c r="KH69" i="4"/>
  <c r="KG69" i="4"/>
  <c r="KF69" i="4"/>
  <c r="KH68" i="4"/>
  <c r="KG68" i="4"/>
  <c r="KF68" i="4"/>
  <c r="KH67" i="4"/>
  <c r="KG67" i="4"/>
  <c r="KF67" i="4"/>
  <c r="KH66" i="4"/>
  <c r="KG66" i="4"/>
  <c r="KF66" i="4"/>
  <c r="KH65" i="4"/>
  <c r="KG65" i="4"/>
  <c r="KF65" i="4"/>
  <c r="KO64" i="4"/>
  <c r="KO81" i="4" s="1"/>
  <c r="KI64" i="4"/>
  <c r="KH64" i="4"/>
  <c r="KG64" i="4"/>
  <c r="KF64" i="4"/>
  <c r="KO63" i="4"/>
  <c r="KO80" i="4" s="1"/>
  <c r="KI63" i="4"/>
  <c r="KH63" i="4"/>
  <c r="KG63" i="4"/>
  <c r="KF63" i="4"/>
  <c r="KO62" i="4"/>
  <c r="KO79" i="4" s="1"/>
  <c r="KI62" i="4"/>
  <c r="KH62" i="4"/>
  <c r="KG62" i="4"/>
  <c r="KF62" i="4"/>
  <c r="KO61" i="4"/>
  <c r="KO78" i="4" s="1"/>
  <c r="KI61" i="4"/>
  <c r="KH61" i="4"/>
  <c r="KG61" i="4"/>
  <c r="KF61" i="4"/>
  <c r="KO60" i="4"/>
  <c r="KO77" i="4" s="1"/>
  <c r="KI60" i="4"/>
  <c r="KH60" i="4"/>
  <c r="KG60" i="4"/>
  <c r="KF60" i="4"/>
  <c r="KO59" i="4"/>
  <c r="KO76" i="4" s="1"/>
  <c r="KI59" i="4"/>
  <c r="KH59" i="4"/>
  <c r="KG59" i="4"/>
  <c r="KF59" i="4"/>
  <c r="KO58" i="4"/>
  <c r="KO75" i="4" s="1"/>
  <c r="KI58" i="4"/>
  <c r="KH58" i="4"/>
  <c r="KG58" i="4"/>
  <c r="KF58" i="4"/>
  <c r="KO57" i="4"/>
  <c r="KO74" i="4" s="1"/>
  <c r="KI57" i="4"/>
  <c r="KH57" i="4"/>
  <c r="KG57" i="4"/>
  <c r="KF57" i="4"/>
  <c r="KO56" i="4"/>
  <c r="KO73" i="4" s="1"/>
  <c r="KI56" i="4"/>
  <c r="KH56" i="4"/>
  <c r="KG56" i="4"/>
  <c r="KF56" i="4"/>
  <c r="KO55" i="4"/>
  <c r="KO72" i="4" s="1"/>
  <c r="KI55" i="4"/>
  <c r="KH55" i="4"/>
  <c r="KG55" i="4"/>
  <c r="KF55" i="4"/>
  <c r="KS54" i="4"/>
  <c r="KS71" i="4" s="1"/>
  <c r="KM54" i="4"/>
  <c r="KH54" i="4"/>
  <c r="KG54" i="4"/>
  <c r="KF54" i="4"/>
  <c r="KH53" i="4"/>
  <c r="KG53" i="4"/>
  <c r="KF53" i="4"/>
  <c r="KH52" i="4"/>
  <c r="KG52" i="4"/>
  <c r="KF52" i="4"/>
  <c r="KH51" i="4"/>
  <c r="KG51" i="4"/>
  <c r="KF51" i="4"/>
  <c r="KH50" i="4"/>
  <c r="KG50" i="4"/>
  <c r="KF50" i="4"/>
  <c r="KH49" i="4"/>
  <c r="KG49" i="4"/>
  <c r="KF49" i="4"/>
  <c r="KH48" i="4"/>
  <c r="KG48" i="4"/>
  <c r="KF48" i="4"/>
  <c r="KH47" i="4"/>
  <c r="KG47" i="4"/>
  <c r="KF47" i="4"/>
  <c r="KH46" i="4"/>
  <c r="KG46" i="4"/>
  <c r="KF46" i="4"/>
  <c r="KH45" i="4"/>
  <c r="KG45" i="4"/>
  <c r="KF45" i="4"/>
  <c r="KH44" i="4"/>
  <c r="KG44" i="4"/>
  <c r="KF44" i="4"/>
  <c r="KH43" i="4"/>
  <c r="KG43" i="4"/>
  <c r="KF43" i="4"/>
  <c r="KH42" i="4"/>
  <c r="KG42" i="4"/>
  <c r="KF42" i="4"/>
  <c r="KH41" i="4"/>
  <c r="KG41" i="4"/>
  <c r="KF41" i="4"/>
  <c r="KH40" i="4"/>
  <c r="KG40" i="4"/>
  <c r="KF40" i="4"/>
  <c r="KH39" i="4"/>
  <c r="KG39" i="4"/>
  <c r="KF39" i="4"/>
  <c r="KH38" i="4"/>
  <c r="KG38" i="4"/>
  <c r="KF38" i="4"/>
  <c r="KH37" i="4"/>
  <c r="KG37" i="4"/>
  <c r="KF37" i="4"/>
  <c r="KH36" i="4"/>
  <c r="KG36" i="4"/>
  <c r="KF36" i="4"/>
  <c r="KH35" i="4"/>
  <c r="KG35" i="4"/>
  <c r="KF35" i="4"/>
  <c r="KH34" i="4"/>
  <c r="KG34" i="4"/>
  <c r="KF34" i="4"/>
  <c r="KH33" i="4"/>
  <c r="KG33" i="4"/>
  <c r="KF33" i="4"/>
  <c r="KH32" i="4"/>
  <c r="KG32" i="4"/>
  <c r="KF32" i="4"/>
  <c r="KH31" i="4"/>
  <c r="KG31" i="4"/>
  <c r="KF31" i="4"/>
  <c r="KI30" i="4"/>
  <c r="KI47" i="4" s="1"/>
  <c r="KH30" i="4"/>
  <c r="KG30" i="4"/>
  <c r="KF30" i="4"/>
  <c r="KI29" i="4"/>
  <c r="KI46" i="4" s="1"/>
  <c r="KH29" i="4"/>
  <c r="KG29" i="4"/>
  <c r="KF29" i="4"/>
  <c r="KI28" i="4"/>
  <c r="KI45" i="4" s="1"/>
  <c r="KH28" i="4"/>
  <c r="KG28" i="4"/>
  <c r="KF28" i="4"/>
  <c r="KI27" i="4"/>
  <c r="KI44" i="4" s="1"/>
  <c r="KH27" i="4"/>
  <c r="KG27" i="4"/>
  <c r="KF27" i="4"/>
  <c r="KI26" i="4"/>
  <c r="KI43" i="4" s="1"/>
  <c r="KH26" i="4"/>
  <c r="KG26" i="4"/>
  <c r="KF26" i="4"/>
  <c r="KI25" i="4"/>
  <c r="KI42" i="4" s="1"/>
  <c r="KH25" i="4"/>
  <c r="KG25" i="4"/>
  <c r="KF25" i="4"/>
  <c r="KI24" i="4"/>
  <c r="KI41" i="4" s="1"/>
  <c r="KH24" i="4"/>
  <c r="KG24" i="4"/>
  <c r="KF24" i="4"/>
  <c r="KI23" i="4"/>
  <c r="KI40" i="4" s="1"/>
  <c r="KH23" i="4"/>
  <c r="KG23" i="4"/>
  <c r="KF23" i="4"/>
  <c r="KI22" i="4"/>
  <c r="KI39" i="4" s="1"/>
  <c r="KH22" i="4"/>
  <c r="KG22" i="4"/>
  <c r="KF22" i="4"/>
  <c r="KI21" i="4"/>
  <c r="KI38" i="4" s="1"/>
  <c r="KH21" i="4"/>
  <c r="KG21" i="4"/>
  <c r="KF21" i="4"/>
  <c r="KM20" i="4"/>
  <c r="KM37" i="4" s="1"/>
  <c r="KH20" i="4"/>
  <c r="KG20" i="4"/>
  <c r="KF20" i="4"/>
  <c r="KH19" i="4"/>
  <c r="KG19" i="4"/>
  <c r="KF19" i="4"/>
  <c r="KH18" i="4"/>
  <c r="KG18" i="4"/>
  <c r="KF18" i="4"/>
  <c r="KH17" i="4"/>
  <c r="KG17" i="4"/>
  <c r="KF17" i="4"/>
  <c r="KH16" i="4"/>
  <c r="KG16" i="4"/>
  <c r="KF16" i="4"/>
  <c r="KH15" i="4"/>
  <c r="KG15" i="4"/>
  <c r="KF15" i="4"/>
  <c r="KH14" i="4"/>
  <c r="KG14" i="4"/>
  <c r="KF14" i="4"/>
  <c r="KH13" i="4"/>
  <c r="KG13" i="4"/>
  <c r="KF13" i="4"/>
  <c r="KH12" i="4"/>
  <c r="KG12" i="4"/>
  <c r="KF12" i="4"/>
  <c r="KH11" i="4"/>
  <c r="KG11" i="4"/>
  <c r="KF11" i="4"/>
  <c r="KH10" i="4"/>
  <c r="KG10" i="4"/>
  <c r="KF10" i="4"/>
  <c r="KH9" i="4"/>
  <c r="KG9" i="4"/>
  <c r="KF9" i="4"/>
  <c r="KH8" i="4"/>
  <c r="KG8" i="4"/>
  <c r="KF8" i="4"/>
  <c r="KH7" i="4"/>
  <c r="KG7" i="4"/>
  <c r="KF7" i="4"/>
  <c r="KH6" i="4"/>
  <c r="KG6" i="4"/>
  <c r="KF6" i="4"/>
  <c r="KH5" i="4"/>
  <c r="KG5" i="4"/>
  <c r="KF5" i="4"/>
  <c r="KH4" i="4"/>
  <c r="KG4" i="4"/>
  <c r="KF4" i="4"/>
  <c r="KH3" i="4"/>
  <c r="KR37" i="4" s="1"/>
  <c r="KL71" i="4" s="1"/>
  <c r="KG3" i="4"/>
  <c r="KP3" i="4" s="1"/>
  <c r="KP54" i="4" s="1"/>
  <c r="KP71" i="4" s="1"/>
  <c r="KF3" i="4"/>
  <c r="KQ3" i="4" s="1"/>
  <c r="KQ54" i="4" s="1"/>
  <c r="KQ71" i="4" s="1"/>
  <c r="JK283" i="4"/>
  <c r="JJ283" i="4"/>
  <c r="JI283" i="4"/>
  <c r="JK282" i="4"/>
  <c r="JJ282" i="4"/>
  <c r="JI282" i="4"/>
  <c r="JK281" i="4"/>
  <c r="JJ281" i="4"/>
  <c r="JI281" i="4"/>
  <c r="JK280" i="4"/>
  <c r="JJ280" i="4"/>
  <c r="JI280" i="4"/>
  <c r="JK279" i="4"/>
  <c r="JJ279" i="4"/>
  <c r="JI279" i="4"/>
  <c r="JK278" i="4"/>
  <c r="JJ278" i="4"/>
  <c r="JI278" i="4"/>
  <c r="JK277" i="4"/>
  <c r="JJ277" i="4"/>
  <c r="JI277" i="4"/>
  <c r="JK276" i="4"/>
  <c r="JJ276" i="4"/>
  <c r="JI276" i="4"/>
  <c r="JK275" i="4"/>
  <c r="JJ275" i="4"/>
  <c r="JI275" i="4"/>
  <c r="JK274" i="4"/>
  <c r="JJ274" i="4"/>
  <c r="JI274" i="4"/>
  <c r="JK273" i="4"/>
  <c r="JJ273" i="4"/>
  <c r="JI273" i="4"/>
  <c r="JK272" i="4"/>
  <c r="JJ272" i="4"/>
  <c r="JI272" i="4"/>
  <c r="JK271" i="4"/>
  <c r="JJ271" i="4"/>
  <c r="JI271" i="4"/>
  <c r="JK270" i="4"/>
  <c r="JJ270" i="4"/>
  <c r="JI270" i="4"/>
  <c r="JK269" i="4"/>
  <c r="JJ269" i="4"/>
  <c r="JI269" i="4"/>
  <c r="JK268" i="4"/>
  <c r="JJ268" i="4"/>
  <c r="JI268" i="4"/>
  <c r="JK267" i="4"/>
  <c r="JJ267" i="4"/>
  <c r="JI267" i="4"/>
  <c r="JK266" i="4"/>
  <c r="JJ266" i="4"/>
  <c r="JI266" i="4"/>
  <c r="JK265" i="4"/>
  <c r="JJ265" i="4"/>
  <c r="JI265" i="4"/>
  <c r="JK264" i="4"/>
  <c r="JJ264" i="4"/>
  <c r="JI264" i="4"/>
  <c r="JK263" i="4"/>
  <c r="JJ263" i="4"/>
  <c r="JI263" i="4"/>
  <c r="JK262" i="4"/>
  <c r="JJ262" i="4"/>
  <c r="JI262" i="4"/>
  <c r="JK261" i="4"/>
  <c r="JJ261" i="4"/>
  <c r="JI261" i="4"/>
  <c r="JK260" i="4"/>
  <c r="JJ260" i="4"/>
  <c r="JI260" i="4"/>
  <c r="JK259" i="4"/>
  <c r="JJ259" i="4"/>
  <c r="JI259" i="4"/>
  <c r="JK258" i="4"/>
  <c r="JJ258" i="4"/>
  <c r="JI258" i="4"/>
  <c r="JK257" i="4"/>
  <c r="JJ257" i="4"/>
  <c r="JI257" i="4"/>
  <c r="JK256" i="4"/>
  <c r="JJ256" i="4"/>
  <c r="JI256" i="4"/>
  <c r="JK255" i="4"/>
  <c r="JJ255" i="4"/>
  <c r="JI255" i="4"/>
  <c r="JK254" i="4"/>
  <c r="JJ254" i="4"/>
  <c r="JI254" i="4"/>
  <c r="JK253" i="4"/>
  <c r="JJ253" i="4"/>
  <c r="JI253" i="4"/>
  <c r="JK252" i="4"/>
  <c r="JJ252" i="4"/>
  <c r="JI252" i="4"/>
  <c r="JK251" i="4"/>
  <c r="JJ251" i="4"/>
  <c r="JI251" i="4"/>
  <c r="JK250" i="4"/>
  <c r="JJ250" i="4"/>
  <c r="JI250" i="4"/>
  <c r="JK249" i="4"/>
  <c r="JJ249" i="4"/>
  <c r="JI249" i="4"/>
  <c r="JK248" i="4"/>
  <c r="JJ248" i="4"/>
  <c r="JI248" i="4"/>
  <c r="JK247" i="4"/>
  <c r="JJ247" i="4"/>
  <c r="JI247" i="4"/>
  <c r="JK246" i="4"/>
  <c r="JJ246" i="4"/>
  <c r="JI246" i="4"/>
  <c r="JK245" i="4"/>
  <c r="JJ245" i="4"/>
  <c r="JI245" i="4"/>
  <c r="JK244" i="4"/>
  <c r="JJ244" i="4"/>
  <c r="JI244" i="4"/>
  <c r="JK243" i="4"/>
  <c r="JJ243" i="4"/>
  <c r="JI243" i="4"/>
  <c r="JK242" i="4"/>
  <c r="JJ242" i="4"/>
  <c r="JI242" i="4"/>
  <c r="JK241" i="4"/>
  <c r="JJ241" i="4"/>
  <c r="JI241" i="4"/>
  <c r="JK240" i="4"/>
  <c r="JJ240" i="4"/>
  <c r="JI240" i="4"/>
  <c r="JK239" i="4"/>
  <c r="JJ239" i="4"/>
  <c r="JI239" i="4"/>
  <c r="JK238" i="4"/>
  <c r="JJ238" i="4"/>
  <c r="JI238" i="4"/>
  <c r="JK237" i="4"/>
  <c r="JJ237" i="4"/>
  <c r="JI237" i="4"/>
  <c r="JK236" i="4"/>
  <c r="JJ236" i="4"/>
  <c r="JI236" i="4"/>
  <c r="JK235" i="4"/>
  <c r="JJ235" i="4"/>
  <c r="JI235" i="4"/>
  <c r="JK234" i="4"/>
  <c r="JJ234" i="4"/>
  <c r="JI234" i="4"/>
  <c r="JK233" i="4"/>
  <c r="JJ233" i="4"/>
  <c r="JI233" i="4"/>
  <c r="JK232" i="4"/>
  <c r="JJ232" i="4"/>
  <c r="JI232" i="4"/>
  <c r="JK231" i="4"/>
  <c r="JJ231" i="4"/>
  <c r="JI231" i="4"/>
  <c r="JK230" i="4"/>
  <c r="JJ230" i="4"/>
  <c r="JI230" i="4"/>
  <c r="JK229" i="4"/>
  <c r="JJ229" i="4"/>
  <c r="JI229" i="4"/>
  <c r="JK228" i="4"/>
  <c r="JJ228" i="4"/>
  <c r="JI228" i="4"/>
  <c r="JK227" i="4"/>
  <c r="JJ227" i="4"/>
  <c r="JI227" i="4"/>
  <c r="JK226" i="4"/>
  <c r="JJ226" i="4"/>
  <c r="JI226" i="4"/>
  <c r="JK225" i="4"/>
  <c r="JJ225" i="4"/>
  <c r="JI225" i="4"/>
  <c r="JK224" i="4"/>
  <c r="JJ224" i="4"/>
  <c r="JI224" i="4"/>
  <c r="JK223" i="4"/>
  <c r="JJ223" i="4"/>
  <c r="JI223" i="4"/>
  <c r="JK222" i="4"/>
  <c r="JJ222" i="4"/>
  <c r="JI222" i="4"/>
  <c r="JK221" i="4"/>
  <c r="JJ221" i="4"/>
  <c r="JI221" i="4"/>
  <c r="JK220" i="4"/>
  <c r="JJ220" i="4"/>
  <c r="JI220" i="4"/>
  <c r="JK219" i="4"/>
  <c r="JJ219" i="4"/>
  <c r="JI219" i="4"/>
  <c r="JK218" i="4"/>
  <c r="JJ218" i="4"/>
  <c r="JI218" i="4"/>
  <c r="JK217" i="4"/>
  <c r="JJ217" i="4"/>
  <c r="JI217" i="4"/>
  <c r="JK216" i="4"/>
  <c r="JJ216" i="4"/>
  <c r="JI216" i="4"/>
  <c r="JK215" i="4"/>
  <c r="JJ215" i="4"/>
  <c r="JI215" i="4"/>
  <c r="JK214" i="4"/>
  <c r="JJ214" i="4"/>
  <c r="JI214" i="4"/>
  <c r="JK213" i="4"/>
  <c r="JJ213" i="4"/>
  <c r="JI213" i="4"/>
  <c r="JK212" i="4"/>
  <c r="JJ212" i="4"/>
  <c r="JI212" i="4"/>
  <c r="JK211" i="4"/>
  <c r="JJ211" i="4"/>
  <c r="JI211" i="4"/>
  <c r="JK210" i="4"/>
  <c r="JJ210" i="4"/>
  <c r="JI210" i="4"/>
  <c r="JK209" i="4"/>
  <c r="JJ209" i="4"/>
  <c r="JI209" i="4"/>
  <c r="JK208" i="4"/>
  <c r="JJ208" i="4"/>
  <c r="JI208" i="4"/>
  <c r="JK207" i="4"/>
  <c r="JJ207" i="4"/>
  <c r="JI207" i="4"/>
  <c r="JK206" i="4"/>
  <c r="JJ206" i="4"/>
  <c r="JI206" i="4"/>
  <c r="JK205" i="4"/>
  <c r="JJ205" i="4"/>
  <c r="JI205" i="4"/>
  <c r="JK204" i="4"/>
  <c r="JJ204" i="4"/>
  <c r="JI204" i="4"/>
  <c r="JK203" i="4"/>
  <c r="JJ203" i="4"/>
  <c r="JI203" i="4"/>
  <c r="JK202" i="4"/>
  <c r="JJ202" i="4"/>
  <c r="JI202" i="4"/>
  <c r="JK201" i="4"/>
  <c r="JJ201" i="4"/>
  <c r="JI201" i="4"/>
  <c r="JK200" i="4"/>
  <c r="JJ200" i="4"/>
  <c r="JI200" i="4"/>
  <c r="JK199" i="4"/>
  <c r="JJ199" i="4"/>
  <c r="JI199" i="4"/>
  <c r="JK198" i="4"/>
  <c r="JJ198" i="4"/>
  <c r="JI198" i="4"/>
  <c r="JK197" i="4"/>
  <c r="JJ197" i="4"/>
  <c r="JI197" i="4"/>
  <c r="JK196" i="4"/>
  <c r="JJ196" i="4"/>
  <c r="JI196" i="4"/>
  <c r="JK195" i="4"/>
  <c r="JJ195" i="4"/>
  <c r="JI195" i="4"/>
  <c r="JK194" i="4"/>
  <c r="JJ194" i="4"/>
  <c r="JI194" i="4"/>
  <c r="JK193" i="4"/>
  <c r="JJ193" i="4"/>
  <c r="JI193" i="4"/>
  <c r="JK192" i="4"/>
  <c r="JJ192" i="4"/>
  <c r="JI192" i="4"/>
  <c r="JK191" i="4"/>
  <c r="JJ191" i="4"/>
  <c r="JI191" i="4"/>
  <c r="JK190" i="4"/>
  <c r="JJ190" i="4"/>
  <c r="JI190" i="4"/>
  <c r="JK189" i="4"/>
  <c r="JJ189" i="4"/>
  <c r="JI189" i="4"/>
  <c r="JK188" i="4"/>
  <c r="JJ188" i="4"/>
  <c r="JI188" i="4"/>
  <c r="JK187" i="4"/>
  <c r="JJ187" i="4"/>
  <c r="JI187" i="4"/>
  <c r="JK186" i="4"/>
  <c r="JJ186" i="4"/>
  <c r="JI186" i="4"/>
  <c r="JK185" i="4"/>
  <c r="JJ185" i="4"/>
  <c r="JI185" i="4"/>
  <c r="JK184" i="4"/>
  <c r="JJ184" i="4"/>
  <c r="JI184" i="4"/>
  <c r="JK183" i="4"/>
  <c r="JJ183" i="4"/>
  <c r="JI183" i="4"/>
  <c r="JK182" i="4"/>
  <c r="JJ182" i="4"/>
  <c r="JI182" i="4"/>
  <c r="JK181" i="4"/>
  <c r="JJ181" i="4"/>
  <c r="JI181" i="4"/>
  <c r="JK180" i="4"/>
  <c r="JJ180" i="4"/>
  <c r="JI180" i="4"/>
  <c r="JK179" i="4"/>
  <c r="JJ179" i="4"/>
  <c r="JI179" i="4"/>
  <c r="JK178" i="4"/>
  <c r="JJ178" i="4"/>
  <c r="JI178" i="4"/>
  <c r="JK177" i="4"/>
  <c r="JJ177" i="4"/>
  <c r="JI177" i="4"/>
  <c r="JK176" i="4"/>
  <c r="JJ176" i="4"/>
  <c r="JI176" i="4"/>
  <c r="JK175" i="4"/>
  <c r="JJ175" i="4"/>
  <c r="JI175" i="4"/>
  <c r="JK174" i="4"/>
  <c r="JJ174" i="4"/>
  <c r="JI174" i="4"/>
  <c r="JK173" i="4"/>
  <c r="JJ173" i="4"/>
  <c r="JI173" i="4"/>
  <c r="JK172" i="4"/>
  <c r="JJ172" i="4"/>
  <c r="JI172" i="4"/>
  <c r="JK171" i="4"/>
  <c r="JJ171" i="4"/>
  <c r="JI171" i="4"/>
  <c r="JK170" i="4"/>
  <c r="JJ170" i="4"/>
  <c r="JI170" i="4"/>
  <c r="JK169" i="4"/>
  <c r="JJ169" i="4"/>
  <c r="JI169" i="4"/>
  <c r="JK168" i="4"/>
  <c r="JJ168" i="4"/>
  <c r="JI168" i="4"/>
  <c r="JL167" i="4"/>
  <c r="JK167" i="4"/>
  <c r="JJ167" i="4"/>
  <c r="JI167" i="4"/>
  <c r="JL166" i="4"/>
  <c r="JK166" i="4"/>
  <c r="JJ166" i="4"/>
  <c r="JI166" i="4"/>
  <c r="JL165" i="4"/>
  <c r="JK165" i="4"/>
  <c r="JJ165" i="4"/>
  <c r="JI165" i="4"/>
  <c r="JL164" i="4"/>
  <c r="JK164" i="4"/>
  <c r="JJ164" i="4"/>
  <c r="JI164" i="4"/>
  <c r="JL163" i="4"/>
  <c r="JK163" i="4"/>
  <c r="JJ163" i="4"/>
  <c r="JI163" i="4"/>
  <c r="JL162" i="4"/>
  <c r="JK162" i="4"/>
  <c r="JJ162" i="4"/>
  <c r="JI162" i="4"/>
  <c r="JL161" i="4"/>
  <c r="JK161" i="4"/>
  <c r="JJ161" i="4"/>
  <c r="JI161" i="4"/>
  <c r="JL160" i="4"/>
  <c r="JK160" i="4"/>
  <c r="JJ160" i="4"/>
  <c r="JI160" i="4"/>
  <c r="JL159" i="4"/>
  <c r="JK159" i="4"/>
  <c r="JJ159" i="4"/>
  <c r="JI159" i="4"/>
  <c r="JL158" i="4"/>
  <c r="JK158" i="4"/>
  <c r="JJ158" i="4"/>
  <c r="JI158" i="4"/>
  <c r="JP157" i="4"/>
  <c r="JK157" i="4"/>
  <c r="JJ157" i="4"/>
  <c r="JI157" i="4"/>
  <c r="JK156" i="4"/>
  <c r="JJ156" i="4"/>
  <c r="JI156" i="4"/>
  <c r="JK155" i="4"/>
  <c r="JJ155" i="4"/>
  <c r="JI155" i="4"/>
  <c r="JK154" i="4"/>
  <c r="JJ154" i="4"/>
  <c r="JI154" i="4"/>
  <c r="JK153" i="4"/>
  <c r="JJ153" i="4"/>
  <c r="JI153" i="4"/>
  <c r="JK152" i="4"/>
  <c r="JJ152" i="4"/>
  <c r="JI152" i="4"/>
  <c r="JK151" i="4"/>
  <c r="JJ151" i="4"/>
  <c r="JI151" i="4"/>
  <c r="JR150" i="4"/>
  <c r="JR167" i="4" s="1"/>
  <c r="JL150" i="4"/>
  <c r="JK150" i="4"/>
  <c r="JJ150" i="4"/>
  <c r="JI150" i="4"/>
  <c r="JR149" i="4"/>
  <c r="JR166" i="4" s="1"/>
  <c r="JL149" i="4"/>
  <c r="JK149" i="4"/>
  <c r="JJ149" i="4"/>
  <c r="JI149" i="4"/>
  <c r="JR148" i="4"/>
  <c r="JR165" i="4" s="1"/>
  <c r="JL148" i="4"/>
  <c r="JK148" i="4"/>
  <c r="JJ148" i="4"/>
  <c r="JI148" i="4"/>
  <c r="JR147" i="4"/>
  <c r="JR164" i="4" s="1"/>
  <c r="JL147" i="4"/>
  <c r="JK147" i="4"/>
  <c r="JJ147" i="4"/>
  <c r="JI147" i="4"/>
  <c r="JR146" i="4"/>
  <c r="JR163" i="4" s="1"/>
  <c r="JL146" i="4"/>
  <c r="JK146" i="4"/>
  <c r="JJ146" i="4"/>
  <c r="JI146" i="4"/>
  <c r="JR145" i="4"/>
  <c r="JR162" i="4" s="1"/>
  <c r="JL145" i="4"/>
  <c r="JK145" i="4"/>
  <c r="JJ145" i="4"/>
  <c r="JI145" i="4"/>
  <c r="JR144" i="4"/>
  <c r="JR161" i="4" s="1"/>
  <c r="JL144" i="4"/>
  <c r="JK144" i="4"/>
  <c r="JJ144" i="4"/>
  <c r="JI144" i="4"/>
  <c r="JR143" i="4"/>
  <c r="JR160" i="4" s="1"/>
  <c r="JL143" i="4"/>
  <c r="JK143" i="4"/>
  <c r="JJ143" i="4"/>
  <c r="JI143" i="4"/>
  <c r="JR142" i="4"/>
  <c r="JR159" i="4" s="1"/>
  <c r="JL142" i="4"/>
  <c r="JK142" i="4"/>
  <c r="JJ142" i="4"/>
  <c r="JI142" i="4"/>
  <c r="JR141" i="4"/>
  <c r="JR158" i="4" s="1"/>
  <c r="JL141" i="4"/>
  <c r="JK141" i="4"/>
  <c r="JJ141" i="4"/>
  <c r="JI141" i="4"/>
  <c r="JV140" i="4"/>
  <c r="JV157" i="4" s="1"/>
  <c r="JP140" i="4"/>
  <c r="JK140" i="4"/>
  <c r="JJ140" i="4"/>
  <c r="JI140" i="4"/>
  <c r="JK139" i="4"/>
  <c r="JJ139" i="4"/>
  <c r="JI139" i="4"/>
  <c r="JK138" i="4"/>
  <c r="JJ138" i="4"/>
  <c r="JI138" i="4"/>
  <c r="JK137" i="4"/>
  <c r="JJ137" i="4"/>
  <c r="JI137" i="4"/>
  <c r="JK136" i="4"/>
  <c r="JJ136" i="4"/>
  <c r="JI136" i="4"/>
  <c r="JK135" i="4"/>
  <c r="JJ135" i="4"/>
  <c r="JI135" i="4"/>
  <c r="JK134" i="4"/>
  <c r="JJ134" i="4"/>
  <c r="JI134" i="4"/>
  <c r="JK133" i="4"/>
  <c r="JJ133" i="4"/>
  <c r="JI133" i="4"/>
  <c r="JK132" i="4"/>
  <c r="JJ132" i="4"/>
  <c r="JI132" i="4"/>
  <c r="JK131" i="4"/>
  <c r="JJ131" i="4"/>
  <c r="JI131" i="4"/>
  <c r="JK130" i="4"/>
  <c r="JJ130" i="4"/>
  <c r="JI130" i="4"/>
  <c r="JK129" i="4"/>
  <c r="JJ129" i="4"/>
  <c r="JI129" i="4"/>
  <c r="JK128" i="4"/>
  <c r="JJ128" i="4"/>
  <c r="JI128" i="4"/>
  <c r="JK127" i="4"/>
  <c r="JJ127" i="4"/>
  <c r="JI127" i="4"/>
  <c r="JK126" i="4"/>
  <c r="JJ126" i="4"/>
  <c r="JI126" i="4"/>
  <c r="JK125" i="4"/>
  <c r="JJ125" i="4"/>
  <c r="JI125" i="4"/>
  <c r="JK124" i="4"/>
  <c r="JJ124" i="4"/>
  <c r="JI124" i="4"/>
  <c r="JK123" i="4"/>
  <c r="JJ123" i="4"/>
  <c r="JI123" i="4"/>
  <c r="JK122" i="4"/>
  <c r="JJ122" i="4"/>
  <c r="JI122" i="4"/>
  <c r="JK121" i="4"/>
  <c r="JJ121" i="4"/>
  <c r="JI121" i="4"/>
  <c r="JK120" i="4"/>
  <c r="JJ120" i="4"/>
  <c r="JI120" i="4"/>
  <c r="JK119" i="4"/>
  <c r="JJ119" i="4"/>
  <c r="JI119" i="4"/>
  <c r="JK118" i="4"/>
  <c r="JJ118" i="4"/>
  <c r="JI118" i="4"/>
  <c r="JK117" i="4"/>
  <c r="JJ117" i="4"/>
  <c r="JI117" i="4"/>
  <c r="JL116" i="4"/>
  <c r="JL133" i="4" s="1"/>
  <c r="JK116" i="4"/>
  <c r="JJ116" i="4"/>
  <c r="JI116" i="4"/>
  <c r="JL115" i="4"/>
  <c r="JL132" i="4" s="1"/>
  <c r="JK115" i="4"/>
  <c r="JJ115" i="4"/>
  <c r="JI115" i="4"/>
  <c r="JL114" i="4"/>
  <c r="JL131" i="4" s="1"/>
  <c r="JK114" i="4"/>
  <c r="JJ114" i="4"/>
  <c r="JI114" i="4"/>
  <c r="JL113" i="4"/>
  <c r="JL130" i="4" s="1"/>
  <c r="JK113" i="4"/>
  <c r="JJ113" i="4"/>
  <c r="JI113" i="4"/>
  <c r="JL112" i="4"/>
  <c r="JL129" i="4" s="1"/>
  <c r="JK112" i="4"/>
  <c r="JJ112" i="4"/>
  <c r="JI112" i="4"/>
  <c r="JL111" i="4"/>
  <c r="JL128" i="4" s="1"/>
  <c r="JK111" i="4"/>
  <c r="JJ111" i="4"/>
  <c r="JI111" i="4"/>
  <c r="JL110" i="4"/>
  <c r="JL127" i="4" s="1"/>
  <c r="JK110" i="4"/>
  <c r="JJ110" i="4"/>
  <c r="JI110" i="4"/>
  <c r="JL109" i="4"/>
  <c r="JL126" i="4" s="1"/>
  <c r="JK109" i="4"/>
  <c r="JJ109" i="4"/>
  <c r="JI109" i="4"/>
  <c r="JL108" i="4"/>
  <c r="JL125" i="4" s="1"/>
  <c r="JK108" i="4"/>
  <c r="JJ108" i="4"/>
  <c r="JI108" i="4"/>
  <c r="JL107" i="4"/>
  <c r="JL124" i="4" s="1"/>
  <c r="JK107" i="4"/>
  <c r="JJ107" i="4"/>
  <c r="JI107" i="4"/>
  <c r="JP106" i="4"/>
  <c r="JP123" i="4" s="1"/>
  <c r="JK106" i="4"/>
  <c r="JJ106" i="4"/>
  <c r="JI106" i="4"/>
  <c r="JK105" i="4"/>
  <c r="JJ105" i="4"/>
  <c r="JI105" i="4"/>
  <c r="JK104" i="4"/>
  <c r="JJ104" i="4"/>
  <c r="JI104" i="4"/>
  <c r="JK103" i="4"/>
  <c r="JJ103" i="4"/>
  <c r="JI103" i="4"/>
  <c r="JK102" i="4"/>
  <c r="JJ102" i="4"/>
  <c r="JI102" i="4"/>
  <c r="JK101" i="4"/>
  <c r="JJ101" i="4"/>
  <c r="JI101" i="4"/>
  <c r="JK100" i="4"/>
  <c r="JJ100" i="4"/>
  <c r="JI100" i="4"/>
  <c r="JK99" i="4"/>
  <c r="JJ99" i="4"/>
  <c r="JI99" i="4"/>
  <c r="JK98" i="4"/>
  <c r="JJ98" i="4"/>
  <c r="JI98" i="4"/>
  <c r="JK97" i="4"/>
  <c r="JJ97" i="4"/>
  <c r="JI97" i="4"/>
  <c r="JK96" i="4"/>
  <c r="JJ96" i="4"/>
  <c r="JI96" i="4"/>
  <c r="JK95" i="4"/>
  <c r="JJ95" i="4"/>
  <c r="JI95" i="4"/>
  <c r="JK94" i="4"/>
  <c r="JJ94" i="4"/>
  <c r="JI94" i="4"/>
  <c r="JK93" i="4"/>
  <c r="JJ93" i="4"/>
  <c r="JI93" i="4"/>
  <c r="JK92" i="4"/>
  <c r="JJ92" i="4"/>
  <c r="JI92" i="4"/>
  <c r="JK91" i="4"/>
  <c r="JJ91" i="4"/>
  <c r="JI91" i="4"/>
  <c r="JK90" i="4"/>
  <c r="JJ90" i="4"/>
  <c r="JI90" i="4"/>
  <c r="JK89" i="4"/>
  <c r="JJ89" i="4"/>
  <c r="JI89" i="4"/>
  <c r="JK88" i="4"/>
  <c r="JJ88" i="4"/>
  <c r="JI88" i="4"/>
  <c r="JK87" i="4"/>
  <c r="JJ87" i="4"/>
  <c r="JI87" i="4"/>
  <c r="JK86" i="4"/>
  <c r="JJ86" i="4"/>
  <c r="JI86" i="4"/>
  <c r="JK85" i="4"/>
  <c r="JJ85" i="4"/>
  <c r="JI85" i="4"/>
  <c r="JK84" i="4"/>
  <c r="JJ84" i="4"/>
  <c r="JI84" i="4"/>
  <c r="JK83" i="4"/>
  <c r="JJ83" i="4"/>
  <c r="JI83" i="4"/>
  <c r="JK82" i="4"/>
  <c r="JJ82" i="4"/>
  <c r="JI82" i="4"/>
  <c r="JL81" i="4"/>
  <c r="JK81" i="4"/>
  <c r="JJ81" i="4"/>
  <c r="JI81" i="4"/>
  <c r="JL80" i="4"/>
  <c r="JK80" i="4"/>
  <c r="JJ80" i="4"/>
  <c r="JI80" i="4"/>
  <c r="JL79" i="4"/>
  <c r="JK79" i="4"/>
  <c r="JJ79" i="4"/>
  <c r="JI79" i="4"/>
  <c r="JL78" i="4"/>
  <c r="JK78" i="4"/>
  <c r="JJ78" i="4"/>
  <c r="JI78" i="4"/>
  <c r="JL77" i="4"/>
  <c r="JK77" i="4"/>
  <c r="JJ77" i="4"/>
  <c r="JI77" i="4"/>
  <c r="JL76" i="4"/>
  <c r="JK76" i="4"/>
  <c r="JJ76" i="4"/>
  <c r="JI76" i="4"/>
  <c r="JL75" i="4"/>
  <c r="JK75" i="4"/>
  <c r="JJ75" i="4"/>
  <c r="JI75" i="4"/>
  <c r="JL74" i="4"/>
  <c r="JK74" i="4"/>
  <c r="JJ74" i="4"/>
  <c r="JI74" i="4"/>
  <c r="JL73" i="4"/>
  <c r="JK73" i="4"/>
  <c r="JJ73" i="4"/>
  <c r="JI73" i="4"/>
  <c r="JL72" i="4"/>
  <c r="JK72" i="4"/>
  <c r="JJ72" i="4"/>
  <c r="JI72" i="4"/>
  <c r="JP71" i="4"/>
  <c r="JK71" i="4"/>
  <c r="JJ71" i="4"/>
  <c r="JI71" i="4"/>
  <c r="JK70" i="4"/>
  <c r="JJ70" i="4"/>
  <c r="JI70" i="4"/>
  <c r="JK69" i="4"/>
  <c r="JJ69" i="4"/>
  <c r="JI69" i="4"/>
  <c r="JK68" i="4"/>
  <c r="JJ68" i="4"/>
  <c r="JI68" i="4"/>
  <c r="JK67" i="4"/>
  <c r="JJ67" i="4"/>
  <c r="JI67" i="4"/>
  <c r="JK66" i="4"/>
  <c r="JJ66" i="4"/>
  <c r="JI66" i="4"/>
  <c r="JK65" i="4"/>
  <c r="JJ65" i="4"/>
  <c r="JI65" i="4"/>
  <c r="JR64" i="4"/>
  <c r="JR81" i="4" s="1"/>
  <c r="JL64" i="4"/>
  <c r="JK64" i="4"/>
  <c r="JJ64" i="4"/>
  <c r="JI64" i="4"/>
  <c r="JR63" i="4"/>
  <c r="JR80" i="4" s="1"/>
  <c r="JL63" i="4"/>
  <c r="JK63" i="4"/>
  <c r="JJ63" i="4"/>
  <c r="JI63" i="4"/>
  <c r="JR62" i="4"/>
  <c r="JR79" i="4" s="1"/>
  <c r="JL62" i="4"/>
  <c r="JK62" i="4"/>
  <c r="JJ62" i="4"/>
  <c r="JI62" i="4"/>
  <c r="JR61" i="4"/>
  <c r="JR78" i="4" s="1"/>
  <c r="JL61" i="4"/>
  <c r="JK61" i="4"/>
  <c r="JJ61" i="4"/>
  <c r="JI61" i="4"/>
  <c r="JR60" i="4"/>
  <c r="JR77" i="4" s="1"/>
  <c r="JL60" i="4"/>
  <c r="JK60" i="4"/>
  <c r="JJ60" i="4"/>
  <c r="JI60" i="4"/>
  <c r="JR59" i="4"/>
  <c r="JR76" i="4" s="1"/>
  <c r="JL59" i="4"/>
  <c r="JK59" i="4"/>
  <c r="JJ59" i="4"/>
  <c r="JI59" i="4"/>
  <c r="JR58" i="4"/>
  <c r="JR75" i="4" s="1"/>
  <c r="JL58" i="4"/>
  <c r="JK58" i="4"/>
  <c r="JJ58" i="4"/>
  <c r="JI58" i="4"/>
  <c r="JR57" i="4"/>
  <c r="JR74" i="4" s="1"/>
  <c r="JL57" i="4"/>
  <c r="JK57" i="4"/>
  <c r="JJ57" i="4"/>
  <c r="JI57" i="4"/>
  <c r="JR56" i="4"/>
  <c r="JR73" i="4" s="1"/>
  <c r="JL56" i="4"/>
  <c r="JK56" i="4"/>
  <c r="JJ56" i="4"/>
  <c r="JI56" i="4"/>
  <c r="JR55" i="4"/>
  <c r="JR72" i="4" s="1"/>
  <c r="JL55" i="4"/>
  <c r="JK55" i="4"/>
  <c r="JJ55" i="4"/>
  <c r="JI55" i="4"/>
  <c r="JV54" i="4"/>
  <c r="JV71" i="4" s="1"/>
  <c r="JP54" i="4"/>
  <c r="JK54" i="4"/>
  <c r="JJ54" i="4"/>
  <c r="JI54" i="4"/>
  <c r="JK53" i="4"/>
  <c r="JJ53" i="4"/>
  <c r="JI53" i="4"/>
  <c r="JK52" i="4"/>
  <c r="JJ52" i="4"/>
  <c r="JI52" i="4"/>
  <c r="JK51" i="4"/>
  <c r="JJ51" i="4"/>
  <c r="JI51" i="4"/>
  <c r="JK50" i="4"/>
  <c r="JJ50" i="4"/>
  <c r="JI50" i="4"/>
  <c r="JK49" i="4"/>
  <c r="JJ49" i="4"/>
  <c r="JI49" i="4"/>
  <c r="JK48" i="4"/>
  <c r="JJ48" i="4"/>
  <c r="JI48" i="4"/>
  <c r="JK47" i="4"/>
  <c r="JJ47" i="4"/>
  <c r="JI47" i="4"/>
  <c r="JK46" i="4"/>
  <c r="JJ46" i="4"/>
  <c r="JI46" i="4"/>
  <c r="JK45" i="4"/>
  <c r="JJ45" i="4"/>
  <c r="JI45" i="4"/>
  <c r="JK44" i="4"/>
  <c r="JJ44" i="4"/>
  <c r="JI44" i="4"/>
  <c r="JK43" i="4"/>
  <c r="JJ43" i="4"/>
  <c r="JI43" i="4"/>
  <c r="JK42" i="4"/>
  <c r="JJ42" i="4"/>
  <c r="JI42" i="4"/>
  <c r="JK41" i="4"/>
  <c r="JJ41" i="4"/>
  <c r="JI41" i="4"/>
  <c r="JK40" i="4"/>
  <c r="JJ40" i="4"/>
  <c r="JI40" i="4"/>
  <c r="JK39" i="4"/>
  <c r="JJ39" i="4"/>
  <c r="JI39" i="4"/>
  <c r="JK38" i="4"/>
  <c r="JJ38" i="4"/>
  <c r="JI38" i="4"/>
  <c r="JK37" i="4"/>
  <c r="JJ37" i="4"/>
  <c r="JI37" i="4"/>
  <c r="JK36" i="4"/>
  <c r="JJ36" i="4"/>
  <c r="JI36" i="4"/>
  <c r="JK35" i="4"/>
  <c r="JJ35" i="4"/>
  <c r="JI35" i="4"/>
  <c r="JK34" i="4"/>
  <c r="JJ34" i="4"/>
  <c r="JI34" i="4"/>
  <c r="JK33" i="4"/>
  <c r="JJ33" i="4"/>
  <c r="JI33" i="4"/>
  <c r="JK32" i="4"/>
  <c r="JJ32" i="4"/>
  <c r="JI32" i="4"/>
  <c r="JK31" i="4"/>
  <c r="JJ31" i="4"/>
  <c r="JI31" i="4"/>
  <c r="JL30" i="4"/>
  <c r="JL47" i="4" s="1"/>
  <c r="JK30" i="4"/>
  <c r="JJ30" i="4"/>
  <c r="JI30" i="4"/>
  <c r="JL29" i="4"/>
  <c r="JL46" i="4" s="1"/>
  <c r="JK29" i="4"/>
  <c r="JJ29" i="4"/>
  <c r="JI29" i="4"/>
  <c r="JL28" i="4"/>
  <c r="JL45" i="4" s="1"/>
  <c r="JK28" i="4"/>
  <c r="JJ28" i="4"/>
  <c r="JI28" i="4"/>
  <c r="JL27" i="4"/>
  <c r="JL44" i="4" s="1"/>
  <c r="JK27" i="4"/>
  <c r="JJ27" i="4"/>
  <c r="JI27" i="4"/>
  <c r="JL26" i="4"/>
  <c r="JL43" i="4" s="1"/>
  <c r="JK26" i="4"/>
  <c r="JJ26" i="4"/>
  <c r="JI26" i="4"/>
  <c r="JL25" i="4"/>
  <c r="JL42" i="4" s="1"/>
  <c r="JK25" i="4"/>
  <c r="JJ25" i="4"/>
  <c r="JI25" i="4"/>
  <c r="JL24" i="4"/>
  <c r="JL41" i="4" s="1"/>
  <c r="JK24" i="4"/>
  <c r="JJ24" i="4"/>
  <c r="JI24" i="4"/>
  <c r="JL23" i="4"/>
  <c r="JL40" i="4" s="1"/>
  <c r="JK23" i="4"/>
  <c r="JJ23" i="4"/>
  <c r="JI23" i="4"/>
  <c r="JL22" i="4"/>
  <c r="JL39" i="4" s="1"/>
  <c r="JK22" i="4"/>
  <c r="JJ22" i="4"/>
  <c r="JI22" i="4"/>
  <c r="JL21" i="4"/>
  <c r="JL38" i="4" s="1"/>
  <c r="JK21" i="4"/>
  <c r="JJ21" i="4"/>
  <c r="JI21" i="4"/>
  <c r="JP20" i="4"/>
  <c r="JP37" i="4" s="1"/>
  <c r="JK20" i="4"/>
  <c r="JJ20" i="4"/>
  <c r="JI20" i="4"/>
  <c r="JK19" i="4"/>
  <c r="JJ19" i="4"/>
  <c r="JI19" i="4"/>
  <c r="JK18" i="4"/>
  <c r="JJ18" i="4"/>
  <c r="JI18" i="4"/>
  <c r="JK17" i="4"/>
  <c r="JJ17" i="4"/>
  <c r="JI17" i="4"/>
  <c r="JK16" i="4"/>
  <c r="JJ16" i="4"/>
  <c r="JI16" i="4"/>
  <c r="JK15" i="4"/>
  <c r="JJ15" i="4"/>
  <c r="JI15" i="4"/>
  <c r="JK14" i="4"/>
  <c r="JJ14" i="4"/>
  <c r="JI14" i="4"/>
  <c r="JK13" i="4"/>
  <c r="JJ13" i="4"/>
  <c r="JI13" i="4"/>
  <c r="JK12" i="4"/>
  <c r="JJ12" i="4"/>
  <c r="JI12" i="4"/>
  <c r="JK11" i="4"/>
  <c r="JJ11" i="4"/>
  <c r="JI11" i="4"/>
  <c r="JK10" i="4"/>
  <c r="JJ10" i="4"/>
  <c r="JI10" i="4"/>
  <c r="JK9" i="4"/>
  <c r="JJ9" i="4"/>
  <c r="JI9" i="4"/>
  <c r="JK8" i="4"/>
  <c r="JJ8" i="4"/>
  <c r="JI8" i="4"/>
  <c r="JK7" i="4"/>
  <c r="JJ7" i="4"/>
  <c r="JI7" i="4"/>
  <c r="JK6" i="4"/>
  <c r="JJ6" i="4"/>
  <c r="JI6" i="4"/>
  <c r="JK5" i="4"/>
  <c r="JJ5" i="4"/>
  <c r="JI5" i="4"/>
  <c r="JK4" i="4"/>
  <c r="JJ4" i="4"/>
  <c r="JI4" i="4"/>
  <c r="JK3" i="4"/>
  <c r="JU20" i="4" s="1"/>
  <c r="JO54" i="4" s="1"/>
  <c r="JJ3" i="4"/>
  <c r="JS37" i="4" s="1"/>
  <c r="JM71" i="4" s="1"/>
  <c r="JI3" i="4"/>
  <c r="JT37" i="4" s="1"/>
  <c r="JN71" i="4" s="1"/>
  <c r="IN283" i="4"/>
  <c r="IM283" i="4"/>
  <c r="IL283" i="4"/>
  <c r="IN282" i="4"/>
  <c r="IM282" i="4"/>
  <c r="IL282" i="4"/>
  <c r="IN281" i="4"/>
  <c r="IM281" i="4"/>
  <c r="IL281" i="4"/>
  <c r="IN280" i="4"/>
  <c r="IM280" i="4"/>
  <c r="IL280" i="4"/>
  <c r="IN279" i="4"/>
  <c r="IM279" i="4"/>
  <c r="IL279" i="4"/>
  <c r="IN278" i="4"/>
  <c r="IM278" i="4"/>
  <c r="IL278" i="4"/>
  <c r="IN277" i="4"/>
  <c r="IM277" i="4"/>
  <c r="IL277" i="4"/>
  <c r="IN276" i="4"/>
  <c r="IM276" i="4"/>
  <c r="IL276" i="4"/>
  <c r="IN275" i="4"/>
  <c r="IM275" i="4"/>
  <c r="IL275" i="4"/>
  <c r="IN274" i="4"/>
  <c r="IM274" i="4"/>
  <c r="IL274" i="4"/>
  <c r="IN273" i="4"/>
  <c r="IM273" i="4"/>
  <c r="IL273" i="4"/>
  <c r="IN272" i="4"/>
  <c r="IM272" i="4"/>
  <c r="IL272" i="4"/>
  <c r="IN271" i="4"/>
  <c r="IM271" i="4"/>
  <c r="IL271" i="4"/>
  <c r="IN270" i="4"/>
  <c r="IM270" i="4"/>
  <c r="IL270" i="4"/>
  <c r="IN269" i="4"/>
  <c r="IM269" i="4"/>
  <c r="IL269" i="4"/>
  <c r="IN268" i="4"/>
  <c r="IM268" i="4"/>
  <c r="IL268" i="4"/>
  <c r="IN267" i="4"/>
  <c r="IM267" i="4"/>
  <c r="IL267" i="4"/>
  <c r="IN266" i="4"/>
  <c r="IM266" i="4"/>
  <c r="IL266" i="4"/>
  <c r="IN265" i="4"/>
  <c r="IM265" i="4"/>
  <c r="IL265" i="4"/>
  <c r="IN264" i="4"/>
  <c r="IM264" i="4"/>
  <c r="IL264" i="4"/>
  <c r="IN263" i="4"/>
  <c r="IM263" i="4"/>
  <c r="IL263" i="4"/>
  <c r="IN262" i="4"/>
  <c r="IM262" i="4"/>
  <c r="IL262" i="4"/>
  <c r="IN261" i="4"/>
  <c r="IM261" i="4"/>
  <c r="IL261" i="4"/>
  <c r="IN260" i="4"/>
  <c r="IM260" i="4"/>
  <c r="IL260" i="4"/>
  <c r="IN259" i="4"/>
  <c r="IM259" i="4"/>
  <c r="IL259" i="4"/>
  <c r="IN258" i="4"/>
  <c r="IM258" i="4"/>
  <c r="IL258" i="4"/>
  <c r="IN257" i="4"/>
  <c r="IM257" i="4"/>
  <c r="IL257" i="4"/>
  <c r="IN256" i="4"/>
  <c r="IM256" i="4"/>
  <c r="IL256" i="4"/>
  <c r="IN255" i="4"/>
  <c r="IM255" i="4"/>
  <c r="IL255" i="4"/>
  <c r="IN254" i="4"/>
  <c r="IM254" i="4"/>
  <c r="IL254" i="4"/>
  <c r="IN253" i="4"/>
  <c r="IM253" i="4"/>
  <c r="IL253" i="4"/>
  <c r="IN252" i="4"/>
  <c r="IM252" i="4"/>
  <c r="IL252" i="4"/>
  <c r="IN251" i="4"/>
  <c r="IM251" i="4"/>
  <c r="IL251" i="4"/>
  <c r="IN250" i="4"/>
  <c r="IM250" i="4"/>
  <c r="IL250" i="4"/>
  <c r="IN249" i="4"/>
  <c r="IM249" i="4"/>
  <c r="IL249" i="4"/>
  <c r="IN248" i="4"/>
  <c r="IM248" i="4"/>
  <c r="IL248" i="4"/>
  <c r="IN247" i="4"/>
  <c r="IM247" i="4"/>
  <c r="IL247" i="4"/>
  <c r="IN246" i="4"/>
  <c r="IM246" i="4"/>
  <c r="IL246" i="4"/>
  <c r="IN245" i="4"/>
  <c r="IM245" i="4"/>
  <c r="IL245" i="4"/>
  <c r="IN244" i="4"/>
  <c r="IM244" i="4"/>
  <c r="IL244" i="4"/>
  <c r="IN243" i="4"/>
  <c r="IM243" i="4"/>
  <c r="IL243" i="4"/>
  <c r="IN242" i="4"/>
  <c r="IM242" i="4"/>
  <c r="IL242" i="4"/>
  <c r="IN241" i="4"/>
  <c r="IM241" i="4"/>
  <c r="IL241" i="4"/>
  <c r="IN240" i="4"/>
  <c r="IM240" i="4"/>
  <c r="IL240" i="4"/>
  <c r="IN239" i="4"/>
  <c r="IM239" i="4"/>
  <c r="IL239" i="4"/>
  <c r="IN238" i="4"/>
  <c r="IM238" i="4"/>
  <c r="IL238" i="4"/>
  <c r="IN237" i="4"/>
  <c r="IM237" i="4"/>
  <c r="IL237" i="4"/>
  <c r="IN236" i="4"/>
  <c r="IM236" i="4"/>
  <c r="IL236" i="4"/>
  <c r="IN235" i="4"/>
  <c r="IM235" i="4"/>
  <c r="IL235" i="4"/>
  <c r="IN234" i="4"/>
  <c r="IM234" i="4"/>
  <c r="IL234" i="4"/>
  <c r="IN233" i="4"/>
  <c r="IM233" i="4"/>
  <c r="IL233" i="4"/>
  <c r="IN232" i="4"/>
  <c r="IM232" i="4"/>
  <c r="IL232" i="4"/>
  <c r="IN231" i="4"/>
  <c r="IM231" i="4"/>
  <c r="IL231" i="4"/>
  <c r="IN230" i="4"/>
  <c r="IM230" i="4"/>
  <c r="IL230" i="4"/>
  <c r="IN229" i="4"/>
  <c r="IM229" i="4"/>
  <c r="IL229" i="4"/>
  <c r="IN228" i="4"/>
  <c r="IM228" i="4"/>
  <c r="IL228" i="4"/>
  <c r="IN227" i="4"/>
  <c r="IM227" i="4"/>
  <c r="IL227" i="4"/>
  <c r="IN226" i="4"/>
  <c r="IM226" i="4"/>
  <c r="IL226" i="4"/>
  <c r="IN225" i="4"/>
  <c r="IM225" i="4"/>
  <c r="IL225" i="4"/>
  <c r="IN224" i="4"/>
  <c r="IM224" i="4"/>
  <c r="IL224" i="4"/>
  <c r="IN223" i="4"/>
  <c r="IM223" i="4"/>
  <c r="IL223" i="4"/>
  <c r="IN222" i="4"/>
  <c r="IM222" i="4"/>
  <c r="IL222" i="4"/>
  <c r="IN221" i="4"/>
  <c r="IM221" i="4"/>
  <c r="IL221" i="4"/>
  <c r="IN220" i="4"/>
  <c r="IM220" i="4"/>
  <c r="IL220" i="4"/>
  <c r="IN219" i="4"/>
  <c r="IM219" i="4"/>
  <c r="IL219" i="4"/>
  <c r="IN218" i="4"/>
  <c r="IM218" i="4"/>
  <c r="IL218" i="4"/>
  <c r="IN217" i="4"/>
  <c r="IM217" i="4"/>
  <c r="IL217" i="4"/>
  <c r="IN216" i="4"/>
  <c r="IM216" i="4"/>
  <c r="IL216" i="4"/>
  <c r="IN215" i="4"/>
  <c r="IM215" i="4"/>
  <c r="IL215" i="4"/>
  <c r="IN214" i="4"/>
  <c r="IM214" i="4"/>
  <c r="IL214" i="4"/>
  <c r="IN213" i="4"/>
  <c r="IM213" i="4"/>
  <c r="IL213" i="4"/>
  <c r="IN212" i="4"/>
  <c r="IM212" i="4"/>
  <c r="IL212" i="4"/>
  <c r="IN211" i="4"/>
  <c r="IM211" i="4"/>
  <c r="IL211" i="4"/>
  <c r="IN210" i="4"/>
  <c r="IM210" i="4"/>
  <c r="IL210" i="4"/>
  <c r="IN209" i="4"/>
  <c r="IM209" i="4"/>
  <c r="IL209" i="4"/>
  <c r="IN208" i="4"/>
  <c r="IM208" i="4"/>
  <c r="IL208" i="4"/>
  <c r="IN207" i="4"/>
  <c r="IM207" i="4"/>
  <c r="IL207" i="4"/>
  <c r="IN206" i="4"/>
  <c r="IM206" i="4"/>
  <c r="IL206" i="4"/>
  <c r="IN205" i="4"/>
  <c r="IM205" i="4"/>
  <c r="IL205" i="4"/>
  <c r="IN204" i="4"/>
  <c r="IM204" i="4"/>
  <c r="IL204" i="4"/>
  <c r="IN203" i="4"/>
  <c r="IM203" i="4"/>
  <c r="IL203" i="4"/>
  <c r="IN202" i="4"/>
  <c r="IM202" i="4"/>
  <c r="IL202" i="4"/>
  <c r="IN201" i="4"/>
  <c r="IM201" i="4"/>
  <c r="IL201" i="4"/>
  <c r="IN200" i="4"/>
  <c r="IM200" i="4"/>
  <c r="IL200" i="4"/>
  <c r="IN199" i="4"/>
  <c r="IM199" i="4"/>
  <c r="IL199" i="4"/>
  <c r="IN198" i="4"/>
  <c r="IM198" i="4"/>
  <c r="IL198" i="4"/>
  <c r="IN197" i="4"/>
  <c r="IM197" i="4"/>
  <c r="IL197" i="4"/>
  <c r="IN196" i="4"/>
  <c r="IM196" i="4"/>
  <c r="IL196" i="4"/>
  <c r="IN195" i="4"/>
  <c r="IM195" i="4"/>
  <c r="IL195" i="4"/>
  <c r="IN194" i="4"/>
  <c r="IM194" i="4"/>
  <c r="IL194" i="4"/>
  <c r="IN193" i="4"/>
  <c r="IM193" i="4"/>
  <c r="IL193" i="4"/>
  <c r="IN192" i="4"/>
  <c r="IM192" i="4"/>
  <c r="IL192" i="4"/>
  <c r="IN191" i="4"/>
  <c r="IM191" i="4"/>
  <c r="IL191" i="4"/>
  <c r="IN190" i="4"/>
  <c r="IM190" i="4"/>
  <c r="IL190" i="4"/>
  <c r="IN189" i="4"/>
  <c r="IM189" i="4"/>
  <c r="IL189" i="4"/>
  <c r="IN188" i="4"/>
  <c r="IM188" i="4"/>
  <c r="IL188" i="4"/>
  <c r="IN187" i="4"/>
  <c r="IM187" i="4"/>
  <c r="IL187" i="4"/>
  <c r="IN186" i="4"/>
  <c r="IM186" i="4"/>
  <c r="IL186" i="4"/>
  <c r="IN185" i="4"/>
  <c r="IM185" i="4"/>
  <c r="IL185" i="4"/>
  <c r="IN184" i="4"/>
  <c r="IM184" i="4"/>
  <c r="IL184" i="4"/>
  <c r="IN183" i="4"/>
  <c r="IM183" i="4"/>
  <c r="IL183" i="4"/>
  <c r="IN182" i="4"/>
  <c r="IM182" i="4"/>
  <c r="IL182" i="4"/>
  <c r="IN181" i="4"/>
  <c r="IM181" i="4"/>
  <c r="IL181" i="4"/>
  <c r="IN180" i="4"/>
  <c r="IM180" i="4"/>
  <c r="IL180" i="4"/>
  <c r="IN179" i="4"/>
  <c r="IM179" i="4"/>
  <c r="IL179" i="4"/>
  <c r="IN178" i="4"/>
  <c r="IM178" i="4"/>
  <c r="IL178" i="4"/>
  <c r="IN177" i="4"/>
  <c r="IM177" i="4"/>
  <c r="IL177" i="4"/>
  <c r="IN176" i="4"/>
  <c r="IM176" i="4"/>
  <c r="IL176" i="4"/>
  <c r="IN175" i="4"/>
  <c r="IM175" i="4"/>
  <c r="IL175" i="4"/>
  <c r="IN174" i="4"/>
  <c r="IM174" i="4"/>
  <c r="IL174" i="4"/>
  <c r="IN173" i="4"/>
  <c r="IM173" i="4"/>
  <c r="IL173" i="4"/>
  <c r="IN172" i="4"/>
  <c r="IM172" i="4"/>
  <c r="IL172" i="4"/>
  <c r="IN171" i="4"/>
  <c r="IM171" i="4"/>
  <c r="IL171" i="4"/>
  <c r="IN170" i="4"/>
  <c r="IM170" i="4"/>
  <c r="IL170" i="4"/>
  <c r="IN169" i="4"/>
  <c r="IM169" i="4"/>
  <c r="IL169" i="4"/>
  <c r="IN168" i="4"/>
  <c r="IM168" i="4"/>
  <c r="IL168" i="4"/>
  <c r="IO167" i="4"/>
  <c r="IN167" i="4"/>
  <c r="IM167" i="4"/>
  <c r="IL167" i="4"/>
  <c r="IO166" i="4"/>
  <c r="IN166" i="4"/>
  <c r="IM166" i="4"/>
  <c r="IL166" i="4"/>
  <c r="IO165" i="4"/>
  <c r="IN165" i="4"/>
  <c r="IM165" i="4"/>
  <c r="IL165" i="4"/>
  <c r="IO164" i="4"/>
  <c r="IN164" i="4"/>
  <c r="IM164" i="4"/>
  <c r="IL164" i="4"/>
  <c r="IO163" i="4"/>
  <c r="IN163" i="4"/>
  <c r="IM163" i="4"/>
  <c r="IL163" i="4"/>
  <c r="IO162" i="4"/>
  <c r="IN162" i="4"/>
  <c r="IM162" i="4"/>
  <c r="IL162" i="4"/>
  <c r="IO161" i="4"/>
  <c r="IN161" i="4"/>
  <c r="IM161" i="4"/>
  <c r="IL161" i="4"/>
  <c r="IO160" i="4"/>
  <c r="IN160" i="4"/>
  <c r="IM160" i="4"/>
  <c r="IL160" i="4"/>
  <c r="IO159" i="4"/>
  <c r="IN159" i="4"/>
  <c r="IM159" i="4"/>
  <c r="IL159" i="4"/>
  <c r="IO158" i="4"/>
  <c r="IN158" i="4"/>
  <c r="IM158" i="4"/>
  <c r="IL158" i="4"/>
  <c r="IS157" i="4"/>
  <c r="IN157" i="4"/>
  <c r="IM157" i="4"/>
  <c r="IL157" i="4"/>
  <c r="IN156" i="4"/>
  <c r="IM156" i="4"/>
  <c r="IL156" i="4"/>
  <c r="IN155" i="4"/>
  <c r="IM155" i="4"/>
  <c r="IL155" i="4"/>
  <c r="IN154" i="4"/>
  <c r="IM154" i="4"/>
  <c r="IL154" i="4"/>
  <c r="IN153" i="4"/>
  <c r="IM153" i="4"/>
  <c r="IL153" i="4"/>
  <c r="IN152" i="4"/>
  <c r="IM152" i="4"/>
  <c r="IL152" i="4"/>
  <c r="IN151" i="4"/>
  <c r="IM151" i="4"/>
  <c r="IL151" i="4"/>
  <c r="IU150" i="4"/>
  <c r="IU167" i="4" s="1"/>
  <c r="IO150" i="4"/>
  <c r="IN150" i="4"/>
  <c r="IM150" i="4"/>
  <c r="IL150" i="4"/>
  <c r="IU149" i="4"/>
  <c r="IU166" i="4" s="1"/>
  <c r="IO149" i="4"/>
  <c r="IN149" i="4"/>
  <c r="IM149" i="4"/>
  <c r="IL149" i="4"/>
  <c r="IU148" i="4"/>
  <c r="IU165" i="4" s="1"/>
  <c r="IO148" i="4"/>
  <c r="IN148" i="4"/>
  <c r="IM148" i="4"/>
  <c r="IL148" i="4"/>
  <c r="IU147" i="4"/>
  <c r="IU164" i="4" s="1"/>
  <c r="IO147" i="4"/>
  <c r="IN147" i="4"/>
  <c r="IM147" i="4"/>
  <c r="IL147" i="4"/>
  <c r="IU146" i="4"/>
  <c r="IU163" i="4" s="1"/>
  <c r="IO146" i="4"/>
  <c r="IN146" i="4"/>
  <c r="IM146" i="4"/>
  <c r="IL146" i="4"/>
  <c r="IU145" i="4"/>
  <c r="IU162" i="4" s="1"/>
  <c r="IO145" i="4"/>
  <c r="IN145" i="4"/>
  <c r="IM145" i="4"/>
  <c r="IL145" i="4"/>
  <c r="IU144" i="4"/>
  <c r="IU161" i="4" s="1"/>
  <c r="IO144" i="4"/>
  <c r="IN144" i="4"/>
  <c r="IM144" i="4"/>
  <c r="IL144" i="4"/>
  <c r="IU143" i="4"/>
  <c r="IU160" i="4" s="1"/>
  <c r="IO143" i="4"/>
  <c r="IN143" i="4"/>
  <c r="IM143" i="4"/>
  <c r="IL143" i="4"/>
  <c r="IU142" i="4"/>
  <c r="IU159" i="4" s="1"/>
  <c r="IO142" i="4"/>
  <c r="IN142" i="4"/>
  <c r="IM142" i="4"/>
  <c r="IL142" i="4"/>
  <c r="IU141" i="4"/>
  <c r="IU158" i="4" s="1"/>
  <c r="IO141" i="4"/>
  <c r="IN141" i="4"/>
  <c r="IM141" i="4"/>
  <c r="IL141" i="4"/>
  <c r="IY140" i="4"/>
  <c r="IY157" i="4" s="1"/>
  <c r="IS140" i="4"/>
  <c r="IN140" i="4"/>
  <c r="IM140" i="4"/>
  <c r="IL140" i="4"/>
  <c r="IN139" i="4"/>
  <c r="IM139" i="4"/>
  <c r="IL139" i="4"/>
  <c r="IN138" i="4"/>
  <c r="IM138" i="4"/>
  <c r="IL138" i="4"/>
  <c r="IN137" i="4"/>
  <c r="IM137" i="4"/>
  <c r="IL137" i="4"/>
  <c r="IN136" i="4"/>
  <c r="IM136" i="4"/>
  <c r="IL136" i="4"/>
  <c r="IN135" i="4"/>
  <c r="IM135" i="4"/>
  <c r="IL135" i="4"/>
  <c r="IN134" i="4"/>
  <c r="IM134" i="4"/>
  <c r="IL134" i="4"/>
  <c r="IN133" i="4"/>
  <c r="IM133" i="4"/>
  <c r="IL133" i="4"/>
  <c r="IN132" i="4"/>
  <c r="IM132" i="4"/>
  <c r="IL132" i="4"/>
  <c r="IN131" i="4"/>
  <c r="IM131" i="4"/>
  <c r="IL131" i="4"/>
  <c r="IN130" i="4"/>
  <c r="IM130" i="4"/>
  <c r="IL130" i="4"/>
  <c r="IN129" i="4"/>
  <c r="IM129" i="4"/>
  <c r="IL129" i="4"/>
  <c r="IN128" i="4"/>
  <c r="IM128" i="4"/>
  <c r="IL128" i="4"/>
  <c r="IN127" i="4"/>
  <c r="IM127" i="4"/>
  <c r="IL127" i="4"/>
  <c r="IN126" i="4"/>
  <c r="IM126" i="4"/>
  <c r="IL126" i="4"/>
  <c r="IN125" i="4"/>
  <c r="IM125" i="4"/>
  <c r="IL125" i="4"/>
  <c r="IN124" i="4"/>
  <c r="IM124" i="4"/>
  <c r="IL124" i="4"/>
  <c r="IN123" i="4"/>
  <c r="IM123" i="4"/>
  <c r="IL123" i="4"/>
  <c r="IN122" i="4"/>
  <c r="IM122" i="4"/>
  <c r="IL122" i="4"/>
  <c r="IN121" i="4"/>
  <c r="IM121" i="4"/>
  <c r="IL121" i="4"/>
  <c r="IN120" i="4"/>
  <c r="IM120" i="4"/>
  <c r="IL120" i="4"/>
  <c r="IN119" i="4"/>
  <c r="IM119" i="4"/>
  <c r="IL119" i="4"/>
  <c r="IN118" i="4"/>
  <c r="IM118" i="4"/>
  <c r="IL118" i="4"/>
  <c r="IN117" i="4"/>
  <c r="IM117" i="4"/>
  <c r="IL117" i="4"/>
  <c r="IO116" i="4"/>
  <c r="IO133" i="4" s="1"/>
  <c r="IN116" i="4"/>
  <c r="IM116" i="4"/>
  <c r="IL116" i="4"/>
  <c r="IO115" i="4"/>
  <c r="IO132" i="4" s="1"/>
  <c r="IN115" i="4"/>
  <c r="IM115" i="4"/>
  <c r="IL115" i="4"/>
  <c r="IO114" i="4"/>
  <c r="IO131" i="4" s="1"/>
  <c r="IN114" i="4"/>
  <c r="IM114" i="4"/>
  <c r="IL114" i="4"/>
  <c r="IO113" i="4"/>
  <c r="IO130" i="4" s="1"/>
  <c r="IN113" i="4"/>
  <c r="IM113" i="4"/>
  <c r="IL113" i="4"/>
  <c r="IO112" i="4"/>
  <c r="IO129" i="4" s="1"/>
  <c r="IN112" i="4"/>
  <c r="IM112" i="4"/>
  <c r="IL112" i="4"/>
  <c r="IO111" i="4"/>
  <c r="IO128" i="4" s="1"/>
  <c r="IN111" i="4"/>
  <c r="IM111" i="4"/>
  <c r="IL111" i="4"/>
  <c r="IO110" i="4"/>
  <c r="IO127" i="4" s="1"/>
  <c r="IN110" i="4"/>
  <c r="IM110" i="4"/>
  <c r="IL110" i="4"/>
  <c r="IO109" i="4"/>
  <c r="IO126" i="4" s="1"/>
  <c r="IN109" i="4"/>
  <c r="IM109" i="4"/>
  <c r="IL109" i="4"/>
  <c r="IO108" i="4"/>
  <c r="IO125" i="4" s="1"/>
  <c r="IN108" i="4"/>
  <c r="IM108" i="4"/>
  <c r="IL108" i="4"/>
  <c r="IO107" i="4"/>
  <c r="IO124" i="4" s="1"/>
  <c r="IN107" i="4"/>
  <c r="IM107" i="4"/>
  <c r="IL107" i="4"/>
  <c r="IS106" i="4"/>
  <c r="IS123" i="4" s="1"/>
  <c r="IN106" i="4"/>
  <c r="IM106" i="4"/>
  <c r="IL106" i="4"/>
  <c r="IN105" i="4"/>
  <c r="IM105" i="4"/>
  <c r="IL105" i="4"/>
  <c r="IN104" i="4"/>
  <c r="IM104" i="4"/>
  <c r="IL104" i="4"/>
  <c r="IN103" i="4"/>
  <c r="IM103" i="4"/>
  <c r="IL103" i="4"/>
  <c r="IN102" i="4"/>
  <c r="IM102" i="4"/>
  <c r="IL102" i="4"/>
  <c r="IN101" i="4"/>
  <c r="IM101" i="4"/>
  <c r="IL101" i="4"/>
  <c r="IN100" i="4"/>
  <c r="IM100" i="4"/>
  <c r="IL100" i="4"/>
  <c r="IN99" i="4"/>
  <c r="IM99" i="4"/>
  <c r="IL99" i="4"/>
  <c r="IN98" i="4"/>
  <c r="IM98" i="4"/>
  <c r="IL98" i="4"/>
  <c r="IN97" i="4"/>
  <c r="IM97" i="4"/>
  <c r="IL97" i="4"/>
  <c r="IN96" i="4"/>
  <c r="IM96" i="4"/>
  <c r="IL96" i="4"/>
  <c r="IN95" i="4"/>
  <c r="IM95" i="4"/>
  <c r="IL95" i="4"/>
  <c r="IN94" i="4"/>
  <c r="IM94" i="4"/>
  <c r="IL94" i="4"/>
  <c r="IN93" i="4"/>
  <c r="IM93" i="4"/>
  <c r="IL93" i="4"/>
  <c r="IN92" i="4"/>
  <c r="IM92" i="4"/>
  <c r="IL92" i="4"/>
  <c r="IN91" i="4"/>
  <c r="IM91" i="4"/>
  <c r="IL91" i="4"/>
  <c r="IN90" i="4"/>
  <c r="IM90" i="4"/>
  <c r="IL90" i="4"/>
  <c r="IN89" i="4"/>
  <c r="IM89" i="4"/>
  <c r="IL89" i="4"/>
  <c r="IN88" i="4"/>
  <c r="IM88" i="4"/>
  <c r="IL88" i="4"/>
  <c r="IN87" i="4"/>
  <c r="IM87" i="4"/>
  <c r="IL87" i="4"/>
  <c r="IN86" i="4"/>
  <c r="IM86" i="4"/>
  <c r="IL86" i="4"/>
  <c r="IN85" i="4"/>
  <c r="IM85" i="4"/>
  <c r="IL85" i="4"/>
  <c r="IN84" i="4"/>
  <c r="IM84" i="4"/>
  <c r="IL84" i="4"/>
  <c r="IN83" i="4"/>
  <c r="IM83" i="4"/>
  <c r="IL83" i="4"/>
  <c r="IN82" i="4"/>
  <c r="IM82" i="4"/>
  <c r="IL82" i="4"/>
  <c r="IO81" i="4"/>
  <c r="IN81" i="4"/>
  <c r="IM81" i="4"/>
  <c r="IL81" i="4"/>
  <c r="IO80" i="4"/>
  <c r="IN80" i="4"/>
  <c r="IM80" i="4"/>
  <c r="IL80" i="4"/>
  <c r="IO79" i="4"/>
  <c r="IN79" i="4"/>
  <c r="IM79" i="4"/>
  <c r="IL79" i="4"/>
  <c r="IO78" i="4"/>
  <c r="IN78" i="4"/>
  <c r="IM78" i="4"/>
  <c r="IL78" i="4"/>
  <c r="IO77" i="4"/>
  <c r="IN77" i="4"/>
  <c r="IM77" i="4"/>
  <c r="IL77" i="4"/>
  <c r="IO76" i="4"/>
  <c r="IN76" i="4"/>
  <c r="IM76" i="4"/>
  <c r="IL76" i="4"/>
  <c r="IO75" i="4"/>
  <c r="IN75" i="4"/>
  <c r="IM75" i="4"/>
  <c r="IL75" i="4"/>
  <c r="IO74" i="4"/>
  <c r="IN74" i="4"/>
  <c r="IM74" i="4"/>
  <c r="IL74" i="4"/>
  <c r="IO73" i="4"/>
  <c r="IN73" i="4"/>
  <c r="IM73" i="4"/>
  <c r="IL73" i="4"/>
  <c r="IO72" i="4"/>
  <c r="IN72" i="4"/>
  <c r="IM72" i="4"/>
  <c r="IL72" i="4"/>
  <c r="IS71" i="4"/>
  <c r="IN71" i="4"/>
  <c r="IM71" i="4"/>
  <c r="IL71" i="4"/>
  <c r="IN70" i="4"/>
  <c r="IM70" i="4"/>
  <c r="IL70" i="4"/>
  <c r="IN69" i="4"/>
  <c r="IM69" i="4"/>
  <c r="IL69" i="4"/>
  <c r="IN68" i="4"/>
  <c r="IM68" i="4"/>
  <c r="IL68" i="4"/>
  <c r="IN67" i="4"/>
  <c r="IM67" i="4"/>
  <c r="IL67" i="4"/>
  <c r="IN66" i="4"/>
  <c r="IM66" i="4"/>
  <c r="IL66" i="4"/>
  <c r="IN65" i="4"/>
  <c r="IM65" i="4"/>
  <c r="IL65" i="4"/>
  <c r="IU64" i="4"/>
  <c r="IU81" i="4" s="1"/>
  <c r="IO64" i="4"/>
  <c r="IN64" i="4"/>
  <c r="IM64" i="4"/>
  <c r="IL64" i="4"/>
  <c r="IU63" i="4"/>
  <c r="IU80" i="4" s="1"/>
  <c r="IO63" i="4"/>
  <c r="IN63" i="4"/>
  <c r="IM63" i="4"/>
  <c r="IL63" i="4"/>
  <c r="IU62" i="4"/>
  <c r="IU79" i="4" s="1"/>
  <c r="IO62" i="4"/>
  <c r="IN62" i="4"/>
  <c r="IM62" i="4"/>
  <c r="IL62" i="4"/>
  <c r="IU61" i="4"/>
  <c r="IU78" i="4" s="1"/>
  <c r="IO61" i="4"/>
  <c r="IN61" i="4"/>
  <c r="IM61" i="4"/>
  <c r="IL61" i="4"/>
  <c r="IU60" i="4"/>
  <c r="IU77" i="4" s="1"/>
  <c r="IO60" i="4"/>
  <c r="IN60" i="4"/>
  <c r="IM60" i="4"/>
  <c r="IL60" i="4"/>
  <c r="IU59" i="4"/>
  <c r="IU76" i="4" s="1"/>
  <c r="IO59" i="4"/>
  <c r="IN59" i="4"/>
  <c r="IM59" i="4"/>
  <c r="IL59" i="4"/>
  <c r="IU58" i="4"/>
  <c r="IU75" i="4" s="1"/>
  <c r="IO58" i="4"/>
  <c r="IN58" i="4"/>
  <c r="IM58" i="4"/>
  <c r="IL58" i="4"/>
  <c r="IU57" i="4"/>
  <c r="IU74" i="4" s="1"/>
  <c r="IO57" i="4"/>
  <c r="IN57" i="4"/>
  <c r="IM57" i="4"/>
  <c r="IL57" i="4"/>
  <c r="IU56" i="4"/>
  <c r="IU73" i="4" s="1"/>
  <c r="IO56" i="4"/>
  <c r="IN56" i="4"/>
  <c r="IM56" i="4"/>
  <c r="IL56" i="4"/>
  <c r="IU55" i="4"/>
  <c r="IU72" i="4" s="1"/>
  <c r="IO55" i="4"/>
  <c r="IN55" i="4"/>
  <c r="IM55" i="4"/>
  <c r="IL55" i="4"/>
  <c r="IY54" i="4"/>
  <c r="IY71" i="4" s="1"/>
  <c r="IS54" i="4"/>
  <c r="IN54" i="4"/>
  <c r="IM54" i="4"/>
  <c r="IL54" i="4"/>
  <c r="IN53" i="4"/>
  <c r="IM53" i="4"/>
  <c r="IL53" i="4"/>
  <c r="IN52" i="4"/>
  <c r="IM52" i="4"/>
  <c r="IL52" i="4"/>
  <c r="IN51" i="4"/>
  <c r="IM51" i="4"/>
  <c r="IL51" i="4"/>
  <c r="IN50" i="4"/>
  <c r="IM50" i="4"/>
  <c r="IL50" i="4"/>
  <c r="IN49" i="4"/>
  <c r="IM49" i="4"/>
  <c r="IL49" i="4"/>
  <c r="IN48" i="4"/>
  <c r="IM48" i="4"/>
  <c r="IL48" i="4"/>
  <c r="IN47" i="4"/>
  <c r="IM47" i="4"/>
  <c r="IL47" i="4"/>
  <c r="IN46" i="4"/>
  <c r="IM46" i="4"/>
  <c r="IL46" i="4"/>
  <c r="IN45" i="4"/>
  <c r="IM45" i="4"/>
  <c r="IL45" i="4"/>
  <c r="IN44" i="4"/>
  <c r="IM44" i="4"/>
  <c r="IL44" i="4"/>
  <c r="IN43" i="4"/>
  <c r="IM43" i="4"/>
  <c r="IL43" i="4"/>
  <c r="IN42" i="4"/>
  <c r="IM42" i="4"/>
  <c r="IL42" i="4"/>
  <c r="IN41" i="4"/>
  <c r="IM41" i="4"/>
  <c r="IL41" i="4"/>
  <c r="IN40" i="4"/>
  <c r="IM40" i="4"/>
  <c r="IL40" i="4"/>
  <c r="IN39" i="4"/>
  <c r="IM39" i="4"/>
  <c r="IL39" i="4"/>
  <c r="IN38" i="4"/>
  <c r="IM38" i="4"/>
  <c r="IL38" i="4"/>
  <c r="IN37" i="4"/>
  <c r="IM37" i="4"/>
  <c r="IL37" i="4"/>
  <c r="IN36" i="4"/>
  <c r="IM36" i="4"/>
  <c r="IL36" i="4"/>
  <c r="IN35" i="4"/>
  <c r="IM35" i="4"/>
  <c r="IL35" i="4"/>
  <c r="IN34" i="4"/>
  <c r="IM34" i="4"/>
  <c r="IL34" i="4"/>
  <c r="IN33" i="4"/>
  <c r="IM33" i="4"/>
  <c r="IL33" i="4"/>
  <c r="IN32" i="4"/>
  <c r="IM32" i="4"/>
  <c r="IL32" i="4"/>
  <c r="IN31" i="4"/>
  <c r="IM31" i="4"/>
  <c r="IL31" i="4"/>
  <c r="IO30" i="4"/>
  <c r="IO47" i="4" s="1"/>
  <c r="IN30" i="4"/>
  <c r="IM30" i="4"/>
  <c r="IL30" i="4"/>
  <c r="IO29" i="4"/>
  <c r="IO46" i="4" s="1"/>
  <c r="IN29" i="4"/>
  <c r="IM29" i="4"/>
  <c r="IL29" i="4"/>
  <c r="IO28" i="4"/>
  <c r="IO45" i="4" s="1"/>
  <c r="IN28" i="4"/>
  <c r="IM28" i="4"/>
  <c r="IL28" i="4"/>
  <c r="IO27" i="4"/>
  <c r="IO44" i="4" s="1"/>
  <c r="IN27" i="4"/>
  <c r="IM27" i="4"/>
  <c r="IL27" i="4"/>
  <c r="IO26" i="4"/>
  <c r="IO43" i="4" s="1"/>
  <c r="IN26" i="4"/>
  <c r="IM26" i="4"/>
  <c r="IL26" i="4"/>
  <c r="IO25" i="4"/>
  <c r="IO42" i="4" s="1"/>
  <c r="IN25" i="4"/>
  <c r="IM25" i="4"/>
  <c r="IL25" i="4"/>
  <c r="IO24" i="4"/>
  <c r="IO41" i="4" s="1"/>
  <c r="IN24" i="4"/>
  <c r="IM24" i="4"/>
  <c r="IL24" i="4"/>
  <c r="IO23" i="4"/>
  <c r="IO40" i="4" s="1"/>
  <c r="IN23" i="4"/>
  <c r="IM23" i="4"/>
  <c r="IL23" i="4"/>
  <c r="IO22" i="4"/>
  <c r="IO39" i="4" s="1"/>
  <c r="IN22" i="4"/>
  <c r="IM22" i="4"/>
  <c r="IL22" i="4"/>
  <c r="IO21" i="4"/>
  <c r="IO38" i="4" s="1"/>
  <c r="IN21" i="4"/>
  <c r="IM21" i="4"/>
  <c r="IL21" i="4"/>
  <c r="IS20" i="4"/>
  <c r="IS37" i="4" s="1"/>
  <c r="IN20" i="4"/>
  <c r="IM20" i="4"/>
  <c r="IL20" i="4"/>
  <c r="IN19" i="4"/>
  <c r="IM19" i="4"/>
  <c r="IL19" i="4"/>
  <c r="IN18" i="4"/>
  <c r="IM18" i="4"/>
  <c r="IL18" i="4"/>
  <c r="IN17" i="4"/>
  <c r="IM17" i="4"/>
  <c r="IL17" i="4"/>
  <c r="IN16" i="4"/>
  <c r="IM16" i="4"/>
  <c r="IL16" i="4"/>
  <c r="IN15" i="4"/>
  <c r="IM15" i="4"/>
  <c r="IL15" i="4"/>
  <c r="IN14" i="4"/>
  <c r="IM14" i="4"/>
  <c r="IL14" i="4"/>
  <c r="IN13" i="4"/>
  <c r="IM13" i="4"/>
  <c r="IL13" i="4"/>
  <c r="IN12" i="4"/>
  <c r="IM12" i="4"/>
  <c r="IL12" i="4"/>
  <c r="IN11" i="4"/>
  <c r="IM11" i="4"/>
  <c r="IL11" i="4"/>
  <c r="IN10" i="4"/>
  <c r="IM10" i="4"/>
  <c r="IL10" i="4"/>
  <c r="IN9" i="4"/>
  <c r="IM9" i="4"/>
  <c r="IL9" i="4"/>
  <c r="IN8" i="4"/>
  <c r="IM8" i="4"/>
  <c r="IL8" i="4"/>
  <c r="IN7" i="4"/>
  <c r="IM7" i="4"/>
  <c r="IL7" i="4"/>
  <c r="IN6" i="4"/>
  <c r="IM6" i="4"/>
  <c r="IL6" i="4"/>
  <c r="IN5" i="4"/>
  <c r="IM5" i="4"/>
  <c r="IL5" i="4"/>
  <c r="IN4" i="4"/>
  <c r="IM4" i="4"/>
  <c r="IL4" i="4"/>
  <c r="IN3" i="4"/>
  <c r="IR3" i="4" s="1"/>
  <c r="IR20" i="4" s="1"/>
  <c r="IR37" i="4" s="1"/>
  <c r="IM3" i="4"/>
  <c r="IP89" i="4" s="1"/>
  <c r="IP106" i="4" s="1"/>
  <c r="IP123" i="4" s="1"/>
  <c r="IL3" i="4"/>
  <c r="IW20" i="4" s="1"/>
  <c r="IQ54" i="4" s="1"/>
  <c r="HQ283" i="4"/>
  <c r="HP283" i="4"/>
  <c r="HO283" i="4"/>
  <c r="HQ282" i="4"/>
  <c r="HP282" i="4"/>
  <c r="HO282" i="4"/>
  <c r="HQ281" i="4"/>
  <c r="HP281" i="4"/>
  <c r="HO281" i="4"/>
  <c r="HQ280" i="4"/>
  <c r="HP280" i="4"/>
  <c r="HO280" i="4"/>
  <c r="HQ279" i="4"/>
  <c r="HP279" i="4"/>
  <c r="HO279" i="4"/>
  <c r="HQ278" i="4"/>
  <c r="HP278" i="4"/>
  <c r="HO278" i="4"/>
  <c r="HQ277" i="4"/>
  <c r="HP277" i="4"/>
  <c r="HO277" i="4"/>
  <c r="HQ276" i="4"/>
  <c r="HP276" i="4"/>
  <c r="HO276" i="4"/>
  <c r="HQ275" i="4"/>
  <c r="HP275" i="4"/>
  <c r="HO275" i="4"/>
  <c r="HQ274" i="4"/>
  <c r="HP274" i="4"/>
  <c r="HO274" i="4"/>
  <c r="HQ273" i="4"/>
  <c r="HP273" i="4"/>
  <c r="HO273" i="4"/>
  <c r="HQ272" i="4"/>
  <c r="HP272" i="4"/>
  <c r="HO272" i="4"/>
  <c r="HQ271" i="4"/>
  <c r="HP271" i="4"/>
  <c r="HO271" i="4"/>
  <c r="HQ270" i="4"/>
  <c r="HP270" i="4"/>
  <c r="HO270" i="4"/>
  <c r="HQ269" i="4"/>
  <c r="HP269" i="4"/>
  <c r="HO269" i="4"/>
  <c r="HQ268" i="4"/>
  <c r="HP268" i="4"/>
  <c r="HO268" i="4"/>
  <c r="HQ267" i="4"/>
  <c r="HP267" i="4"/>
  <c r="HO267" i="4"/>
  <c r="HQ266" i="4"/>
  <c r="HP266" i="4"/>
  <c r="HO266" i="4"/>
  <c r="HQ265" i="4"/>
  <c r="HP265" i="4"/>
  <c r="HO265" i="4"/>
  <c r="HQ264" i="4"/>
  <c r="HP264" i="4"/>
  <c r="HO264" i="4"/>
  <c r="HQ263" i="4"/>
  <c r="HP263" i="4"/>
  <c r="HO263" i="4"/>
  <c r="HQ262" i="4"/>
  <c r="HP262" i="4"/>
  <c r="HO262" i="4"/>
  <c r="HQ261" i="4"/>
  <c r="HP261" i="4"/>
  <c r="HO261" i="4"/>
  <c r="HQ260" i="4"/>
  <c r="HP260" i="4"/>
  <c r="HO260" i="4"/>
  <c r="HQ259" i="4"/>
  <c r="HP259" i="4"/>
  <c r="HO259" i="4"/>
  <c r="HQ258" i="4"/>
  <c r="HP258" i="4"/>
  <c r="HO258" i="4"/>
  <c r="HQ257" i="4"/>
  <c r="HP257" i="4"/>
  <c r="HO257" i="4"/>
  <c r="HQ256" i="4"/>
  <c r="HP256" i="4"/>
  <c r="HO256" i="4"/>
  <c r="HQ255" i="4"/>
  <c r="HP255" i="4"/>
  <c r="HO255" i="4"/>
  <c r="HQ254" i="4"/>
  <c r="HP254" i="4"/>
  <c r="HO254" i="4"/>
  <c r="HQ253" i="4"/>
  <c r="HP253" i="4"/>
  <c r="HO253" i="4"/>
  <c r="HQ252" i="4"/>
  <c r="HP252" i="4"/>
  <c r="HO252" i="4"/>
  <c r="HQ251" i="4"/>
  <c r="HP251" i="4"/>
  <c r="HO251" i="4"/>
  <c r="HQ250" i="4"/>
  <c r="HP250" i="4"/>
  <c r="HO250" i="4"/>
  <c r="HQ249" i="4"/>
  <c r="HP249" i="4"/>
  <c r="HO249" i="4"/>
  <c r="HQ248" i="4"/>
  <c r="HP248" i="4"/>
  <c r="HO248" i="4"/>
  <c r="HQ247" i="4"/>
  <c r="HP247" i="4"/>
  <c r="HO247" i="4"/>
  <c r="HQ246" i="4"/>
  <c r="HP246" i="4"/>
  <c r="HO246" i="4"/>
  <c r="HQ245" i="4"/>
  <c r="HP245" i="4"/>
  <c r="HO245" i="4"/>
  <c r="HQ244" i="4"/>
  <c r="HP244" i="4"/>
  <c r="HO244" i="4"/>
  <c r="HQ243" i="4"/>
  <c r="HP243" i="4"/>
  <c r="HO243" i="4"/>
  <c r="HQ242" i="4"/>
  <c r="HP242" i="4"/>
  <c r="HO242" i="4"/>
  <c r="HQ241" i="4"/>
  <c r="HP241" i="4"/>
  <c r="HO241" i="4"/>
  <c r="HQ240" i="4"/>
  <c r="HP240" i="4"/>
  <c r="HO240" i="4"/>
  <c r="HQ239" i="4"/>
  <c r="HP239" i="4"/>
  <c r="HO239" i="4"/>
  <c r="HQ238" i="4"/>
  <c r="HP238" i="4"/>
  <c r="HO238" i="4"/>
  <c r="HQ237" i="4"/>
  <c r="HP237" i="4"/>
  <c r="HO237" i="4"/>
  <c r="HQ236" i="4"/>
  <c r="HP236" i="4"/>
  <c r="HO236" i="4"/>
  <c r="HQ235" i="4"/>
  <c r="HP235" i="4"/>
  <c r="HO235" i="4"/>
  <c r="HQ234" i="4"/>
  <c r="HP234" i="4"/>
  <c r="HO234" i="4"/>
  <c r="HQ233" i="4"/>
  <c r="HP233" i="4"/>
  <c r="HO233" i="4"/>
  <c r="HQ232" i="4"/>
  <c r="HP232" i="4"/>
  <c r="HO232" i="4"/>
  <c r="HQ231" i="4"/>
  <c r="HP231" i="4"/>
  <c r="HO231" i="4"/>
  <c r="HQ230" i="4"/>
  <c r="HP230" i="4"/>
  <c r="HO230" i="4"/>
  <c r="HQ229" i="4"/>
  <c r="HP229" i="4"/>
  <c r="HO229" i="4"/>
  <c r="HQ228" i="4"/>
  <c r="HP228" i="4"/>
  <c r="HO228" i="4"/>
  <c r="HQ227" i="4"/>
  <c r="HP227" i="4"/>
  <c r="HO227" i="4"/>
  <c r="HQ226" i="4"/>
  <c r="HP226" i="4"/>
  <c r="HO226" i="4"/>
  <c r="HQ225" i="4"/>
  <c r="HP225" i="4"/>
  <c r="HO225" i="4"/>
  <c r="HQ224" i="4"/>
  <c r="HP224" i="4"/>
  <c r="HO224" i="4"/>
  <c r="HQ223" i="4"/>
  <c r="HP223" i="4"/>
  <c r="HO223" i="4"/>
  <c r="HQ222" i="4"/>
  <c r="HP222" i="4"/>
  <c r="HO222" i="4"/>
  <c r="HQ221" i="4"/>
  <c r="HP221" i="4"/>
  <c r="HO221" i="4"/>
  <c r="HQ220" i="4"/>
  <c r="HP220" i="4"/>
  <c r="HO220" i="4"/>
  <c r="HQ219" i="4"/>
  <c r="HP219" i="4"/>
  <c r="HO219" i="4"/>
  <c r="HQ218" i="4"/>
  <c r="HP218" i="4"/>
  <c r="HO218" i="4"/>
  <c r="HQ217" i="4"/>
  <c r="HP217" i="4"/>
  <c r="HO217" i="4"/>
  <c r="HQ216" i="4"/>
  <c r="HP216" i="4"/>
  <c r="HO216" i="4"/>
  <c r="HQ215" i="4"/>
  <c r="HP215" i="4"/>
  <c r="HO215" i="4"/>
  <c r="HQ214" i="4"/>
  <c r="HP214" i="4"/>
  <c r="HO214" i="4"/>
  <c r="HQ213" i="4"/>
  <c r="HP213" i="4"/>
  <c r="HO213" i="4"/>
  <c r="HQ212" i="4"/>
  <c r="HP212" i="4"/>
  <c r="HO212" i="4"/>
  <c r="HQ211" i="4"/>
  <c r="HP211" i="4"/>
  <c r="HO211" i="4"/>
  <c r="HQ210" i="4"/>
  <c r="HP210" i="4"/>
  <c r="HO210" i="4"/>
  <c r="HQ209" i="4"/>
  <c r="HP209" i="4"/>
  <c r="HO209" i="4"/>
  <c r="HQ208" i="4"/>
  <c r="HP208" i="4"/>
  <c r="HO208" i="4"/>
  <c r="HQ207" i="4"/>
  <c r="HP207" i="4"/>
  <c r="HO207" i="4"/>
  <c r="HQ206" i="4"/>
  <c r="HP206" i="4"/>
  <c r="HO206" i="4"/>
  <c r="HQ205" i="4"/>
  <c r="HP205" i="4"/>
  <c r="HO205" i="4"/>
  <c r="HQ204" i="4"/>
  <c r="HP204" i="4"/>
  <c r="HO204" i="4"/>
  <c r="HQ203" i="4"/>
  <c r="HP203" i="4"/>
  <c r="HO203" i="4"/>
  <c r="HQ202" i="4"/>
  <c r="HP202" i="4"/>
  <c r="HO202" i="4"/>
  <c r="HQ201" i="4"/>
  <c r="HP201" i="4"/>
  <c r="HO201" i="4"/>
  <c r="HQ200" i="4"/>
  <c r="HP200" i="4"/>
  <c r="HO200" i="4"/>
  <c r="HQ199" i="4"/>
  <c r="HP199" i="4"/>
  <c r="HO199" i="4"/>
  <c r="HQ198" i="4"/>
  <c r="HP198" i="4"/>
  <c r="HO198" i="4"/>
  <c r="HQ197" i="4"/>
  <c r="HP197" i="4"/>
  <c r="HO197" i="4"/>
  <c r="HQ196" i="4"/>
  <c r="HP196" i="4"/>
  <c r="HO196" i="4"/>
  <c r="HQ195" i="4"/>
  <c r="HP195" i="4"/>
  <c r="HO195" i="4"/>
  <c r="HQ194" i="4"/>
  <c r="HP194" i="4"/>
  <c r="HO194" i="4"/>
  <c r="HQ193" i="4"/>
  <c r="HP193" i="4"/>
  <c r="HO193" i="4"/>
  <c r="HQ192" i="4"/>
  <c r="HP192" i="4"/>
  <c r="HO192" i="4"/>
  <c r="HQ191" i="4"/>
  <c r="HP191" i="4"/>
  <c r="HO191" i="4"/>
  <c r="HQ190" i="4"/>
  <c r="HP190" i="4"/>
  <c r="HO190" i="4"/>
  <c r="HQ189" i="4"/>
  <c r="HP189" i="4"/>
  <c r="HO189" i="4"/>
  <c r="HQ188" i="4"/>
  <c r="HP188" i="4"/>
  <c r="HO188" i="4"/>
  <c r="HQ187" i="4"/>
  <c r="HP187" i="4"/>
  <c r="HO187" i="4"/>
  <c r="HQ186" i="4"/>
  <c r="HP186" i="4"/>
  <c r="HO186" i="4"/>
  <c r="HQ185" i="4"/>
  <c r="HP185" i="4"/>
  <c r="HO185" i="4"/>
  <c r="HQ184" i="4"/>
  <c r="HP184" i="4"/>
  <c r="HO184" i="4"/>
  <c r="HQ183" i="4"/>
  <c r="HP183" i="4"/>
  <c r="HO183" i="4"/>
  <c r="HQ182" i="4"/>
  <c r="HP182" i="4"/>
  <c r="HO182" i="4"/>
  <c r="HQ181" i="4"/>
  <c r="HP181" i="4"/>
  <c r="HO181" i="4"/>
  <c r="HQ180" i="4"/>
  <c r="HP180" i="4"/>
  <c r="HO180" i="4"/>
  <c r="HQ179" i="4"/>
  <c r="HP179" i="4"/>
  <c r="HO179" i="4"/>
  <c r="HQ178" i="4"/>
  <c r="HP178" i="4"/>
  <c r="HO178" i="4"/>
  <c r="HQ177" i="4"/>
  <c r="HP177" i="4"/>
  <c r="HO177" i="4"/>
  <c r="HQ176" i="4"/>
  <c r="HP176" i="4"/>
  <c r="HO176" i="4"/>
  <c r="HQ175" i="4"/>
  <c r="HP175" i="4"/>
  <c r="HO175" i="4"/>
  <c r="HQ174" i="4"/>
  <c r="HP174" i="4"/>
  <c r="HO174" i="4"/>
  <c r="HQ173" i="4"/>
  <c r="HP173" i="4"/>
  <c r="HO173" i="4"/>
  <c r="HQ172" i="4"/>
  <c r="HP172" i="4"/>
  <c r="HO172" i="4"/>
  <c r="HQ171" i="4"/>
  <c r="HP171" i="4"/>
  <c r="HO171" i="4"/>
  <c r="HQ170" i="4"/>
  <c r="HP170" i="4"/>
  <c r="HO170" i="4"/>
  <c r="HQ169" i="4"/>
  <c r="HP169" i="4"/>
  <c r="HO169" i="4"/>
  <c r="HQ168" i="4"/>
  <c r="HP168" i="4"/>
  <c r="HO168" i="4"/>
  <c r="HR167" i="4"/>
  <c r="HQ167" i="4"/>
  <c r="HP167" i="4"/>
  <c r="HO167" i="4"/>
  <c r="HR166" i="4"/>
  <c r="HQ166" i="4"/>
  <c r="HP166" i="4"/>
  <c r="HO166" i="4"/>
  <c r="HR165" i="4"/>
  <c r="HQ165" i="4"/>
  <c r="HP165" i="4"/>
  <c r="HO165" i="4"/>
  <c r="HR164" i="4"/>
  <c r="HQ164" i="4"/>
  <c r="HP164" i="4"/>
  <c r="HO164" i="4"/>
  <c r="HR163" i="4"/>
  <c r="HQ163" i="4"/>
  <c r="HP163" i="4"/>
  <c r="HO163" i="4"/>
  <c r="HR162" i="4"/>
  <c r="HQ162" i="4"/>
  <c r="HP162" i="4"/>
  <c r="HO162" i="4"/>
  <c r="HR161" i="4"/>
  <c r="HQ161" i="4"/>
  <c r="HP161" i="4"/>
  <c r="HO161" i="4"/>
  <c r="HR160" i="4"/>
  <c r="HQ160" i="4"/>
  <c r="HP160" i="4"/>
  <c r="HO160" i="4"/>
  <c r="HR159" i="4"/>
  <c r="HQ159" i="4"/>
  <c r="HP159" i="4"/>
  <c r="HO159" i="4"/>
  <c r="HR158" i="4"/>
  <c r="HQ158" i="4"/>
  <c r="HP158" i="4"/>
  <c r="HO158" i="4"/>
  <c r="HV157" i="4"/>
  <c r="HQ157" i="4"/>
  <c r="HP157" i="4"/>
  <c r="HO157" i="4"/>
  <c r="HQ156" i="4"/>
  <c r="HP156" i="4"/>
  <c r="HO156" i="4"/>
  <c r="HQ155" i="4"/>
  <c r="HP155" i="4"/>
  <c r="HO155" i="4"/>
  <c r="HQ154" i="4"/>
  <c r="HP154" i="4"/>
  <c r="HO154" i="4"/>
  <c r="HQ153" i="4"/>
  <c r="HP153" i="4"/>
  <c r="HO153" i="4"/>
  <c r="HQ152" i="4"/>
  <c r="HP152" i="4"/>
  <c r="HO152" i="4"/>
  <c r="HQ151" i="4"/>
  <c r="HP151" i="4"/>
  <c r="HO151" i="4"/>
  <c r="HX150" i="4"/>
  <c r="HX167" i="4" s="1"/>
  <c r="HR150" i="4"/>
  <c r="HQ150" i="4"/>
  <c r="HP150" i="4"/>
  <c r="HO150" i="4"/>
  <c r="HX149" i="4"/>
  <c r="HX166" i="4" s="1"/>
  <c r="HR149" i="4"/>
  <c r="HQ149" i="4"/>
  <c r="HP149" i="4"/>
  <c r="HO149" i="4"/>
  <c r="HX148" i="4"/>
  <c r="HX165" i="4" s="1"/>
  <c r="HR148" i="4"/>
  <c r="HQ148" i="4"/>
  <c r="HP148" i="4"/>
  <c r="HO148" i="4"/>
  <c r="HX147" i="4"/>
  <c r="HX164" i="4" s="1"/>
  <c r="HR147" i="4"/>
  <c r="HQ147" i="4"/>
  <c r="HP147" i="4"/>
  <c r="HO147" i="4"/>
  <c r="HX146" i="4"/>
  <c r="HX163" i="4" s="1"/>
  <c r="HR146" i="4"/>
  <c r="HQ146" i="4"/>
  <c r="HP146" i="4"/>
  <c r="HO146" i="4"/>
  <c r="HX145" i="4"/>
  <c r="HX162" i="4" s="1"/>
  <c r="HR145" i="4"/>
  <c r="HQ145" i="4"/>
  <c r="HP145" i="4"/>
  <c r="HO145" i="4"/>
  <c r="HX144" i="4"/>
  <c r="HX161" i="4" s="1"/>
  <c r="HR144" i="4"/>
  <c r="HQ144" i="4"/>
  <c r="HP144" i="4"/>
  <c r="HO144" i="4"/>
  <c r="HX143" i="4"/>
  <c r="HX160" i="4" s="1"/>
  <c r="HR143" i="4"/>
  <c r="HQ143" i="4"/>
  <c r="HP143" i="4"/>
  <c r="HO143" i="4"/>
  <c r="HX142" i="4"/>
  <c r="HX159" i="4" s="1"/>
  <c r="HR142" i="4"/>
  <c r="HQ142" i="4"/>
  <c r="HP142" i="4"/>
  <c r="HO142" i="4"/>
  <c r="HX141" i="4"/>
  <c r="HX158" i="4" s="1"/>
  <c r="HR141" i="4"/>
  <c r="HQ141" i="4"/>
  <c r="HP141" i="4"/>
  <c r="HO141" i="4"/>
  <c r="IB140" i="4"/>
  <c r="IB157" i="4" s="1"/>
  <c r="HV140" i="4"/>
  <c r="HQ140" i="4"/>
  <c r="HP140" i="4"/>
  <c r="HO140" i="4"/>
  <c r="HQ139" i="4"/>
  <c r="HP139" i="4"/>
  <c r="HO139" i="4"/>
  <c r="HQ138" i="4"/>
  <c r="HP138" i="4"/>
  <c r="HO138" i="4"/>
  <c r="HQ137" i="4"/>
  <c r="HP137" i="4"/>
  <c r="HO137" i="4"/>
  <c r="HQ136" i="4"/>
  <c r="HP136" i="4"/>
  <c r="HO136" i="4"/>
  <c r="HQ135" i="4"/>
  <c r="HP135" i="4"/>
  <c r="HO135" i="4"/>
  <c r="HQ134" i="4"/>
  <c r="HP134" i="4"/>
  <c r="HO134" i="4"/>
  <c r="HQ133" i="4"/>
  <c r="HP133" i="4"/>
  <c r="HO133" i="4"/>
  <c r="HQ132" i="4"/>
  <c r="HP132" i="4"/>
  <c r="HO132" i="4"/>
  <c r="HQ131" i="4"/>
  <c r="HP131" i="4"/>
  <c r="HO131" i="4"/>
  <c r="HQ130" i="4"/>
  <c r="HP130" i="4"/>
  <c r="HO130" i="4"/>
  <c r="HQ129" i="4"/>
  <c r="HP129" i="4"/>
  <c r="HO129" i="4"/>
  <c r="HQ128" i="4"/>
  <c r="HP128" i="4"/>
  <c r="HO128" i="4"/>
  <c r="HQ127" i="4"/>
  <c r="HP127" i="4"/>
  <c r="HO127" i="4"/>
  <c r="HQ126" i="4"/>
  <c r="HP126" i="4"/>
  <c r="HO126" i="4"/>
  <c r="HQ125" i="4"/>
  <c r="HP125" i="4"/>
  <c r="HO125" i="4"/>
  <c r="HQ124" i="4"/>
  <c r="HP124" i="4"/>
  <c r="HO124" i="4"/>
  <c r="HQ123" i="4"/>
  <c r="HP123" i="4"/>
  <c r="HO123" i="4"/>
  <c r="HQ122" i="4"/>
  <c r="HP122" i="4"/>
  <c r="HO122" i="4"/>
  <c r="HQ121" i="4"/>
  <c r="HP121" i="4"/>
  <c r="HO121" i="4"/>
  <c r="HQ120" i="4"/>
  <c r="HP120" i="4"/>
  <c r="HO120" i="4"/>
  <c r="HQ119" i="4"/>
  <c r="HP119" i="4"/>
  <c r="HO119" i="4"/>
  <c r="HQ118" i="4"/>
  <c r="HP118" i="4"/>
  <c r="HO118" i="4"/>
  <c r="HQ117" i="4"/>
  <c r="HP117" i="4"/>
  <c r="HO117" i="4"/>
  <c r="HR116" i="4"/>
  <c r="HR133" i="4" s="1"/>
  <c r="HQ116" i="4"/>
  <c r="HP116" i="4"/>
  <c r="HO116" i="4"/>
  <c r="HR115" i="4"/>
  <c r="HR132" i="4" s="1"/>
  <c r="HQ115" i="4"/>
  <c r="HP115" i="4"/>
  <c r="HO115" i="4"/>
  <c r="HR114" i="4"/>
  <c r="HR131" i="4" s="1"/>
  <c r="HQ114" i="4"/>
  <c r="HP114" i="4"/>
  <c r="HO114" i="4"/>
  <c r="HR113" i="4"/>
  <c r="HR130" i="4" s="1"/>
  <c r="HQ113" i="4"/>
  <c r="HP113" i="4"/>
  <c r="HO113" i="4"/>
  <c r="HR112" i="4"/>
  <c r="HR129" i="4" s="1"/>
  <c r="HQ112" i="4"/>
  <c r="HP112" i="4"/>
  <c r="HO112" i="4"/>
  <c r="HR111" i="4"/>
  <c r="HR128" i="4" s="1"/>
  <c r="HQ111" i="4"/>
  <c r="HP111" i="4"/>
  <c r="HO111" i="4"/>
  <c r="HR110" i="4"/>
  <c r="HR127" i="4" s="1"/>
  <c r="HQ110" i="4"/>
  <c r="HP110" i="4"/>
  <c r="HO110" i="4"/>
  <c r="HR109" i="4"/>
  <c r="HR126" i="4" s="1"/>
  <c r="HQ109" i="4"/>
  <c r="HP109" i="4"/>
  <c r="HO109" i="4"/>
  <c r="HR108" i="4"/>
  <c r="HR125" i="4" s="1"/>
  <c r="HQ108" i="4"/>
  <c r="HP108" i="4"/>
  <c r="HO108" i="4"/>
  <c r="HR107" i="4"/>
  <c r="HR124" i="4" s="1"/>
  <c r="HQ107" i="4"/>
  <c r="HP107" i="4"/>
  <c r="HO107" i="4"/>
  <c r="HV106" i="4"/>
  <c r="HV123" i="4" s="1"/>
  <c r="HQ106" i="4"/>
  <c r="HP106" i="4"/>
  <c r="HO106" i="4"/>
  <c r="HQ105" i="4"/>
  <c r="HP105" i="4"/>
  <c r="HO105" i="4"/>
  <c r="HQ104" i="4"/>
  <c r="HP104" i="4"/>
  <c r="HO104" i="4"/>
  <c r="HQ103" i="4"/>
  <c r="HP103" i="4"/>
  <c r="HO103" i="4"/>
  <c r="HQ102" i="4"/>
  <c r="HP102" i="4"/>
  <c r="HO102" i="4"/>
  <c r="HQ101" i="4"/>
  <c r="HP101" i="4"/>
  <c r="HO101" i="4"/>
  <c r="HQ100" i="4"/>
  <c r="HP100" i="4"/>
  <c r="HO100" i="4"/>
  <c r="HQ99" i="4"/>
  <c r="HP99" i="4"/>
  <c r="HO99" i="4"/>
  <c r="HQ98" i="4"/>
  <c r="HP98" i="4"/>
  <c r="HO98" i="4"/>
  <c r="HQ97" i="4"/>
  <c r="HP97" i="4"/>
  <c r="HO97" i="4"/>
  <c r="HQ96" i="4"/>
  <c r="HP96" i="4"/>
  <c r="HO96" i="4"/>
  <c r="HQ95" i="4"/>
  <c r="HP95" i="4"/>
  <c r="HO95" i="4"/>
  <c r="HQ94" i="4"/>
  <c r="HP94" i="4"/>
  <c r="HO94" i="4"/>
  <c r="HQ93" i="4"/>
  <c r="HP93" i="4"/>
  <c r="HO93" i="4"/>
  <c r="HQ92" i="4"/>
  <c r="HP92" i="4"/>
  <c r="HO92" i="4"/>
  <c r="HQ91" i="4"/>
  <c r="HP91" i="4"/>
  <c r="HO91" i="4"/>
  <c r="HQ90" i="4"/>
  <c r="HP90" i="4"/>
  <c r="HO90" i="4"/>
  <c r="HQ89" i="4"/>
  <c r="HP89" i="4"/>
  <c r="HO89" i="4"/>
  <c r="HQ88" i="4"/>
  <c r="HP88" i="4"/>
  <c r="HO88" i="4"/>
  <c r="HQ87" i="4"/>
  <c r="HP87" i="4"/>
  <c r="HO87" i="4"/>
  <c r="HQ86" i="4"/>
  <c r="HP86" i="4"/>
  <c r="HO86" i="4"/>
  <c r="HQ85" i="4"/>
  <c r="HP85" i="4"/>
  <c r="HO85" i="4"/>
  <c r="HQ84" i="4"/>
  <c r="HP84" i="4"/>
  <c r="HO84" i="4"/>
  <c r="HQ83" i="4"/>
  <c r="HP83" i="4"/>
  <c r="HO83" i="4"/>
  <c r="HQ82" i="4"/>
  <c r="HP82" i="4"/>
  <c r="HO82" i="4"/>
  <c r="HR81" i="4"/>
  <c r="HQ81" i="4"/>
  <c r="HP81" i="4"/>
  <c r="HO81" i="4"/>
  <c r="HR80" i="4"/>
  <c r="HQ80" i="4"/>
  <c r="HP80" i="4"/>
  <c r="HO80" i="4"/>
  <c r="HR79" i="4"/>
  <c r="HQ79" i="4"/>
  <c r="HP79" i="4"/>
  <c r="HO79" i="4"/>
  <c r="HR78" i="4"/>
  <c r="HQ78" i="4"/>
  <c r="HP78" i="4"/>
  <c r="HO78" i="4"/>
  <c r="HR77" i="4"/>
  <c r="HQ77" i="4"/>
  <c r="HP77" i="4"/>
  <c r="HO77" i="4"/>
  <c r="HR76" i="4"/>
  <c r="HQ76" i="4"/>
  <c r="HP76" i="4"/>
  <c r="HO76" i="4"/>
  <c r="HR75" i="4"/>
  <c r="HQ75" i="4"/>
  <c r="HP75" i="4"/>
  <c r="HO75" i="4"/>
  <c r="HR74" i="4"/>
  <c r="HQ74" i="4"/>
  <c r="HP74" i="4"/>
  <c r="HO74" i="4"/>
  <c r="HR73" i="4"/>
  <c r="HQ73" i="4"/>
  <c r="HP73" i="4"/>
  <c r="HO73" i="4"/>
  <c r="HR72" i="4"/>
  <c r="HQ72" i="4"/>
  <c r="HP72" i="4"/>
  <c r="HO72" i="4"/>
  <c r="HV71" i="4"/>
  <c r="HQ71" i="4"/>
  <c r="HP71" i="4"/>
  <c r="HO71" i="4"/>
  <c r="HQ70" i="4"/>
  <c r="HP70" i="4"/>
  <c r="HO70" i="4"/>
  <c r="HQ69" i="4"/>
  <c r="HP69" i="4"/>
  <c r="HO69" i="4"/>
  <c r="HQ68" i="4"/>
  <c r="HP68" i="4"/>
  <c r="HO68" i="4"/>
  <c r="HQ67" i="4"/>
  <c r="HP67" i="4"/>
  <c r="HO67" i="4"/>
  <c r="HQ66" i="4"/>
  <c r="HP66" i="4"/>
  <c r="HO66" i="4"/>
  <c r="HQ65" i="4"/>
  <c r="HP65" i="4"/>
  <c r="HO65" i="4"/>
  <c r="HX64" i="4"/>
  <c r="HX81" i="4" s="1"/>
  <c r="HR64" i="4"/>
  <c r="HQ64" i="4"/>
  <c r="HP64" i="4"/>
  <c r="HO64" i="4"/>
  <c r="HX63" i="4"/>
  <c r="HX80" i="4" s="1"/>
  <c r="HR63" i="4"/>
  <c r="HQ63" i="4"/>
  <c r="HP63" i="4"/>
  <c r="HO63" i="4"/>
  <c r="HX62" i="4"/>
  <c r="HX79" i="4" s="1"/>
  <c r="HR62" i="4"/>
  <c r="HQ62" i="4"/>
  <c r="HP62" i="4"/>
  <c r="HO62" i="4"/>
  <c r="HX61" i="4"/>
  <c r="HX78" i="4" s="1"/>
  <c r="HR61" i="4"/>
  <c r="HQ61" i="4"/>
  <c r="HP61" i="4"/>
  <c r="HO61" i="4"/>
  <c r="HX60" i="4"/>
  <c r="HX77" i="4" s="1"/>
  <c r="HR60" i="4"/>
  <c r="HQ60" i="4"/>
  <c r="HP60" i="4"/>
  <c r="HO60" i="4"/>
  <c r="HX59" i="4"/>
  <c r="HX76" i="4" s="1"/>
  <c r="HR59" i="4"/>
  <c r="HQ59" i="4"/>
  <c r="HP59" i="4"/>
  <c r="HO59" i="4"/>
  <c r="HX58" i="4"/>
  <c r="HX75" i="4" s="1"/>
  <c r="HR58" i="4"/>
  <c r="HQ58" i="4"/>
  <c r="HP58" i="4"/>
  <c r="HO58" i="4"/>
  <c r="HX57" i="4"/>
  <c r="HX74" i="4" s="1"/>
  <c r="HR57" i="4"/>
  <c r="HQ57" i="4"/>
  <c r="HP57" i="4"/>
  <c r="HO57" i="4"/>
  <c r="HX56" i="4"/>
  <c r="HX73" i="4" s="1"/>
  <c r="HR56" i="4"/>
  <c r="HQ56" i="4"/>
  <c r="HP56" i="4"/>
  <c r="HO56" i="4"/>
  <c r="HX55" i="4"/>
  <c r="HX72" i="4" s="1"/>
  <c r="HR55" i="4"/>
  <c r="HQ55" i="4"/>
  <c r="HP55" i="4"/>
  <c r="HO55" i="4"/>
  <c r="IB54" i="4"/>
  <c r="IB71" i="4" s="1"/>
  <c r="HV54" i="4"/>
  <c r="HQ54" i="4"/>
  <c r="HP54" i="4"/>
  <c r="HO54" i="4"/>
  <c r="HQ53" i="4"/>
  <c r="HP53" i="4"/>
  <c r="HO53" i="4"/>
  <c r="HQ52" i="4"/>
  <c r="HP52" i="4"/>
  <c r="HO52" i="4"/>
  <c r="HQ51" i="4"/>
  <c r="HP51" i="4"/>
  <c r="HO51" i="4"/>
  <c r="HQ50" i="4"/>
  <c r="HP50" i="4"/>
  <c r="HO50" i="4"/>
  <c r="HQ49" i="4"/>
  <c r="HP49" i="4"/>
  <c r="HO49" i="4"/>
  <c r="HQ48" i="4"/>
  <c r="HP48" i="4"/>
  <c r="HO48" i="4"/>
  <c r="HQ47" i="4"/>
  <c r="HP47" i="4"/>
  <c r="HO47" i="4"/>
  <c r="HQ46" i="4"/>
  <c r="HP46" i="4"/>
  <c r="HO46" i="4"/>
  <c r="HQ45" i="4"/>
  <c r="HP45" i="4"/>
  <c r="HO45" i="4"/>
  <c r="HQ44" i="4"/>
  <c r="HP44" i="4"/>
  <c r="HO44" i="4"/>
  <c r="HQ43" i="4"/>
  <c r="HP43" i="4"/>
  <c r="HO43" i="4"/>
  <c r="HQ42" i="4"/>
  <c r="HP42" i="4"/>
  <c r="HO42" i="4"/>
  <c r="HQ41" i="4"/>
  <c r="HP41" i="4"/>
  <c r="HO41" i="4"/>
  <c r="HQ40" i="4"/>
  <c r="HP40" i="4"/>
  <c r="HO40" i="4"/>
  <c r="HQ39" i="4"/>
  <c r="HP39" i="4"/>
  <c r="HO39" i="4"/>
  <c r="HQ38" i="4"/>
  <c r="HP38" i="4"/>
  <c r="HO38" i="4"/>
  <c r="HQ37" i="4"/>
  <c r="HP37" i="4"/>
  <c r="HO37" i="4"/>
  <c r="HQ36" i="4"/>
  <c r="HP36" i="4"/>
  <c r="HO36" i="4"/>
  <c r="HQ35" i="4"/>
  <c r="HP35" i="4"/>
  <c r="HO35" i="4"/>
  <c r="HQ34" i="4"/>
  <c r="HP34" i="4"/>
  <c r="HO34" i="4"/>
  <c r="HQ33" i="4"/>
  <c r="HP33" i="4"/>
  <c r="HO33" i="4"/>
  <c r="HQ32" i="4"/>
  <c r="HP32" i="4"/>
  <c r="HO32" i="4"/>
  <c r="HQ31" i="4"/>
  <c r="HP31" i="4"/>
  <c r="HO31" i="4"/>
  <c r="HR30" i="4"/>
  <c r="HR47" i="4" s="1"/>
  <c r="HQ30" i="4"/>
  <c r="HP30" i="4"/>
  <c r="HO30" i="4"/>
  <c r="HR29" i="4"/>
  <c r="HR46" i="4" s="1"/>
  <c r="HQ29" i="4"/>
  <c r="HP29" i="4"/>
  <c r="HO29" i="4"/>
  <c r="HR28" i="4"/>
  <c r="HR45" i="4" s="1"/>
  <c r="HQ28" i="4"/>
  <c r="HP28" i="4"/>
  <c r="HO28" i="4"/>
  <c r="HR27" i="4"/>
  <c r="HR44" i="4" s="1"/>
  <c r="HQ27" i="4"/>
  <c r="HP27" i="4"/>
  <c r="HO27" i="4"/>
  <c r="HR26" i="4"/>
  <c r="HR43" i="4" s="1"/>
  <c r="HQ26" i="4"/>
  <c r="HP26" i="4"/>
  <c r="HO26" i="4"/>
  <c r="HR25" i="4"/>
  <c r="HR42" i="4" s="1"/>
  <c r="HQ25" i="4"/>
  <c r="HP25" i="4"/>
  <c r="HO25" i="4"/>
  <c r="HR24" i="4"/>
  <c r="HR41" i="4" s="1"/>
  <c r="HQ24" i="4"/>
  <c r="HP24" i="4"/>
  <c r="HO24" i="4"/>
  <c r="HR23" i="4"/>
  <c r="HR40" i="4" s="1"/>
  <c r="HQ23" i="4"/>
  <c r="HP23" i="4"/>
  <c r="HO23" i="4"/>
  <c r="HR22" i="4"/>
  <c r="HR39" i="4" s="1"/>
  <c r="HQ22" i="4"/>
  <c r="HP22" i="4"/>
  <c r="HO22" i="4"/>
  <c r="HR21" i="4"/>
  <c r="HR38" i="4" s="1"/>
  <c r="HQ21" i="4"/>
  <c r="HP21" i="4"/>
  <c r="HO21" i="4"/>
  <c r="HV20" i="4"/>
  <c r="HV37" i="4" s="1"/>
  <c r="HQ20" i="4"/>
  <c r="HP20" i="4"/>
  <c r="HO20" i="4"/>
  <c r="HQ19" i="4"/>
  <c r="HP19" i="4"/>
  <c r="HO19" i="4"/>
  <c r="HQ18" i="4"/>
  <c r="HP18" i="4"/>
  <c r="HO18" i="4"/>
  <c r="HQ17" i="4"/>
  <c r="HP17" i="4"/>
  <c r="HO17" i="4"/>
  <c r="HQ16" i="4"/>
  <c r="HP16" i="4"/>
  <c r="HO16" i="4"/>
  <c r="HQ15" i="4"/>
  <c r="HP15" i="4"/>
  <c r="HO15" i="4"/>
  <c r="HQ14" i="4"/>
  <c r="HP14" i="4"/>
  <c r="HO14" i="4"/>
  <c r="HQ13" i="4"/>
  <c r="HP13" i="4"/>
  <c r="HO13" i="4"/>
  <c r="HQ12" i="4"/>
  <c r="HP12" i="4"/>
  <c r="HO12" i="4"/>
  <c r="HQ11" i="4"/>
  <c r="HP11" i="4"/>
  <c r="HO11" i="4"/>
  <c r="HQ10" i="4"/>
  <c r="HP10" i="4"/>
  <c r="HO10" i="4"/>
  <c r="HQ9" i="4"/>
  <c r="HP9" i="4"/>
  <c r="HO9" i="4"/>
  <c r="HQ8" i="4"/>
  <c r="HP8" i="4"/>
  <c r="HO8" i="4"/>
  <c r="HQ7" i="4"/>
  <c r="HP7" i="4"/>
  <c r="HO7" i="4"/>
  <c r="HQ6" i="4"/>
  <c r="HP6" i="4"/>
  <c r="HO6" i="4"/>
  <c r="HQ5" i="4"/>
  <c r="HP5" i="4"/>
  <c r="HO5" i="4"/>
  <c r="HQ4" i="4"/>
  <c r="HP4" i="4"/>
  <c r="HO4" i="4"/>
  <c r="HQ3" i="4"/>
  <c r="IA20" i="4" s="1"/>
  <c r="HU54" i="4" s="1"/>
  <c r="HP3" i="4"/>
  <c r="HY37" i="4" s="1"/>
  <c r="HS71" i="4" s="1"/>
  <c r="HO3" i="4"/>
  <c r="HT89" i="4" s="1"/>
  <c r="HT106" i="4" s="1"/>
  <c r="HT123" i="4" s="1"/>
  <c r="GT283" i="4"/>
  <c r="GS283" i="4"/>
  <c r="GR283" i="4"/>
  <c r="GT282" i="4"/>
  <c r="GS282" i="4"/>
  <c r="GR282" i="4"/>
  <c r="GT281" i="4"/>
  <c r="GS281" i="4"/>
  <c r="GR281" i="4"/>
  <c r="GT280" i="4"/>
  <c r="GS280" i="4"/>
  <c r="GR280" i="4"/>
  <c r="GT279" i="4"/>
  <c r="GS279" i="4"/>
  <c r="GR279" i="4"/>
  <c r="GT278" i="4"/>
  <c r="GS278" i="4"/>
  <c r="GR278" i="4"/>
  <c r="GT277" i="4"/>
  <c r="GS277" i="4"/>
  <c r="GR277" i="4"/>
  <c r="GT276" i="4"/>
  <c r="GS276" i="4"/>
  <c r="GR276" i="4"/>
  <c r="GT275" i="4"/>
  <c r="GS275" i="4"/>
  <c r="GR275" i="4"/>
  <c r="GT274" i="4"/>
  <c r="GS274" i="4"/>
  <c r="GR274" i="4"/>
  <c r="GT273" i="4"/>
  <c r="GS273" i="4"/>
  <c r="GR273" i="4"/>
  <c r="GT272" i="4"/>
  <c r="GS272" i="4"/>
  <c r="GR272" i="4"/>
  <c r="GT271" i="4"/>
  <c r="GS271" i="4"/>
  <c r="GR271" i="4"/>
  <c r="GT270" i="4"/>
  <c r="GS270" i="4"/>
  <c r="GR270" i="4"/>
  <c r="GT269" i="4"/>
  <c r="GS269" i="4"/>
  <c r="GR269" i="4"/>
  <c r="GT268" i="4"/>
  <c r="GS268" i="4"/>
  <c r="GR268" i="4"/>
  <c r="GT267" i="4"/>
  <c r="GS267" i="4"/>
  <c r="GR267" i="4"/>
  <c r="GT266" i="4"/>
  <c r="GS266" i="4"/>
  <c r="GR266" i="4"/>
  <c r="GT265" i="4"/>
  <c r="GS265" i="4"/>
  <c r="GR265" i="4"/>
  <c r="GT264" i="4"/>
  <c r="GS264" i="4"/>
  <c r="GR264" i="4"/>
  <c r="GT263" i="4"/>
  <c r="GS263" i="4"/>
  <c r="GR263" i="4"/>
  <c r="GT262" i="4"/>
  <c r="GS262" i="4"/>
  <c r="GR262" i="4"/>
  <c r="GT261" i="4"/>
  <c r="GS261" i="4"/>
  <c r="GR261" i="4"/>
  <c r="GT260" i="4"/>
  <c r="GS260" i="4"/>
  <c r="GR260" i="4"/>
  <c r="GT259" i="4"/>
  <c r="GS259" i="4"/>
  <c r="GR259" i="4"/>
  <c r="GT258" i="4"/>
  <c r="GS258" i="4"/>
  <c r="GR258" i="4"/>
  <c r="GT257" i="4"/>
  <c r="GS257" i="4"/>
  <c r="GR257" i="4"/>
  <c r="GT256" i="4"/>
  <c r="GS256" i="4"/>
  <c r="GR256" i="4"/>
  <c r="GT255" i="4"/>
  <c r="GS255" i="4"/>
  <c r="GR255" i="4"/>
  <c r="GT254" i="4"/>
  <c r="GS254" i="4"/>
  <c r="GR254" i="4"/>
  <c r="GT253" i="4"/>
  <c r="GS253" i="4"/>
  <c r="GR253" i="4"/>
  <c r="GT252" i="4"/>
  <c r="GS252" i="4"/>
  <c r="GR252" i="4"/>
  <c r="GT251" i="4"/>
  <c r="GS251" i="4"/>
  <c r="GR251" i="4"/>
  <c r="GT250" i="4"/>
  <c r="GS250" i="4"/>
  <c r="GR250" i="4"/>
  <c r="GT249" i="4"/>
  <c r="GS249" i="4"/>
  <c r="GR249" i="4"/>
  <c r="GT248" i="4"/>
  <c r="GS248" i="4"/>
  <c r="GR248" i="4"/>
  <c r="GT247" i="4"/>
  <c r="GS247" i="4"/>
  <c r="GR247" i="4"/>
  <c r="GT246" i="4"/>
  <c r="GS246" i="4"/>
  <c r="GR246" i="4"/>
  <c r="GT245" i="4"/>
  <c r="GS245" i="4"/>
  <c r="GR245" i="4"/>
  <c r="GT244" i="4"/>
  <c r="GS244" i="4"/>
  <c r="GR244" i="4"/>
  <c r="GT243" i="4"/>
  <c r="GS243" i="4"/>
  <c r="GR243" i="4"/>
  <c r="GT242" i="4"/>
  <c r="GS242" i="4"/>
  <c r="GR242" i="4"/>
  <c r="GT241" i="4"/>
  <c r="GS241" i="4"/>
  <c r="GR241" i="4"/>
  <c r="GT240" i="4"/>
  <c r="GS240" i="4"/>
  <c r="GR240" i="4"/>
  <c r="GT239" i="4"/>
  <c r="GS239" i="4"/>
  <c r="GR239" i="4"/>
  <c r="GT238" i="4"/>
  <c r="GS238" i="4"/>
  <c r="GR238" i="4"/>
  <c r="GT237" i="4"/>
  <c r="GS237" i="4"/>
  <c r="GR237" i="4"/>
  <c r="GT236" i="4"/>
  <c r="GS236" i="4"/>
  <c r="GR236" i="4"/>
  <c r="GT235" i="4"/>
  <c r="GS235" i="4"/>
  <c r="GR235" i="4"/>
  <c r="GT234" i="4"/>
  <c r="GS234" i="4"/>
  <c r="GR234" i="4"/>
  <c r="GT233" i="4"/>
  <c r="GS233" i="4"/>
  <c r="GR233" i="4"/>
  <c r="GT232" i="4"/>
  <c r="GS232" i="4"/>
  <c r="GR232" i="4"/>
  <c r="GT231" i="4"/>
  <c r="GS231" i="4"/>
  <c r="GR231" i="4"/>
  <c r="GT230" i="4"/>
  <c r="GS230" i="4"/>
  <c r="GR230" i="4"/>
  <c r="GT229" i="4"/>
  <c r="GS229" i="4"/>
  <c r="GR229" i="4"/>
  <c r="GT228" i="4"/>
  <c r="GS228" i="4"/>
  <c r="GR228" i="4"/>
  <c r="GT227" i="4"/>
  <c r="GS227" i="4"/>
  <c r="GR227" i="4"/>
  <c r="GT226" i="4"/>
  <c r="GS226" i="4"/>
  <c r="GR226" i="4"/>
  <c r="GT225" i="4"/>
  <c r="GS225" i="4"/>
  <c r="GR225" i="4"/>
  <c r="GT224" i="4"/>
  <c r="GS224" i="4"/>
  <c r="GR224" i="4"/>
  <c r="GT223" i="4"/>
  <c r="GS223" i="4"/>
  <c r="GR223" i="4"/>
  <c r="GT222" i="4"/>
  <c r="GS222" i="4"/>
  <c r="GR222" i="4"/>
  <c r="GT221" i="4"/>
  <c r="GS221" i="4"/>
  <c r="GR221" i="4"/>
  <c r="GT220" i="4"/>
  <c r="GS220" i="4"/>
  <c r="GR220" i="4"/>
  <c r="GT219" i="4"/>
  <c r="GS219" i="4"/>
  <c r="GR219" i="4"/>
  <c r="GT218" i="4"/>
  <c r="GS218" i="4"/>
  <c r="GR218" i="4"/>
  <c r="GT217" i="4"/>
  <c r="GS217" i="4"/>
  <c r="GR217" i="4"/>
  <c r="GT216" i="4"/>
  <c r="GS216" i="4"/>
  <c r="GR216" i="4"/>
  <c r="GT215" i="4"/>
  <c r="GS215" i="4"/>
  <c r="GR215" i="4"/>
  <c r="GT214" i="4"/>
  <c r="GS214" i="4"/>
  <c r="GR214" i="4"/>
  <c r="GT213" i="4"/>
  <c r="GS213" i="4"/>
  <c r="GR213" i="4"/>
  <c r="GT212" i="4"/>
  <c r="GS212" i="4"/>
  <c r="GR212" i="4"/>
  <c r="GT211" i="4"/>
  <c r="GS211" i="4"/>
  <c r="GR211" i="4"/>
  <c r="GT210" i="4"/>
  <c r="GS210" i="4"/>
  <c r="GR210" i="4"/>
  <c r="GT209" i="4"/>
  <c r="GS209" i="4"/>
  <c r="GR209" i="4"/>
  <c r="GT208" i="4"/>
  <c r="GS208" i="4"/>
  <c r="GR208" i="4"/>
  <c r="GT207" i="4"/>
  <c r="GS207" i="4"/>
  <c r="GR207" i="4"/>
  <c r="GT206" i="4"/>
  <c r="GS206" i="4"/>
  <c r="GR206" i="4"/>
  <c r="GT205" i="4"/>
  <c r="GS205" i="4"/>
  <c r="GR205" i="4"/>
  <c r="GT204" i="4"/>
  <c r="GS204" i="4"/>
  <c r="GR204" i="4"/>
  <c r="GT203" i="4"/>
  <c r="GS203" i="4"/>
  <c r="GR203" i="4"/>
  <c r="GT202" i="4"/>
  <c r="GS202" i="4"/>
  <c r="GR202" i="4"/>
  <c r="GT201" i="4"/>
  <c r="GS201" i="4"/>
  <c r="GR201" i="4"/>
  <c r="GT200" i="4"/>
  <c r="GS200" i="4"/>
  <c r="GR200" i="4"/>
  <c r="GT199" i="4"/>
  <c r="GS199" i="4"/>
  <c r="GR199" i="4"/>
  <c r="GT198" i="4"/>
  <c r="GS198" i="4"/>
  <c r="GR198" i="4"/>
  <c r="GT197" i="4"/>
  <c r="GS197" i="4"/>
  <c r="GR197" i="4"/>
  <c r="GT196" i="4"/>
  <c r="GS196" i="4"/>
  <c r="GR196" i="4"/>
  <c r="GT195" i="4"/>
  <c r="GS195" i="4"/>
  <c r="GR195" i="4"/>
  <c r="GT194" i="4"/>
  <c r="GS194" i="4"/>
  <c r="GR194" i="4"/>
  <c r="GT193" i="4"/>
  <c r="GS193" i="4"/>
  <c r="GR193" i="4"/>
  <c r="GT192" i="4"/>
  <c r="GS192" i="4"/>
  <c r="GR192" i="4"/>
  <c r="GT191" i="4"/>
  <c r="GS191" i="4"/>
  <c r="GR191" i="4"/>
  <c r="GT190" i="4"/>
  <c r="GS190" i="4"/>
  <c r="GR190" i="4"/>
  <c r="GT189" i="4"/>
  <c r="GS189" i="4"/>
  <c r="GR189" i="4"/>
  <c r="GT188" i="4"/>
  <c r="GS188" i="4"/>
  <c r="GR188" i="4"/>
  <c r="GT187" i="4"/>
  <c r="GS187" i="4"/>
  <c r="GR187" i="4"/>
  <c r="GT186" i="4"/>
  <c r="GS186" i="4"/>
  <c r="GR186" i="4"/>
  <c r="GT185" i="4"/>
  <c r="GS185" i="4"/>
  <c r="GR185" i="4"/>
  <c r="GT184" i="4"/>
  <c r="GS184" i="4"/>
  <c r="GR184" i="4"/>
  <c r="GT183" i="4"/>
  <c r="GS183" i="4"/>
  <c r="GR183" i="4"/>
  <c r="GT182" i="4"/>
  <c r="GS182" i="4"/>
  <c r="GR182" i="4"/>
  <c r="GT181" i="4"/>
  <c r="GS181" i="4"/>
  <c r="GR181" i="4"/>
  <c r="GT180" i="4"/>
  <c r="GS180" i="4"/>
  <c r="GR180" i="4"/>
  <c r="GT179" i="4"/>
  <c r="GS179" i="4"/>
  <c r="GR179" i="4"/>
  <c r="GT178" i="4"/>
  <c r="GS178" i="4"/>
  <c r="GR178" i="4"/>
  <c r="GT177" i="4"/>
  <c r="GS177" i="4"/>
  <c r="GR177" i="4"/>
  <c r="GT176" i="4"/>
  <c r="GS176" i="4"/>
  <c r="GR176" i="4"/>
  <c r="GT175" i="4"/>
  <c r="GS175" i="4"/>
  <c r="GR175" i="4"/>
  <c r="GT174" i="4"/>
  <c r="GS174" i="4"/>
  <c r="GR174" i="4"/>
  <c r="GT173" i="4"/>
  <c r="GS173" i="4"/>
  <c r="GR173" i="4"/>
  <c r="GT172" i="4"/>
  <c r="GS172" i="4"/>
  <c r="GR172" i="4"/>
  <c r="GT171" i="4"/>
  <c r="GS171" i="4"/>
  <c r="GR171" i="4"/>
  <c r="GT170" i="4"/>
  <c r="GS170" i="4"/>
  <c r="GR170" i="4"/>
  <c r="GT169" i="4"/>
  <c r="GS169" i="4"/>
  <c r="GR169" i="4"/>
  <c r="GT168" i="4"/>
  <c r="GS168" i="4"/>
  <c r="GR168" i="4"/>
  <c r="GU167" i="4"/>
  <c r="GT167" i="4"/>
  <c r="GS167" i="4"/>
  <c r="GR167" i="4"/>
  <c r="GU166" i="4"/>
  <c r="GT166" i="4"/>
  <c r="GS166" i="4"/>
  <c r="GR166" i="4"/>
  <c r="GU165" i="4"/>
  <c r="GT165" i="4"/>
  <c r="GS165" i="4"/>
  <c r="GR165" i="4"/>
  <c r="GU164" i="4"/>
  <c r="GT164" i="4"/>
  <c r="GS164" i="4"/>
  <c r="GR164" i="4"/>
  <c r="GU163" i="4"/>
  <c r="GT163" i="4"/>
  <c r="GS163" i="4"/>
  <c r="GR163" i="4"/>
  <c r="GU162" i="4"/>
  <c r="GT162" i="4"/>
  <c r="GS162" i="4"/>
  <c r="GR162" i="4"/>
  <c r="GU161" i="4"/>
  <c r="GT161" i="4"/>
  <c r="GS161" i="4"/>
  <c r="GR161" i="4"/>
  <c r="GU160" i="4"/>
  <c r="GT160" i="4"/>
  <c r="GS160" i="4"/>
  <c r="GR160" i="4"/>
  <c r="GU159" i="4"/>
  <c r="GT159" i="4"/>
  <c r="GS159" i="4"/>
  <c r="GR159" i="4"/>
  <c r="GU158" i="4"/>
  <c r="GT158" i="4"/>
  <c r="GS158" i="4"/>
  <c r="GR158" i="4"/>
  <c r="GY157" i="4"/>
  <c r="GT157" i="4"/>
  <c r="GS157" i="4"/>
  <c r="GR157" i="4"/>
  <c r="GT156" i="4"/>
  <c r="GS156" i="4"/>
  <c r="GR156" i="4"/>
  <c r="GT155" i="4"/>
  <c r="GS155" i="4"/>
  <c r="GR155" i="4"/>
  <c r="GT154" i="4"/>
  <c r="GS154" i="4"/>
  <c r="GR154" i="4"/>
  <c r="GT153" i="4"/>
  <c r="GS153" i="4"/>
  <c r="GR153" i="4"/>
  <c r="GT152" i="4"/>
  <c r="GS152" i="4"/>
  <c r="GR152" i="4"/>
  <c r="GT151" i="4"/>
  <c r="GS151" i="4"/>
  <c r="GR151" i="4"/>
  <c r="HA150" i="4"/>
  <c r="HA167" i="4" s="1"/>
  <c r="GU150" i="4"/>
  <c r="GT150" i="4"/>
  <c r="GS150" i="4"/>
  <c r="GR150" i="4"/>
  <c r="HA149" i="4"/>
  <c r="HA166" i="4" s="1"/>
  <c r="GU149" i="4"/>
  <c r="GT149" i="4"/>
  <c r="GS149" i="4"/>
  <c r="GR149" i="4"/>
  <c r="HA148" i="4"/>
  <c r="HA165" i="4" s="1"/>
  <c r="GU148" i="4"/>
  <c r="GT148" i="4"/>
  <c r="GS148" i="4"/>
  <c r="GR148" i="4"/>
  <c r="HA147" i="4"/>
  <c r="HA164" i="4" s="1"/>
  <c r="GU147" i="4"/>
  <c r="GT147" i="4"/>
  <c r="GS147" i="4"/>
  <c r="GR147" i="4"/>
  <c r="HA146" i="4"/>
  <c r="HA163" i="4" s="1"/>
  <c r="GU146" i="4"/>
  <c r="GT146" i="4"/>
  <c r="GS146" i="4"/>
  <c r="GR146" i="4"/>
  <c r="HA145" i="4"/>
  <c r="HA162" i="4" s="1"/>
  <c r="GU145" i="4"/>
  <c r="GT145" i="4"/>
  <c r="GS145" i="4"/>
  <c r="GR145" i="4"/>
  <c r="HA144" i="4"/>
  <c r="HA161" i="4" s="1"/>
  <c r="GU144" i="4"/>
  <c r="GT144" i="4"/>
  <c r="GS144" i="4"/>
  <c r="GR144" i="4"/>
  <c r="HA143" i="4"/>
  <c r="HA160" i="4" s="1"/>
  <c r="GU143" i="4"/>
  <c r="GT143" i="4"/>
  <c r="GS143" i="4"/>
  <c r="GR143" i="4"/>
  <c r="HA142" i="4"/>
  <c r="HA159" i="4" s="1"/>
  <c r="GU142" i="4"/>
  <c r="GT142" i="4"/>
  <c r="GS142" i="4"/>
  <c r="GR142" i="4"/>
  <c r="HA141" i="4"/>
  <c r="HA158" i="4" s="1"/>
  <c r="GU141" i="4"/>
  <c r="GT141" i="4"/>
  <c r="GS141" i="4"/>
  <c r="GR141" i="4"/>
  <c r="HE140" i="4"/>
  <c r="HE157" i="4" s="1"/>
  <c r="GY140" i="4"/>
  <c r="GT140" i="4"/>
  <c r="GS140" i="4"/>
  <c r="GR140" i="4"/>
  <c r="GT139" i="4"/>
  <c r="GS139" i="4"/>
  <c r="GR139" i="4"/>
  <c r="GT138" i="4"/>
  <c r="GS138" i="4"/>
  <c r="GR138" i="4"/>
  <c r="GT137" i="4"/>
  <c r="GS137" i="4"/>
  <c r="GR137" i="4"/>
  <c r="GT136" i="4"/>
  <c r="GS136" i="4"/>
  <c r="GR136" i="4"/>
  <c r="GT135" i="4"/>
  <c r="GS135" i="4"/>
  <c r="GR135" i="4"/>
  <c r="GT134" i="4"/>
  <c r="GS134" i="4"/>
  <c r="GR134" i="4"/>
  <c r="GT133" i="4"/>
  <c r="GS133" i="4"/>
  <c r="GR133" i="4"/>
  <c r="GT132" i="4"/>
  <c r="GS132" i="4"/>
  <c r="GR132" i="4"/>
  <c r="GT131" i="4"/>
  <c r="GS131" i="4"/>
  <c r="GR131" i="4"/>
  <c r="GT130" i="4"/>
  <c r="GS130" i="4"/>
  <c r="GR130" i="4"/>
  <c r="GT129" i="4"/>
  <c r="GS129" i="4"/>
  <c r="GR129" i="4"/>
  <c r="GT128" i="4"/>
  <c r="GS128" i="4"/>
  <c r="GR128" i="4"/>
  <c r="GT127" i="4"/>
  <c r="GS127" i="4"/>
  <c r="GR127" i="4"/>
  <c r="GT126" i="4"/>
  <c r="GS126" i="4"/>
  <c r="GR126" i="4"/>
  <c r="GT125" i="4"/>
  <c r="GS125" i="4"/>
  <c r="GR125" i="4"/>
  <c r="GT124" i="4"/>
  <c r="GS124" i="4"/>
  <c r="GR124" i="4"/>
  <c r="GT123" i="4"/>
  <c r="GS123" i="4"/>
  <c r="GR123" i="4"/>
  <c r="GT122" i="4"/>
  <c r="GS122" i="4"/>
  <c r="GR122" i="4"/>
  <c r="GT121" i="4"/>
  <c r="GS121" i="4"/>
  <c r="GR121" i="4"/>
  <c r="GT120" i="4"/>
  <c r="GS120" i="4"/>
  <c r="GR120" i="4"/>
  <c r="GT119" i="4"/>
  <c r="GS119" i="4"/>
  <c r="GR119" i="4"/>
  <c r="GT118" i="4"/>
  <c r="GS118" i="4"/>
  <c r="GR118" i="4"/>
  <c r="GT117" i="4"/>
  <c r="GS117" i="4"/>
  <c r="GR117" i="4"/>
  <c r="GU116" i="4"/>
  <c r="GU133" i="4" s="1"/>
  <c r="GT116" i="4"/>
  <c r="GS116" i="4"/>
  <c r="GR116" i="4"/>
  <c r="GU115" i="4"/>
  <c r="GU132" i="4" s="1"/>
  <c r="GT115" i="4"/>
  <c r="GS115" i="4"/>
  <c r="GR115" i="4"/>
  <c r="GU114" i="4"/>
  <c r="GU131" i="4" s="1"/>
  <c r="GT114" i="4"/>
  <c r="GS114" i="4"/>
  <c r="GR114" i="4"/>
  <c r="GU113" i="4"/>
  <c r="GU130" i="4" s="1"/>
  <c r="GT113" i="4"/>
  <c r="GS113" i="4"/>
  <c r="GR113" i="4"/>
  <c r="GU112" i="4"/>
  <c r="GU129" i="4" s="1"/>
  <c r="GT112" i="4"/>
  <c r="GS112" i="4"/>
  <c r="GR112" i="4"/>
  <c r="GU111" i="4"/>
  <c r="GU128" i="4" s="1"/>
  <c r="GT111" i="4"/>
  <c r="GS111" i="4"/>
  <c r="GR111" i="4"/>
  <c r="GU110" i="4"/>
  <c r="GU127" i="4" s="1"/>
  <c r="GT110" i="4"/>
  <c r="GS110" i="4"/>
  <c r="GR110" i="4"/>
  <c r="GU109" i="4"/>
  <c r="GU126" i="4" s="1"/>
  <c r="GT109" i="4"/>
  <c r="GS109" i="4"/>
  <c r="GR109" i="4"/>
  <c r="GU108" i="4"/>
  <c r="GU125" i="4" s="1"/>
  <c r="GT108" i="4"/>
  <c r="GS108" i="4"/>
  <c r="GR108" i="4"/>
  <c r="GU107" i="4"/>
  <c r="GU124" i="4" s="1"/>
  <c r="GT107" i="4"/>
  <c r="GS107" i="4"/>
  <c r="GR107" i="4"/>
  <c r="GY106" i="4"/>
  <c r="GY123" i="4" s="1"/>
  <c r="GT106" i="4"/>
  <c r="GS106" i="4"/>
  <c r="GR106" i="4"/>
  <c r="GT105" i="4"/>
  <c r="GS105" i="4"/>
  <c r="GR105" i="4"/>
  <c r="GT104" i="4"/>
  <c r="GS104" i="4"/>
  <c r="GR104" i="4"/>
  <c r="GT103" i="4"/>
  <c r="GS103" i="4"/>
  <c r="GR103" i="4"/>
  <c r="GT102" i="4"/>
  <c r="GS102" i="4"/>
  <c r="GR102" i="4"/>
  <c r="GT101" i="4"/>
  <c r="GS101" i="4"/>
  <c r="GR101" i="4"/>
  <c r="GT100" i="4"/>
  <c r="GS100" i="4"/>
  <c r="GR100" i="4"/>
  <c r="GT99" i="4"/>
  <c r="GS99" i="4"/>
  <c r="GR99" i="4"/>
  <c r="GT98" i="4"/>
  <c r="GS98" i="4"/>
  <c r="GR98" i="4"/>
  <c r="GT97" i="4"/>
  <c r="GS97" i="4"/>
  <c r="GR97" i="4"/>
  <c r="GT96" i="4"/>
  <c r="GS96" i="4"/>
  <c r="GR96" i="4"/>
  <c r="GT95" i="4"/>
  <c r="GS95" i="4"/>
  <c r="GR95" i="4"/>
  <c r="GT94" i="4"/>
  <c r="GS94" i="4"/>
  <c r="GR94" i="4"/>
  <c r="GT93" i="4"/>
  <c r="GS93" i="4"/>
  <c r="GR93" i="4"/>
  <c r="GT92" i="4"/>
  <c r="GS92" i="4"/>
  <c r="GR92" i="4"/>
  <c r="GT91" i="4"/>
  <c r="GS91" i="4"/>
  <c r="GR91" i="4"/>
  <c r="GT90" i="4"/>
  <c r="GS90" i="4"/>
  <c r="GR90" i="4"/>
  <c r="GT89" i="4"/>
  <c r="GS89" i="4"/>
  <c r="GR89" i="4"/>
  <c r="GT88" i="4"/>
  <c r="GS88" i="4"/>
  <c r="GR88" i="4"/>
  <c r="GT87" i="4"/>
  <c r="GS87" i="4"/>
  <c r="GR87" i="4"/>
  <c r="GT86" i="4"/>
  <c r="GS86" i="4"/>
  <c r="GR86" i="4"/>
  <c r="GT85" i="4"/>
  <c r="GS85" i="4"/>
  <c r="GR85" i="4"/>
  <c r="GT84" i="4"/>
  <c r="GS84" i="4"/>
  <c r="GR84" i="4"/>
  <c r="GT83" i="4"/>
  <c r="GS83" i="4"/>
  <c r="GR83" i="4"/>
  <c r="GT82" i="4"/>
  <c r="GS82" i="4"/>
  <c r="GR82" i="4"/>
  <c r="GU81" i="4"/>
  <c r="GT81" i="4"/>
  <c r="GS81" i="4"/>
  <c r="GR81" i="4"/>
  <c r="GU80" i="4"/>
  <c r="GT80" i="4"/>
  <c r="GS80" i="4"/>
  <c r="GR80" i="4"/>
  <c r="GU79" i="4"/>
  <c r="GT79" i="4"/>
  <c r="GS79" i="4"/>
  <c r="GR79" i="4"/>
  <c r="GU78" i="4"/>
  <c r="GT78" i="4"/>
  <c r="GS78" i="4"/>
  <c r="GR78" i="4"/>
  <c r="GU77" i="4"/>
  <c r="GT77" i="4"/>
  <c r="GS77" i="4"/>
  <c r="GR77" i="4"/>
  <c r="GU76" i="4"/>
  <c r="GT76" i="4"/>
  <c r="GS76" i="4"/>
  <c r="GR76" i="4"/>
  <c r="GU75" i="4"/>
  <c r="GT75" i="4"/>
  <c r="GS75" i="4"/>
  <c r="GR75" i="4"/>
  <c r="GU74" i="4"/>
  <c r="GT74" i="4"/>
  <c r="GS74" i="4"/>
  <c r="GR74" i="4"/>
  <c r="GU73" i="4"/>
  <c r="GT73" i="4"/>
  <c r="GS73" i="4"/>
  <c r="GR73" i="4"/>
  <c r="GU72" i="4"/>
  <c r="GT72" i="4"/>
  <c r="GS72" i="4"/>
  <c r="GR72" i="4"/>
  <c r="GY71" i="4"/>
  <c r="GT71" i="4"/>
  <c r="GS71" i="4"/>
  <c r="GR71" i="4"/>
  <c r="GT70" i="4"/>
  <c r="GS70" i="4"/>
  <c r="GR70" i="4"/>
  <c r="GT69" i="4"/>
  <c r="GS69" i="4"/>
  <c r="GR69" i="4"/>
  <c r="GT68" i="4"/>
  <c r="GS68" i="4"/>
  <c r="GR68" i="4"/>
  <c r="GT67" i="4"/>
  <c r="GS67" i="4"/>
  <c r="GR67" i="4"/>
  <c r="GT66" i="4"/>
  <c r="GS66" i="4"/>
  <c r="GR66" i="4"/>
  <c r="GT65" i="4"/>
  <c r="GS65" i="4"/>
  <c r="GR65" i="4"/>
  <c r="HA64" i="4"/>
  <c r="HA81" i="4" s="1"/>
  <c r="GU64" i="4"/>
  <c r="GT64" i="4"/>
  <c r="GS64" i="4"/>
  <c r="GR64" i="4"/>
  <c r="HA63" i="4"/>
  <c r="HA80" i="4" s="1"/>
  <c r="GU63" i="4"/>
  <c r="GT63" i="4"/>
  <c r="GS63" i="4"/>
  <c r="GR63" i="4"/>
  <c r="HA62" i="4"/>
  <c r="HA79" i="4" s="1"/>
  <c r="GU62" i="4"/>
  <c r="GT62" i="4"/>
  <c r="GS62" i="4"/>
  <c r="GR62" i="4"/>
  <c r="HA61" i="4"/>
  <c r="HA78" i="4" s="1"/>
  <c r="GU61" i="4"/>
  <c r="GT61" i="4"/>
  <c r="GS61" i="4"/>
  <c r="GR61" i="4"/>
  <c r="HA60" i="4"/>
  <c r="HA77" i="4" s="1"/>
  <c r="GU60" i="4"/>
  <c r="GT60" i="4"/>
  <c r="GS60" i="4"/>
  <c r="GR60" i="4"/>
  <c r="HA59" i="4"/>
  <c r="HA76" i="4" s="1"/>
  <c r="GU59" i="4"/>
  <c r="GT59" i="4"/>
  <c r="GS59" i="4"/>
  <c r="GR59" i="4"/>
  <c r="HA58" i="4"/>
  <c r="HA75" i="4" s="1"/>
  <c r="GU58" i="4"/>
  <c r="GT58" i="4"/>
  <c r="GS58" i="4"/>
  <c r="GR58" i="4"/>
  <c r="HA57" i="4"/>
  <c r="HA74" i="4" s="1"/>
  <c r="GU57" i="4"/>
  <c r="GT57" i="4"/>
  <c r="GS57" i="4"/>
  <c r="GR57" i="4"/>
  <c r="HA56" i="4"/>
  <c r="HA73" i="4" s="1"/>
  <c r="GU56" i="4"/>
  <c r="GT56" i="4"/>
  <c r="GS56" i="4"/>
  <c r="GR56" i="4"/>
  <c r="HA55" i="4"/>
  <c r="HA72" i="4" s="1"/>
  <c r="GU55" i="4"/>
  <c r="GT55" i="4"/>
  <c r="GS55" i="4"/>
  <c r="GR55" i="4"/>
  <c r="HE54" i="4"/>
  <c r="HE71" i="4" s="1"/>
  <c r="GY54" i="4"/>
  <c r="GT54" i="4"/>
  <c r="GS54" i="4"/>
  <c r="GR54" i="4"/>
  <c r="GT53" i="4"/>
  <c r="GS53" i="4"/>
  <c r="GR53" i="4"/>
  <c r="GT52" i="4"/>
  <c r="GS52" i="4"/>
  <c r="GR52" i="4"/>
  <c r="GT51" i="4"/>
  <c r="GS51" i="4"/>
  <c r="GR51" i="4"/>
  <c r="GT50" i="4"/>
  <c r="GS50" i="4"/>
  <c r="GR50" i="4"/>
  <c r="GT49" i="4"/>
  <c r="GS49" i="4"/>
  <c r="GR49" i="4"/>
  <c r="GT48" i="4"/>
  <c r="GS48" i="4"/>
  <c r="GR48" i="4"/>
  <c r="GT47" i="4"/>
  <c r="GS47" i="4"/>
  <c r="GR47" i="4"/>
  <c r="GT46" i="4"/>
  <c r="GS46" i="4"/>
  <c r="GR46" i="4"/>
  <c r="GT45" i="4"/>
  <c r="GS45" i="4"/>
  <c r="GR45" i="4"/>
  <c r="GT44" i="4"/>
  <c r="GS44" i="4"/>
  <c r="GR44" i="4"/>
  <c r="GT43" i="4"/>
  <c r="GS43" i="4"/>
  <c r="GR43" i="4"/>
  <c r="GT42" i="4"/>
  <c r="GS42" i="4"/>
  <c r="GR42" i="4"/>
  <c r="GT41" i="4"/>
  <c r="GS41" i="4"/>
  <c r="GR41" i="4"/>
  <c r="GT40" i="4"/>
  <c r="GS40" i="4"/>
  <c r="GR40" i="4"/>
  <c r="GT39" i="4"/>
  <c r="GS39" i="4"/>
  <c r="GR39" i="4"/>
  <c r="GT38" i="4"/>
  <c r="GS38" i="4"/>
  <c r="GR38" i="4"/>
  <c r="GT37" i="4"/>
  <c r="GS37" i="4"/>
  <c r="GR37" i="4"/>
  <c r="GT36" i="4"/>
  <c r="GS36" i="4"/>
  <c r="GR36" i="4"/>
  <c r="GT35" i="4"/>
  <c r="GS35" i="4"/>
  <c r="GR35" i="4"/>
  <c r="GT34" i="4"/>
  <c r="GS34" i="4"/>
  <c r="GR34" i="4"/>
  <c r="GT33" i="4"/>
  <c r="GS33" i="4"/>
  <c r="GR33" i="4"/>
  <c r="GT32" i="4"/>
  <c r="GS32" i="4"/>
  <c r="GR32" i="4"/>
  <c r="GT31" i="4"/>
  <c r="GS31" i="4"/>
  <c r="GR31" i="4"/>
  <c r="GU30" i="4"/>
  <c r="GU47" i="4" s="1"/>
  <c r="GT30" i="4"/>
  <c r="GS30" i="4"/>
  <c r="GR30" i="4"/>
  <c r="GU29" i="4"/>
  <c r="GU46" i="4" s="1"/>
  <c r="GT29" i="4"/>
  <c r="GS29" i="4"/>
  <c r="GR29" i="4"/>
  <c r="GU28" i="4"/>
  <c r="GU45" i="4" s="1"/>
  <c r="GT28" i="4"/>
  <c r="GS28" i="4"/>
  <c r="GR28" i="4"/>
  <c r="GU27" i="4"/>
  <c r="GU44" i="4" s="1"/>
  <c r="GT27" i="4"/>
  <c r="GS27" i="4"/>
  <c r="GR27" i="4"/>
  <c r="GU26" i="4"/>
  <c r="GU43" i="4" s="1"/>
  <c r="GT26" i="4"/>
  <c r="GS26" i="4"/>
  <c r="GR26" i="4"/>
  <c r="GU25" i="4"/>
  <c r="GU42" i="4" s="1"/>
  <c r="GT25" i="4"/>
  <c r="GS25" i="4"/>
  <c r="GR25" i="4"/>
  <c r="GU24" i="4"/>
  <c r="GU41" i="4" s="1"/>
  <c r="GT24" i="4"/>
  <c r="GS24" i="4"/>
  <c r="GR24" i="4"/>
  <c r="GU23" i="4"/>
  <c r="GU40" i="4" s="1"/>
  <c r="GT23" i="4"/>
  <c r="GS23" i="4"/>
  <c r="GR23" i="4"/>
  <c r="GU22" i="4"/>
  <c r="GU39" i="4" s="1"/>
  <c r="GT22" i="4"/>
  <c r="GS22" i="4"/>
  <c r="GR22" i="4"/>
  <c r="GU21" i="4"/>
  <c r="GU38" i="4" s="1"/>
  <c r="GT21" i="4"/>
  <c r="GS21" i="4"/>
  <c r="GR21" i="4"/>
  <c r="GY20" i="4"/>
  <c r="GY37" i="4" s="1"/>
  <c r="GT20" i="4"/>
  <c r="GS20" i="4"/>
  <c r="GR20" i="4"/>
  <c r="GT19" i="4"/>
  <c r="GS19" i="4"/>
  <c r="GR19" i="4"/>
  <c r="GT18" i="4"/>
  <c r="GS18" i="4"/>
  <c r="GR18" i="4"/>
  <c r="GT17" i="4"/>
  <c r="GS17" i="4"/>
  <c r="GR17" i="4"/>
  <c r="GT16" i="4"/>
  <c r="GS16" i="4"/>
  <c r="GR16" i="4"/>
  <c r="GT15" i="4"/>
  <c r="GS15" i="4"/>
  <c r="GR15" i="4"/>
  <c r="GT14" i="4"/>
  <c r="GS14" i="4"/>
  <c r="GR14" i="4"/>
  <c r="GT13" i="4"/>
  <c r="GS13" i="4"/>
  <c r="GR13" i="4"/>
  <c r="GT12" i="4"/>
  <c r="GS12" i="4"/>
  <c r="GR12" i="4"/>
  <c r="GT11" i="4"/>
  <c r="GS11" i="4"/>
  <c r="GR11" i="4"/>
  <c r="GT10" i="4"/>
  <c r="GS10" i="4"/>
  <c r="GR10" i="4"/>
  <c r="GT9" i="4"/>
  <c r="GS9" i="4"/>
  <c r="GR9" i="4"/>
  <c r="GT8" i="4"/>
  <c r="GS8" i="4"/>
  <c r="GR8" i="4"/>
  <c r="GT7" i="4"/>
  <c r="GS7" i="4"/>
  <c r="GR7" i="4"/>
  <c r="GT6" i="4"/>
  <c r="GS6" i="4"/>
  <c r="GR6" i="4"/>
  <c r="GT5" i="4"/>
  <c r="GS5" i="4"/>
  <c r="GR5" i="4"/>
  <c r="GT4" i="4"/>
  <c r="GS4" i="4"/>
  <c r="GR4" i="4"/>
  <c r="GT3" i="4"/>
  <c r="HD89" i="4" s="1"/>
  <c r="HD140" i="4" s="1"/>
  <c r="HD157" i="4" s="1"/>
  <c r="GS3" i="4"/>
  <c r="HB37" i="4" s="1"/>
  <c r="GV71" i="4" s="1"/>
  <c r="GR3" i="4"/>
  <c r="FW283" i="4"/>
  <c r="FV283" i="4"/>
  <c r="FU283" i="4"/>
  <c r="FW282" i="4"/>
  <c r="FV282" i="4"/>
  <c r="FU282" i="4"/>
  <c r="FW281" i="4"/>
  <c r="FV281" i="4"/>
  <c r="FU281" i="4"/>
  <c r="FW280" i="4"/>
  <c r="FV280" i="4"/>
  <c r="FU280" i="4"/>
  <c r="FW279" i="4"/>
  <c r="FV279" i="4"/>
  <c r="FU279" i="4"/>
  <c r="FW278" i="4"/>
  <c r="FV278" i="4"/>
  <c r="FU278" i="4"/>
  <c r="FW277" i="4"/>
  <c r="FV277" i="4"/>
  <c r="FU277" i="4"/>
  <c r="FW276" i="4"/>
  <c r="FV276" i="4"/>
  <c r="FU276" i="4"/>
  <c r="FW275" i="4"/>
  <c r="FV275" i="4"/>
  <c r="FU275" i="4"/>
  <c r="FW274" i="4"/>
  <c r="FV274" i="4"/>
  <c r="FU274" i="4"/>
  <c r="FW273" i="4"/>
  <c r="FV273" i="4"/>
  <c r="FU273" i="4"/>
  <c r="FW272" i="4"/>
  <c r="FV272" i="4"/>
  <c r="FU272" i="4"/>
  <c r="FW271" i="4"/>
  <c r="FV271" i="4"/>
  <c r="FU271" i="4"/>
  <c r="FW270" i="4"/>
  <c r="FV270" i="4"/>
  <c r="FU270" i="4"/>
  <c r="FW269" i="4"/>
  <c r="FV269" i="4"/>
  <c r="FU269" i="4"/>
  <c r="FW268" i="4"/>
  <c r="FV268" i="4"/>
  <c r="FU268" i="4"/>
  <c r="FW267" i="4"/>
  <c r="FV267" i="4"/>
  <c r="FU267" i="4"/>
  <c r="FW266" i="4"/>
  <c r="FV266" i="4"/>
  <c r="FU266" i="4"/>
  <c r="FW265" i="4"/>
  <c r="FV265" i="4"/>
  <c r="FU265" i="4"/>
  <c r="FW264" i="4"/>
  <c r="FV264" i="4"/>
  <c r="FU264" i="4"/>
  <c r="FW263" i="4"/>
  <c r="FV263" i="4"/>
  <c r="FU263" i="4"/>
  <c r="FW262" i="4"/>
  <c r="FV262" i="4"/>
  <c r="FU262" i="4"/>
  <c r="FW261" i="4"/>
  <c r="FV261" i="4"/>
  <c r="FU261" i="4"/>
  <c r="FW260" i="4"/>
  <c r="FV260" i="4"/>
  <c r="FU260" i="4"/>
  <c r="FW259" i="4"/>
  <c r="FV259" i="4"/>
  <c r="FU259" i="4"/>
  <c r="FW258" i="4"/>
  <c r="FV258" i="4"/>
  <c r="FU258" i="4"/>
  <c r="FW257" i="4"/>
  <c r="FV257" i="4"/>
  <c r="FU257" i="4"/>
  <c r="FW256" i="4"/>
  <c r="FV256" i="4"/>
  <c r="FU256" i="4"/>
  <c r="FW255" i="4"/>
  <c r="FV255" i="4"/>
  <c r="FU255" i="4"/>
  <c r="FW254" i="4"/>
  <c r="FV254" i="4"/>
  <c r="FU254" i="4"/>
  <c r="FW253" i="4"/>
  <c r="FV253" i="4"/>
  <c r="FU253" i="4"/>
  <c r="FW252" i="4"/>
  <c r="FV252" i="4"/>
  <c r="FU252" i="4"/>
  <c r="FW251" i="4"/>
  <c r="FV251" i="4"/>
  <c r="FU251" i="4"/>
  <c r="FW250" i="4"/>
  <c r="FV250" i="4"/>
  <c r="FU250" i="4"/>
  <c r="FW249" i="4"/>
  <c r="FV249" i="4"/>
  <c r="FU249" i="4"/>
  <c r="FW248" i="4"/>
  <c r="FV248" i="4"/>
  <c r="FU248" i="4"/>
  <c r="FW247" i="4"/>
  <c r="FV247" i="4"/>
  <c r="FU247" i="4"/>
  <c r="FW246" i="4"/>
  <c r="FV246" i="4"/>
  <c r="FU246" i="4"/>
  <c r="FW245" i="4"/>
  <c r="FV245" i="4"/>
  <c r="FU245" i="4"/>
  <c r="FW244" i="4"/>
  <c r="FV244" i="4"/>
  <c r="FU244" i="4"/>
  <c r="FW243" i="4"/>
  <c r="FV243" i="4"/>
  <c r="FU243" i="4"/>
  <c r="FW242" i="4"/>
  <c r="FV242" i="4"/>
  <c r="FU242" i="4"/>
  <c r="FW241" i="4"/>
  <c r="FV241" i="4"/>
  <c r="FU241" i="4"/>
  <c r="FW240" i="4"/>
  <c r="FV240" i="4"/>
  <c r="FU240" i="4"/>
  <c r="FW239" i="4"/>
  <c r="FV239" i="4"/>
  <c r="FU239" i="4"/>
  <c r="FW238" i="4"/>
  <c r="FV238" i="4"/>
  <c r="FU238" i="4"/>
  <c r="FW237" i="4"/>
  <c r="FV237" i="4"/>
  <c r="FU237" i="4"/>
  <c r="FW236" i="4"/>
  <c r="FV236" i="4"/>
  <c r="FU236" i="4"/>
  <c r="FW235" i="4"/>
  <c r="FV235" i="4"/>
  <c r="FU235" i="4"/>
  <c r="FW234" i="4"/>
  <c r="FV234" i="4"/>
  <c r="FU234" i="4"/>
  <c r="FW233" i="4"/>
  <c r="FV233" i="4"/>
  <c r="FU233" i="4"/>
  <c r="FW232" i="4"/>
  <c r="FV232" i="4"/>
  <c r="FU232" i="4"/>
  <c r="FW231" i="4"/>
  <c r="FV231" i="4"/>
  <c r="FU231" i="4"/>
  <c r="FW230" i="4"/>
  <c r="FV230" i="4"/>
  <c r="FU230" i="4"/>
  <c r="FW229" i="4"/>
  <c r="FV229" i="4"/>
  <c r="FU229" i="4"/>
  <c r="FW228" i="4"/>
  <c r="FV228" i="4"/>
  <c r="FU228" i="4"/>
  <c r="FW227" i="4"/>
  <c r="FV227" i="4"/>
  <c r="FU227" i="4"/>
  <c r="FW226" i="4"/>
  <c r="FV226" i="4"/>
  <c r="FU226" i="4"/>
  <c r="FW225" i="4"/>
  <c r="FV225" i="4"/>
  <c r="FU225" i="4"/>
  <c r="FW224" i="4"/>
  <c r="FV224" i="4"/>
  <c r="FU224" i="4"/>
  <c r="FW223" i="4"/>
  <c r="FV223" i="4"/>
  <c r="FU223" i="4"/>
  <c r="FW222" i="4"/>
  <c r="FV222" i="4"/>
  <c r="FU222" i="4"/>
  <c r="FW221" i="4"/>
  <c r="FV221" i="4"/>
  <c r="FU221" i="4"/>
  <c r="FW220" i="4"/>
  <c r="FV220" i="4"/>
  <c r="FU220" i="4"/>
  <c r="FW219" i="4"/>
  <c r="FV219" i="4"/>
  <c r="FU219" i="4"/>
  <c r="FW218" i="4"/>
  <c r="FV218" i="4"/>
  <c r="FU218" i="4"/>
  <c r="FW217" i="4"/>
  <c r="FV217" i="4"/>
  <c r="FU217" i="4"/>
  <c r="FW216" i="4"/>
  <c r="FV216" i="4"/>
  <c r="FU216" i="4"/>
  <c r="FW215" i="4"/>
  <c r="FV215" i="4"/>
  <c r="FU215" i="4"/>
  <c r="FW214" i="4"/>
  <c r="FV214" i="4"/>
  <c r="FU214" i="4"/>
  <c r="FW213" i="4"/>
  <c r="FV213" i="4"/>
  <c r="FU213" i="4"/>
  <c r="FW212" i="4"/>
  <c r="FV212" i="4"/>
  <c r="FU212" i="4"/>
  <c r="FW211" i="4"/>
  <c r="FV211" i="4"/>
  <c r="FU211" i="4"/>
  <c r="FW210" i="4"/>
  <c r="FV210" i="4"/>
  <c r="FU210" i="4"/>
  <c r="FW209" i="4"/>
  <c r="FV209" i="4"/>
  <c r="FU209" i="4"/>
  <c r="FW208" i="4"/>
  <c r="FV208" i="4"/>
  <c r="FU208" i="4"/>
  <c r="FW207" i="4"/>
  <c r="FV207" i="4"/>
  <c r="FU207" i="4"/>
  <c r="FW206" i="4"/>
  <c r="FV206" i="4"/>
  <c r="FU206" i="4"/>
  <c r="FW205" i="4"/>
  <c r="FV205" i="4"/>
  <c r="FU205" i="4"/>
  <c r="FW204" i="4"/>
  <c r="FV204" i="4"/>
  <c r="FU204" i="4"/>
  <c r="FW203" i="4"/>
  <c r="FV203" i="4"/>
  <c r="FU203" i="4"/>
  <c r="FW202" i="4"/>
  <c r="FV202" i="4"/>
  <c r="FU202" i="4"/>
  <c r="FW201" i="4"/>
  <c r="FV201" i="4"/>
  <c r="FU201" i="4"/>
  <c r="FW200" i="4"/>
  <c r="FV200" i="4"/>
  <c r="FU200" i="4"/>
  <c r="FW199" i="4"/>
  <c r="FV199" i="4"/>
  <c r="FU199" i="4"/>
  <c r="FW198" i="4"/>
  <c r="FV198" i="4"/>
  <c r="FU198" i="4"/>
  <c r="FW197" i="4"/>
  <c r="FV197" i="4"/>
  <c r="FU197" i="4"/>
  <c r="FW196" i="4"/>
  <c r="FV196" i="4"/>
  <c r="FU196" i="4"/>
  <c r="FW195" i="4"/>
  <c r="FV195" i="4"/>
  <c r="FU195" i="4"/>
  <c r="FW194" i="4"/>
  <c r="FV194" i="4"/>
  <c r="FU194" i="4"/>
  <c r="FW193" i="4"/>
  <c r="FV193" i="4"/>
  <c r="FU193" i="4"/>
  <c r="FW192" i="4"/>
  <c r="FV192" i="4"/>
  <c r="FU192" i="4"/>
  <c r="FW191" i="4"/>
  <c r="FV191" i="4"/>
  <c r="FU191" i="4"/>
  <c r="FW190" i="4"/>
  <c r="FV190" i="4"/>
  <c r="FU190" i="4"/>
  <c r="FW189" i="4"/>
  <c r="FV189" i="4"/>
  <c r="FU189" i="4"/>
  <c r="FW188" i="4"/>
  <c r="FV188" i="4"/>
  <c r="FU188" i="4"/>
  <c r="FW187" i="4"/>
  <c r="FV187" i="4"/>
  <c r="FU187" i="4"/>
  <c r="FW186" i="4"/>
  <c r="FV186" i="4"/>
  <c r="FU186" i="4"/>
  <c r="FW185" i="4"/>
  <c r="FV185" i="4"/>
  <c r="FU185" i="4"/>
  <c r="FW184" i="4"/>
  <c r="FV184" i="4"/>
  <c r="FU184" i="4"/>
  <c r="FW183" i="4"/>
  <c r="FV183" i="4"/>
  <c r="FU183" i="4"/>
  <c r="FW182" i="4"/>
  <c r="FV182" i="4"/>
  <c r="FU182" i="4"/>
  <c r="FW181" i="4"/>
  <c r="FV181" i="4"/>
  <c r="FU181" i="4"/>
  <c r="FW180" i="4"/>
  <c r="FV180" i="4"/>
  <c r="FU180" i="4"/>
  <c r="FW179" i="4"/>
  <c r="FV179" i="4"/>
  <c r="FU179" i="4"/>
  <c r="FW178" i="4"/>
  <c r="FV178" i="4"/>
  <c r="FU178" i="4"/>
  <c r="FW177" i="4"/>
  <c r="FV177" i="4"/>
  <c r="FU177" i="4"/>
  <c r="FW176" i="4"/>
  <c r="FV176" i="4"/>
  <c r="FU176" i="4"/>
  <c r="FW175" i="4"/>
  <c r="FV175" i="4"/>
  <c r="FU175" i="4"/>
  <c r="FW174" i="4"/>
  <c r="FV174" i="4"/>
  <c r="FU174" i="4"/>
  <c r="FW173" i="4"/>
  <c r="FV173" i="4"/>
  <c r="FU173" i="4"/>
  <c r="FW172" i="4"/>
  <c r="FV172" i="4"/>
  <c r="FU172" i="4"/>
  <c r="FW171" i="4"/>
  <c r="FV171" i="4"/>
  <c r="FU171" i="4"/>
  <c r="FW170" i="4"/>
  <c r="FV170" i="4"/>
  <c r="FU170" i="4"/>
  <c r="FW169" i="4"/>
  <c r="FV169" i="4"/>
  <c r="FU169" i="4"/>
  <c r="FW168" i="4"/>
  <c r="FV168" i="4"/>
  <c r="FU168" i="4"/>
  <c r="FX167" i="4"/>
  <c r="FW167" i="4"/>
  <c r="FV167" i="4"/>
  <c r="FU167" i="4"/>
  <c r="FX166" i="4"/>
  <c r="FW166" i="4"/>
  <c r="FV166" i="4"/>
  <c r="FU166" i="4"/>
  <c r="FX165" i="4"/>
  <c r="FW165" i="4"/>
  <c r="FV165" i="4"/>
  <c r="FU165" i="4"/>
  <c r="FX164" i="4"/>
  <c r="FW164" i="4"/>
  <c r="FV164" i="4"/>
  <c r="FU164" i="4"/>
  <c r="FX163" i="4"/>
  <c r="FW163" i="4"/>
  <c r="FV163" i="4"/>
  <c r="FU163" i="4"/>
  <c r="FX162" i="4"/>
  <c r="FW162" i="4"/>
  <c r="FV162" i="4"/>
  <c r="FU162" i="4"/>
  <c r="FX161" i="4"/>
  <c r="FW161" i="4"/>
  <c r="FV161" i="4"/>
  <c r="FU161" i="4"/>
  <c r="FX160" i="4"/>
  <c r="FW160" i="4"/>
  <c r="FV160" i="4"/>
  <c r="FU160" i="4"/>
  <c r="FX159" i="4"/>
  <c r="FW159" i="4"/>
  <c r="FV159" i="4"/>
  <c r="FU159" i="4"/>
  <c r="FX158" i="4"/>
  <c r="FW158" i="4"/>
  <c r="FV158" i="4"/>
  <c r="FU158" i="4"/>
  <c r="GB157" i="4"/>
  <c r="FW157" i="4"/>
  <c r="FV157" i="4"/>
  <c r="FU157" i="4"/>
  <c r="FW156" i="4"/>
  <c r="FV156" i="4"/>
  <c r="FU156" i="4"/>
  <c r="FW155" i="4"/>
  <c r="FV155" i="4"/>
  <c r="FU155" i="4"/>
  <c r="FW154" i="4"/>
  <c r="FV154" i="4"/>
  <c r="FU154" i="4"/>
  <c r="FW153" i="4"/>
  <c r="FV153" i="4"/>
  <c r="FU153" i="4"/>
  <c r="FW152" i="4"/>
  <c r="FV152" i="4"/>
  <c r="FU152" i="4"/>
  <c r="FW151" i="4"/>
  <c r="FV151" i="4"/>
  <c r="FU151" i="4"/>
  <c r="GD150" i="4"/>
  <c r="GD167" i="4" s="1"/>
  <c r="FX150" i="4"/>
  <c r="FW150" i="4"/>
  <c r="FV150" i="4"/>
  <c r="FU150" i="4"/>
  <c r="GD149" i="4"/>
  <c r="GD166" i="4" s="1"/>
  <c r="FX149" i="4"/>
  <c r="FW149" i="4"/>
  <c r="FV149" i="4"/>
  <c r="FU149" i="4"/>
  <c r="GD148" i="4"/>
  <c r="GD165" i="4" s="1"/>
  <c r="FX148" i="4"/>
  <c r="FW148" i="4"/>
  <c r="FV148" i="4"/>
  <c r="FU148" i="4"/>
  <c r="GD147" i="4"/>
  <c r="GD164" i="4" s="1"/>
  <c r="FX147" i="4"/>
  <c r="FW147" i="4"/>
  <c r="FV147" i="4"/>
  <c r="FU147" i="4"/>
  <c r="GD146" i="4"/>
  <c r="GD163" i="4" s="1"/>
  <c r="FX146" i="4"/>
  <c r="FW146" i="4"/>
  <c r="FV146" i="4"/>
  <c r="FU146" i="4"/>
  <c r="GD145" i="4"/>
  <c r="GD162" i="4" s="1"/>
  <c r="FX145" i="4"/>
  <c r="FW145" i="4"/>
  <c r="FV145" i="4"/>
  <c r="FU145" i="4"/>
  <c r="GD144" i="4"/>
  <c r="GD161" i="4" s="1"/>
  <c r="FX144" i="4"/>
  <c r="FW144" i="4"/>
  <c r="FV144" i="4"/>
  <c r="FU144" i="4"/>
  <c r="GD143" i="4"/>
  <c r="GD160" i="4" s="1"/>
  <c r="FX143" i="4"/>
  <c r="FW143" i="4"/>
  <c r="FV143" i="4"/>
  <c r="FU143" i="4"/>
  <c r="GD142" i="4"/>
  <c r="GD159" i="4" s="1"/>
  <c r="FX142" i="4"/>
  <c r="FW142" i="4"/>
  <c r="FV142" i="4"/>
  <c r="FU142" i="4"/>
  <c r="GD141" i="4"/>
  <c r="GD158" i="4" s="1"/>
  <c r="FX141" i="4"/>
  <c r="FW141" i="4"/>
  <c r="FV141" i="4"/>
  <c r="FU141" i="4"/>
  <c r="GH140" i="4"/>
  <c r="GH157" i="4" s="1"/>
  <c r="GB140" i="4"/>
  <c r="FW140" i="4"/>
  <c r="FV140" i="4"/>
  <c r="FU140" i="4"/>
  <c r="FW139" i="4"/>
  <c r="FV139" i="4"/>
  <c r="FU139" i="4"/>
  <c r="FW138" i="4"/>
  <c r="FV138" i="4"/>
  <c r="FU138" i="4"/>
  <c r="FW137" i="4"/>
  <c r="FV137" i="4"/>
  <c r="FU137" i="4"/>
  <c r="FW136" i="4"/>
  <c r="FV136" i="4"/>
  <c r="FU136" i="4"/>
  <c r="FW135" i="4"/>
  <c r="FV135" i="4"/>
  <c r="FU135" i="4"/>
  <c r="FW134" i="4"/>
  <c r="FV134" i="4"/>
  <c r="FU134" i="4"/>
  <c r="FW133" i="4"/>
  <c r="FV133" i="4"/>
  <c r="FU133" i="4"/>
  <c r="FW132" i="4"/>
  <c r="FV132" i="4"/>
  <c r="FU132" i="4"/>
  <c r="FW131" i="4"/>
  <c r="FV131" i="4"/>
  <c r="FU131" i="4"/>
  <c r="FW130" i="4"/>
  <c r="FV130" i="4"/>
  <c r="FU130" i="4"/>
  <c r="FW129" i="4"/>
  <c r="FV129" i="4"/>
  <c r="FU129" i="4"/>
  <c r="FW128" i="4"/>
  <c r="FV128" i="4"/>
  <c r="FU128" i="4"/>
  <c r="FW127" i="4"/>
  <c r="FV127" i="4"/>
  <c r="FU127" i="4"/>
  <c r="FW126" i="4"/>
  <c r="FV126" i="4"/>
  <c r="FU126" i="4"/>
  <c r="FW125" i="4"/>
  <c r="FV125" i="4"/>
  <c r="FU125" i="4"/>
  <c r="FW124" i="4"/>
  <c r="FV124" i="4"/>
  <c r="FU124" i="4"/>
  <c r="FW123" i="4"/>
  <c r="FV123" i="4"/>
  <c r="FU123" i="4"/>
  <c r="FW122" i="4"/>
  <c r="FV122" i="4"/>
  <c r="FU122" i="4"/>
  <c r="FW121" i="4"/>
  <c r="FV121" i="4"/>
  <c r="FU121" i="4"/>
  <c r="FW120" i="4"/>
  <c r="FV120" i="4"/>
  <c r="FU120" i="4"/>
  <c r="FW119" i="4"/>
  <c r="FV119" i="4"/>
  <c r="FU119" i="4"/>
  <c r="FW118" i="4"/>
  <c r="FV118" i="4"/>
  <c r="FU118" i="4"/>
  <c r="FW117" i="4"/>
  <c r="FV117" i="4"/>
  <c r="FU117" i="4"/>
  <c r="FX116" i="4"/>
  <c r="FX133" i="4" s="1"/>
  <c r="FW116" i="4"/>
  <c r="FV116" i="4"/>
  <c r="FU116" i="4"/>
  <c r="FX115" i="4"/>
  <c r="FX132" i="4" s="1"/>
  <c r="FW115" i="4"/>
  <c r="FV115" i="4"/>
  <c r="FU115" i="4"/>
  <c r="FX114" i="4"/>
  <c r="FX131" i="4" s="1"/>
  <c r="FW114" i="4"/>
  <c r="FV114" i="4"/>
  <c r="FU114" i="4"/>
  <c r="FX113" i="4"/>
  <c r="FX130" i="4" s="1"/>
  <c r="FW113" i="4"/>
  <c r="FV113" i="4"/>
  <c r="FU113" i="4"/>
  <c r="FX112" i="4"/>
  <c r="FX129" i="4" s="1"/>
  <c r="FW112" i="4"/>
  <c r="FV112" i="4"/>
  <c r="FU112" i="4"/>
  <c r="FX111" i="4"/>
  <c r="FX128" i="4" s="1"/>
  <c r="FW111" i="4"/>
  <c r="FV111" i="4"/>
  <c r="FU111" i="4"/>
  <c r="FX110" i="4"/>
  <c r="FX127" i="4" s="1"/>
  <c r="FW110" i="4"/>
  <c r="FV110" i="4"/>
  <c r="FU110" i="4"/>
  <c r="FX109" i="4"/>
  <c r="FX126" i="4" s="1"/>
  <c r="FW109" i="4"/>
  <c r="FV109" i="4"/>
  <c r="FU109" i="4"/>
  <c r="FX108" i="4"/>
  <c r="FX125" i="4" s="1"/>
  <c r="FW108" i="4"/>
  <c r="FV108" i="4"/>
  <c r="FU108" i="4"/>
  <c r="FX107" i="4"/>
  <c r="FX124" i="4" s="1"/>
  <c r="FW107" i="4"/>
  <c r="FV107" i="4"/>
  <c r="FU107" i="4"/>
  <c r="GB106" i="4"/>
  <c r="GB123" i="4" s="1"/>
  <c r="FW106" i="4"/>
  <c r="FV106" i="4"/>
  <c r="FU106" i="4"/>
  <c r="FW105" i="4"/>
  <c r="FV105" i="4"/>
  <c r="FU105" i="4"/>
  <c r="FW104" i="4"/>
  <c r="FV104" i="4"/>
  <c r="FU104" i="4"/>
  <c r="FW103" i="4"/>
  <c r="FV103" i="4"/>
  <c r="FU103" i="4"/>
  <c r="FW102" i="4"/>
  <c r="FV102" i="4"/>
  <c r="FU102" i="4"/>
  <c r="FW101" i="4"/>
  <c r="FV101" i="4"/>
  <c r="FU101" i="4"/>
  <c r="FW100" i="4"/>
  <c r="FV100" i="4"/>
  <c r="FU100" i="4"/>
  <c r="FW99" i="4"/>
  <c r="FV99" i="4"/>
  <c r="FU99" i="4"/>
  <c r="FW98" i="4"/>
  <c r="FV98" i="4"/>
  <c r="FU98" i="4"/>
  <c r="FW97" i="4"/>
  <c r="FV97" i="4"/>
  <c r="FU97" i="4"/>
  <c r="FW96" i="4"/>
  <c r="FV96" i="4"/>
  <c r="FU96" i="4"/>
  <c r="FW95" i="4"/>
  <c r="FV95" i="4"/>
  <c r="FU95" i="4"/>
  <c r="FW94" i="4"/>
  <c r="FV94" i="4"/>
  <c r="FU94" i="4"/>
  <c r="FW93" i="4"/>
  <c r="FV93" i="4"/>
  <c r="FU93" i="4"/>
  <c r="FW92" i="4"/>
  <c r="FV92" i="4"/>
  <c r="FU92" i="4"/>
  <c r="FW91" i="4"/>
  <c r="FV91" i="4"/>
  <c r="FU91" i="4"/>
  <c r="FW90" i="4"/>
  <c r="FV90" i="4"/>
  <c r="FU90" i="4"/>
  <c r="FW89" i="4"/>
  <c r="FV89" i="4"/>
  <c r="FU89" i="4"/>
  <c r="FW88" i="4"/>
  <c r="FV88" i="4"/>
  <c r="FU88" i="4"/>
  <c r="FW87" i="4"/>
  <c r="FV87" i="4"/>
  <c r="FU87" i="4"/>
  <c r="FW86" i="4"/>
  <c r="FV86" i="4"/>
  <c r="FU86" i="4"/>
  <c r="FW85" i="4"/>
  <c r="FV85" i="4"/>
  <c r="FU85" i="4"/>
  <c r="FW84" i="4"/>
  <c r="FV84" i="4"/>
  <c r="FU84" i="4"/>
  <c r="FW83" i="4"/>
  <c r="FV83" i="4"/>
  <c r="FU83" i="4"/>
  <c r="FW82" i="4"/>
  <c r="FV82" i="4"/>
  <c r="FU82" i="4"/>
  <c r="FX81" i="4"/>
  <c r="FW81" i="4"/>
  <c r="FV81" i="4"/>
  <c r="FU81" i="4"/>
  <c r="FX80" i="4"/>
  <c r="FW80" i="4"/>
  <c r="FV80" i="4"/>
  <c r="FU80" i="4"/>
  <c r="FX79" i="4"/>
  <c r="FW79" i="4"/>
  <c r="FV79" i="4"/>
  <c r="FU79" i="4"/>
  <c r="FX78" i="4"/>
  <c r="FW78" i="4"/>
  <c r="FV78" i="4"/>
  <c r="FU78" i="4"/>
  <c r="FX77" i="4"/>
  <c r="FW77" i="4"/>
  <c r="FV77" i="4"/>
  <c r="FU77" i="4"/>
  <c r="FX76" i="4"/>
  <c r="FW76" i="4"/>
  <c r="FV76" i="4"/>
  <c r="FU76" i="4"/>
  <c r="FX75" i="4"/>
  <c r="FW75" i="4"/>
  <c r="FV75" i="4"/>
  <c r="FU75" i="4"/>
  <c r="FX74" i="4"/>
  <c r="FW74" i="4"/>
  <c r="FV74" i="4"/>
  <c r="FU74" i="4"/>
  <c r="FX73" i="4"/>
  <c r="FW73" i="4"/>
  <c r="FV73" i="4"/>
  <c r="FU73" i="4"/>
  <c r="FX72" i="4"/>
  <c r="FW72" i="4"/>
  <c r="FV72" i="4"/>
  <c r="FU72" i="4"/>
  <c r="GB71" i="4"/>
  <c r="FW71" i="4"/>
  <c r="FV71" i="4"/>
  <c r="FU71" i="4"/>
  <c r="FW70" i="4"/>
  <c r="FV70" i="4"/>
  <c r="FU70" i="4"/>
  <c r="FW69" i="4"/>
  <c r="FV69" i="4"/>
  <c r="FU69" i="4"/>
  <c r="FW68" i="4"/>
  <c r="FV68" i="4"/>
  <c r="FU68" i="4"/>
  <c r="FW67" i="4"/>
  <c r="FV67" i="4"/>
  <c r="FU67" i="4"/>
  <c r="FW66" i="4"/>
  <c r="FV66" i="4"/>
  <c r="FU66" i="4"/>
  <c r="FW65" i="4"/>
  <c r="FV65" i="4"/>
  <c r="FU65" i="4"/>
  <c r="GD64" i="4"/>
  <c r="GD81" i="4" s="1"/>
  <c r="FX64" i="4"/>
  <c r="FW64" i="4"/>
  <c r="FV64" i="4"/>
  <c r="FU64" i="4"/>
  <c r="GD63" i="4"/>
  <c r="GD80" i="4" s="1"/>
  <c r="FX63" i="4"/>
  <c r="FW63" i="4"/>
  <c r="FV63" i="4"/>
  <c r="FU63" i="4"/>
  <c r="GD62" i="4"/>
  <c r="GD79" i="4" s="1"/>
  <c r="FX62" i="4"/>
  <c r="FW62" i="4"/>
  <c r="FV62" i="4"/>
  <c r="FU62" i="4"/>
  <c r="GD61" i="4"/>
  <c r="GD78" i="4" s="1"/>
  <c r="FX61" i="4"/>
  <c r="FW61" i="4"/>
  <c r="FV61" i="4"/>
  <c r="FU61" i="4"/>
  <c r="GD60" i="4"/>
  <c r="GD77" i="4" s="1"/>
  <c r="FX60" i="4"/>
  <c r="FW60" i="4"/>
  <c r="FV60" i="4"/>
  <c r="FU60" i="4"/>
  <c r="GD59" i="4"/>
  <c r="GD76" i="4" s="1"/>
  <c r="FX59" i="4"/>
  <c r="FW59" i="4"/>
  <c r="FV59" i="4"/>
  <c r="FU59" i="4"/>
  <c r="GD58" i="4"/>
  <c r="GD75" i="4" s="1"/>
  <c r="FX58" i="4"/>
  <c r="FW58" i="4"/>
  <c r="FV58" i="4"/>
  <c r="FU58" i="4"/>
  <c r="GD57" i="4"/>
  <c r="GD74" i="4" s="1"/>
  <c r="FX57" i="4"/>
  <c r="FW57" i="4"/>
  <c r="FV57" i="4"/>
  <c r="FU57" i="4"/>
  <c r="GD56" i="4"/>
  <c r="GD73" i="4" s="1"/>
  <c r="FX56" i="4"/>
  <c r="FW56" i="4"/>
  <c r="FV56" i="4"/>
  <c r="FU56" i="4"/>
  <c r="GD55" i="4"/>
  <c r="GD72" i="4" s="1"/>
  <c r="FX55" i="4"/>
  <c r="FW55" i="4"/>
  <c r="FV55" i="4"/>
  <c r="FU55" i="4"/>
  <c r="GH54" i="4"/>
  <c r="GH71" i="4" s="1"/>
  <c r="GB54" i="4"/>
  <c r="FW54" i="4"/>
  <c r="FV54" i="4"/>
  <c r="FU54" i="4"/>
  <c r="FW53" i="4"/>
  <c r="FV53" i="4"/>
  <c r="FU53" i="4"/>
  <c r="FW52" i="4"/>
  <c r="FV52" i="4"/>
  <c r="FU52" i="4"/>
  <c r="FW51" i="4"/>
  <c r="FV51" i="4"/>
  <c r="FU51" i="4"/>
  <c r="FW50" i="4"/>
  <c r="FV50" i="4"/>
  <c r="FU50" i="4"/>
  <c r="FW49" i="4"/>
  <c r="FV49" i="4"/>
  <c r="FU49" i="4"/>
  <c r="FW48" i="4"/>
  <c r="FV48" i="4"/>
  <c r="FU48" i="4"/>
  <c r="FW47" i="4"/>
  <c r="FV47" i="4"/>
  <c r="FU47" i="4"/>
  <c r="FW46" i="4"/>
  <c r="FV46" i="4"/>
  <c r="FU46" i="4"/>
  <c r="FW45" i="4"/>
  <c r="FV45" i="4"/>
  <c r="FU45" i="4"/>
  <c r="FW44" i="4"/>
  <c r="FV44" i="4"/>
  <c r="FU44" i="4"/>
  <c r="FW43" i="4"/>
  <c r="FV43" i="4"/>
  <c r="FU43" i="4"/>
  <c r="FW42" i="4"/>
  <c r="FV42" i="4"/>
  <c r="FU42" i="4"/>
  <c r="FW41" i="4"/>
  <c r="FV41" i="4"/>
  <c r="FU41" i="4"/>
  <c r="FW40" i="4"/>
  <c r="FV40" i="4"/>
  <c r="FU40" i="4"/>
  <c r="FW39" i="4"/>
  <c r="FV39" i="4"/>
  <c r="FU39" i="4"/>
  <c r="FW38" i="4"/>
  <c r="FV38" i="4"/>
  <c r="FU38" i="4"/>
  <c r="FW37" i="4"/>
  <c r="FV37" i="4"/>
  <c r="FU37" i="4"/>
  <c r="FW36" i="4"/>
  <c r="FV36" i="4"/>
  <c r="FU36" i="4"/>
  <c r="FW35" i="4"/>
  <c r="FV35" i="4"/>
  <c r="FU35" i="4"/>
  <c r="FW34" i="4"/>
  <c r="FV34" i="4"/>
  <c r="FU34" i="4"/>
  <c r="FW33" i="4"/>
  <c r="FV33" i="4"/>
  <c r="FU33" i="4"/>
  <c r="FW32" i="4"/>
  <c r="FV32" i="4"/>
  <c r="FU32" i="4"/>
  <c r="FW31" i="4"/>
  <c r="FV31" i="4"/>
  <c r="FU31" i="4"/>
  <c r="FX30" i="4"/>
  <c r="FX47" i="4" s="1"/>
  <c r="FW30" i="4"/>
  <c r="FV30" i="4"/>
  <c r="FU30" i="4"/>
  <c r="FX29" i="4"/>
  <c r="FX46" i="4" s="1"/>
  <c r="FW29" i="4"/>
  <c r="FV29" i="4"/>
  <c r="FU29" i="4"/>
  <c r="FX28" i="4"/>
  <c r="FX45" i="4" s="1"/>
  <c r="FW28" i="4"/>
  <c r="FV28" i="4"/>
  <c r="FU28" i="4"/>
  <c r="FX27" i="4"/>
  <c r="FX44" i="4" s="1"/>
  <c r="FW27" i="4"/>
  <c r="FV27" i="4"/>
  <c r="FU27" i="4"/>
  <c r="FX26" i="4"/>
  <c r="FX43" i="4" s="1"/>
  <c r="FW26" i="4"/>
  <c r="FV26" i="4"/>
  <c r="FU26" i="4"/>
  <c r="FX25" i="4"/>
  <c r="FX42" i="4" s="1"/>
  <c r="FW25" i="4"/>
  <c r="FV25" i="4"/>
  <c r="FU25" i="4"/>
  <c r="FX24" i="4"/>
  <c r="FX41" i="4" s="1"/>
  <c r="FW24" i="4"/>
  <c r="FV24" i="4"/>
  <c r="FU24" i="4"/>
  <c r="FX23" i="4"/>
  <c r="FX40" i="4" s="1"/>
  <c r="FW23" i="4"/>
  <c r="FV23" i="4"/>
  <c r="FU23" i="4"/>
  <c r="FX22" i="4"/>
  <c r="FX39" i="4" s="1"/>
  <c r="FW22" i="4"/>
  <c r="FV22" i="4"/>
  <c r="FU22" i="4"/>
  <c r="FX21" i="4"/>
  <c r="FX38" i="4" s="1"/>
  <c r="FW21" i="4"/>
  <c r="FV21" i="4"/>
  <c r="FU21" i="4"/>
  <c r="GB20" i="4"/>
  <c r="GB37" i="4" s="1"/>
  <c r="FW20" i="4"/>
  <c r="FV20" i="4"/>
  <c r="FU20" i="4"/>
  <c r="FW19" i="4"/>
  <c r="FV19" i="4"/>
  <c r="FU19" i="4"/>
  <c r="FW18" i="4"/>
  <c r="FV18" i="4"/>
  <c r="FU18" i="4"/>
  <c r="FW17" i="4"/>
  <c r="FV17" i="4"/>
  <c r="FU17" i="4"/>
  <c r="FW16" i="4"/>
  <c r="FV16" i="4"/>
  <c r="FU16" i="4"/>
  <c r="FW15" i="4"/>
  <c r="FV15" i="4"/>
  <c r="FU15" i="4"/>
  <c r="FW14" i="4"/>
  <c r="FV14" i="4"/>
  <c r="FU14" i="4"/>
  <c r="FW13" i="4"/>
  <c r="FV13" i="4"/>
  <c r="FU13" i="4"/>
  <c r="FW12" i="4"/>
  <c r="FV12" i="4"/>
  <c r="FU12" i="4"/>
  <c r="FW11" i="4"/>
  <c r="FV11" i="4"/>
  <c r="FU11" i="4"/>
  <c r="FW10" i="4"/>
  <c r="FV10" i="4"/>
  <c r="FU10" i="4"/>
  <c r="FW9" i="4"/>
  <c r="FV9" i="4"/>
  <c r="FU9" i="4"/>
  <c r="FW8" i="4"/>
  <c r="FV8" i="4"/>
  <c r="FU8" i="4"/>
  <c r="FW7" i="4"/>
  <c r="FV7" i="4"/>
  <c r="FU7" i="4"/>
  <c r="FW6" i="4"/>
  <c r="FV6" i="4"/>
  <c r="FU6" i="4"/>
  <c r="FW5" i="4"/>
  <c r="FV5" i="4"/>
  <c r="FU5" i="4"/>
  <c r="FW4" i="4"/>
  <c r="FV4" i="4"/>
  <c r="FU4" i="4"/>
  <c r="FW3" i="4"/>
  <c r="GA3" i="4" s="1"/>
  <c r="GA20" i="4" s="1"/>
  <c r="GA37" i="4" s="1"/>
  <c r="FV3" i="4"/>
  <c r="FU3" i="4"/>
  <c r="GF3" i="4" s="1"/>
  <c r="GF54" i="4" s="1"/>
  <c r="GF71" i="4" s="1"/>
  <c r="EZ283" i="4"/>
  <c r="EY283" i="4"/>
  <c r="EX283" i="4"/>
  <c r="EZ282" i="4"/>
  <c r="EY282" i="4"/>
  <c r="EX282" i="4"/>
  <c r="EZ281" i="4"/>
  <c r="EY281" i="4"/>
  <c r="EX281" i="4"/>
  <c r="EZ280" i="4"/>
  <c r="EY280" i="4"/>
  <c r="EX280" i="4"/>
  <c r="EZ279" i="4"/>
  <c r="EY279" i="4"/>
  <c r="EX279" i="4"/>
  <c r="EZ278" i="4"/>
  <c r="EY278" i="4"/>
  <c r="EX278" i="4"/>
  <c r="EZ277" i="4"/>
  <c r="EY277" i="4"/>
  <c r="EX277" i="4"/>
  <c r="EZ276" i="4"/>
  <c r="EY276" i="4"/>
  <c r="EX276" i="4"/>
  <c r="EZ275" i="4"/>
  <c r="EY275" i="4"/>
  <c r="EX275" i="4"/>
  <c r="EZ274" i="4"/>
  <c r="EY274" i="4"/>
  <c r="EX274" i="4"/>
  <c r="EZ273" i="4"/>
  <c r="EY273" i="4"/>
  <c r="EX273" i="4"/>
  <c r="EZ272" i="4"/>
  <c r="EY272" i="4"/>
  <c r="EX272" i="4"/>
  <c r="EZ271" i="4"/>
  <c r="EY271" i="4"/>
  <c r="EX271" i="4"/>
  <c r="EZ270" i="4"/>
  <c r="EY270" i="4"/>
  <c r="EX270" i="4"/>
  <c r="EZ269" i="4"/>
  <c r="EY269" i="4"/>
  <c r="EX269" i="4"/>
  <c r="EZ268" i="4"/>
  <c r="EY268" i="4"/>
  <c r="EX268" i="4"/>
  <c r="EZ267" i="4"/>
  <c r="EY267" i="4"/>
  <c r="EX267" i="4"/>
  <c r="EZ266" i="4"/>
  <c r="EY266" i="4"/>
  <c r="EX266" i="4"/>
  <c r="EZ265" i="4"/>
  <c r="EY265" i="4"/>
  <c r="EX265" i="4"/>
  <c r="EZ264" i="4"/>
  <c r="EY264" i="4"/>
  <c r="EX264" i="4"/>
  <c r="EZ263" i="4"/>
  <c r="EY263" i="4"/>
  <c r="EX263" i="4"/>
  <c r="EZ262" i="4"/>
  <c r="EY262" i="4"/>
  <c r="EX262" i="4"/>
  <c r="EZ261" i="4"/>
  <c r="EY261" i="4"/>
  <c r="EX261" i="4"/>
  <c r="EZ260" i="4"/>
  <c r="EY260" i="4"/>
  <c r="EX260" i="4"/>
  <c r="EZ259" i="4"/>
  <c r="EY259" i="4"/>
  <c r="EX259" i="4"/>
  <c r="EZ258" i="4"/>
  <c r="EY258" i="4"/>
  <c r="EX258" i="4"/>
  <c r="EZ257" i="4"/>
  <c r="EY257" i="4"/>
  <c r="EX257" i="4"/>
  <c r="EZ256" i="4"/>
  <c r="EY256" i="4"/>
  <c r="EX256" i="4"/>
  <c r="EZ255" i="4"/>
  <c r="EY255" i="4"/>
  <c r="EX255" i="4"/>
  <c r="EZ254" i="4"/>
  <c r="EY254" i="4"/>
  <c r="EX254" i="4"/>
  <c r="EZ253" i="4"/>
  <c r="EY253" i="4"/>
  <c r="EX253" i="4"/>
  <c r="EZ252" i="4"/>
  <c r="EY252" i="4"/>
  <c r="EX252" i="4"/>
  <c r="EZ251" i="4"/>
  <c r="EY251" i="4"/>
  <c r="EX251" i="4"/>
  <c r="EZ250" i="4"/>
  <c r="EY250" i="4"/>
  <c r="EX250" i="4"/>
  <c r="EZ249" i="4"/>
  <c r="EY249" i="4"/>
  <c r="EX249" i="4"/>
  <c r="EZ248" i="4"/>
  <c r="EY248" i="4"/>
  <c r="EX248" i="4"/>
  <c r="EZ247" i="4"/>
  <c r="EY247" i="4"/>
  <c r="EX247" i="4"/>
  <c r="EZ246" i="4"/>
  <c r="EY246" i="4"/>
  <c r="EX246" i="4"/>
  <c r="EZ245" i="4"/>
  <c r="EY245" i="4"/>
  <c r="EX245" i="4"/>
  <c r="EZ244" i="4"/>
  <c r="EY244" i="4"/>
  <c r="EX244" i="4"/>
  <c r="EZ243" i="4"/>
  <c r="EY243" i="4"/>
  <c r="EX243" i="4"/>
  <c r="EZ242" i="4"/>
  <c r="EY242" i="4"/>
  <c r="EX242" i="4"/>
  <c r="EZ241" i="4"/>
  <c r="EY241" i="4"/>
  <c r="EX241" i="4"/>
  <c r="EZ240" i="4"/>
  <c r="EY240" i="4"/>
  <c r="EX240" i="4"/>
  <c r="EZ239" i="4"/>
  <c r="EY239" i="4"/>
  <c r="EX239" i="4"/>
  <c r="EZ238" i="4"/>
  <c r="EY238" i="4"/>
  <c r="EX238" i="4"/>
  <c r="EZ237" i="4"/>
  <c r="EY237" i="4"/>
  <c r="EX237" i="4"/>
  <c r="EZ236" i="4"/>
  <c r="EY236" i="4"/>
  <c r="EX236" i="4"/>
  <c r="EZ235" i="4"/>
  <c r="EY235" i="4"/>
  <c r="EX235" i="4"/>
  <c r="EZ234" i="4"/>
  <c r="EY234" i="4"/>
  <c r="EX234" i="4"/>
  <c r="EZ233" i="4"/>
  <c r="EY233" i="4"/>
  <c r="EX233" i="4"/>
  <c r="EZ232" i="4"/>
  <c r="EY232" i="4"/>
  <c r="EX232" i="4"/>
  <c r="EZ231" i="4"/>
  <c r="EY231" i="4"/>
  <c r="EX231" i="4"/>
  <c r="EZ230" i="4"/>
  <c r="EY230" i="4"/>
  <c r="EX230" i="4"/>
  <c r="EZ229" i="4"/>
  <c r="EY229" i="4"/>
  <c r="EX229" i="4"/>
  <c r="EZ228" i="4"/>
  <c r="EY228" i="4"/>
  <c r="EX228" i="4"/>
  <c r="EZ227" i="4"/>
  <c r="EY227" i="4"/>
  <c r="EX227" i="4"/>
  <c r="EZ226" i="4"/>
  <c r="EY226" i="4"/>
  <c r="EX226" i="4"/>
  <c r="EZ225" i="4"/>
  <c r="EY225" i="4"/>
  <c r="EX225" i="4"/>
  <c r="EZ224" i="4"/>
  <c r="EY224" i="4"/>
  <c r="EX224" i="4"/>
  <c r="EZ223" i="4"/>
  <c r="EY223" i="4"/>
  <c r="EX223" i="4"/>
  <c r="EZ222" i="4"/>
  <c r="EY222" i="4"/>
  <c r="EX222" i="4"/>
  <c r="EZ221" i="4"/>
  <c r="EY221" i="4"/>
  <c r="EX221" i="4"/>
  <c r="EZ220" i="4"/>
  <c r="EY220" i="4"/>
  <c r="EX220" i="4"/>
  <c r="EZ219" i="4"/>
  <c r="EY219" i="4"/>
  <c r="EX219" i="4"/>
  <c r="EZ218" i="4"/>
  <c r="EY218" i="4"/>
  <c r="EX218" i="4"/>
  <c r="EZ217" i="4"/>
  <c r="EY217" i="4"/>
  <c r="EX217" i="4"/>
  <c r="EZ216" i="4"/>
  <c r="EY216" i="4"/>
  <c r="EX216" i="4"/>
  <c r="EZ215" i="4"/>
  <c r="EY215" i="4"/>
  <c r="EX215" i="4"/>
  <c r="EZ214" i="4"/>
  <c r="EY214" i="4"/>
  <c r="EX214" i="4"/>
  <c r="EZ213" i="4"/>
  <c r="EY213" i="4"/>
  <c r="EX213" i="4"/>
  <c r="EZ212" i="4"/>
  <c r="EY212" i="4"/>
  <c r="EX212" i="4"/>
  <c r="EZ211" i="4"/>
  <c r="EY211" i="4"/>
  <c r="EX211" i="4"/>
  <c r="EZ210" i="4"/>
  <c r="EY210" i="4"/>
  <c r="EX210" i="4"/>
  <c r="EZ209" i="4"/>
  <c r="EY209" i="4"/>
  <c r="EX209" i="4"/>
  <c r="EZ208" i="4"/>
  <c r="EY208" i="4"/>
  <c r="EX208" i="4"/>
  <c r="EZ207" i="4"/>
  <c r="EY207" i="4"/>
  <c r="EX207" i="4"/>
  <c r="EZ206" i="4"/>
  <c r="EY206" i="4"/>
  <c r="EX206" i="4"/>
  <c r="EZ205" i="4"/>
  <c r="EY205" i="4"/>
  <c r="EX205" i="4"/>
  <c r="EZ204" i="4"/>
  <c r="EY204" i="4"/>
  <c r="EX204" i="4"/>
  <c r="EZ203" i="4"/>
  <c r="EY203" i="4"/>
  <c r="EX203" i="4"/>
  <c r="EZ202" i="4"/>
  <c r="EY202" i="4"/>
  <c r="EX202" i="4"/>
  <c r="EZ201" i="4"/>
  <c r="EY201" i="4"/>
  <c r="EX201" i="4"/>
  <c r="EZ200" i="4"/>
  <c r="EY200" i="4"/>
  <c r="EX200" i="4"/>
  <c r="EZ199" i="4"/>
  <c r="EY199" i="4"/>
  <c r="EX199" i="4"/>
  <c r="EZ198" i="4"/>
  <c r="EY198" i="4"/>
  <c r="EX198" i="4"/>
  <c r="EZ197" i="4"/>
  <c r="EY197" i="4"/>
  <c r="EX197" i="4"/>
  <c r="EZ196" i="4"/>
  <c r="EY196" i="4"/>
  <c r="EX196" i="4"/>
  <c r="EZ195" i="4"/>
  <c r="EY195" i="4"/>
  <c r="EX195" i="4"/>
  <c r="EZ194" i="4"/>
  <c r="EY194" i="4"/>
  <c r="EX194" i="4"/>
  <c r="EZ193" i="4"/>
  <c r="EY193" i="4"/>
  <c r="EX193" i="4"/>
  <c r="EZ192" i="4"/>
  <c r="EY192" i="4"/>
  <c r="EX192" i="4"/>
  <c r="EZ191" i="4"/>
  <c r="EY191" i="4"/>
  <c r="EX191" i="4"/>
  <c r="EZ190" i="4"/>
  <c r="EY190" i="4"/>
  <c r="EX190" i="4"/>
  <c r="EZ189" i="4"/>
  <c r="EY189" i="4"/>
  <c r="EX189" i="4"/>
  <c r="EZ188" i="4"/>
  <c r="EY188" i="4"/>
  <c r="EX188" i="4"/>
  <c r="EZ187" i="4"/>
  <c r="EY187" i="4"/>
  <c r="EX187" i="4"/>
  <c r="EZ186" i="4"/>
  <c r="EY186" i="4"/>
  <c r="EX186" i="4"/>
  <c r="EZ185" i="4"/>
  <c r="EY185" i="4"/>
  <c r="EX185" i="4"/>
  <c r="EZ184" i="4"/>
  <c r="EY184" i="4"/>
  <c r="EX184" i="4"/>
  <c r="EZ183" i="4"/>
  <c r="EY183" i="4"/>
  <c r="EX183" i="4"/>
  <c r="EZ182" i="4"/>
  <c r="EY182" i="4"/>
  <c r="EX182" i="4"/>
  <c r="EZ181" i="4"/>
  <c r="EY181" i="4"/>
  <c r="EX181" i="4"/>
  <c r="EZ180" i="4"/>
  <c r="EY180" i="4"/>
  <c r="EX180" i="4"/>
  <c r="EZ179" i="4"/>
  <c r="EY179" i="4"/>
  <c r="EX179" i="4"/>
  <c r="EZ178" i="4"/>
  <c r="EY178" i="4"/>
  <c r="EX178" i="4"/>
  <c r="EZ177" i="4"/>
  <c r="EY177" i="4"/>
  <c r="EX177" i="4"/>
  <c r="EZ176" i="4"/>
  <c r="EY176" i="4"/>
  <c r="EX176" i="4"/>
  <c r="EZ175" i="4"/>
  <c r="EY175" i="4"/>
  <c r="EX175" i="4"/>
  <c r="EZ174" i="4"/>
  <c r="EY174" i="4"/>
  <c r="EX174" i="4"/>
  <c r="EZ173" i="4"/>
  <c r="EY173" i="4"/>
  <c r="EX173" i="4"/>
  <c r="EZ172" i="4"/>
  <c r="EY172" i="4"/>
  <c r="EX172" i="4"/>
  <c r="EZ171" i="4"/>
  <c r="EY171" i="4"/>
  <c r="EX171" i="4"/>
  <c r="EZ170" i="4"/>
  <c r="EY170" i="4"/>
  <c r="EX170" i="4"/>
  <c r="EZ169" i="4"/>
  <c r="EY169" i="4"/>
  <c r="EX169" i="4"/>
  <c r="EZ168" i="4"/>
  <c r="EY168" i="4"/>
  <c r="EX168" i="4"/>
  <c r="FA167" i="4"/>
  <c r="EZ167" i="4"/>
  <c r="EY167" i="4"/>
  <c r="EX167" i="4"/>
  <c r="FA166" i="4"/>
  <c r="EZ166" i="4"/>
  <c r="EY166" i="4"/>
  <c r="EX166" i="4"/>
  <c r="FA165" i="4"/>
  <c r="EZ165" i="4"/>
  <c r="EY165" i="4"/>
  <c r="EX165" i="4"/>
  <c r="FA164" i="4"/>
  <c r="EZ164" i="4"/>
  <c r="EY164" i="4"/>
  <c r="EX164" i="4"/>
  <c r="FA163" i="4"/>
  <c r="EZ163" i="4"/>
  <c r="EY163" i="4"/>
  <c r="EX163" i="4"/>
  <c r="FA162" i="4"/>
  <c r="EZ162" i="4"/>
  <c r="EY162" i="4"/>
  <c r="EX162" i="4"/>
  <c r="FA161" i="4"/>
  <c r="EZ161" i="4"/>
  <c r="EY161" i="4"/>
  <c r="EX161" i="4"/>
  <c r="FA160" i="4"/>
  <c r="EZ160" i="4"/>
  <c r="EY160" i="4"/>
  <c r="EX160" i="4"/>
  <c r="FA159" i="4"/>
  <c r="EZ159" i="4"/>
  <c r="EY159" i="4"/>
  <c r="EX159" i="4"/>
  <c r="FA158" i="4"/>
  <c r="EZ158" i="4"/>
  <c r="EY158" i="4"/>
  <c r="EX158" i="4"/>
  <c r="FE157" i="4"/>
  <c r="EZ157" i="4"/>
  <c r="EY157" i="4"/>
  <c r="EX157" i="4"/>
  <c r="EZ156" i="4"/>
  <c r="EY156" i="4"/>
  <c r="EX156" i="4"/>
  <c r="EZ155" i="4"/>
  <c r="EY155" i="4"/>
  <c r="EX155" i="4"/>
  <c r="EZ154" i="4"/>
  <c r="EY154" i="4"/>
  <c r="EX154" i="4"/>
  <c r="EZ153" i="4"/>
  <c r="EY153" i="4"/>
  <c r="EX153" i="4"/>
  <c r="EZ152" i="4"/>
  <c r="EY152" i="4"/>
  <c r="EX152" i="4"/>
  <c r="EZ151" i="4"/>
  <c r="EY151" i="4"/>
  <c r="EX151" i="4"/>
  <c r="FG150" i="4"/>
  <c r="FG167" i="4" s="1"/>
  <c r="FA150" i="4"/>
  <c r="EZ150" i="4"/>
  <c r="EY150" i="4"/>
  <c r="EX150" i="4"/>
  <c r="FG149" i="4"/>
  <c r="FG166" i="4" s="1"/>
  <c r="FA149" i="4"/>
  <c r="EZ149" i="4"/>
  <c r="EY149" i="4"/>
  <c r="EX149" i="4"/>
  <c r="FG148" i="4"/>
  <c r="FG165" i="4" s="1"/>
  <c r="FA148" i="4"/>
  <c r="EZ148" i="4"/>
  <c r="EY148" i="4"/>
  <c r="EX148" i="4"/>
  <c r="FG147" i="4"/>
  <c r="FG164" i="4" s="1"/>
  <c r="FA147" i="4"/>
  <c r="EZ147" i="4"/>
  <c r="EY147" i="4"/>
  <c r="EX147" i="4"/>
  <c r="FG146" i="4"/>
  <c r="FG163" i="4" s="1"/>
  <c r="FA146" i="4"/>
  <c r="EZ146" i="4"/>
  <c r="EY146" i="4"/>
  <c r="EX146" i="4"/>
  <c r="FG145" i="4"/>
  <c r="FG162" i="4" s="1"/>
  <c r="FA145" i="4"/>
  <c r="EZ145" i="4"/>
  <c r="EY145" i="4"/>
  <c r="EX145" i="4"/>
  <c r="FG144" i="4"/>
  <c r="FG161" i="4" s="1"/>
  <c r="FA144" i="4"/>
  <c r="EZ144" i="4"/>
  <c r="EY144" i="4"/>
  <c r="EX144" i="4"/>
  <c r="FG143" i="4"/>
  <c r="FG160" i="4" s="1"/>
  <c r="FA143" i="4"/>
  <c r="EZ143" i="4"/>
  <c r="EY143" i="4"/>
  <c r="EX143" i="4"/>
  <c r="FG142" i="4"/>
  <c r="FG159" i="4" s="1"/>
  <c r="FA142" i="4"/>
  <c r="EZ142" i="4"/>
  <c r="EY142" i="4"/>
  <c r="EX142" i="4"/>
  <c r="FG141" i="4"/>
  <c r="FG158" i="4" s="1"/>
  <c r="FA141" i="4"/>
  <c r="EZ141" i="4"/>
  <c r="EY141" i="4"/>
  <c r="EX141" i="4"/>
  <c r="FK140" i="4"/>
  <c r="FK157" i="4" s="1"/>
  <c r="FE140" i="4"/>
  <c r="EZ140" i="4"/>
  <c r="EY140" i="4"/>
  <c r="EX140" i="4"/>
  <c r="EZ139" i="4"/>
  <c r="EY139" i="4"/>
  <c r="EX139" i="4"/>
  <c r="EZ138" i="4"/>
  <c r="EY138" i="4"/>
  <c r="EX138" i="4"/>
  <c r="EZ137" i="4"/>
  <c r="EY137" i="4"/>
  <c r="EX137" i="4"/>
  <c r="EZ136" i="4"/>
  <c r="EY136" i="4"/>
  <c r="EX136" i="4"/>
  <c r="EZ135" i="4"/>
  <c r="EY135" i="4"/>
  <c r="EX135" i="4"/>
  <c r="EZ134" i="4"/>
  <c r="EY134" i="4"/>
  <c r="EX134" i="4"/>
  <c r="EZ133" i="4"/>
  <c r="EY133" i="4"/>
  <c r="EX133" i="4"/>
  <c r="EZ132" i="4"/>
  <c r="EY132" i="4"/>
  <c r="EX132" i="4"/>
  <c r="EZ131" i="4"/>
  <c r="EY131" i="4"/>
  <c r="EX131" i="4"/>
  <c r="EZ130" i="4"/>
  <c r="EY130" i="4"/>
  <c r="EX130" i="4"/>
  <c r="EZ129" i="4"/>
  <c r="EY129" i="4"/>
  <c r="EX129" i="4"/>
  <c r="EZ128" i="4"/>
  <c r="EY128" i="4"/>
  <c r="EX128" i="4"/>
  <c r="EZ127" i="4"/>
  <c r="EY127" i="4"/>
  <c r="EX127" i="4"/>
  <c r="EZ126" i="4"/>
  <c r="EY126" i="4"/>
  <c r="EX126" i="4"/>
  <c r="EZ125" i="4"/>
  <c r="EY125" i="4"/>
  <c r="EX125" i="4"/>
  <c r="EZ124" i="4"/>
  <c r="EY124" i="4"/>
  <c r="EX124" i="4"/>
  <c r="EZ123" i="4"/>
  <c r="EY123" i="4"/>
  <c r="EX123" i="4"/>
  <c r="EZ122" i="4"/>
  <c r="EY122" i="4"/>
  <c r="EX122" i="4"/>
  <c r="EZ121" i="4"/>
  <c r="EY121" i="4"/>
  <c r="EX121" i="4"/>
  <c r="EZ120" i="4"/>
  <c r="EY120" i="4"/>
  <c r="EX120" i="4"/>
  <c r="EZ119" i="4"/>
  <c r="EY119" i="4"/>
  <c r="EX119" i="4"/>
  <c r="EZ118" i="4"/>
  <c r="EY118" i="4"/>
  <c r="EX118" i="4"/>
  <c r="EZ117" i="4"/>
  <c r="EY117" i="4"/>
  <c r="EX117" i="4"/>
  <c r="FA116" i="4"/>
  <c r="FA133" i="4" s="1"/>
  <c r="EZ116" i="4"/>
  <c r="EY116" i="4"/>
  <c r="EX116" i="4"/>
  <c r="FA115" i="4"/>
  <c r="FA132" i="4" s="1"/>
  <c r="EZ115" i="4"/>
  <c r="EY115" i="4"/>
  <c r="EX115" i="4"/>
  <c r="FA114" i="4"/>
  <c r="FA131" i="4" s="1"/>
  <c r="EZ114" i="4"/>
  <c r="EY114" i="4"/>
  <c r="EX114" i="4"/>
  <c r="FA113" i="4"/>
  <c r="FA130" i="4" s="1"/>
  <c r="EZ113" i="4"/>
  <c r="EY113" i="4"/>
  <c r="EX113" i="4"/>
  <c r="FA112" i="4"/>
  <c r="FA129" i="4" s="1"/>
  <c r="EZ112" i="4"/>
  <c r="EY112" i="4"/>
  <c r="EX112" i="4"/>
  <c r="FA111" i="4"/>
  <c r="FA128" i="4" s="1"/>
  <c r="EZ111" i="4"/>
  <c r="EY111" i="4"/>
  <c r="EX111" i="4"/>
  <c r="FA110" i="4"/>
  <c r="FA127" i="4" s="1"/>
  <c r="EZ110" i="4"/>
  <c r="EY110" i="4"/>
  <c r="EX110" i="4"/>
  <c r="FA109" i="4"/>
  <c r="FA126" i="4" s="1"/>
  <c r="EZ109" i="4"/>
  <c r="EY109" i="4"/>
  <c r="EX109" i="4"/>
  <c r="FA108" i="4"/>
  <c r="FA125" i="4" s="1"/>
  <c r="EZ108" i="4"/>
  <c r="EY108" i="4"/>
  <c r="EX108" i="4"/>
  <c r="FA107" i="4"/>
  <c r="FA124" i="4" s="1"/>
  <c r="EZ107" i="4"/>
  <c r="EY107" i="4"/>
  <c r="EX107" i="4"/>
  <c r="FE106" i="4"/>
  <c r="FE123" i="4" s="1"/>
  <c r="EZ106" i="4"/>
  <c r="EY106" i="4"/>
  <c r="EX106" i="4"/>
  <c r="EZ105" i="4"/>
  <c r="EY105" i="4"/>
  <c r="EX105" i="4"/>
  <c r="EZ104" i="4"/>
  <c r="EY104" i="4"/>
  <c r="EX104" i="4"/>
  <c r="EZ103" i="4"/>
  <c r="EY103" i="4"/>
  <c r="EX103" i="4"/>
  <c r="EZ102" i="4"/>
  <c r="EY102" i="4"/>
  <c r="EX102" i="4"/>
  <c r="EZ101" i="4"/>
  <c r="EY101" i="4"/>
  <c r="EX101" i="4"/>
  <c r="EZ100" i="4"/>
  <c r="EY100" i="4"/>
  <c r="EX100" i="4"/>
  <c r="EZ99" i="4"/>
  <c r="EY99" i="4"/>
  <c r="EX99" i="4"/>
  <c r="EZ98" i="4"/>
  <c r="EY98" i="4"/>
  <c r="EX98" i="4"/>
  <c r="EZ97" i="4"/>
  <c r="EY97" i="4"/>
  <c r="EX97" i="4"/>
  <c r="EZ96" i="4"/>
  <c r="EY96" i="4"/>
  <c r="EX96" i="4"/>
  <c r="EZ95" i="4"/>
  <c r="EY95" i="4"/>
  <c r="EX95" i="4"/>
  <c r="EZ94" i="4"/>
  <c r="EY94" i="4"/>
  <c r="EX94" i="4"/>
  <c r="EZ93" i="4"/>
  <c r="EY93" i="4"/>
  <c r="EX93" i="4"/>
  <c r="EZ92" i="4"/>
  <c r="EY92" i="4"/>
  <c r="EX92" i="4"/>
  <c r="EZ91" i="4"/>
  <c r="EY91" i="4"/>
  <c r="EX91" i="4"/>
  <c r="EZ90" i="4"/>
  <c r="EY90" i="4"/>
  <c r="EX90" i="4"/>
  <c r="EZ89" i="4"/>
  <c r="EY89" i="4"/>
  <c r="EX89" i="4"/>
  <c r="EZ88" i="4"/>
  <c r="EY88" i="4"/>
  <c r="EX88" i="4"/>
  <c r="EZ87" i="4"/>
  <c r="EY87" i="4"/>
  <c r="EX87" i="4"/>
  <c r="EZ86" i="4"/>
  <c r="EY86" i="4"/>
  <c r="EX86" i="4"/>
  <c r="EZ85" i="4"/>
  <c r="EY85" i="4"/>
  <c r="EX85" i="4"/>
  <c r="EZ84" i="4"/>
  <c r="EY84" i="4"/>
  <c r="EX84" i="4"/>
  <c r="EZ83" i="4"/>
  <c r="EY83" i="4"/>
  <c r="EX83" i="4"/>
  <c r="EZ82" i="4"/>
  <c r="EY82" i="4"/>
  <c r="EX82" i="4"/>
  <c r="FA81" i="4"/>
  <c r="EZ81" i="4"/>
  <c r="EY81" i="4"/>
  <c r="EX81" i="4"/>
  <c r="FA80" i="4"/>
  <c r="EZ80" i="4"/>
  <c r="EY80" i="4"/>
  <c r="EX80" i="4"/>
  <c r="FA79" i="4"/>
  <c r="EZ79" i="4"/>
  <c r="EY79" i="4"/>
  <c r="EX79" i="4"/>
  <c r="FA78" i="4"/>
  <c r="EZ78" i="4"/>
  <c r="EY78" i="4"/>
  <c r="EX78" i="4"/>
  <c r="FA77" i="4"/>
  <c r="EZ77" i="4"/>
  <c r="EY77" i="4"/>
  <c r="EX77" i="4"/>
  <c r="FA76" i="4"/>
  <c r="EZ76" i="4"/>
  <c r="EY76" i="4"/>
  <c r="EX76" i="4"/>
  <c r="FA75" i="4"/>
  <c r="EZ75" i="4"/>
  <c r="EY75" i="4"/>
  <c r="EX75" i="4"/>
  <c r="FA74" i="4"/>
  <c r="EZ74" i="4"/>
  <c r="EY74" i="4"/>
  <c r="EX74" i="4"/>
  <c r="FA73" i="4"/>
  <c r="EZ73" i="4"/>
  <c r="EY73" i="4"/>
  <c r="EX73" i="4"/>
  <c r="FA72" i="4"/>
  <c r="EZ72" i="4"/>
  <c r="EY72" i="4"/>
  <c r="EX72" i="4"/>
  <c r="FE71" i="4"/>
  <c r="EZ71" i="4"/>
  <c r="EY71" i="4"/>
  <c r="EX71" i="4"/>
  <c r="EZ70" i="4"/>
  <c r="EY70" i="4"/>
  <c r="EX70" i="4"/>
  <c r="EZ69" i="4"/>
  <c r="EY69" i="4"/>
  <c r="EX69" i="4"/>
  <c r="EZ68" i="4"/>
  <c r="EY68" i="4"/>
  <c r="EX68" i="4"/>
  <c r="EZ67" i="4"/>
  <c r="EY67" i="4"/>
  <c r="EX67" i="4"/>
  <c r="EZ66" i="4"/>
  <c r="EY66" i="4"/>
  <c r="EX66" i="4"/>
  <c r="EZ65" i="4"/>
  <c r="EY65" i="4"/>
  <c r="EX65" i="4"/>
  <c r="FG64" i="4"/>
  <c r="FG81" i="4" s="1"/>
  <c r="FA64" i="4"/>
  <c r="EZ64" i="4"/>
  <c r="EY64" i="4"/>
  <c r="EX64" i="4"/>
  <c r="FG63" i="4"/>
  <c r="FG80" i="4" s="1"/>
  <c r="FA63" i="4"/>
  <c r="EZ63" i="4"/>
  <c r="EY63" i="4"/>
  <c r="EX63" i="4"/>
  <c r="FG62" i="4"/>
  <c r="FG79" i="4" s="1"/>
  <c r="FA62" i="4"/>
  <c r="EZ62" i="4"/>
  <c r="EY62" i="4"/>
  <c r="EX62" i="4"/>
  <c r="FG61" i="4"/>
  <c r="FG78" i="4" s="1"/>
  <c r="FA61" i="4"/>
  <c r="EZ61" i="4"/>
  <c r="EY61" i="4"/>
  <c r="EX61" i="4"/>
  <c r="FG60" i="4"/>
  <c r="FG77" i="4" s="1"/>
  <c r="FA60" i="4"/>
  <c r="EZ60" i="4"/>
  <c r="EY60" i="4"/>
  <c r="EX60" i="4"/>
  <c r="FG59" i="4"/>
  <c r="FG76" i="4" s="1"/>
  <c r="FA59" i="4"/>
  <c r="EZ59" i="4"/>
  <c r="EY59" i="4"/>
  <c r="EX59" i="4"/>
  <c r="FG58" i="4"/>
  <c r="FG75" i="4" s="1"/>
  <c r="FA58" i="4"/>
  <c r="EZ58" i="4"/>
  <c r="EY58" i="4"/>
  <c r="EX58" i="4"/>
  <c r="FG57" i="4"/>
  <c r="FG74" i="4" s="1"/>
  <c r="FA57" i="4"/>
  <c r="EZ57" i="4"/>
  <c r="EY57" i="4"/>
  <c r="EX57" i="4"/>
  <c r="FG56" i="4"/>
  <c r="FG73" i="4" s="1"/>
  <c r="FA56" i="4"/>
  <c r="EZ56" i="4"/>
  <c r="EY56" i="4"/>
  <c r="EX56" i="4"/>
  <c r="FG55" i="4"/>
  <c r="FG72" i="4" s="1"/>
  <c r="FA55" i="4"/>
  <c r="EZ55" i="4"/>
  <c r="EY55" i="4"/>
  <c r="EX55" i="4"/>
  <c r="FK54" i="4"/>
  <c r="FK71" i="4" s="1"/>
  <c r="FE54" i="4"/>
  <c r="EZ54" i="4"/>
  <c r="EY54" i="4"/>
  <c r="EX54" i="4"/>
  <c r="EZ53" i="4"/>
  <c r="EY53" i="4"/>
  <c r="EX53" i="4"/>
  <c r="EZ52" i="4"/>
  <c r="EY52" i="4"/>
  <c r="EX52" i="4"/>
  <c r="EZ51" i="4"/>
  <c r="EY51" i="4"/>
  <c r="EX51" i="4"/>
  <c r="EZ50" i="4"/>
  <c r="EY50" i="4"/>
  <c r="EX50" i="4"/>
  <c r="EZ49" i="4"/>
  <c r="EY49" i="4"/>
  <c r="EX49" i="4"/>
  <c r="EZ48" i="4"/>
  <c r="EY48" i="4"/>
  <c r="EX48" i="4"/>
  <c r="EZ47" i="4"/>
  <c r="EY47" i="4"/>
  <c r="EX47" i="4"/>
  <c r="EZ46" i="4"/>
  <c r="EY46" i="4"/>
  <c r="EX46" i="4"/>
  <c r="EZ45" i="4"/>
  <c r="EY45" i="4"/>
  <c r="EX45" i="4"/>
  <c r="EZ44" i="4"/>
  <c r="EY44" i="4"/>
  <c r="EX44" i="4"/>
  <c r="EZ43" i="4"/>
  <c r="EY43" i="4"/>
  <c r="EX43" i="4"/>
  <c r="EZ42" i="4"/>
  <c r="EY42" i="4"/>
  <c r="EX42" i="4"/>
  <c r="EZ41" i="4"/>
  <c r="EY41" i="4"/>
  <c r="EX41" i="4"/>
  <c r="EZ40" i="4"/>
  <c r="EY40" i="4"/>
  <c r="EX40" i="4"/>
  <c r="EZ39" i="4"/>
  <c r="EY39" i="4"/>
  <c r="EX39" i="4"/>
  <c r="EZ38" i="4"/>
  <c r="EY38" i="4"/>
  <c r="EX38" i="4"/>
  <c r="EZ37" i="4"/>
  <c r="EY37" i="4"/>
  <c r="EX37" i="4"/>
  <c r="EZ36" i="4"/>
  <c r="EY36" i="4"/>
  <c r="EX36" i="4"/>
  <c r="EZ35" i="4"/>
  <c r="EY35" i="4"/>
  <c r="EX35" i="4"/>
  <c r="EZ34" i="4"/>
  <c r="EY34" i="4"/>
  <c r="EX34" i="4"/>
  <c r="EZ33" i="4"/>
  <c r="EY33" i="4"/>
  <c r="EX33" i="4"/>
  <c r="EZ32" i="4"/>
  <c r="EY32" i="4"/>
  <c r="EX32" i="4"/>
  <c r="EZ31" i="4"/>
  <c r="EY31" i="4"/>
  <c r="EX31" i="4"/>
  <c r="FA30" i="4"/>
  <c r="FA47" i="4" s="1"/>
  <c r="EZ30" i="4"/>
  <c r="EY30" i="4"/>
  <c r="EX30" i="4"/>
  <c r="FA29" i="4"/>
  <c r="FA46" i="4" s="1"/>
  <c r="EZ29" i="4"/>
  <c r="EY29" i="4"/>
  <c r="EX29" i="4"/>
  <c r="FA28" i="4"/>
  <c r="FA45" i="4" s="1"/>
  <c r="EZ28" i="4"/>
  <c r="EY28" i="4"/>
  <c r="EX28" i="4"/>
  <c r="FA27" i="4"/>
  <c r="FA44" i="4" s="1"/>
  <c r="EZ27" i="4"/>
  <c r="EY27" i="4"/>
  <c r="EX27" i="4"/>
  <c r="FA26" i="4"/>
  <c r="FA43" i="4" s="1"/>
  <c r="EZ26" i="4"/>
  <c r="EY26" i="4"/>
  <c r="EX26" i="4"/>
  <c r="FA25" i="4"/>
  <c r="FA42" i="4" s="1"/>
  <c r="EZ25" i="4"/>
  <c r="EY25" i="4"/>
  <c r="EX25" i="4"/>
  <c r="FA24" i="4"/>
  <c r="FA41" i="4" s="1"/>
  <c r="EZ24" i="4"/>
  <c r="EY24" i="4"/>
  <c r="EX24" i="4"/>
  <c r="FA23" i="4"/>
  <c r="FA40" i="4" s="1"/>
  <c r="EZ23" i="4"/>
  <c r="EY23" i="4"/>
  <c r="EX23" i="4"/>
  <c r="FA22" i="4"/>
  <c r="FA39" i="4" s="1"/>
  <c r="EZ22" i="4"/>
  <c r="EY22" i="4"/>
  <c r="EX22" i="4"/>
  <c r="FA21" i="4"/>
  <c r="FA38" i="4" s="1"/>
  <c r="EZ21" i="4"/>
  <c r="EY21" i="4"/>
  <c r="EX21" i="4"/>
  <c r="FE20" i="4"/>
  <c r="FE37" i="4" s="1"/>
  <c r="EZ20" i="4"/>
  <c r="EY20" i="4"/>
  <c r="EX20" i="4"/>
  <c r="EZ19" i="4"/>
  <c r="EY19" i="4"/>
  <c r="EX19" i="4"/>
  <c r="EZ18" i="4"/>
  <c r="EY18" i="4"/>
  <c r="EX18" i="4"/>
  <c r="EZ17" i="4"/>
  <c r="EY17" i="4"/>
  <c r="EX17" i="4"/>
  <c r="EZ16" i="4"/>
  <c r="EY16" i="4"/>
  <c r="EX16" i="4"/>
  <c r="EZ15" i="4"/>
  <c r="EY15" i="4"/>
  <c r="EX15" i="4"/>
  <c r="EZ14" i="4"/>
  <c r="EY14" i="4"/>
  <c r="EX14" i="4"/>
  <c r="EZ13" i="4"/>
  <c r="EY13" i="4"/>
  <c r="EX13" i="4"/>
  <c r="EZ12" i="4"/>
  <c r="EY12" i="4"/>
  <c r="EX12" i="4"/>
  <c r="EZ11" i="4"/>
  <c r="EY11" i="4"/>
  <c r="EX11" i="4"/>
  <c r="EZ10" i="4"/>
  <c r="EY10" i="4"/>
  <c r="EX10" i="4"/>
  <c r="EZ9" i="4"/>
  <c r="EY9" i="4"/>
  <c r="EX9" i="4"/>
  <c r="EZ8" i="4"/>
  <c r="EY8" i="4"/>
  <c r="EX8" i="4"/>
  <c r="EZ7" i="4"/>
  <c r="EY7" i="4"/>
  <c r="EX7" i="4"/>
  <c r="EZ6" i="4"/>
  <c r="EY6" i="4"/>
  <c r="EX6" i="4"/>
  <c r="EZ5" i="4"/>
  <c r="EY5" i="4"/>
  <c r="EX5" i="4"/>
  <c r="EZ4" i="4"/>
  <c r="EY4" i="4"/>
  <c r="EX4" i="4"/>
  <c r="EZ3" i="4"/>
  <c r="FJ37" i="4" s="1"/>
  <c r="FD71" i="4" s="1"/>
  <c r="EY3" i="4"/>
  <c r="FH123" i="4" s="1"/>
  <c r="FB157" i="4" s="1"/>
  <c r="EX3" i="4"/>
  <c r="FI89" i="4" s="1"/>
  <c r="FI140" i="4" s="1"/>
  <c r="FI157" i="4" s="1"/>
  <c r="EC283" i="4"/>
  <c r="EB283" i="4"/>
  <c r="EA283" i="4"/>
  <c r="EC282" i="4"/>
  <c r="EB282" i="4"/>
  <c r="EA282" i="4"/>
  <c r="EC281" i="4"/>
  <c r="EB281" i="4"/>
  <c r="EA281" i="4"/>
  <c r="EC280" i="4"/>
  <c r="EB280" i="4"/>
  <c r="EA280" i="4"/>
  <c r="EC279" i="4"/>
  <c r="EB279" i="4"/>
  <c r="EA279" i="4"/>
  <c r="EC278" i="4"/>
  <c r="EB278" i="4"/>
  <c r="EA278" i="4"/>
  <c r="EC277" i="4"/>
  <c r="EB277" i="4"/>
  <c r="EA277" i="4"/>
  <c r="EC276" i="4"/>
  <c r="EB276" i="4"/>
  <c r="EA276" i="4"/>
  <c r="EC275" i="4"/>
  <c r="EB275" i="4"/>
  <c r="EA275" i="4"/>
  <c r="EC274" i="4"/>
  <c r="EB274" i="4"/>
  <c r="EA274" i="4"/>
  <c r="EC273" i="4"/>
  <c r="EB273" i="4"/>
  <c r="EA273" i="4"/>
  <c r="EC272" i="4"/>
  <c r="EB272" i="4"/>
  <c r="EA272" i="4"/>
  <c r="EC271" i="4"/>
  <c r="EB271" i="4"/>
  <c r="EA271" i="4"/>
  <c r="EC270" i="4"/>
  <c r="EB270" i="4"/>
  <c r="EA270" i="4"/>
  <c r="EC269" i="4"/>
  <c r="EB269" i="4"/>
  <c r="EA269" i="4"/>
  <c r="EC268" i="4"/>
  <c r="EB268" i="4"/>
  <c r="EA268" i="4"/>
  <c r="EC267" i="4"/>
  <c r="EB267" i="4"/>
  <c r="EA267" i="4"/>
  <c r="EC266" i="4"/>
  <c r="EB266" i="4"/>
  <c r="EA266" i="4"/>
  <c r="EC265" i="4"/>
  <c r="EB265" i="4"/>
  <c r="EA265" i="4"/>
  <c r="EC264" i="4"/>
  <c r="EB264" i="4"/>
  <c r="EA264" i="4"/>
  <c r="EC263" i="4"/>
  <c r="EB263" i="4"/>
  <c r="EA263" i="4"/>
  <c r="EC262" i="4"/>
  <c r="EB262" i="4"/>
  <c r="EA262" i="4"/>
  <c r="EC261" i="4"/>
  <c r="EB261" i="4"/>
  <c r="EA261" i="4"/>
  <c r="EC260" i="4"/>
  <c r="EB260" i="4"/>
  <c r="EA260" i="4"/>
  <c r="EC259" i="4"/>
  <c r="EB259" i="4"/>
  <c r="EA259" i="4"/>
  <c r="EC258" i="4"/>
  <c r="EB258" i="4"/>
  <c r="EA258" i="4"/>
  <c r="EC257" i="4"/>
  <c r="EB257" i="4"/>
  <c r="EA257" i="4"/>
  <c r="EC256" i="4"/>
  <c r="EB256" i="4"/>
  <c r="EA256" i="4"/>
  <c r="EC255" i="4"/>
  <c r="EB255" i="4"/>
  <c r="EA255" i="4"/>
  <c r="EC254" i="4"/>
  <c r="EB254" i="4"/>
  <c r="EA254" i="4"/>
  <c r="EC253" i="4"/>
  <c r="EB253" i="4"/>
  <c r="EA253" i="4"/>
  <c r="EC252" i="4"/>
  <c r="EB252" i="4"/>
  <c r="EA252" i="4"/>
  <c r="EC251" i="4"/>
  <c r="EB251" i="4"/>
  <c r="EA251" i="4"/>
  <c r="EC250" i="4"/>
  <c r="EB250" i="4"/>
  <c r="EA250" i="4"/>
  <c r="EC249" i="4"/>
  <c r="EB249" i="4"/>
  <c r="EA249" i="4"/>
  <c r="EC248" i="4"/>
  <c r="EB248" i="4"/>
  <c r="EA248" i="4"/>
  <c r="EC247" i="4"/>
  <c r="EB247" i="4"/>
  <c r="EA247" i="4"/>
  <c r="EC246" i="4"/>
  <c r="EB246" i="4"/>
  <c r="EA246" i="4"/>
  <c r="EC245" i="4"/>
  <c r="EB245" i="4"/>
  <c r="EA245" i="4"/>
  <c r="EC244" i="4"/>
  <c r="EB244" i="4"/>
  <c r="EA244" i="4"/>
  <c r="EC243" i="4"/>
  <c r="EB243" i="4"/>
  <c r="EA243" i="4"/>
  <c r="EC242" i="4"/>
  <c r="EB242" i="4"/>
  <c r="EA242" i="4"/>
  <c r="EC241" i="4"/>
  <c r="EB241" i="4"/>
  <c r="EA241" i="4"/>
  <c r="EC240" i="4"/>
  <c r="EB240" i="4"/>
  <c r="EA240" i="4"/>
  <c r="EC239" i="4"/>
  <c r="EB239" i="4"/>
  <c r="EA239" i="4"/>
  <c r="EC238" i="4"/>
  <c r="EB238" i="4"/>
  <c r="EA238" i="4"/>
  <c r="EC237" i="4"/>
  <c r="EB237" i="4"/>
  <c r="EA237" i="4"/>
  <c r="EC236" i="4"/>
  <c r="EB236" i="4"/>
  <c r="EA236" i="4"/>
  <c r="EC235" i="4"/>
  <c r="EB235" i="4"/>
  <c r="EA235" i="4"/>
  <c r="EC234" i="4"/>
  <c r="EB234" i="4"/>
  <c r="EA234" i="4"/>
  <c r="EC233" i="4"/>
  <c r="EB233" i="4"/>
  <c r="EA233" i="4"/>
  <c r="EC232" i="4"/>
  <c r="EB232" i="4"/>
  <c r="EA232" i="4"/>
  <c r="EC231" i="4"/>
  <c r="EB231" i="4"/>
  <c r="EA231" i="4"/>
  <c r="EC230" i="4"/>
  <c r="EB230" i="4"/>
  <c r="EA230" i="4"/>
  <c r="EC229" i="4"/>
  <c r="EB229" i="4"/>
  <c r="EA229" i="4"/>
  <c r="EC228" i="4"/>
  <c r="EB228" i="4"/>
  <c r="EA228" i="4"/>
  <c r="EC227" i="4"/>
  <c r="EB227" i="4"/>
  <c r="EA227" i="4"/>
  <c r="EC226" i="4"/>
  <c r="EB226" i="4"/>
  <c r="EA226" i="4"/>
  <c r="EC225" i="4"/>
  <c r="EB225" i="4"/>
  <c r="EA225" i="4"/>
  <c r="EC224" i="4"/>
  <c r="EB224" i="4"/>
  <c r="EA224" i="4"/>
  <c r="EC223" i="4"/>
  <c r="EB223" i="4"/>
  <c r="EA223" i="4"/>
  <c r="EC222" i="4"/>
  <c r="EB222" i="4"/>
  <c r="EA222" i="4"/>
  <c r="EC221" i="4"/>
  <c r="EB221" i="4"/>
  <c r="EA221" i="4"/>
  <c r="EC220" i="4"/>
  <c r="EB220" i="4"/>
  <c r="EA220" i="4"/>
  <c r="EC219" i="4"/>
  <c r="EB219" i="4"/>
  <c r="EA219" i="4"/>
  <c r="EC218" i="4"/>
  <c r="EB218" i="4"/>
  <c r="EA218" i="4"/>
  <c r="EC217" i="4"/>
  <c r="EB217" i="4"/>
  <c r="EA217" i="4"/>
  <c r="EC216" i="4"/>
  <c r="EB216" i="4"/>
  <c r="EA216" i="4"/>
  <c r="EC215" i="4"/>
  <c r="EB215" i="4"/>
  <c r="EA215" i="4"/>
  <c r="EC214" i="4"/>
  <c r="EB214" i="4"/>
  <c r="EA214" i="4"/>
  <c r="EC213" i="4"/>
  <c r="EB213" i="4"/>
  <c r="EA213" i="4"/>
  <c r="EC212" i="4"/>
  <c r="EB212" i="4"/>
  <c r="EA212" i="4"/>
  <c r="EC211" i="4"/>
  <c r="EB211" i="4"/>
  <c r="EA211" i="4"/>
  <c r="EC210" i="4"/>
  <c r="EB210" i="4"/>
  <c r="EA210" i="4"/>
  <c r="EC209" i="4"/>
  <c r="EB209" i="4"/>
  <c r="EA209" i="4"/>
  <c r="EC208" i="4"/>
  <c r="EB208" i="4"/>
  <c r="EA208" i="4"/>
  <c r="EC207" i="4"/>
  <c r="EB207" i="4"/>
  <c r="EA207" i="4"/>
  <c r="EC206" i="4"/>
  <c r="EB206" i="4"/>
  <c r="EA206" i="4"/>
  <c r="EC205" i="4"/>
  <c r="EB205" i="4"/>
  <c r="EA205" i="4"/>
  <c r="EC204" i="4"/>
  <c r="EB204" i="4"/>
  <c r="EA204" i="4"/>
  <c r="EC203" i="4"/>
  <c r="EB203" i="4"/>
  <c r="EA203" i="4"/>
  <c r="EC202" i="4"/>
  <c r="EB202" i="4"/>
  <c r="EA202" i="4"/>
  <c r="EC201" i="4"/>
  <c r="EB201" i="4"/>
  <c r="EA201" i="4"/>
  <c r="EC200" i="4"/>
  <c r="EB200" i="4"/>
  <c r="EA200" i="4"/>
  <c r="EC199" i="4"/>
  <c r="EB199" i="4"/>
  <c r="EA199" i="4"/>
  <c r="EC198" i="4"/>
  <c r="EB198" i="4"/>
  <c r="EA198" i="4"/>
  <c r="EC197" i="4"/>
  <c r="EB197" i="4"/>
  <c r="EA197" i="4"/>
  <c r="EC196" i="4"/>
  <c r="EB196" i="4"/>
  <c r="EA196" i="4"/>
  <c r="EC195" i="4"/>
  <c r="EB195" i="4"/>
  <c r="EA195" i="4"/>
  <c r="EC194" i="4"/>
  <c r="EB194" i="4"/>
  <c r="EA194" i="4"/>
  <c r="EC193" i="4"/>
  <c r="EB193" i="4"/>
  <c r="EA193" i="4"/>
  <c r="EC192" i="4"/>
  <c r="EB192" i="4"/>
  <c r="EA192" i="4"/>
  <c r="EC191" i="4"/>
  <c r="EB191" i="4"/>
  <c r="EA191" i="4"/>
  <c r="EC190" i="4"/>
  <c r="EB190" i="4"/>
  <c r="EA190" i="4"/>
  <c r="EC189" i="4"/>
  <c r="EB189" i="4"/>
  <c r="EA189" i="4"/>
  <c r="EC188" i="4"/>
  <c r="EB188" i="4"/>
  <c r="EA188" i="4"/>
  <c r="EC187" i="4"/>
  <c r="EB187" i="4"/>
  <c r="EA187" i="4"/>
  <c r="EC186" i="4"/>
  <c r="EB186" i="4"/>
  <c r="EA186" i="4"/>
  <c r="EC185" i="4"/>
  <c r="EB185" i="4"/>
  <c r="EA185" i="4"/>
  <c r="EC184" i="4"/>
  <c r="EB184" i="4"/>
  <c r="EA184" i="4"/>
  <c r="EC183" i="4"/>
  <c r="EB183" i="4"/>
  <c r="EA183" i="4"/>
  <c r="EC182" i="4"/>
  <c r="EB182" i="4"/>
  <c r="EA182" i="4"/>
  <c r="EC181" i="4"/>
  <c r="EB181" i="4"/>
  <c r="EA181" i="4"/>
  <c r="EC180" i="4"/>
  <c r="EB180" i="4"/>
  <c r="EA180" i="4"/>
  <c r="EC179" i="4"/>
  <c r="EB179" i="4"/>
  <c r="EA179" i="4"/>
  <c r="EC178" i="4"/>
  <c r="EB178" i="4"/>
  <c r="EA178" i="4"/>
  <c r="EC177" i="4"/>
  <c r="EB177" i="4"/>
  <c r="EA177" i="4"/>
  <c r="EC176" i="4"/>
  <c r="EB176" i="4"/>
  <c r="EA176" i="4"/>
  <c r="EC175" i="4"/>
  <c r="EB175" i="4"/>
  <c r="EA175" i="4"/>
  <c r="EC174" i="4"/>
  <c r="EB174" i="4"/>
  <c r="EA174" i="4"/>
  <c r="EC173" i="4"/>
  <c r="EB173" i="4"/>
  <c r="EA173" i="4"/>
  <c r="EC172" i="4"/>
  <c r="EB172" i="4"/>
  <c r="EA172" i="4"/>
  <c r="EC171" i="4"/>
  <c r="EB171" i="4"/>
  <c r="EA171" i="4"/>
  <c r="EC170" i="4"/>
  <c r="EB170" i="4"/>
  <c r="EA170" i="4"/>
  <c r="EC169" i="4"/>
  <c r="EB169" i="4"/>
  <c r="EA169" i="4"/>
  <c r="EC168" i="4"/>
  <c r="EB168" i="4"/>
  <c r="EA168" i="4"/>
  <c r="ED167" i="4"/>
  <c r="EC167" i="4"/>
  <c r="EB167" i="4"/>
  <c r="EA167" i="4"/>
  <c r="ED166" i="4"/>
  <c r="EC166" i="4"/>
  <c r="EB166" i="4"/>
  <c r="EA166" i="4"/>
  <c r="ED165" i="4"/>
  <c r="EC165" i="4"/>
  <c r="EB165" i="4"/>
  <c r="EA165" i="4"/>
  <c r="ED164" i="4"/>
  <c r="EC164" i="4"/>
  <c r="EB164" i="4"/>
  <c r="EA164" i="4"/>
  <c r="ED163" i="4"/>
  <c r="EC163" i="4"/>
  <c r="EB163" i="4"/>
  <c r="EA163" i="4"/>
  <c r="ED162" i="4"/>
  <c r="EC162" i="4"/>
  <c r="EB162" i="4"/>
  <c r="EA162" i="4"/>
  <c r="ED161" i="4"/>
  <c r="EC161" i="4"/>
  <c r="EB161" i="4"/>
  <c r="EA161" i="4"/>
  <c r="ED160" i="4"/>
  <c r="EC160" i="4"/>
  <c r="EB160" i="4"/>
  <c r="EA160" i="4"/>
  <c r="ED159" i="4"/>
  <c r="EC159" i="4"/>
  <c r="EB159" i="4"/>
  <c r="EA159" i="4"/>
  <c r="ED158" i="4"/>
  <c r="EC158" i="4"/>
  <c r="EB158" i="4"/>
  <c r="EA158" i="4"/>
  <c r="EH157" i="4"/>
  <c r="EC157" i="4"/>
  <c r="EB157" i="4"/>
  <c r="EA157" i="4"/>
  <c r="EC156" i="4"/>
  <c r="EB156" i="4"/>
  <c r="EA156" i="4"/>
  <c r="EC155" i="4"/>
  <c r="EB155" i="4"/>
  <c r="EA155" i="4"/>
  <c r="EC154" i="4"/>
  <c r="EB154" i="4"/>
  <c r="EA154" i="4"/>
  <c r="EC153" i="4"/>
  <c r="EB153" i="4"/>
  <c r="EA153" i="4"/>
  <c r="EC152" i="4"/>
  <c r="EB152" i="4"/>
  <c r="EA152" i="4"/>
  <c r="EC151" i="4"/>
  <c r="EB151" i="4"/>
  <c r="EA151" i="4"/>
  <c r="EJ150" i="4"/>
  <c r="EJ167" i="4" s="1"/>
  <c r="ED150" i="4"/>
  <c r="EC150" i="4"/>
  <c r="EB150" i="4"/>
  <c r="EA150" i="4"/>
  <c r="EJ149" i="4"/>
  <c r="EJ166" i="4" s="1"/>
  <c r="ED149" i="4"/>
  <c r="EC149" i="4"/>
  <c r="EB149" i="4"/>
  <c r="EA149" i="4"/>
  <c r="EJ148" i="4"/>
  <c r="EJ165" i="4" s="1"/>
  <c r="ED148" i="4"/>
  <c r="EC148" i="4"/>
  <c r="EB148" i="4"/>
  <c r="EA148" i="4"/>
  <c r="EJ147" i="4"/>
  <c r="EJ164" i="4" s="1"/>
  <c r="ED147" i="4"/>
  <c r="EC147" i="4"/>
  <c r="EB147" i="4"/>
  <c r="EA147" i="4"/>
  <c r="EJ146" i="4"/>
  <c r="EJ163" i="4" s="1"/>
  <c r="ED146" i="4"/>
  <c r="EC146" i="4"/>
  <c r="EB146" i="4"/>
  <c r="EA146" i="4"/>
  <c r="EJ145" i="4"/>
  <c r="EJ162" i="4" s="1"/>
  <c r="ED145" i="4"/>
  <c r="EC145" i="4"/>
  <c r="EB145" i="4"/>
  <c r="EA145" i="4"/>
  <c r="EJ144" i="4"/>
  <c r="EJ161" i="4" s="1"/>
  <c r="ED144" i="4"/>
  <c r="EC144" i="4"/>
  <c r="EB144" i="4"/>
  <c r="EA144" i="4"/>
  <c r="EJ143" i="4"/>
  <c r="EJ160" i="4" s="1"/>
  <c r="ED143" i="4"/>
  <c r="EC143" i="4"/>
  <c r="EB143" i="4"/>
  <c r="EA143" i="4"/>
  <c r="EJ142" i="4"/>
  <c r="EJ159" i="4" s="1"/>
  <c r="ED142" i="4"/>
  <c r="EC142" i="4"/>
  <c r="EB142" i="4"/>
  <c r="EA142" i="4"/>
  <c r="EJ141" i="4"/>
  <c r="EJ158" i="4" s="1"/>
  <c r="ED141" i="4"/>
  <c r="EC141" i="4"/>
  <c r="EB141" i="4"/>
  <c r="EA141" i="4"/>
  <c r="EN140" i="4"/>
  <c r="EN157" i="4" s="1"/>
  <c r="EH140" i="4"/>
  <c r="EC140" i="4"/>
  <c r="EB140" i="4"/>
  <c r="EA140" i="4"/>
  <c r="EC139" i="4"/>
  <c r="EB139" i="4"/>
  <c r="EA139" i="4"/>
  <c r="EC138" i="4"/>
  <c r="EB138" i="4"/>
  <c r="EA138" i="4"/>
  <c r="EC137" i="4"/>
  <c r="EB137" i="4"/>
  <c r="EA137" i="4"/>
  <c r="EC136" i="4"/>
  <c r="EB136" i="4"/>
  <c r="EA136" i="4"/>
  <c r="EC135" i="4"/>
  <c r="EB135" i="4"/>
  <c r="EA135" i="4"/>
  <c r="EC134" i="4"/>
  <c r="EB134" i="4"/>
  <c r="EA134" i="4"/>
  <c r="EC133" i="4"/>
  <c r="EB133" i="4"/>
  <c r="EA133" i="4"/>
  <c r="EC132" i="4"/>
  <c r="EB132" i="4"/>
  <c r="EA132" i="4"/>
  <c r="EC131" i="4"/>
  <c r="EB131" i="4"/>
  <c r="EA131" i="4"/>
  <c r="EC130" i="4"/>
  <c r="EB130" i="4"/>
  <c r="EA130" i="4"/>
  <c r="EC129" i="4"/>
  <c r="EB129" i="4"/>
  <c r="EA129" i="4"/>
  <c r="EC128" i="4"/>
  <c r="EB128" i="4"/>
  <c r="EA128" i="4"/>
  <c r="EC127" i="4"/>
  <c r="EB127" i="4"/>
  <c r="EA127" i="4"/>
  <c r="EC126" i="4"/>
  <c r="EB126" i="4"/>
  <c r="EA126" i="4"/>
  <c r="EC125" i="4"/>
  <c r="EB125" i="4"/>
  <c r="EA125" i="4"/>
  <c r="EC124" i="4"/>
  <c r="EB124" i="4"/>
  <c r="EA124" i="4"/>
  <c r="EC123" i="4"/>
  <c r="EB123" i="4"/>
  <c r="EA123" i="4"/>
  <c r="EC122" i="4"/>
  <c r="EB122" i="4"/>
  <c r="EA122" i="4"/>
  <c r="EC121" i="4"/>
  <c r="EB121" i="4"/>
  <c r="EA121" i="4"/>
  <c r="EC120" i="4"/>
  <c r="EB120" i="4"/>
  <c r="EA120" i="4"/>
  <c r="EC119" i="4"/>
  <c r="EB119" i="4"/>
  <c r="EA119" i="4"/>
  <c r="EC118" i="4"/>
  <c r="EB118" i="4"/>
  <c r="EA118" i="4"/>
  <c r="EC117" i="4"/>
  <c r="EB117" i="4"/>
  <c r="EA117" i="4"/>
  <c r="ED116" i="4"/>
  <c r="ED133" i="4" s="1"/>
  <c r="EC116" i="4"/>
  <c r="EB116" i="4"/>
  <c r="EA116" i="4"/>
  <c r="ED115" i="4"/>
  <c r="ED132" i="4" s="1"/>
  <c r="EC115" i="4"/>
  <c r="EB115" i="4"/>
  <c r="EA115" i="4"/>
  <c r="ED114" i="4"/>
  <c r="ED131" i="4" s="1"/>
  <c r="EC114" i="4"/>
  <c r="EB114" i="4"/>
  <c r="EA114" i="4"/>
  <c r="ED113" i="4"/>
  <c r="ED130" i="4" s="1"/>
  <c r="EC113" i="4"/>
  <c r="EB113" i="4"/>
  <c r="EA113" i="4"/>
  <c r="ED112" i="4"/>
  <c r="ED129" i="4" s="1"/>
  <c r="EC112" i="4"/>
  <c r="EB112" i="4"/>
  <c r="EA112" i="4"/>
  <c r="ED111" i="4"/>
  <c r="ED128" i="4" s="1"/>
  <c r="EC111" i="4"/>
  <c r="EB111" i="4"/>
  <c r="EA111" i="4"/>
  <c r="ED110" i="4"/>
  <c r="ED127" i="4" s="1"/>
  <c r="EC110" i="4"/>
  <c r="EB110" i="4"/>
  <c r="EA110" i="4"/>
  <c r="ED109" i="4"/>
  <c r="ED126" i="4" s="1"/>
  <c r="EC109" i="4"/>
  <c r="EB109" i="4"/>
  <c r="EA109" i="4"/>
  <c r="ED108" i="4"/>
  <c r="ED125" i="4" s="1"/>
  <c r="EC108" i="4"/>
  <c r="EB108" i="4"/>
  <c r="EA108" i="4"/>
  <c r="ED107" i="4"/>
  <c r="ED124" i="4" s="1"/>
  <c r="EC107" i="4"/>
  <c r="EB107" i="4"/>
  <c r="EA107" i="4"/>
  <c r="EH106" i="4"/>
  <c r="EH123" i="4" s="1"/>
  <c r="EC106" i="4"/>
  <c r="EB106" i="4"/>
  <c r="EA106" i="4"/>
  <c r="EC105" i="4"/>
  <c r="EB105" i="4"/>
  <c r="EA105" i="4"/>
  <c r="EC104" i="4"/>
  <c r="EB104" i="4"/>
  <c r="EA104" i="4"/>
  <c r="EC103" i="4"/>
  <c r="EB103" i="4"/>
  <c r="EA103" i="4"/>
  <c r="EC102" i="4"/>
  <c r="EB102" i="4"/>
  <c r="EA102" i="4"/>
  <c r="EC101" i="4"/>
  <c r="EB101" i="4"/>
  <c r="EA101" i="4"/>
  <c r="EC100" i="4"/>
  <c r="EB100" i="4"/>
  <c r="EA100" i="4"/>
  <c r="EC99" i="4"/>
  <c r="EB99" i="4"/>
  <c r="EA99" i="4"/>
  <c r="EC98" i="4"/>
  <c r="EB98" i="4"/>
  <c r="EA98" i="4"/>
  <c r="EC97" i="4"/>
  <c r="EB97" i="4"/>
  <c r="EA97" i="4"/>
  <c r="EC96" i="4"/>
  <c r="EB96" i="4"/>
  <c r="EA96" i="4"/>
  <c r="EC95" i="4"/>
  <c r="EB95" i="4"/>
  <c r="EA95" i="4"/>
  <c r="EC94" i="4"/>
  <c r="EB94" i="4"/>
  <c r="EA94" i="4"/>
  <c r="EC93" i="4"/>
  <c r="EB93" i="4"/>
  <c r="EA93" i="4"/>
  <c r="EC92" i="4"/>
  <c r="EB92" i="4"/>
  <c r="EA92" i="4"/>
  <c r="EC91" i="4"/>
  <c r="EB91" i="4"/>
  <c r="EA91" i="4"/>
  <c r="EC90" i="4"/>
  <c r="EB90" i="4"/>
  <c r="EA90" i="4"/>
  <c r="EC89" i="4"/>
  <c r="EB89" i="4"/>
  <c r="EA89" i="4"/>
  <c r="EC88" i="4"/>
  <c r="EB88" i="4"/>
  <c r="EA88" i="4"/>
  <c r="EC87" i="4"/>
  <c r="EB87" i="4"/>
  <c r="EA87" i="4"/>
  <c r="EC86" i="4"/>
  <c r="EB86" i="4"/>
  <c r="EA86" i="4"/>
  <c r="EC85" i="4"/>
  <c r="EB85" i="4"/>
  <c r="EA85" i="4"/>
  <c r="EC84" i="4"/>
  <c r="EB84" i="4"/>
  <c r="EA84" i="4"/>
  <c r="EC83" i="4"/>
  <c r="EB83" i="4"/>
  <c r="EA83" i="4"/>
  <c r="EC82" i="4"/>
  <c r="EB82" i="4"/>
  <c r="EA82" i="4"/>
  <c r="ED81" i="4"/>
  <c r="EC81" i="4"/>
  <c r="EB81" i="4"/>
  <c r="EA81" i="4"/>
  <c r="ED80" i="4"/>
  <c r="EC80" i="4"/>
  <c r="EB80" i="4"/>
  <c r="EA80" i="4"/>
  <c r="ED79" i="4"/>
  <c r="EC79" i="4"/>
  <c r="EB79" i="4"/>
  <c r="EA79" i="4"/>
  <c r="ED78" i="4"/>
  <c r="EC78" i="4"/>
  <c r="EB78" i="4"/>
  <c r="EA78" i="4"/>
  <c r="ED77" i="4"/>
  <c r="EC77" i="4"/>
  <c r="EB77" i="4"/>
  <c r="EA77" i="4"/>
  <c r="ED76" i="4"/>
  <c r="EC76" i="4"/>
  <c r="EB76" i="4"/>
  <c r="EA76" i="4"/>
  <c r="ED75" i="4"/>
  <c r="EC75" i="4"/>
  <c r="EB75" i="4"/>
  <c r="EA75" i="4"/>
  <c r="ED74" i="4"/>
  <c r="EC74" i="4"/>
  <c r="EB74" i="4"/>
  <c r="EA74" i="4"/>
  <c r="ED73" i="4"/>
  <c r="EC73" i="4"/>
  <c r="EB73" i="4"/>
  <c r="EA73" i="4"/>
  <c r="ED72" i="4"/>
  <c r="EC72" i="4"/>
  <c r="EB72" i="4"/>
  <c r="EA72" i="4"/>
  <c r="EH71" i="4"/>
  <c r="EC71" i="4"/>
  <c r="EB71" i="4"/>
  <c r="EA71" i="4"/>
  <c r="EC70" i="4"/>
  <c r="EB70" i="4"/>
  <c r="EA70" i="4"/>
  <c r="EC69" i="4"/>
  <c r="EB69" i="4"/>
  <c r="EA69" i="4"/>
  <c r="EC68" i="4"/>
  <c r="EB68" i="4"/>
  <c r="EA68" i="4"/>
  <c r="EC67" i="4"/>
  <c r="EB67" i="4"/>
  <c r="EA67" i="4"/>
  <c r="EC66" i="4"/>
  <c r="EB66" i="4"/>
  <c r="EA66" i="4"/>
  <c r="EC65" i="4"/>
  <c r="EB65" i="4"/>
  <c r="EA65" i="4"/>
  <c r="EJ64" i="4"/>
  <c r="EJ81" i="4" s="1"/>
  <c r="ED64" i="4"/>
  <c r="EC64" i="4"/>
  <c r="EB64" i="4"/>
  <c r="EA64" i="4"/>
  <c r="EJ63" i="4"/>
  <c r="EJ80" i="4" s="1"/>
  <c r="ED63" i="4"/>
  <c r="EC63" i="4"/>
  <c r="EB63" i="4"/>
  <c r="EA63" i="4"/>
  <c r="EJ62" i="4"/>
  <c r="EJ79" i="4" s="1"/>
  <c r="ED62" i="4"/>
  <c r="EC62" i="4"/>
  <c r="EB62" i="4"/>
  <c r="EA62" i="4"/>
  <c r="EJ61" i="4"/>
  <c r="EJ78" i="4" s="1"/>
  <c r="ED61" i="4"/>
  <c r="EC61" i="4"/>
  <c r="EB61" i="4"/>
  <c r="EA61" i="4"/>
  <c r="EJ60" i="4"/>
  <c r="EJ77" i="4" s="1"/>
  <c r="ED60" i="4"/>
  <c r="EC60" i="4"/>
  <c r="EB60" i="4"/>
  <c r="EA60" i="4"/>
  <c r="EJ59" i="4"/>
  <c r="EJ76" i="4" s="1"/>
  <c r="ED59" i="4"/>
  <c r="EC59" i="4"/>
  <c r="EB59" i="4"/>
  <c r="EA59" i="4"/>
  <c r="EJ58" i="4"/>
  <c r="EJ75" i="4" s="1"/>
  <c r="ED58" i="4"/>
  <c r="EC58" i="4"/>
  <c r="EB58" i="4"/>
  <c r="EA58" i="4"/>
  <c r="EJ57" i="4"/>
  <c r="EJ74" i="4" s="1"/>
  <c r="ED57" i="4"/>
  <c r="EC57" i="4"/>
  <c r="EB57" i="4"/>
  <c r="EA57" i="4"/>
  <c r="EJ56" i="4"/>
  <c r="EJ73" i="4" s="1"/>
  <c r="ED56" i="4"/>
  <c r="EC56" i="4"/>
  <c r="EB56" i="4"/>
  <c r="EA56" i="4"/>
  <c r="EJ55" i="4"/>
  <c r="EJ72" i="4" s="1"/>
  <c r="ED55" i="4"/>
  <c r="EC55" i="4"/>
  <c r="EB55" i="4"/>
  <c r="EA55" i="4"/>
  <c r="EN54" i="4"/>
  <c r="EN71" i="4" s="1"/>
  <c r="EH54" i="4"/>
  <c r="EC54" i="4"/>
  <c r="EB54" i="4"/>
  <c r="EA54" i="4"/>
  <c r="EC53" i="4"/>
  <c r="EB53" i="4"/>
  <c r="EA53" i="4"/>
  <c r="EC52" i="4"/>
  <c r="EB52" i="4"/>
  <c r="EA52" i="4"/>
  <c r="EC51" i="4"/>
  <c r="EB51" i="4"/>
  <c r="EA51" i="4"/>
  <c r="EC50" i="4"/>
  <c r="EB50" i="4"/>
  <c r="EA50" i="4"/>
  <c r="EC49" i="4"/>
  <c r="EB49" i="4"/>
  <c r="EA49" i="4"/>
  <c r="EC48" i="4"/>
  <c r="EB48" i="4"/>
  <c r="EA48" i="4"/>
  <c r="EC47" i="4"/>
  <c r="EB47" i="4"/>
  <c r="EA47" i="4"/>
  <c r="EC46" i="4"/>
  <c r="EB46" i="4"/>
  <c r="EA46" i="4"/>
  <c r="EC45" i="4"/>
  <c r="EB45" i="4"/>
  <c r="EA45" i="4"/>
  <c r="EC44" i="4"/>
  <c r="EB44" i="4"/>
  <c r="EA44" i="4"/>
  <c r="EC43" i="4"/>
  <c r="EB43" i="4"/>
  <c r="EA43" i="4"/>
  <c r="EC42" i="4"/>
  <c r="EB42" i="4"/>
  <c r="EA42" i="4"/>
  <c r="EC41" i="4"/>
  <c r="EB41" i="4"/>
  <c r="EA41" i="4"/>
  <c r="EC40" i="4"/>
  <c r="EB40" i="4"/>
  <c r="EA40" i="4"/>
  <c r="EC39" i="4"/>
  <c r="EB39" i="4"/>
  <c r="EA39" i="4"/>
  <c r="EC38" i="4"/>
  <c r="EB38" i="4"/>
  <c r="EA38" i="4"/>
  <c r="EC37" i="4"/>
  <c r="EB37" i="4"/>
  <c r="EA37" i="4"/>
  <c r="EC36" i="4"/>
  <c r="EB36" i="4"/>
  <c r="EA36" i="4"/>
  <c r="EC35" i="4"/>
  <c r="EB35" i="4"/>
  <c r="EA35" i="4"/>
  <c r="EC34" i="4"/>
  <c r="EB34" i="4"/>
  <c r="EA34" i="4"/>
  <c r="EC33" i="4"/>
  <c r="EB33" i="4"/>
  <c r="EA33" i="4"/>
  <c r="EC32" i="4"/>
  <c r="EB32" i="4"/>
  <c r="EA32" i="4"/>
  <c r="EC31" i="4"/>
  <c r="EB31" i="4"/>
  <c r="EA31" i="4"/>
  <c r="ED30" i="4"/>
  <c r="ED47" i="4" s="1"/>
  <c r="EC30" i="4"/>
  <c r="EB30" i="4"/>
  <c r="EA30" i="4"/>
  <c r="ED29" i="4"/>
  <c r="ED46" i="4" s="1"/>
  <c r="EC29" i="4"/>
  <c r="EB29" i="4"/>
  <c r="EA29" i="4"/>
  <c r="ED28" i="4"/>
  <c r="ED45" i="4" s="1"/>
  <c r="EC28" i="4"/>
  <c r="EB28" i="4"/>
  <c r="EA28" i="4"/>
  <c r="ED27" i="4"/>
  <c r="ED44" i="4" s="1"/>
  <c r="EC27" i="4"/>
  <c r="EB27" i="4"/>
  <c r="EA27" i="4"/>
  <c r="ED26" i="4"/>
  <c r="ED43" i="4" s="1"/>
  <c r="EC26" i="4"/>
  <c r="EB26" i="4"/>
  <c r="EA26" i="4"/>
  <c r="ED25" i="4"/>
  <c r="ED42" i="4" s="1"/>
  <c r="EC25" i="4"/>
  <c r="EB25" i="4"/>
  <c r="EA25" i="4"/>
  <c r="ED24" i="4"/>
  <c r="ED41" i="4" s="1"/>
  <c r="EC24" i="4"/>
  <c r="EB24" i="4"/>
  <c r="EA24" i="4"/>
  <c r="ED23" i="4"/>
  <c r="ED40" i="4" s="1"/>
  <c r="EC23" i="4"/>
  <c r="EB23" i="4"/>
  <c r="EA23" i="4"/>
  <c r="ED22" i="4"/>
  <c r="ED39" i="4" s="1"/>
  <c r="EC22" i="4"/>
  <c r="EB22" i="4"/>
  <c r="EA22" i="4"/>
  <c r="ED21" i="4"/>
  <c r="ED38" i="4" s="1"/>
  <c r="EC21" i="4"/>
  <c r="EB21" i="4"/>
  <c r="EA21" i="4"/>
  <c r="EH20" i="4"/>
  <c r="EH37" i="4" s="1"/>
  <c r="EC20" i="4"/>
  <c r="EB20" i="4"/>
  <c r="EA20" i="4"/>
  <c r="EC19" i="4"/>
  <c r="EB19" i="4"/>
  <c r="EA19" i="4"/>
  <c r="EC18" i="4"/>
  <c r="EB18" i="4"/>
  <c r="EA18" i="4"/>
  <c r="EC17" i="4"/>
  <c r="EB17" i="4"/>
  <c r="EA17" i="4"/>
  <c r="EC16" i="4"/>
  <c r="EB16" i="4"/>
  <c r="EA16" i="4"/>
  <c r="EC15" i="4"/>
  <c r="EB15" i="4"/>
  <c r="EA15" i="4"/>
  <c r="EC14" i="4"/>
  <c r="EB14" i="4"/>
  <c r="EA14" i="4"/>
  <c r="EC13" i="4"/>
  <c r="EB13" i="4"/>
  <c r="EA13" i="4"/>
  <c r="EC12" i="4"/>
  <c r="EB12" i="4"/>
  <c r="EA12" i="4"/>
  <c r="EC11" i="4"/>
  <c r="EB11" i="4"/>
  <c r="EA11" i="4"/>
  <c r="EC10" i="4"/>
  <c r="EB10" i="4"/>
  <c r="EA10" i="4"/>
  <c r="EC9" i="4"/>
  <c r="EB9" i="4"/>
  <c r="EA9" i="4"/>
  <c r="EC8" i="4"/>
  <c r="EB8" i="4"/>
  <c r="EA8" i="4"/>
  <c r="EC7" i="4"/>
  <c r="EB7" i="4"/>
  <c r="EA7" i="4"/>
  <c r="EC6" i="4"/>
  <c r="EB6" i="4"/>
  <c r="EA6" i="4"/>
  <c r="EC5" i="4"/>
  <c r="EB5" i="4"/>
  <c r="EA5" i="4"/>
  <c r="EC4" i="4"/>
  <c r="EB4" i="4"/>
  <c r="EA4" i="4"/>
  <c r="EC3" i="4"/>
  <c r="EB3" i="4"/>
  <c r="EE3" i="4" s="1"/>
  <c r="EE20" i="4" s="1"/>
  <c r="EE37" i="4" s="1"/>
  <c r="EA3" i="4"/>
  <c r="EF3" i="4" s="1"/>
  <c r="EF20" i="4" s="1"/>
  <c r="EF37" i="4" s="1"/>
  <c r="DF283" i="4"/>
  <c r="DE283" i="4"/>
  <c r="DD283" i="4"/>
  <c r="DF282" i="4"/>
  <c r="DE282" i="4"/>
  <c r="DD282" i="4"/>
  <c r="DF281" i="4"/>
  <c r="DE281" i="4"/>
  <c r="DD281" i="4"/>
  <c r="DF280" i="4"/>
  <c r="DE280" i="4"/>
  <c r="DD280" i="4"/>
  <c r="DF279" i="4"/>
  <c r="DE279" i="4"/>
  <c r="DD279" i="4"/>
  <c r="DF278" i="4"/>
  <c r="DE278" i="4"/>
  <c r="DD278" i="4"/>
  <c r="DF277" i="4"/>
  <c r="DE277" i="4"/>
  <c r="DD277" i="4"/>
  <c r="DF276" i="4"/>
  <c r="DE276" i="4"/>
  <c r="DD276" i="4"/>
  <c r="DF275" i="4"/>
  <c r="DE275" i="4"/>
  <c r="DD275" i="4"/>
  <c r="DF274" i="4"/>
  <c r="DE274" i="4"/>
  <c r="DD274" i="4"/>
  <c r="DF273" i="4"/>
  <c r="DE273" i="4"/>
  <c r="DD273" i="4"/>
  <c r="DF272" i="4"/>
  <c r="DE272" i="4"/>
  <c r="DD272" i="4"/>
  <c r="DF271" i="4"/>
  <c r="DE271" i="4"/>
  <c r="DD271" i="4"/>
  <c r="DF270" i="4"/>
  <c r="DE270" i="4"/>
  <c r="DD270" i="4"/>
  <c r="DF269" i="4"/>
  <c r="DE269" i="4"/>
  <c r="DD269" i="4"/>
  <c r="DF268" i="4"/>
  <c r="DE268" i="4"/>
  <c r="DD268" i="4"/>
  <c r="DF267" i="4"/>
  <c r="DE267" i="4"/>
  <c r="DD267" i="4"/>
  <c r="DF266" i="4"/>
  <c r="DE266" i="4"/>
  <c r="DD266" i="4"/>
  <c r="DF265" i="4"/>
  <c r="DE265" i="4"/>
  <c r="DD265" i="4"/>
  <c r="DF264" i="4"/>
  <c r="DE264" i="4"/>
  <c r="DD264" i="4"/>
  <c r="DF263" i="4"/>
  <c r="DE263" i="4"/>
  <c r="DD263" i="4"/>
  <c r="DF262" i="4"/>
  <c r="DE262" i="4"/>
  <c r="DD262" i="4"/>
  <c r="DF261" i="4"/>
  <c r="DE261" i="4"/>
  <c r="DD261" i="4"/>
  <c r="DF260" i="4"/>
  <c r="DE260" i="4"/>
  <c r="DD260" i="4"/>
  <c r="DF259" i="4"/>
  <c r="DE259" i="4"/>
  <c r="DD259" i="4"/>
  <c r="DF258" i="4"/>
  <c r="DE258" i="4"/>
  <c r="DD258" i="4"/>
  <c r="DF257" i="4"/>
  <c r="DE257" i="4"/>
  <c r="DD257" i="4"/>
  <c r="DF256" i="4"/>
  <c r="DE256" i="4"/>
  <c r="DD256" i="4"/>
  <c r="DF255" i="4"/>
  <c r="DE255" i="4"/>
  <c r="DD255" i="4"/>
  <c r="DF254" i="4"/>
  <c r="DE254" i="4"/>
  <c r="DD254" i="4"/>
  <c r="DF253" i="4"/>
  <c r="DE253" i="4"/>
  <c r="DD253" i="4"/>
  <c r="DF252" i="4"/>
  <c r="DE252" i="4"/>
  <c r="DD252" i="4"/>
  <c r="DF251" i="4"/>
  <c r="DE251" i="4"/>
  <c r="DD251" i="4"/>
  <c r="DF250" i="4"/>
  <c r="DE250" i="4"/>
  <c r="DD250" i="4"/>
  <c r="DF249" i="4"/>
  <c r="DE249" i="4"/>
  <c r="DD249" i="4"/>
  <c r="DF248" i="4"/>
  <c r="DE248" i="4"/>
  <c r="DD248" i="4"/>
  <c r="DF247" i="4"/>
  <c r="DE247" i="4"/>
  <c r="DD247" i="4"/>
  <c r="DF246" i="4"/>
  <c r="DE246" i="4"/>
  <c r="DD246" i="4"/>
  <c r="DF245" i="4"/>
  <c r="DE245" i="4"/>
  <c r="DD245" i="4"/>
  <c r="DF244" i="4"/>
  <c r="DE244" i="4"/>
  <c r="DD244" i="4"/>
  <c r="DF243" i="4"/>
  <c r="DE243" i="4"/>
  <c r="DD243" i="4"/>
  <c r="DF242" i="4"/>
  <c r="DE242" i="4"/>
  <c r="DD242" i="4"/>
  <c r="DF241" i="4"/>
  <c r="DE241" i="4"/>
  <c r="DD241" i="4"/>
  <c r="DF240" i="4"/>
  <c r="DE240" i="4"/>
  <c r="DD240" i="4"/>
  <c r="DF239" i="4"/>
  <c r="DE239" i="4"/>
  <c r="DD239" i="4"/>
  <c r="DF238" i="4"/>
  <c r="DE238" i="4"/>
  <c r="DD238" i="4"/>
  <c r="DF237" i="4"/>
  <c r="DE237" i="4"/>
  <c r="DD237" i="4"/>
  <c r="DF236" i="4"/>
  <c r="DE236" i="4"/>
  <c r="DD236" i="4"/>
  <c r="DF235" i="4"/>
  <c r="DE235" i="4"/>
  <c r="DD235" i="4"/>
  <c r="DF234" i="4"/>
  <c r="DE234" i="4"/>
  <c r="DD234" i="4"/>
  <c r="DF233" i="4"/>
  <c r="DE233" i="4"/>
  <c r="DD233" i="4"/>
  <c r="DF232" i="4"/>
  <c r="DE232" i="4"/>
  <c r="DD232" i="4"/>
  <c r="DF231" i="4"/>
  <c r="DE231" i="4"/>
  <c r="DD231" i="4"/>
  <c r="DF230" i="4"/>
  <c r="DE230" i="4"/>
  <c r="DD230" i="4"/>
  <c r="DF229" i="4"/>
  <c r="DE229" i="4"/>
  <c r="DD229" i="4"/>
  <c r="DF228" i="4"/>
  <c r="DE228" i="4"/>
  <c r="DD228" i="4"/>
  <c r="DF227" i="4"/>
  <c r="DE227" i="4"/>
  <c r="DD227" i="4"/>
  <c r="DF226" i="4"/>
  <c r="DE226" i="4"/>
  <c r="DD226" i="4"/>
  <c r="DF225" i="4"/>
  <c r="DE225" i="4"/>
  <c r="DD225" i="4"/>
  <c r="DF224" i="4"/>
  <c r="DE224" i="4"/>
  <c r="DD224" i="4"/>
  <c r="DF223" i="4"/>
  <c r="DE223" i="4"/>
  <c r="DD223" i="4"/>
  <c r="DF222" i="4"/>
  <c r="DE222" i="4"/>
  <c r="DD222" i="4"/>
  <c r="DF221" i="4"/>
  <c r="DE221" i="4"/>
  <c r="DD221" i="4"/>
  <c r="DF220" i="4"/>
  <c r="DE220" i="4"/>
  <c r="DD220" i="4"/>
  <c r="DF219" i="4"/>
  <c r="DE219" i="4"/>
  <c r="DD219" i="4"/>
  <c r="DF218" i="4"/>
  <c r="DE218" i="4"/>
  <c r="DD218" i="4"/>
  <c r="DF217" i="4"/>
  <c r="DE217" i="4"/>
  <c r="DD217" i="4"/>
  <c r="DF216" i="4"/>
  <c r="DE216" i="4"/>
  <c r="DD216" i="4"/>
  <c r="DF215" i="4"/>
  <c r="DE215" i="4"/>
  <c r="DD215" i="4"/>
  <c r="DF214" i="4"/>
  <c r="DE214" i="4"/>
  <c r="DD214" i="4"/>
  <c r="DF213" i="4"/>
  <c r="DE213" i="4"/>
  <c r="DD213" i="4"/>
  <c r="DF212" i="4"/>
  <c r="DE212" i="4"/>
  <c r="DD212" i="4"/>
  <c r="DF211" i="4"/>
  <c r="DE211" i="4"/>
  <c r="DD211" i="4"/>
  <c r="DF210" i="4"/>
  <c r="DE210" i="4"/>
  <c r="DD210" i="4"/>
  <c r="DF209" i="4"/>
  <c r="DE209" i="4"/>
  <c r="DD209" i="4"/>
  <c r="DF208" i="4"/>
  <c r="DE208" i="4"/>
  <c r="DD208" i="4"/>
  <c r="DF207" i="4"/>
  <c r="DE207" i="4"/>
  <c r="DD207" i="4"/>
  <c r="DF206" i="4"/>
  <c r="DE206" i="4"/>
  <c r="DD206" i="4"/>
  <c r="DF205" i="4"/>
  <c r="DE205" i="4"/>
  <c r="DD205" i="4"/>
  <c r="DF204" i="4"/>
  <c r="DE204" i="4"/>
  <c r="DD204" i="4"/>
  <c r="DF203" i="4"/>
  <c r="DE203" i="4"/>
  <c r="DD203" i="4"/>
  <c r="DF202" i="4"/>
  <c r="DE202" i="4"/>
  <c r="DD202" i="4"/>
  <c r="DF201" i="4"/>
  <c r="DE201" i="4"/>
  <c r="DD201" i="4"/>
  <c r="DF200" i="4"/>
  <c r="DE200" i="4"/>
  <c r="DD200" i="4"/>
  <c r="DF199" i="4"/>
  <c r="DE199" i="4"/>
  <c r="DD199" i="4"/>
  <c r="DF198" i="4"/>
  <c r="DE198" i="4"/>
  <c r="DD198" i="4"/>
  <c r="DF197" i="4"/>
  <c r="DE197" i="4"/>
  <c r="DD197" i="4"/>
  <c r="DF196" i="4"/>
  <c r="DE196" i="4"/>
  <c r="DD196" i="4"/>
  <c r="DF195" i="4"/>
  <c r="DE195" i="4"/>
  <c r="DD195" i="4"/>
  <c r="DF194" i="4"/>
  <c r="DE194" i="4"/>
  <c r="DD194" i="4"/>
  <c r="DF193" i="4"/>
  <c r="DE193" i="4"/>
  <c r="DD193" i="4"/>
  <c r="DF192" i="4"/>
  <c r="DE192" i="4"/>
  <c r="DD192" i="4"/>
  <c r="DF191" i="4"/>
  <c r="DE191" i="4"/>
  <c r="DD191" i="4"/>
  <c r="DF190" i="4"/>
  <c r="DE190" i="4"/>
  <c r="DD190" i="4"/>
  <c r="DF189" i="4"/>
  <c r="DE189" i="4"/>
  <c r="DD189" i="4"/>
  <c r="DF188" i="4"/>
  <c r="DE188" i="4"/>
  <c r="DD188" i="4"/>
  <c r="DF187" i="4"/>
  <c r="DE187" i="4"/>
  <c r="DD187" i="4"/>
  <c r="DF186" i="4"/>
  <c r="DE186" i="4"/>
  <c r="DD186" i="4"/>
  <c r="DF185" i="4"/>
  <c r="DE185" i="4"/>
  <c r="DD185" i="4"/>
  <c r="DF184" i="4"/>
  <c r="DE184" i="4"/>
  <c r="DD184" i="4"/>
  <c r="DF183" i="4"/>
  <c r="DE183" i="4"/>
  <c r="DD183" i="4"/>
  <c r="DF182" i="4"/>
  <c r="DE182" i="4"/>
  <c r="DD182" i="4"/>
  <c r="DF181" i="4"/>
  <c r="DE181" i="4"/>
  <c r="DD181" i="4"/>
  <c r="DF180" i="4"/>
  <c r="DE180" i="4"/>
  <c r="DD180" i="4"/>
  <c r="DF179" i="4"/>
  <c r="DE179" i="4"/>
  <c r="DD179" i="4"/>
  <c r="DF178" i="4"/>
  <c r="DE178" i="4"/>
  <c r="DD178" i="4"/>
  <c r="DF177" i="4"/>
  <c r="DE177" i="4"/>
  <c r="DD177" i="4"/>
  <c r="DF176" i="4"/>
  <c r="DE176" i="4"/>
  <c r="DD176" i="4"/>
  <c r="DF175" i="4"/>
  <c r="DE175" i="4"/>
  <c r="DD175" i="4"/>
  <c r="DF174" i="4"/>
  <c r="DE174" i="4"/>
  <c r="DD174" i="4"/>
  <c r="DF173" i="4"/>
  <c r="DE173" i="4"/>
  <c r="DD173" i="4"/>
  <c r="DF172" i="4"/>
  <c r="DE172" i="4"/>
  <c r="DD172" i="4"/>
  <c r="DF171" i="4"/>
  <c r="DE171" i="4"/>
  <c r="DD171" i="4"/>
  <c r="DF170" i="4"/>
  <c r="DE170" i="4"/>
  <c r="DD170" i="4"/>
  <c r="DF169" i="4"/>
  <c r="DE169" i="4"/>
  <c r="DD169" i="4"/>
  <c r="DF168" i="4"/>
  <c r="DE168" i="4"/>
  <c r="DD168" i="4"/>
  <c r="DG167" i="4"/>
  <c r="DF167" i="4"/>
  <c r="DE167" i="4"/>
  <c r="DD167" i="4"/>
  <c r="DG166" i="4"/>
  <c r="DF166" i="4"/>
  <c r="DE166" i="4"/>
  <c r="DD166" i="4"/>
  <c r="DG165" i="4"/>
  <c r="DF165" i="4"/>
  <c r="DE165" i="4"/>
  <c r="DD165" i="4"/>
  <c r="DG164" i="4"/>
  <c r="DF164" i="4"/>
  <c r="DE164" i="4"/>
  <c r="DD164" i="4"/>
  <c r="DG163" i="4"/>
  <c r="DF163" i="4"/>
  <c r="DE163" i="4"/>
  <c r="DD163" i="4"/>
  <c r="DG162" i="4"/>
  <c r="DF162" i="4"/>
  <c r="DE162" i="4"/>
  <c r="DD162" i="4"/>
  <c r="DG161" i="4"/>
  <c r="DF161" i="4"/>
  <c r="DE161" i="4"/>
  <c r="DD161" i="4"/>
  <c r="DG160" i="4"/>
  <c r="DF160" i="4"/>
  <c r="DE160" i="4"/>
  <c r="DD160" i="4"/>
  <c r="DG159" i="4"/>
  <c r="DF159" i="4"/>
  <c r="DE159" i="4"/>
  <c r="DD159" i="4"/>
  <c r="DG158" i="4"/>
  <c r="DF158" i="4"/>
  <c r="DE158" i="4"/>
  <c r="DD158" i="4"/>
  <c r="DK157" i="4"/>
  <c r="DF157" i="4"/>
  <c r="DE157" i="4"/>
  <c r="DD157" i="4"/>
  <c r="DF156" i="4"/>
  <c r="DE156" i="4"/>
  <c r="DD156" i="4"/>
  <c r="DF155" i="4"/>
  <c r="DE155" i="4"/>
  <c r="DD155" i="4"/>
  <c r="DF154" i="4"/>
  <c r="DE154" i="4"/>
  <c r="DD154" i="4"/>
  <c r="DF153" i="4"/>
  <c r="DE153" i="4"/>
  <c r="DD153" i="4"/>
  <c r="DF152" i="4"/>
  <c r="DE152" i="4"/>
  <c r="DD152" i="4"/>
  <c r="DF151" i="4"/>
  <c r="DE151" i="4"/>
  <c r="DD151" i="4"/>
  <c r="DM150" i="4"/>
  <c r="DM167" i="4" s="1"/>
  <c r="DG150" i="4"/>
  <c r="DF150" i="4"/>
  <c r="DE150" i="4"/>
  <c r="DD150" i="4"/>
  <c r="DM149" i="4"/>
  <c r="DM166" i="4" s="1"/>
  <c r="DG149" i="4"/>
  <c r="DF149" i="4"/>
  <c r="DE149" i="4"/>
  <c r="DD149" i="4"/>
  <c r="DM148" i="4"/>
  <c r="DM165" i="4" s="1"/>
  <c r="DG148" i="4"/>
  <c r="DF148" i="4"/>
  <c r="DE148" i="4"/>
  <c r="DD148" i="4"/>
  <c r="DM147" i="4"/>
  <c r="DM164" i="4" s="1"/>
  <c r="DG147" i="4"/>
  <c r="DF147" i="4"/>
  <c r="DE147" i="4"/>
  <c r="DD147" i="4"/>
  <c r="DM146" i="4"/>
  <c r="DM163" i="4" s="1"/>
  <c r="DG146" i="4"/>
  <c r="DF146" i="4"/>
  <c r="DE146" i="4"/>
  <c r="DD146" i="4"/>
  <c r="DM145" i="4"/>
  <c r="DM162" i="4" s="1"/>
  <c r="DG145" i="4"/>
  <c r="DF145" i="4"/>
  <c r="DE145" i="4"/>
  <c r="DD145" i="4"/>
  <c r="DM144" i="4"/>
  <c r="DM161" i="4" s="1"/>
  <c r="DG144" i="4"/>
  <c r="DF144" i="4"/>
  <c r="DE144" i="4"/>
  <c r="DD144" i="4"/>
  <c r="DM143" i="4"/>
  <c r="DM160" i="4" s="1"/>
  <c r="DG143" i="4"/>
  <c r="DF143" i="4"/>
  <c r="DE143" i="4"/>
  <c r="DD143" i="4"/>
  <c r="DM142" i="4"/>
  <c r="DM159" i="4" s="1"/>
  <c r="DG142" i="4"/>
  <c r="DF142" i="4"/>
  <c r="DE142" i="4"/>
  <c r="DD142" i="4"/>
  <c r="DM141" i="4"/>
  <c r="DM158" i="4" s="1"/>
  <c r="DG141" i="4"/>
  <c r="DF141" i="4"/>
  <c r="DE141" i="4"/>
  <c r="DD141" i="4"/>
  <c r="DQ140" i="4"/>
  <c r="DQ157" i="4" s="1"/>
  <c r="DK140" i="4"/>
  <c r="DF140" i="4"/>
  <c r="DE140" i="4"/>
  <c r="DD140" i="4"/>
  <c r="DF139" i="4"/>
  <c r="DE139" i="4"/>
  <c r="DD139" i="4"/>
  <c r="DF138" i="4"/>
  <c r="DE138" i="4"/>
  <c r="DD138" i="4"/>
  <c r="DF137" i="4"/>
  <c r="DE137" i="4"/>
  <c r="DD137" i="4"/>
  <c r="DF136" i="4"/>
  <c r="DE136" i="4"/>
  <c r="DD136" i="4"/>
  <c r="DF135" i="4"/>
  <c r="DE135" i="4"/>
  <c r="DD135" i="4"/>
  <c r="DF134" i="4"/>
  <c r="DE134" i="4"/>
  <c r="DD134" i="4"/>
  <c r="DF133" i="4"/>
  <c r="DE133" i="4"/>
  <c r="DD133" i="4"/>
  <c r="DF132" i="4"/>
  <c r="DE132" i="4"/>
  <c r="DD132" i="4"/>
  <c r="DF131" i="4"/>
  <c r="DE131" i="4"/>
  <c r="DD131" i="4"/>
  <c r="DF130" i="4"/>
  <c r="DE130" i="4"/>
  <c r="DD130" i="4"/>
  <c r="DF129" i="4"/>
  <c r="DE129" i="4"/>
  <c r="DD129" i="4"/>
  <c r="DF128" i="4"/>
  <c r="DE128" i="4"/>
  <c r="DD128" i="4"/>
  <c r="DF127" i="4"/>
  <c r="DE127" i="4"/>
  <c r="DD127" i="4"/>
  <c r="DF126" i="4"/>
  <c r="DE126" i="4"/>
  <c r="DD126" i="4"/>
  <c r="DF125" i="4"/>
  <c r="DE125" i="4"/>
  <c r="DD125" i="4"/>
  <c r="DF124" i="4"/>
  <c r="DE124" i="4"/>
  <c r="DD124" i="4"/>
  <c r="DF123" i="4"/>
  <c r="DE123" i="4"/>
  <c r="DD123" i="4"/>
  <c r="DF122" i="4"/>
  <c r="DE122" i="4"/>
  <c r="DD122" i="4"/>
  <c r="DF121" i="4"/>
  <c r="DE121" i="4"/>
  <c r="DD121" i="4"/>
  <c r="DF120" i="4"/>
  <c r="DE120" i="4"/>
  <c r="DD120" i="4"/>
  <c r="DF119" i="4"/>
  <c r="DE119" i="4"/>
  <c r="DD119" i="4"/>
  <c r="DF118" i="4"/>
  <c r="DE118" i="4"/>
  <c r="DD118" i="4"/>
  <c r="DF117" i="4"/>
  <c r="DE117" i="4"/>
  <c r="DD117" i="4"/>
  <c r="DG116" i="4"/>
  <c r="DG133" i="4" s="1"/>
  <c r="DF116" i="4"/>
  <c r="DE116" i="4"/>
  <c r="DD116" i="4"/>
  <c r="DG115" i="4"/>
  <c r="DG132" i="4" s="1"/>
  <c r="DF115" i="4"/>
  <c r="DE115" i="4"/>
  <c r="DD115" i="4"/>
  <c r="DG114" i="4"/>
  <c r="DG131" i="4" s="1"/>
  <c r="DF114" i="4"/>
  <c r="DE114" i="4"/>
  <c r="DD114" i="4"/>
  <c r="DG113" i="4"/>
  <c r="DG130" i="4" s="1"/>
  <c r="DF113" i="4"/>
  <c r="DE113" i="4"/>
  <c r="DD113" i="4"/>
  <c r="DG112" i="4"/>
  <c r="DG129" i="4" s="1"/>
  <c r="DF112" i="4"/>
  <c r="DE112" i="4"/>
  <c r="DD112" i="4"/>
  <c r="DG111" i="4"/>
  <c r="DG128" i="4" s="1"/>
  <c r="DF111" i="4"/>
  <c r="DE111" i="4"/>
  <c r="DD111" i="4"/>
  <c r="DG110" i="4"/>
  <c r="DG127" i="4" s="1"/>
  <c r="DF110" i="4"/>
  <c r="DE110" i="4"/>
  <c r="DD110" i="4"/>
  <c r="DG109" i="4"/>
  <c r="DG126" i="4" s="1"/>
  <c r="DF109" i="4"/>
  <c r="DE109" i="4"/>
  <c r="DD109" i="4"/>
  <c r="DG108" i="4"/>
  <c r="DG125" i="4" s="1"/>
  <c r="DF108" i="4"/>
  <c r="DE108" i="4"/>
  <c r="DD108" i="4"/>
  <c r="DG107" i="4"/>
  <c r="DG124" i="4" s="1"/>
  <c r="DF107" i="4"/>
  <c r="DE107" i="4"/>
  <c r="DD107" i="4"/>
  <c r="DK106" i="4"/>
  <c r="DK123" i="4" s="1"/>
  <c r="DF106" i="4"/>
  <c r="DE106" i="4"/>
  <c r="DD106" i="4"/>
  <c r="DF105" i="4"/>
  <c r="DE105" i="4"/>
  <c r="DD105" i="4"/>
  <c r="DF104" i="4"/>
  <c r="DE104" i="4"/>
  <c r="DD104" i="4"/>
  <c r="DF103" i="4"/>
  <c r="DE103" i="4"/>
  <c r="DD103" i="4"/>
  <c r="DF102" i="4"/>
  <c r="DE102" i="4"/>
  <c r="DD102" i="4"/>
  <c r="DF101" i="4"/>
  <c r="DE101" i="4"/>
  <c r="DD101" i="4"/>
  <c r="DF100" i="4"/>
  <c r="DE100" i="4"/>
  <c r="DD100" i="4"/>
  <c r="DF99" i="4"/>
  <c r="DE99" i="4"/>
  <c r="DD99" i="4"/>
  <c r="DF98" i="4"/>
  <c r="DE98" i="4"/>
  <c r="DD98" i="4"/>
  <c r="DF97" i="4"/>
  <c r="DE97" i="4"/>
  <c r="DD97" i="4"/>
  <c r="DF96" i="4"/>
  <c r="DE96" i="4"/>
  <c r="DD96" i="4"/>
  <c r="DF95" i="4"/>
  <c r="DE95" i="4"/>
  <c r="DD95" i="4"/>
  <c r="DF94" i="4"/>
  <c r="DE94" i="4"/>
  <c r="DD94" i="4"/>
  <c r="DF93" i="4"/>
  <c r="DE93" i="4"/>
  <c r="DD93" i="4"/>
  <c r="DF92" i="4"/>
  <c r="DE92" i="4"/>
  <c r="DD92" i="4"/>
  <c r="DF91" i="4"/>
  <c r="DE91" i="4"/>
  <c r="DD91" i="4"/>
  <c r="DF90" i="4"/>
  <c r="DE90" i="4"/>
  <c r="DD90" i="4"/>
  <c r="DF89" i="4"/>
  <c r="DE89" i="4"/>
  <c r="DD89" i="4"/>
  <c r="DF88" i="4"/>
  <c r="DE88" i="4"/>
  <c r="DD88" i="4"/>
  <c r="DF87" i="4"/>
  <c r="DE87" i="4"/>
  <c r="DD87" i="4"/>
  <c r="DF86" i="4"/>
  <c r="DE86" i="4"/>
  <c r="DD86" i="4"/>
  <c r="DF85" i="4"/>
  <c r="DE85" i="4"/>
  <c r="DD85" i="4"/>
  <c r="DF84" i="4"/>
  <c r="DE84" i="4"/>
  <c r="DD84" i="4"/>
  <c r="DF83" i="4"/>
  <c r="DE83" i="4"/>
  <c r="DD83" i="4"/>
  <c r="DF82" i="4"/>
  <c r="DE82" i="4"/>
  <c r="DD82" i="4"/>
  <c r="DG81" i="4"/>
  <c r="DF81" i="4"/>
  <c r="DE81" i="4"/>
  <c r="DD81" i="4"/>
  <c r="DG80" i="4"/>
  <c r="DF80" i="4"/>
  <c r="DE80" i="4"/>
  <c r="DD80" i="4"/>
  <c r="DG79" i="4"/>
  <c r="DF79" i="4"/>
  <c r="DE79" i="4"/>
  <c r="DD79" i="4"/>
  <c r="DG78" i="4"/>
  <c r="DF78" i="4"/>
  <c r="DE78" i="4"/>
  <c r="DD78" i="4"/>
  <c r="DG77" i="4"/>
  <c r="DF77" i="4"/>
  <c r="DE77" i="4"/>
  <c r="DD77" i="4"/>
  <c r="DG76" i="4"/>
  <c r="DF76" i="4"/>
  <c r="DE76" i="4"/>
  <c r="DD76" i="4"/>
  <c r="DG75" i="4"/>
  <c r="DF75" i="4"/>
  <c r="DE75" i="4"/>
  <c r="DD75" i="4"/>
  <c r="DG74" i="4"/>
  <c r="DF74" i="4"/>
  <c r="DE74" i="4"/>
  <c r="DD74" i="4"/>
  <c r="DG73" i="4"/>
  <c r="DF73" i="4"/>
  <c r="DE73" i="4"/>
  <c r="DD73" i="4"/>
  <c r="DG72" i="4"/>
  <c r="DF72" i="4"/>
  <c r="DE72" i="4"/>
  <c r="DD72" i="4"/>
  <c r="DK71" i="4"/>
  <c r="DF71" i="4"/>
  <c r="DE71" i="4"/>
  <c r="DD71" i="4"/>
  <c r="DF70" i="4"/>
  <c r="DE70" i="4"/>
  <c r="DD70" i="4"/>
  <c r="DF69" i="4"/>
  <c r="DE69" i="4"/>
  <c r="DD69" i="4"/>
  <c r="DF68" i="4"/>
  <c r="DE68" i="4"/>
  <c r="DD68" i="4"/>
  <c r="DF67" i="4"/>
  <c r="DE67" i="4"/>
  <c r="DD67" i="4"/>
  <c r="DF66" i="4"/>
  <c r="DE66" i="4"/>
  <c r="DD66" i="4"/>
  <c r="DF65" i="4"/>
  <c r="DE65" i="4"/>
  <c r="DD65" i="4"/>
  <c r="DM64" i="4"/>
  <c r="DM81" i="4" s="1"/>
  <c r="DG64" i="4"/>
  <c r="DF64" i="4"/>
  <c r="DE64" i="4"/>
  <c r="DD64" i="4"/>
  <c r="DM63" i="4"/>
  <c r="DM80" i="4" s="1"/>
  <c r="DG63" i="4"/>
  <c r="DF63" i="4"/>
  <c r="DE63" i="4"/>
  <c r="DD63" i="4"/>
  <c r="DM62" i="4"/>
  <c r="DM79" i="4" s="1"/>
  <c r="DG62" i="4"/>
  <c r="DF62" i="4"/>
  <c r="DE62" i="4"/>
  <c r="DD62" i="4"/>
  <c r="DM61" i="4"/>
  <c r="DM78" i="4" s="1"/>
  <c r="DG61" i="4"/>
  <c r="DF61" i="4"/>
  <c r="DE61" i="4"/>
  <c r="DD61" i="4"/>
  <c r="DM60" i="4"/>
  <c r="DM77" i="4" s="1"/>
  <c r="DG60" i="4"/>
  <c r="DF60" i="4"/>
  <c r="DE60" i="4"/>
  <c r="DD60" i="4"/>
  <c r="DM59" i="4"/>
  <c r="DM76" i="4" s="1"/>
  <c r="DG59" i="4"/>
  <c r="DF59" i="4"/>
  <c r="DE59" i="4"/>
  <c r="DD59" i="4"/>
  <c r="DM58" i="4"/>
  <c r="DM75" i="4" s="1"/>
  <c r="DG58" i="4"/>
  <c r="DF58" i="4"/>
  <c r="DE58" i="4"/>
  <c r="DD58" i="4"/>
  <c r="DM57" i="4"/>
  <c r="DM74" i="4" s="1"/>
  <c r="DG57" i="4"/>
  <c r="DF57" i="4"/>
  <c r="DE57" i="4"/>
  <c r="DD57" i="4"/>
  <c r="DM56" i="4"/>
  <c r="DM73" i="4" s="1"/>
  <c r="DG56" i="4"/>
  <c r="DF56" i="4"/>
  <c r="DE56" i="4"/>
  <c r="DD56" i="4"/>
  <c r="DM55" i="4"/>
  <c r="DM72" i="4" s="1"/>
  <c r="DG55" i="4"/>
  <c r="DF55" i="4"/>
  <c r="DE55" i="4"/>
  <c r="DD55" i="4"/>
  <c r="DQ54" i="4"/>
  <c r="DQ71" i="4" s="1"/>
  <c r="DK54" i="4"/>
  <c r="DF54" i="4"/>
  <c r="DE54" i="4"/>
  <c r="DD54" i="4"/>
  <c r="DF53" i="4"/>
  <c r="DE53" i="4"/>
  <c r="DD53" i="4"/>
  <c r="DF52" i="4"/>
  <c r="DE52" i="4"/>
  <c r="DD52" i="4"/>
  <c r="DF51" i="4"/>
  <c r="DE51" i="4"/>
  <c r="DD51" i="4"/>
  <c r="DF50" i="4"/>
  <c r="DE50" i="4"/>
  <c r="DD50" i="4"/>
  <c r="DF49" i="4"/>
  <c r="DE49" i="4"/>
  <c r="DD49" i="4"/>
  <c r="DF48" i="4"/>
  <c r="DE48" i="4"/>
  <c r="DD48" i="4"/>
  <c r="DF47" i="4"/>
  <c r="DE47" i="4"/>
  <c r="DD47" i="4"/>
  <c r="DF46" i="4"/>
  <c r="DE46" i="4"/>
  <c r="DD46" i="4"/>
  <c r="DF45" i="4"/>
  <c r="DE45" i="4"/>
  <c r="DD45" i="4"/>
  <c r="DF44" i="4"/>
  <c r="DE44" i="4"/>
  <c r="DD44" i="4"/>
  <c r="DF43" i="4"/>
  <c r="DE43" i="4"/>
  <c r="DD43" i="4"/>
  <c r="DF42" i="4"/>
  <c r="DE42" i="4"/>
  <c r="DD42" i="4"/>
  <c r="DF41" i="4"/>
  <c r="DE41" i="4"/>
  <c r="DD41" i="4"/>
  <c r="DF40" i="4"/>
  <c r="DE40" i="4"/>
  <c r="DD40" i="4"/>
  <c r="DF39" i="4"/>
  <c r="DE39" i="4"/>
  <c r="DD39" i="4"/>
  <c r="DF38" i="4"/>
  <c r="DE38" i="4"/>
  <c r="DD38" i="4"/>
  <c r="DF37" i="4"/>
  <c r="DE37" i="4"/>
  <c r="DD37" i="4"/>
  <c r="DF36" i="4"/>
  <c r="DE36" i="4"/>
  <c r="DD36" i="4"/>
  <c r="DF35" i="4"/>
  <c r="DE35" i="4"/>
  <c r="DD35" i="4"/>
  <c r="DF34" i="4"/>
  <c r="DE34" i="4"/>
  <c r="DD34" i="4"/>
  <c r="DF33" i="4"/>
  <c r="DE33" i="4"/>
  <c r="DD33" i="4"/>
  <c r="DF32" i="4"/>
  <c r="DE32" i="4"/>
  <c r="DD32" i="4"/>
  <c r="DF31" i="4"/>
  <c r="DE31" i="4"/>
  <c r="DD31" i="4"/>
  <c r="DG30" i="4"/>
  <c r="DG47" i="4" s="1"/>
  <c r="DF30" i="4"/>
  <c r="DE30" i="4"/>
  <c r="DD30" i="4"/>
  <c r="DG29" i="4"/>
  <c r="DG46" i="4" s="1"/>
  <c r="DF29" i="4"/>
  <c r="DE29" i="4"/>
  <c r="DD29" i="4"/>
  <c r="DG28" i="4"/>
  <c r="DG45" i="4" s="1"/>
  <c r="DF28" i="4"/>
  <c r="DE28" i="4"/>
  <c r="DD28" i="4"/>
  <c r="DG27" i="4"/>
  <c r="DG44" i="4" s="1"/>
  <c r="DF27" i="4"/>
  <c r="DE27" i="4"/>
  <c r="DD27" i="4"/>
  <c r="DG26" i="4"/>
  <c r="DG43" i="4" s="1"/>
  <c r="DF26" i="4"/>
  <c r="DE26" i="4"/>
  <c r="DD26" i="4"/>
  <c r="DG25" i="4"/>
  <c r="DG42" i="4" s="1"/>
  <c r="DF25" i="4"/>
  <c r="DE25" i="4"/>
  <c r="DD25" i="4"/>
  <c r="DG24" i="4"/>
  <c r="DG41" i="4" s="1"/>
  <c r="DF24" i="4"/>
  <c r="DE24" i="4"/>
  <c r="DD24" i="4"/>
  <c r="DG23" i="4"/>
  <c r="DG40" i="4" s="1"/>
  <c r="DF23" i="4"/>
  <c r="DE23" i="4"/>
  <c r="DD23" i="4"/>
  <c r="DG22" i="4"/>
  <c r="DG39" i="4" s="1"/>
  <c r="DF22" i="4"/>
  <c r="DE22" i="4"/>
  <c r="DD22" i="4"/>
  <c r="DG21" i="4"/>
  <c r="DG38" i="4" s="1"/>
  <c r="DF21" i="4"/>
  <c r="DE21" i="4"/>
  <c r="DD21" i="4"/>
  <c r="DK20" i="4"/>
  <c r="DK37" i="4" s="1"/>
  <c r="DF20" i="4"/>
  <c r="DE20" i="4"/>
  <c r="DD20" i="4"/>
  <c r="DF19" i="4"/>
  <c r="DE19" i="4"/>
  <c r="DD19" i="4"/>
  <c r="DF18" i="4"/>
  <c r="DE18" i="4"/>
  <c r="DD18" i="4"/>
  <c r="DF17" i="4"/>
  <c r="DE17" i="4"/>
  <c r="DD17" i="4"/>
  <c r="DF16" i="4"/>
  <c r="DE16" i="4"/>
  <c r="DD16" i="4"/>
  <c r="DF15" i="4"/>
  <c r="DE15" i="4"/>
  <c r="DD15" i="4"/>
  <c r="DF14" i="4"/>
  <c r="DE14" i="4"/>
  <c r="DD14" i="4"/>
  <c r="DF13" i="4"/>
  <c r="DE13" i="4"/>
  <c r="DD13" i="4"/>
  <c r="DF12" i="4"/>
  <c r="DE12" i="4"/>
  <c r="DD12" i="4"/>
  <c r="DF11" i="4"/>
  <c r="DE11" i="4"/>
  <c r="DD11" i="4"/>
  <c r="DF10" i="4"/>
  <c r="DE10" i="4"/>
  <c r="DD10" i="4"/>
  <c r="DF9" i="4"/>
  <c r="DE9" i="4"/>
  <c r="DD9" i="4"/>
  <c r="DF8" i="4"/>
  <c r="DE8" i="4"/>
  <c r="DD8" i="4"/>
  <c r="DF7" i="4"/>
  <c r="DE7" i="4"/>
  <c r="DD7" i="4"/>
  <c r="DF6" i="4"/>
  <c r="DE6" i="4"/>
  <c r="DD6" i="4"/>
  <c r="DF5" i="4"/>
  <c r="DE5" i="4"/>
  <c r="DD5" i="4"/>
  <c r="DF4" i="4"/>
  <c r="DE4" i="4"/>
  <c r="DD4" i="4"/>
  <c r="DF3" i="4"/>
  <c r="DE3" i="4"/>
  <c r="DN89" i="4" s="1"/>
  <c r="DN140" i="4" s="1"/>
  <c r="DN157" i="4" s="1"/>
  <c r="DD3" i="4"/>
  <c r="DO3" i="4" s="1"/>
  <c r="DO54" i="4" s="1"/>
  <c r="DO71" i="4" s="1"/>
  <c r="CI283" i="4"/>
  <c r="CH283" i="4"/>
  <c r="CG283" i="4"/>
  <c r="CI282" i="4"/>
  <c r="CH282" i="4"/>
  <c r="CG282" i="4"/>
  <c r="CI281" i="4"/>
  <c r="CH281" i="4"/>
  <c r="CG281" i="4"/>
  <c r="CI280" i="4"/>
  <c r="CH280" i="4"/>
  <c r="CG280" i="4"/>
  <c r="CI279" i="4"/>
  <c r="CH279" i="4"/>
  <c r="CG279" i="4"/>
  <c r="CI278" i="4"/>
  <c r="CH278" i="4"/>
  <c r="CG278" i="4"/>
  <c r="CI277" i="4"/>
  <c r="CH277" i="4"/>
  <c r="CG277" i="4"/>
  <c r="CI276" i="4"/>
  <c r="CH276" i="4"/>
  <c r="CG276" i="4"/>
  <c r="CI275" i="4"/>
  <c r="CH275" i="4"/>
  <c r="CG275" i="4"/>
  <c r="CI274" i="4"/>
  <c r="CH274" i="4"/>
  <c r="CG274" i="4"/>
  <c r="CI273" i="4"/>
  <c r="CH273" i="4"/>
  <c r="CG273" i="4"/>
  <c r="CI272" i="4"/>
  <c r="CH272" i="4"/>
  <c r="CG272" i="4"/>
  <c r="CI271" i="4"/>
  <c r="CH271" i="4"/>
  <c r="CG271" i="4"/>
  <c r="CI270" i="4"/>
  <c r="CH270" i="4"/>
  <c r="CG270" i="4"/>
  <c r="CI269" i="4"/>
  <c r="CH269" i="4"/>
  <c r="CG269" i="4"/>
  <c r="CI268" i="4"/>
  <c r="CH268" i="4"/>
  <c r="CG268" i="4"/>
  <c r="CI267" i="4"/>
  <c r="CH267" i="4"/>
  <c r="CG267" i="4"/>
  <c r="CI266" i="4"/>
  <c r="CH266" i="4"/>
  <c r="CG266" i="4"/>
  <c r="CI265" i="4"/>
  <c r="CH265" i="4"/>
  <c r="CG265" i="4"/>
  <c r="CI264" i="4"/>
  <c r="CH264" i="4"/>
  <c r="CG264" i="4"/>
  <c r="CI263" i="4"/>
  <c r="CH263" i="4"/>
  <c r="CG263" i="4"/>
  <c r="CI262" i="4"/>
  <c r="CH262" i="4"/>
  <c r="CG262" i="4"/>
  <c r="CI261" i="4"/>
  <c r="CH261" i="4"/>
  <c r="CG261" i="4"/>
  <c r="CI260" i="4"/>
  <c r="CH260" i="4"/>
  <c r="CG260" i="4"/>
  <c r="CI259" i="4"/>
  <c r="CH259" i="4"/>
  <c r="CG259" i="4"/>
  <c r="CI258" i="4"/>
  <c r="CH258" i="4"/>
  <c r="CG258" i="4"/>
  <c r="CI257" i="4"/>
  <c r="CH257" i="4"/>
  <c r="CG257" i="4"/>
  <c r="CI256" i="4"/>
  <c r="CH256" i="4"/>
  <c r="CG256" i="4"/>
  <c r="CI255" i="4"/>
  <c r="CH255" i="4"/>
  <c r="CG255" i="4"/>
  <c r="CI254" i="4"/>
  <c r="CH254" i="4"/>
  <c r="CG254" i="4"/>
  <c r="CI253" i="4"/>
  <c r="CH253" i="4"/>
  <c r="CG253" i="4"/>
  <c r="CI252" i="4"/>
  <c r="CH252" i="4"/>
  <c r="CG252" i="4"/>
  <c r="CI251" i="4"/>
  <c r="CH251" i="4"/>
  <c r="CG251" i="4"/>
  <c r="CI250" i="4"/>
  <c r="CH250" i="4"/>
  <c r="CG250" i="4"/>
  <c r="CI249" i="4"/>
  <c r="CH249" i="4"/>
  <c r="CG249" i="4"/>
  <c r="CI248" i="4"/>
  <c r="CH248" i="4"/>
  <c r="CG248" i="4"/>
  <c r="CI247" i="4"/>
  <c r="CH247" i="4"/>
  <c r="CG247" i="4"/>
  <c r="CI246" i="4"/>
  <c r="CH246" i="4"/>
  <c r="CG246" i="4"/>
  <c r="CI245" i="4"/>
  <c r="CH245" i="4"/>
  <c r="CG245" i="4"/>
  <c r="CI244" i="4"/>
  <c r="CH244" i="4"/>
  <c r="CG244" i="4"/>
  <c r="CI243" i="4"/>
  <c r="CH243" i="4"/>
  <c r="CG243" i="4"/>
  <c r="CI242" i="4"/>
  <c r="CH242" i="4"/>
  <c r="CG242" i="4"/>
  <c r="CI241" i="4"/>
  <c r="CH241" i="4"/>
  <c r="CG241" i="4"/>
  <c r="CI240" i="4"/>
  <c r="CH240" i="4"/>
  <c r="CG240" i="4"/>
  <c r="CI239" i="4"/>
  <c r="CH239" i="4"/>
  <c r="CG239" i="4"/>
  <c r="CI238" i="4"/>
  <c r="CH238" i="4"/>
  <c r="CG238" i="4"/>
  <c r="CI237" i="4"/>
  <c r="CH237" i="4"/>
  <c r="CG237" i="4"/>
  <c r="CI236" i="4"/>
  <c r="CH236" i="4"/>
  <c r="CG236" i="4"/>
  <c r="CI235" i="4"/>
  <c r="CH235" i="4"/>
  <c r="CG235" i="4"/>
  <c r="CI234" i="4"/>
  <c r="CH234" i="4"/>
  <c r="CG234" i="4"/>
  <c r="CI233" i="4"/>
  <c r="CH233" i="4"/>
  <c r="CG233" i="4"/>
  <c r="CI232" i="4"/>
  <c r="CH232" i="4"/>
  <c r="CG232" i="4"/>
  <c r="CI231" i="4"/>
  <c r="CH231" i="4"/>
  <c r="CG231" i="4"/>
  <c r="CI230" i="4"/>
  <c r="CH230" i="4"/>
  <c r="CG230" i="4"/>
  <c r="CI229" i="4"/>
  <c r="CH229" i="4"/>
  <c r="CG229" i="4"/>
  <c r="CI228" i="4"/>
  <c r="CH228" i="4"/>
  <c r="CG228" i="4"/>
  <c r="CI227" i="4"/>
  <c r="CH227" i="4"/>
  <c r="CG227" i="4"/>
  <c r="CI226" i="4"/>
  <c r="CH226" i="4"/>
  <c r="CG226" i="4"/>
  <c r="CI225" i="4"/>
  <c r="CH225" i="4"/>
  <c r="CG225" i="4"/>
  <c r="CI224" i="4"/>
  <c r="CH224" i="4"/>
  <c r="CG224" i="4"/>
  <c r="CI223" i="4"/>
  <c r="CH223" i="4"/>
  <c r="CG223" i="4"/>
  <c r="CI222" i="4"/>
  <c r="CH222" i="4"/>
  <c r="CG222" i="4"/>
  <c r="CI221" i="4"/>
  <c r="CH221" i="4"/>
  <c r="CG221" i="4"/>
  <c r="CI220" i="4"/>
  <c r="CH220" i="4"/>
  <c r="CG220" i="4"/>
  <c r="CI219" i="4"/>
  <c r="CH219" i="4"/>
  <c r="CG219" i="4"/>
  <c r="CI218" i="4"/>
  <c r="CH218" i="4"/>
  <c r="CG218" i="4"/>
  <c r="CI217" i="4"/>
  <c r="CH217" i="4"/>
  <c r="CG217" i="4"/>
  <c r="CI216" i="4"/>
  <c r="CH216" i="4"/>
  <c r="CG216" i="4"/>
  <c r="CI215" i="4"/>
  <c r="CH215" i="4"/>
  <c r="CG215" i="4"/>
  <c r="CI214" i="4"/>
  <c r="CH214" i="4"/>
  <c r="CG214" i="4"/>
  <c r="CI213" i="4"/>
  <c r="CH213" i="4"/>
  <c r="CG213" i="4"/>
  <c r="CI212" i="4"/>
  <c r="CH212" i="4"/>
  <c r="CG212" i="4"/>
  <c r="CI211" i="4"/>
  <c r="CH211" i="4"/>
  <c r="CG211" i="4"/>
  <c r="CI210" i="4"/>
  <c r="CH210" i="4"/>
  <c r="CG210" i="4"/>
  <c r="CI209" i="4"/>
  <c r="CH209" i="4"/>
  <c r="CG209" i="4"/>
  <c r="CI208" i="4"/>
  <c r="CH208" i="4"/>
  <c r="CG208" i="4"/>
  <c r="CI207" i="4"/>
  <c r="CH207" i="4"/>
  <c r="CG207" i="4"/>
  <c r="CI206" i="4"/>
  <c r="CH206" i="4"/>
  <c r="CG206" i="4"/>
  <c r="CI205" i="4"/>
  <c r="CH205" i="4"/>
  <c r="CG205" i="4"/>
  <c r="CI204" i="4"/>
  <c r="CH204" i="4"/>
  <c r="CG204" i="4"/>
  <c r="CI203" i="4"/>
  <c r="CH203" i="4"/>
  <c r="CG203" i="4"/>
  <c r="CI202" i="4"/>
  <c r="CH202" i="4"/>
  <c r="CG202" i="4"/>
  <c r="CI201" i="4"/>
  <c r="CH201" i="4"/>
  <c r="CG201" i="4"/>
  <c r="CI200" i="4"/>
  <c r="CH200" i="4"/>
  <c r="CG200" i="4"/>
  <c r="CI199" i="4"/>
  <c r="CH199" i="4"/>
  <c r="CG199" i="4"/>
  <c r="CI198" i="4"/>
  <c r="CH198" i="4"/>
  <c r="CG198" i="4"/>
  <c r="CI197" i="4"/>
  <c r="CH197" i="4"/>
  <c r="CG197" i="4"/>
  <c r="CI196" i="4"/>
  <c r="CH196" i="4"/>
  <c r="CG196" i="4"/>
  <c r="CI195" i="4"/>
  <c r="CH195" i="4"/>
  <c r="CG195" i="4"/>
  <c r="CI194" i="4"/>
  <c r="CH194" i="4"/>
  <c r="CG194" i="4"/>
  <c r="CI193" i="4"/>
  <c r="CH193" i="4"/>
  <c r="CG193" i="4"/>
  <c r="CI192" i="4"/>
  <c r="CH192" i="4"/>
  <c r="CG192" i="4"/>
  <c r="CI191" i="4"/>
  <c r="CH191" i="4"/>
  <c r="CG191" i="4"/>
  <c r="CI190" i="4"/>
  <c r="CH190" i="4"/>
  <c r="CG190" i="4"/>
  <c r="CI189" i="4"/>
  <c r="CH189" i="4"/>
  <c r="CG189" i="4"/>
  <c r="CI188" i="4"/>
  <c r="CH188" i="4"/>
  <c r="CG188" i="4"/>
  <c r="CI187" i="4"/>
  <c r="CH187" i="4"/>
  <c r="CG187" i="4"/>
  <c r="CI186" i="4"/>
  <c r="CH186" i="4"/>
  <c r="CG186" i="4"/>
  <c r="CI185" i="4"/>
  <c r="CH185" i="4"/>
  <c r="CG185" i="4"/>
  <c r="CI184" i="4"/>
  <c r="CH184" i="4"/>
  <c r="CG184" i="4"/>
  <c r="CI183" i="4"/>
  <c r="CH183" i="4"/>
  <c r="CG183" i="4"/>
  <c r="CI182" i="4"/>
  <c r="CH182" i="4"/>
  <c r="CG182" i="4"/>
  <c r="CI181" i="4"/>
  <c r="CH181" i="4"/>
  <c r="CG181" i="4"/>
  <c r="CI180" i="4"/>
  <c r="CH180" i="4"/>
  <c r="CG180" i="4"/>
  <c r="CI179" i="4"/>
  <c r="CH179" i="4"/>
  <c r="CG179" i="4"/>
  <c r="CI178" i="4"/>
  <c r="CH178" i="4"/>
  <c r="CG178" i="4"/>
  <c r="CI177" i="4"/>
  <c r="CH177" i="4"/>
  <c r="CG177" i="4"/>
  <c r="CI176" i="4"/>
  <c r="CH176" i="4"/>
  <c r="CG176" i="4"/>
  <c r="CI175" i="4"/>
  <c r="CH175" i="4"/>
  <c r="CG175" i="4"/>
  <c r="CI174" i="4"/>
  <c r="CH174" i="4"/>
  <c r="CG174" i="4"/>
  <c r="CI173" i="4"/>
  <c r="CH173" i="4"/>
  <c r="CG173" i="4"/>
  <c r="CI172" i="4"/>
  <c r="CH172" i="4"/>
  <c r="CG172" i="4"/>
  <c r="CI171" i="4"/>
  <c r="CH171" i="4"/>
  <c r="CG171" i="4"/>
  <c r="CI170" i="4"/>
  <c r="CH170" i="4"/>
  <c r="CG170" i="4"/>
  <c r="CI169" i="4"/>
  <c r="CH169" i="4"/>
  <c r="CG169" i="4"/>
  <c r="CI168" i="4"/>
  <c r="CH168" i="4"/>
  <c r="CG168" i="4"/>
  <c r="CJ167" i="4"/>
  <c r="CI167" i="4"/>
  <c r="CH167" i="4"/>
  <c r="CG167" i="4"/>
  <c r="CJ166" i="4"/>
  <c r="CI166" i="4"/>
  <c r="CH166" i="4"/>
  <c r="CG166" i="4"/>
  <c r="CJ165" i="4"/>
  <c r="CI165" i="4"/>
  <c r="CH165" i="4"/>
  <c r="CG165" i="4"/>
  <c r="CJ164" i="4"/>
  <c r="CI164" i="4"/>
  <c r="CH164" i="4"/>
  <c r="CG164" i="4"/>
  <c r="CJ163" i="4"/>
  <c r="CI163" i="4"/>
  <c r="CH163" i="4"/>
  <c r="CG163" i="4"/>
  <c r="CJ162" i="4"/>
  <c r="CI162" i="4"/>
  <c r="CH162" i="4"/>
  <c r="CG162" i="4"/>
  <c r="CJ161" i="4"/>
  <c r="CI161" i="4"/>
  <c r="CH161" i="4"/>
  <c r="CG161" i="4"/>
  <c r="CJ160" i="4"/>
  <c r="CI160" i="4"/>
  <c r="CH160" i="4"/>
  <c r="CG160" i="4"/>
  <c r="CJ159" i="4"/>
  <c r="CI159" i="4"/>
  <c r="CH159" i="4"/>
  <c r="CG159" i="4"/>
  <c r="CJ158" i="4"/>
  <c r="CI158" i="4"/>
  <c r="CH158" i="4"/>
  <c r="CG158" i="4"/>
  <c r="CN157" i="4"/>
  <c r="CI157" i="4"/>
  <c r="CH157" i="4"/>
  <c r="CG157" i="4"/>
  <c r="CI156" i="4"/>
  <c r="CH156" i="4"/>
  <c r="CG156" i="4"/>
  <c r="CI155" i="4"/>
  <c r="CH155" i="4"/>
  <c r="CG155" i="4"/>
  <c r="CI154" i="4"/>
  <c r="CH154" i="4"/>
  <c r="CG154" i="4"/>
  <c r="CI153" i="4"/>
  <c r="CH153" i="4"/>
  <c r="CG153" i="4"/>
  <c r="CI152" i="4"/>
  <c r="CH152" i="4"/>
  <c r="CG152" i="4"/>
  <c r="CI151" i="4"/>
  <c r="CH151" i="4"/>
  <c r="CG151" i="4"/>
  <c r="CP150" i="4"/>
  <c r="CP167" i="4" s="1"/>
  <c r="CJ150" i="4"/>
  <c r="CI150" i="4"/>
  <c r="CH150" i="4"/>
  <c r="CG150" i="4"/>
  <c r="CP149" i="4"/>
  <c r="CP166" i="4" s="1"/>
  <c r="CJ149" i="4"/>
  <c r="CI149" i="4"/>
  <c r="CH149" i="4"/>
  <c r="CG149" i="4"/>
  <c r="CP148" i="4"/>
  <c r="CP165" i="4" s="1"/>
  <c r="CJ148" i="4"/>
  <c r="CI148" i="4"/>
  <c r="CH148" i="4"/>
  <c r="CG148" i="4"/>
  <c r="CP147" i="4"/>
  <c r="CP164" i="4" s="1"/>
  <c r="CJ147" i="4"/>
  <c r="CI147" i="4"/>
  <c r="CH147" i="4"/>
  <c r="CG147" i="4"/>
  <c r="CP146" i="4"/>
  <c r="CP163" i="4" s="1"/>
  <c r="CJ146" i="4"/>
  <c r="CI146" i="4"/>
  <c r="CH146" i="4"/>
  <c r="CG146" i="4"/>
  <c r="CP145" i="4"/>
  <c r="CP162" i="4" s="1"/>
  <c r="CJ145" i="4"/>
  <c r="CI145" i="4"/>
  <c r="CH145" i="4"/>
  <c r="CG145" i="4"/>
  <c r="CP144" i="4"/>
  <c r="CP161" i="4" s="1"/>
  <c r="CJ144" i="4"/>
  <c r="CI144" i="4"/>
  <c r="CH144" i="4"/>
  <c r="CG144" i="4"/>
  <c r="CP143" i="4"/>
  <c r="CP160" i="4" s="1"/>
  <c r="CJ143" i="4"/>
  <c r="CI143" i="4"/>
  <c r="CH143" i="4"/>
  <c r="CG143" i="4"/>
  <c r="CP142" i="4"/>
  <c r="CP159" i="4" s="1"/>
  <c r="CJ142" i="4"/>
  <c r="CI142" i="4"/>
  <c r="CH142" i="4"/>
  <c r="CG142" i="4"/>
  <c r="CP141" i="4"/>
  <c r="CP158" i="4" s="1"/>
  <c r="CJ141" i="4"/>
  <c r="CI141" i="4"/>
  <c r="CH141" i="4"/>
  <c r="CG141" i="4"/>
  <c r="CT140" i="4"/>
  <c r="CT157" i="4" s="1"/>
  <c r="CN140" i="4"/>
  <c r="CI140" i="4"/>
  <c r="CH140" i="4"/>
  <c r="CG140" i="4"/>
  <c r="CI139" i="4"/>
  <c r="CH139" i="4"/>
  <c r="CG139" i="4"/>
  <c r="CI138" i="4"/>
  <c r="CH138" i="4"/>
  <c r="CG138" i="4"/>
  <c r="CI137" i="4"/>
  <c r="CH137" i="4"/>
  <c r="CG137" i="4"/>
  <c r="CI136" i="4"/>
  <c r="CH136" i="4"/>
  <c r="CG136" i="4"/>
  <c r="CI135" i="4"/>
  <c r="CH135" i="4"/>
  <c r="CG135" i="4"/>
  <c r="CI134" i="4"/>
  <c r="CH134" i="4"/>
  <c r="CG134" i="4"/>
  <c r="CI133" i="4"/>
  <c r="CH133" i="4"/>
  <c r="CG133" i="4"/>
  <c r="CI132" i="4"/>
  <c r="CH132" i="4"/>
  <c r="CG132" i="4"/>
  <c r="CI131" i="4"/>
  <c r="CH131" i="4"/>
  <c r="CG131" i="4"/>
  <c r="CI130" i="4"/>
  <c r="CH130" i="4"/>
  <c r="CG130" i="4"/>
  <c r="CI129" i="4"/>
  <c r="CH129" i="4"/>
  <c r="CG129" i="4"/>
  <c r="CI128" i="4"/>
  <c r="CH128" i="4"/>
  <c r="CG128" i="4"/>
  <c r="CI127" i="4"/>
  <c r="CH127" i="4"/>
  <c r="CG127" i="4"/>
  <c r="CI126" i="4"/>
  <c r="CH126" i="4"/>
  <c r="CG126" i="4"/>
  <c r="CI125" i="4"/>
  <c r="CH125" i="4"/>
  <c r="CG125" i="4"/>
  <c r="CI124" i="4"/>
  <c r="CH124" i="4"/>
  <c r="CG124" i="4"/>
  <c r="CI123" i="4"/>
  <c r="CH123" i="4"/>
  <c r="CG123" i="4"/>
  <c r="CI122" i="4"/>
  <c r="CH122" i="4"/>
  <c r="CG122" i="4"/>
  <c r="CI121" i="4"/>
  <c r="CH121" i="4"/>
  <c r="CG121" i="4"/>
  <c r="CI120" i="4"/>
  <c r="CH120" i="4"/>
  <c r="CG120" i="4"/>
  <c r="CI119" i="4"/>
  <c r="CH119" i="4"/>
  <c r="CG119" i="4"/>
  <c r="CI118" i="4"/>
  <c r="CH118" i="4"/>
  <c r="CG118" i="4"/>
  <c r="CI117" i="4"/>
  <c r="CH117" i="4"/>
  <c r="CG117" i="4"/>
  <c r="CJ116" i="4"/>
  <c r="CJ133" i="4" s="1"/>
  <c r="CI116" i="4"/>
  <c r="CH116" i="4"/>
  <c r="CG116" i="4"/>
  <c r="CJ115" i="4"/>
  <c r="CJ132" i="4" s="1"/>
  <c r="CI115" i="4"/>
  <c r="CH115" i="4"/>
  <c r="CG115" i="4"/>
  <c r="CJ114" i="4"/>
  <c r="CJ131" i="4" s="1"/>
  <c r="CI114" i="4"/>
  <c r="CH114" i="4"/>
  <c r="CG114" i="4"/>
  <c r="CJ113" i="4"/>
  <c r="CJ130" i="4" s="1"/>
  <c r="CI113" i="4"/>
  <c r="CH113" i="4"/>
  <c r="CG113" i="4"/>
  <c r="CJ112" i="4"/>
  <c r="CJ129" i="4" s="1"/>
  <c r="CI112" i="4"/>
  <c r="CH112" i="4"/>
  <c r="CG112" i="4"/>
  <c r="CJ111" i="4"/>
  <c r="CJ128" i="4" s="1"/>
  <c r="CI111" i="4"/>
  <c r="CH111" i="4"/>
  <c r="CG111" i="4"/>
  <c r="CJ110" i="4"/>
  <c r="CJ127" i="4" s="1"/>
  <c r="CI110" i="4"/>
  <c r="CH110" i="4"/>
  <c r="CG110" i="4"/>
  <c r="CJ109" i="4"/>
  <c r="CJ126" i="4" s="1"/>
  <c r="CI109" i="4"/>
  <c r="CH109" i="4"/>
  <c r="CG109" i="4"/>
  <c r="CJ108" i="4"/>
  <c r="CJ125" i="4" s="1"/>
  <c r="CI108" i="4"/>
  <c r="CH108" i="4"/>
  <c r="CG108" i="4"/>
  <c r="CJ107" i="4"/>
  <c r="CJ124" i="4" s="1"/>
  <c r="CI107" i="4"/>
  <c r="CH107" i="4"/>
  <c r="CG107" i="4"/>
  <c r="CN106" i="4"/>
  <c r="CN123" i="4" s="1"/>
  <c r="CI106" i="4"/>
  <c r="CH106" i="4"/>
  <c r="CG106" i="4"/>
  <c r="CI105" i="4"/>
  <c r="CH105" i="4"/>
  <c r="CG105" i="4"/>
  <c r="CI104" i="4"/>
  <c r="CH104" i="4"/>
  <c r="CG104" i="4"/>
  <c r="CI103" i="4"/>
  <c r="CH103" i="4"/>
  <c r="CG103" i="4"/>
  <c r="CI102" i="4"/>
  <c r="CH102" i="4"/>
  <c r="CG102" i="4"/>
  <c r="CI101" i="4"/>
  <c r="CH101" i="4"/>
  <c r="CG101" i="4"/>
  <c r="CI100" i="4"/>
  <c r="CH100" i="4"/>
  <c r="CG100" i="4"/>
  <c r="CI99" i="4"/>
  <c r="CH99" i="4"/>
  <c r="CG99" i="4"/>
  <c r="CI98" i="4"/>
  <c r="CH98" i="4"/>
  <c r="CG98" i="4"/>
  <c r="CI97" i="4"/>
  <c r="CH97" i="4"/>
  <c r="CG97" i="4"/>
  <c r="CI96" i="4"/>
  <c r="CH96" i="4"/>
  <c r="CG96" i="4"/>
  <c r="CI95" i="4"/>
  <c r="CH95" i="4"/>
  <c r="CG95" i="4"/>
  <c r="CI94" i="4"/>
  <c r="CH94" i="4"/>
  <c r="CG94" i="4"/>
  <c r="CI93" i="4"/>
  <c r="CH93" i="4"/>
  <c r="CG93" i="4"/>
  <c r="CI92" i="4"/>
  <c r="CH92" i="4"/>
  <c r="CG92" i="4"/>
  <c r="CI91" i="4"/>
  <c r="CH91" i="4"/>
  <c r="CG91" i="4"/>
  <c r="CI90" i="4"/>
  <c r="CH90" i="4"/>
  <c r="CG90" i="4"/>
  <c r="CI89" i="4"/>
  <c r="CH89" i="4"/>
  <c r="CG89" i="4"/>
  <c r="CI88" i="4"/>
  <c r="CH88" i="4"/>
  <c r="CG88" i="4"/>
  <c r="CI87" i="4"/>
  <c r="CH87" i="4"/>
  <c r="CG87" i="4"/>
  <c r="CI86" i="4"/>
  <c r="CH86" i="4"/>
  <c r="CG86" i="4"/>
  <c r="CI85" i="4"/>
  <c r="CH85" i="4"/>
  <c r="CG85" i="4"/>
  <c r="CI84" i="4"/>
  <c r="CH84" i="4"/>
  <c r="CG84" i="4"/>
  <c r="CI83" i="4"/>
  <c r="CH83" i="4"/>
  <c r="CG83" i="4"/>
  <c r="CI82" i="4"/>
  <c r="CH82" i="4"/>
  <c r="CG82" i="4"/>
  <c r="CJ81" i="4"/>
  <c r="CI81" i="4"/>
  <c r="CH81" i="4"/>
  <c r="CG81" i="4"/>
  <c r="CJ80" i="4"/>
  <c r="CI80" i="4"/>
  <c r="CH80" i="4"/>
  <c r="CG80" i="4"/>
  <c r="CJ79" i="4"/>
  <c r="CI79" i="4"/>
  <c r="CH79" i="4"/>
  <c r="CG79" i="4"/>
  <c r="CJ78" i="4"/>
  <c r="CI78" i="4"/>
  <c r="CH78" i="4"/>
  <c r="CG78" i="4"/>
  <c r="CJ77" i="4"/>
  <c r="CI77" i="4"/>
  <c r="CH77" i="4"/>
  <c r="CG77" i="4"/>
  <c r="CJ76" i="4"/>
  <c r="CI76" i="4"/>
  <c r="CH76" i="4"/>
  <c r="CG76" i="4"/>
  <c r="CJ75" i="4"/>
  <c r="CI75" i="4"/>
  <c r="CH75" i="4"/>
  <c r="CG75" i="4"/>
  <c r="CJ74" i="4"/>
  <c r="CI74" i="4"/>
  <c r="CH74" i="4"/>
  <c r="CG74" i="4"/>
  <c r="CJ73" i="4"/>
  <c r="CI73" i="4"/>
  <c r="CH73" i="4"/>
  <c r="CG73" i="4"/>
  <c r="CJ72" i="4"/>
  <c r="CI72" i="4"/>
  <c r="CH72" i="4"/>
  <c r="CG72" i="4"/>
  <c r="CN71" i="4"/>
  <c r="CI71" i="4"/>
  <c r="CH71" i="4"/>
  <c r="CG71" i="4"/>
  <c r="CI70" i="4"/>
  <c r="CH70" i="4"/>
  <c r="CG70" i="4"/>
  <c r="CI69" i="4"/>
  <c r="CH69" i="4"/>
  <c r="CG69" i="4"/>
  <c r="CI68" i="4"/>
  <c r="CH68" i="4"/>
  <c r="CG68" i="4"/>
  <c r="CI67" i="4"/>
  <c r="CH67" i="4"/>
  <c r="CG67" i="4"/>
  <c r="CI66" i="4"/>
  <c r="CH66" i="4"/>
  <c r="CG66" i="4"/>
  <c r="CI65" i="4"/>
  <c r="CH65" i="4"/>
  <c r="CG65" i="4"/>
  <c r="CP64" i="4"/>
  <c r="CP81" i="4" s="1"/>
  <c r="CJ64" i="4"/>
  <c r="CI64" i="4"/>
  <c r="CH64" i="4"/>
  <c r="CG64" i="4"/>
  <c r="CP63" i="4"/>
  <c r="CP80" i="4" s="1"/>
  <c r="CJ63" i="4"/>
  <c r="CI63" i="4"/>
  <c r="CH63" i="4"/>
  <c r="CG63" i="4"/>
  <c r="CP62" i="4"/>
  <c r="CP79" i="4" s="1"/>
  <c r="CJ62" i="4"/>
  <c r="CI62" i="4"/>
  <c r="CH62" i="4"/>
  <c r="CG62" i="4"/>
  <c r="CP61" i="4"/>
  <c r="CP78" i="4" s="1"/>
  <c r="CJ61" i="4"/>
  <c r="CI61" i="4"/>
  <c r="CH61" i="4"/>
  <c r="CG61" i="4"/>
  <c r="CP60" i="4"/>
  <c r="CP77" i="4" s="1"/>
  <c r="CJ60" i="4"/>
  <c r="CI60" i="4"/>
  <c r="CH60" i="4"/>
  <c r="CG60" i="4"/>
  <c r="CP59" i="4"/>
  <c r="CP76" i="4" s="1"/>
  <c r="CJ59" i="4"/>
  <c r="CI59" i="4"/>
  <c r="CH59" i="4"/>
  <c r="CG59" i="4"/>
  <c r="CP58" i="4"/>
  <c r="CP75" i="4" s="1"/>
  <c r="CJ58" i="4"/>
  <c r="CI58" i="4"/>
  <c r="CH58" i="4"/>
  <c r="CG58" i="4"/>
  <c r="CP57" i="4"/>
  <c r="CP74" i="4" s="1"/>
  <c r="CJ57" i="4"/>
  <c r="CI57" i="4"/>
  <c r="CH57" i="4"/>
  <c r="CG57" i="4"/>
  <c r="CP56" i="4"/>
  <c r="CP73" i="4" s="1"/>
  <c r="CJ56" i="4"/>
  <c r="CI56" i="4"/>
  <c r="CH56" i="4"/>
  <c r="CG56" i="4"/>
  <c r="CP55" i="4"/>
  <c r="CP72" i="4" s="1"/>
  <c r="CJ55" i="4"/>
  <c r="CI55" i="4"/>
  <c r="CH55" i="4"/>
  <c r="CG55" i="4"/>
  <c r="CT54" i="4"/>
  <c r="CT71" i="4" s="1"/>
  <c r="CN54" i="4"/>
  <c r="CI54" i="4"/>
  <c r="CH54" i="4"/>
  <c r="CG54" i="4"/>
  <c r="CI53" i="4"/>
  <c r="CH53" i="4"/>
  <c r="CG53" i="4"/>
  <c r="CI52" i="4"/>
  <c r="CH52" i="4"/>
  <c r="CG52" i="4"/>
  <c r="CI51" i="4"/>
  <c r="CH51" i="4"/>
  <c r="CG51" i="4"/>
  <c r="CI50" i="4"/>
  <c r="CH50" i="4"/>
  <c r="CG50" i="4"/>
  <c r="CI49" i="4"/>
  <c r="CH49" i="4"/>
  <c r="CG49" i="4"/>
  <c r="CI48" i="4"/>
  <c r="CH48" i="4"/>
  <c r="CG48" i="4"/>
  <c r="CI47" i="4"/>
  <c r="CH47" i="4"/>
  <c r="CG47" i="4"/>
  <c r="CI46" i="4"/>
  <c r="CH46" i="4"/>
  <c r="CG46" i="4"/>
  <c r="CI45" i="4"/>
  <c r="CH45" i="4"/>
  <c r="CG45" i="4"/>
  <c r="CI44" i="4"/>
  <c r="CH44" i="4"/>
  <c r="CG44" i="4"/>
  <c r="CI43" i="4"/>
  <c r="CH43" i="4"/>
  <c r="CG43" i="4"/>
  <c r="CI42" i="4"/>
  <c r="CH42" i="4"/>
  <c r="CG42" i="4"/>
  <c r="CI41" i="4"/>
  <c r="CH41" i="4"/>
  <c r="CG41" i="4"/>
  <c r="CI40" i="4"/>
  <c r="CH40" i="4"/>
  <c r="CG40" i="4"/>
  <c r="CI39" i="4"/>
  <c r="CH39" i="4"/>
  <c r="CG39" i="4"/>
  <c r="CI38" i="4"/>
  <c r="CH38" i="4"/>
  <c r="CG38" i="4"/>
  <c r="CI37" i="4"/>
  <c r="CH37" i="4"/>
  <c r="CG37" i="4"/>
  <c r="CI36" i="4"/>
  <c r="CH36" i="4"/>
  <c r="CG36" i="4"/>
  <c r="CI35" i="4"/>
  <c r="CH35" i="4"/>
  <c r="CG35" i="4"/>
  <c r="CI34" i="4"/>
  <c r="CH34" i="4"/>
  <c r="CG34" i="4"/>
  <c r="CI33" i="4"/>
  <c r="CH33" i="4"/>
  <c r="CG33" i="4"/>
  <c r="CI32" i="4"/>
  <c r="CH32" i="4"/>
  <c r="CG32" i="4"/>
  <c r="CI31" i="4"/>
  <c r="CH31" i="4"/>
  <c r="CG31" i="4"/>
  <c r="CJ30" i="4"/>
  <c r="CJ47" i="4" s="1"/>
  <c r="CI30" i="4"/>
  <c r="CH30" i="4"/>
  <c r="CG30" i="4"/>
  <c r="CJ29" i="4"/>
  <c r="CJ46" i="4" s="1"/>
  <c r="CI29" i="4"/>
  <c r="CH29" i="4"/>
  <c r="CG29" i="4"/>
  <c r="CJ28" i="4"/>
  <c r="CJ45" i="4" s="1"/>
  <c r="CI28" i="4"/>
  <c r="CH28" i="4"/>
  <c r="CG28" i="4"/>
  <c r="CJ27" i="4"/>
  <c r="CJ44" i="4" s="1"/>
  <c r="CI27" i="4"/>
  <c r="CH27" i="4"/>
  <c r="CG27" i="4"/>
  <c r="CJ26" i="4"/>
  <c r="CJ43" i="4" s="1"/>
  <c r="CI26" i="4"/>
  <c r="CH26" i="4"/>
  <c r="CG26" i="4"/>
  <c r="CJ25" i="4"/>
  <c r="CJ42" i="4" s="1"/>
  <c r="CI25" i="4"/>
  <c r="CH25" i="4"/>
  <c r="CG25" i="4"/>
  <c r="CJ24" i="4"/>
  <c r="CJ41" i="4" s="1"/>
  <c r="CI24" i="4"/>
  <c r="CH24" i="4"/>
  <c r="CG24" i="4"/>
  <c r="CJ23" i="4"/>
  <c r="CJ40" i="4" s="1"/>
  <c r="CI23" i="4"/>
  <c r="CH23" i="4"/>
  <c r="CG23" i="4"/>
  <c r="CJ22" i="4"/>
  <c r="CJ39" i="4" s="1"/>
  <c r="CI22" i="4"/>
  <c r="CH22" i="4"/>
  <c r="CG22" i="4"/>
  <c r="CJ21" i="4"/>
  <c r="CJ38" i="4" s="1"/>
  <c r="CI21" i="4"/>
  <c r="CH21" i="4"/>
  <c r="CG21" i="4"/>
  <c r="CN20" i="4"/>
  <c r="CN37" i="4" s="1"/>
  <c r="CI20" i="4"/>
  <c r="CH20" i="4"/>
  <c r="CG20" i="4"/>
  <c r="CI19" i="4"/>
  <c r="CH19" i="4"/>
  <c r="CG19" i="4"/>
  <c r="CI18" i="4"/>
  <c r="CH18" i="4"/>
  <c r="CG18" i="4"/>
  <c r="CI17" i="4"/>
  <c r="CH17" i="4"/>
  <c r="CG17" i="4"/>
  <c r="CI16" i="4"/>
  <c r="CH16" i="4"/>
  <c r="CG16" i="4"/>
  <c r="CI15" i="4"/>
  <c r="CH15" i="4"/>
  <c r="CG15" i="4"/>
  <c r="CI14" i="4"/>
  <c r="CH14" i="4"/>
  <c r="CG14" i="4"/>
  <c r="CI13" i="4"/>
  <c r="CH13" i="4"/>
  <c r="CG13" i="4"/>
  <c r="CI12" i="4"/>
  <c r="CH12" i="4"/>
  <c r="CG12" i="4"/>
  <c r="CI11" i="4"/>
  <c r="CH11" i="4"/>
  <c r="CG11" i="4"/>
  <c r="CI10" i="4"/>
  <c r="CH10" i="4"/>
  <c r="CG10" i="4"/>
  <c r="CI9" i="4"/>
  <c r="CH9" i="4"/>
  <c r="CG9" i="4"/>
  <c r="CI8" i="4"/>
  <c r="CH8" i="4"/>
  <c r="CG8" i="4"/>
  <c r="CI7" i="4"/>
  <c r="CH7" i="4"/>
  <c r="CG7" i="4"/>
  <c r="CI6" i="4"/>
  <c r="CH6" i="4"/>
  <c r="CG6" i="4"/>
  <c r="CI5" i="4"/>
  <c r="CH5" i="4"/>
  <c r="CG5" i="4"/>
  <c r="CI4" i="4"/>
  <c r="CH4" i="4"/>
  <c r="CG4" i="4"/>
  <c r="CI3" i="4"/>
  <c r="CM3" i="4" s="1"/>
  <c r="CM20" i="4" s="1"/>
  <c r="CM37" i="4" s="1"/>
  <c r="CH3" i="4"/>
  <c r="CQ3" i="4" s="1"/>
  <c r="CQ54" i="4" s="1"/>
  <c r="CQ71" i="4" s="1"/>
  <c r="CG3" i="4"/>
  <c r="CR89" i="4" s="1"/>
  <c r="CR140" i="4" s="1"/>
  <c r="CR157" i="4" s="1"/>
  <c r="BL283" i="4"/>
  <c r="BK283" i="4"/>
  <c r="BJ283" i="4"/>
  <c r="BI283" i="4"/>
  <c r="BH283" i="4"/>
  <c r="BG283" i="4"/>
  <c r="BF283" i="4"/>
  <c r="BL282" i="4"/>
  <c r="BK282" i="4"/>
  <c r="BJ282" i="4"/>
  <c r="BI282" i="4"/>
  <c r="BH282" i="4"/>
  <c r="BG282" i="4"/>
  <c r="BF282" i="4"/>
  <c r="BL281" i="4"/>
  <c r="BK281" i="4"/>
  <c r="BJ281" i="4"/>
  <c r="BI281" i="4"/>
  <c r="BH281" i="4"/>
  <c r="BG281" i="4"/>
  <c r="BF281" i="4"/>
  <c r="BL280" i="4"/>
  <c r="BK280" i="4"/>
  <c r="BJ280" i="4"/>
  <c r="BI280" i="4"/>
  <c r="BH280" i="4"/>
  <c r="BG280" i="4"/>
  <c r="BF280" i="4"/>
  <c r="BL279" i="4"/>
  <c r="BK279" i="4"/>
  <c r="BJ279" i="4"/>
  <c r="BI279" i="4"/>
  <c r="BH279" i="4"/>
  <c r="BG279" i="4"/>
  <c r="BF279" i="4"/>
  <c r="BL278" i="4"/>
  <c r="BK278" i="4"/>
  <c r="BJ278" i="4"/>
  <c r="BI278" i="4"/>
  <c r="BH278" i="4"/>
  <c r="BG278" i="4"/>
  <c r="BF278" i="4"/>
  <c r="BL277" i="4"/>
  <c r="BK277" i="4"/>
  <c r="BJ277" i="4"/>
  <c r="BI277" i="4"/>
  <c r="BH277" i="4"/>
  <c r="BG277" i="4"/>
  <c r="BF277" i="4"/>
  <c r="BL276" i="4"/>
  <c r="BK276" i="4"/>
  <c r="BJ276" i="4"/>
  <c r="BI276" i="4"/>
  <c r="BH276" i="4"/>
  <c r="BG276" i="4"/>
  <c r="BF276" i="4"/>
  <c r="BL275" i="4"/>
  <c r="BK275" i="4"/>
  <c r="BJ275" i="4"/>
  <c r="BI275" i="4"/>
  <c r="BH275" i="4"/>
  <c r="BG275" i="4"/>
  <c r="BF275" i="4"/>
  <c r="BL274" i="4"/>
  <c r="BK274" i="4"/>
  <c r="BJ274" i="4"/>
  <c r="BI274" i="4"/>
  <c r="BH274" i="4"/>
  <c r="BG274" i="4"/>
  <c r="BF274" i="4"/>
  <c r="BL273" i="4"/>
  <c r="BK273" i="4"/>
  <c r="BJ273" i="4"/>
  <c r="BI273" i="4"/>
  <c r="BH273" i="4"/>
  <c r="BG273" i="4"/>
  <c r="BF273" i="4"/>
  <c r="BL272" i="4"/>
  <c r="BK272" i="4"/>
  <c r="BJ272" i="4"/>
  <c r="BI272" i="4"/>
  <c r="BH272" i="4"/>
  <c r="BG272" i="4"/>
  <c r="BF272" i="4"/>
  <c r="BL271" i="4"/>
  <c r="BK271" i="4"/>
  <c r="BJ271" i="4"/>
  <c r="BI271" i="4"/>
  <c r="BH271" i="4"/>
  <c r="BG271" i="4"/>
  <c r="BF271" i="4"/>
  <c r="BL270" i="4"/>
  <c r="BK270" i="4"/>
  <c r="BJ270" i="4"/>
  <c r="BI270" i="4"/>
  <c r="BH270" i="4"/>
  <c r="BG270" i="4"/>
  <c r="BF270" i="4"/>
  <c r="BL269" i="4"/>
  <c r="BK269" i="4"/>
  <c r="BJ269" i="4"/>
  <c r="BI269" i="4"/>
  <c r="BH269" i="4"/>
  <c r="BG269" i="4"/>
  <c r="BF269" i="4"/>
  <c r="BL268" i="4"/>
  <c r="BK268" i="4"/>
  <c r="BJ268" i="4"/>
  <c r="BI268" i="4"/>
  <c r="BH268" i="4"/>
  <c r="BG268" i="4"/>
  <c r="BF268" i="4"/>
  <c r="BL267" i="4"/>
  <c r="BK267" i="4"/>
  <c r="BJ267" i="4"/>
  <c r="BI267" i="4"/>
  <c r="BH267" i="4"/>
  <c r="BG267" i="4"/>
  <c r="BF267" i="4"/>
  <c r="BL266" i="4"/>
  <c r="BK266" i="4"/>
  <c r="BJ266" i="4"/>
  <c r="BI266" i="4"/>
  <c r="BH266" i="4"/>
  <c r="BG266" i="4"/>
  <c r="BF266" i="4"/>
  <c r="BL265" i="4"/>
  <c r="BK265" i="4"/>
  <c r="BJ265" i="4"/>
  <c r="BI265" i="4"/>
  <c r="BH265" i="4"/>
  <c r="BG265" i="4"/>
  <c r="BF265" i="4"/>
  <c r="BL264" i="4"/>
  <c r="BK264" i="4"/>
  <c r="BJ264" i="4"/>
  <c r="BI264" i="4"/>
  <c r="BH264" i="4"/>
  <c r="BG264" i="4"/>
  <c r="BF264" i="4"/>
  <c r="BL263" i="4"/>
  <c r="BK263" i="4"/>
  <c r="BJ263" i="4"/>
  <c r="BI263" i="4"/>
  <c r="BH263" i="4"/>
  <c r="BG263" i="4"/>
  <c r="BF263" i="4"/>
  <c r="BL262" i="4"/>
  <c r="BK262" i="4"/>
  <c r="BJ262" i="4"/>
  <c r="BI262" i="4"/>
  <c r="BH262" i="4"/>
  <c r="BG262" i="4"/>
  <c r="BF262" i="4"/>
  <c r="BL261" i="4"/>
  <c r="BK261" i="4"/>
  <c r="BJ261" i="4"/>
  <c r="BI261" i="4"/>
  <c r="BH261" i="4"/>
  <c r="BG261" i="4"/>
  <c r="BF261" i="4"/>
  <c r="BL260" i="4"/>
  <c r="BK260" i="4"/>
  <c r="BJ260" i="4"/>
  <c r="BI260" i="4"/>
  <c r="BH260" i="4"/>
  <c r="BG260" i="4"/>
  <c r="BF260" i="4"/>
  <c r="BL259" i="4"/>
  <c r="BK259" i="4"/>
  <c r="BJ259" i="4"/>
  <c r="BI259" i="4"/>
  <c r="BH259" i="4"/>
  <c r="BG259" i="4"/>
  <c r="BF259" i="4"/>
  <c r="BL258" i="4"/>
  <c r="BK258" i="4"/>
  <c r="BJ258" i="4"/>
  <c r="BI258" i="4"/>
  <c r="BH258" i="4"/>
  <c r="BG258" i="4"/>
  <c r="BF258" i="4"/>
  <c r="BL257" i="4"/>
  <c r="BK257" i="4"/>
  <c r="BJ257" i="4"/>
  <c r="BI257" i="4"/>
  <c r="BH257" i="4"/>
  <c r="BG257" i="4"/>
  <c r="BF257" i="4"/>
  <c r="BL256" i="4"/>
  <c r="BK256" i="4"/>
  <c r="BJ256" i="4"/>
  <c r="BI256" i="4"/>
  <c r="BH256" i="4"/>
  <c r="BG256" i="4"/>
  <c r="BF256" i="4"/>
  <c r="BL255" i="4"/>
  <c r="BK255" i="4"/>
  <c r="BJ255" i="4"/>
  <c r="BI255" i="4"/>
  <c r="BH255" i="4"/>
  <c r="BG255" i="4"/>
  <c r="BF255" i="4"/>
  <c r="BL254" i="4"/>
  <c r="BK254" i="4"/>
  <c r="BJ254" i="4"/>
  <c r="BI254" i="4"/>
  <c r="BH254" i="4"/>
  <c r="BG254" i="4"/>
  <c r="BF254" i="4"/>
  <c r="BL253" i="4"/>
  <c r="BK253" i="4"/>
  <c r="BJ253" i="4"/>
  <c r="BI253" i="4"/>
  <c r="BH253" i="4"/>
  <c r="BG253" i="4"/>
  <c r="BF253" i="4"/>
  <c r="BL252" i="4"/>
  <c r="BK252" i="4"/>
  <c r="BJ252" i="4"/>
  <c r="BI252" i="4"/>
  <c r="BH252" i="4"/>
  <c r="BG252" i="4"/>
  <c r="BF252" i="4"/>
  <c r="BL251" i="4"/>
  <c r="BK251" i="4"/>
  <c r="BJ251" i="4"/>
  <c r="BI251" i="4"/>
  <c r="BH251" i="4"/>
  <c r="BG251" i="4"/>
  <c r="BF251" i="4"/>
  <c r="BL250" i="4"/>
  <c r="BK250" i="4"/>
  <c r="BJ250" i="4"/>
  <c r="BI250" i="4"/>
  <c r="BH250" i="4"/>
  <c r="BG250" i="4"/>
  <c r="BF250" i="4"/>
  <c r="BL249" i="4"/>
  <c r="BK249" i="4"/>
  <c r="BJ249" i="4"/>
  <c r="BI249" i="4"/>
  <c r="BH249" i="4"/>
  <c r="BG249" i="4"/>
  <c r="BF249" i="4"/>
  <c r="BL248" i="4"/>
  <c r="BK248" i="4"/>
  <c r="BJ248" i="4"/>
  <c r="BI248" i="4"/>
  <c r="BH248" i="4"/>
  <c r="BG248" i="4"/>
  <c r="BF248" i="4"/>
  <c r="BL247" i="4"/>
  <c r="BK247" i="4"/>
  <c r="BJ247" i="4"/>
  <c r="BI247" i="4"/>
  <c r="BH247" i="4"/>
  <c r="BG247" i="4"/>
  <c r="BF247" i="4"/>
  <c r="BL246" i="4"/>
  <c r="BK246" i="4"/>
  <c r="BJ246" i="4"/>
  <c r="BI246" i="4"/>
  <c r="BH246" i="4"/>
  <c r="BG246" i="4"/>
  <c r="BF246" i="4"/>
  <c r="BL245" i="4"/>
  <c r="BK245" i="4"/>
  <c r="BJ245" i="4"/>
  <c r="BI245" i="4"/>
  <c r="BH245" i="4"/>
  <c r="BG245" i="4"/>
  <c r="BF245" i="4"/>
  <c r="BL244" i="4"/>
  <c r="BK244" i="4"/>
  <c r="BJ244" i="4"/>
  <c r="BI244" i="4"/>
  <c r="BH244" i="4"/>
  <c r="BG244" i="4"/>
  <c r="BF244" i="4"/>
  <c r="BL243" i="4"/>
  <c r="BK243" i="4"/>
  <c r="BJ243" i="4"/>
  <c r="BI243" i="4"/>
  <c r="BH243" i="4"/>
  <c r="BG243" i="4"/>
  <c r="BF243" i="4"/>
  <c r="BL242" i="4"/>
  <c r="BK242" i="4"/>
  <c r="BJ242" i="4"/>
  <c r="BI242" i="4"/>
  <c r="BH242" i="4"/>
  <c r="BG242" i="4"/>
  <c r="BF242" i="4"/>
  <c r="BL241" i="4"/>
  <c r="BK241" i="4"/>
  <c r="BJ241" i="4"/>
  <c r="BI241" i="4"/>
  <c r="BH241" i="4"/>
  <c r="BG241" i="4"/>
  <c r="BF241" i="4"/>
  <c r="BL240" i="4"/>
  <c r="BK240" i="4"/>
  <c r="BJ240" i="4"/>
  <c r="BI240" i="4"/>
  <c r="BH240" i="4"/>
  <c r="BG240" i="4"/>
  <c r="BF240" i="4"/>
  <c r="BL239" i="4"/>
  <c r="BK239" i="4"/>
  <c r="BJ239" i="4"/>
  <c r="BI239" i="4"/>
  <c r="BH239" i="4"/>
  <c r="BG239" i="4"/>
  <c r="BF239" i="4"/>
  <c r="BL238" i="4"/>
  <c r="BK238" i="4"/>
  <c r="BJ238" i="4"/>
  <c r="BI238" i="4"/>
  <c r="BH238" i="4"/>
  <c r="BG238" i="4"/>
  <c r="BF238" i="4"/>
  <c r="BL237" i="4"/>
  <c r="BK237" i="4"/>
  <c r="BJ237" i="4"/>
  <c r="BI237" i="4"/>
  <c r="BH237" i="4"/>
  <c r="BG237" i="4"/>
  <c r="BF237" i="4"/>
  <c r="BL236" i="4"/>
  <c r="BK236" i="4"/>
  <c r="BJ236" i="4"/>
  <c r="BI236" i="4"/>
  <c r="BH236" i="4"/>
  <c r="BG236" i="4"/>
  <c r="BF236" i="4"/>
  <c r="BL235" i="4"/>
  <c r="BK235" i="4"/>
  <c r="BJ235" i="4"/>
  <c r="BI235" i="4"/>
  <c r="BH235" i="4"/>
  <c r="BG235" i="4"/>
  <c r="BF235" i="4"/>
  <c r="BL234" i="4"/>
  <c r="BK234" i="4"/>
  <c r="BJ234" i="4"/>
  <c r="BI234" i="4"/>
  <c r="BH234" i="4"/>
  <c r="BG234" i="4"/>
  <c r="BF234" i="4"/>
  <c r="BL233" i="4"/>
  <c r="BK233" i="4"/>
  <c r="BJ233" i="4"/>
  <c r="BI233" i="4"/>
  <c r="BH233" i="4"/>
  <c r="BG233" i="4"/>
  <c r="BF233" i="4"/>
  <c r="BL232" i="4"/>
  <c r="BK232" i="4"/>
  <c r="BJ232" i="4"/>
  <c r="BI232" i="4"/>
  <c r="BH232" i="4"/>
  <c r="BG232" i="4"/>
  <c r="BF232" i="4"/>
  <c r="BL231" i="4"/>
  <c r="BK231" i="4"/>
  <c r="BJ231" i="4"/>
  <c r="BI231" i="4"/>
  <c r="BH231" i="4"/>
  <c r="BG231" i="4"/>
  <c r="BF231" i="4"/>
  <c r="BL230" i="4"/>
  <c r="BK230" i="4"/>
  <c r="BJ230" i="4"/>
  <c r="BI230" i="4"/>
  <c r="BH230" i="4"/>
  <c r="BG230" i="4"/>
  <c r="BF230" i="4"/>
  <c r="BL229" i="4"/>
  <c r="BK229" i="4"/>
  <c r="BJ229" i="4"/>
  <c r="BI229" i="4"/>
  <c r="BH229" i="4"/>
  <c r="BG229" i="4"/>
  <c r="BF229" i="4"/>
  <c r="BL228" i="4"/>
  <c r="BK228" i="4"/>
  <c r="BJ228" i="4"/>
  <c r="BI228" i="4"/>
  <c r="BH228" i="4"/>
  <c r="BG228" i="4"/>
  <c r="BF228" i="4"/>
  <c r="BL227" i="4"/>
  <c r="BK227" i="4"/>
  <c r="BJ227" i="4"/>
  <c r="BI227" i="4"/>
  <c r="BH227" i="4"/>
  <c r="BG227" i="4"/>
  <c r="BF227" i="4"/>
  <c r="BL226" i="4"/>
  <c r="BK226" i="4"/>
  <c r="BJ226" i="4"/>
  <c r="BI226" i="4"/>
  <c r="BH226" i="4"/>
  <c r="BG226" i="4"/>
  <c r="BF226" i="4"/>
  <c r="BL225" i="4"/>
  <c r="BK225" i="4"/>
  <c r="BJ225" i="4"/>
  <c r="BI225" i="4"/>
  <c r="BH225" i="4"/>
  <c r="BG225" i="4"/>
  <c r="BF225" i="4"/>
  <c r="BL224" i="4"/>
  <c r="BK224" i="4"/>
  <c r="BJ224" i="4"/>
  <c r="BI224" i="4"/>
  <c r="BH224" i="4"/>
  <c r="BG224" i="4"/>
  <c r="BF224" i="4"/>
  <c r="BL223" i="4"/>
  <c r="BK223" i="4"/>
  <c r="BJ223" i="4"/>
  <c r="BI223" i="4"/>
  <c r="BH223" i="4"/>
  <c r="BG223" i="4"/>
  <c r="BF223" i="4"/>
  <c r="BL222" i="4"/>
  <c r="BK222" i="4"/>
  <c r="BJ222" i="4"/>
  <c r="BI222" i="4"/>
  <c r="BH222" i="4"/>
  <c r="BG222" i="4"/>
  <c r="BF222" i="4"/>
  <c r="BL221" i="4"/>
  <c r="BK221" i="4"/>
  <c r="BJ221" i="4"/>
  <c r="BI221" i="4"/>
  <c r="BH221" i="4"/>
  <c r="BG221" i="4"/>
  <c r="BF221" i="4"/>
  <c r="BL220" i="4"/>
  <c r="BK220" i="4"/>
  <c r="BJ220" i="4"/>
  <c r="BI220" i="4"/>
  <c r="BH220" i="4"/>
  <c r="BG220" i="4"/>
  <c r="BF220" i="4"/>
  <c r="BL219" i="4"/>
  <c r="BK219" i="4"/>
  <c r="BJ219" i="4"/>
  <c r="BI219" i="4"/>
  <c r="BH219" i="4"/>
  <c r="BG219" i="4"/>
  <c r="BF219" i="4"/>
  <c r="BL218" i="4"/>
  <c r="BK218" i="4"/>
  <c r="BJ218" i="4"/>
  <c r="BI218" i="4"/>
  <c r="BH218" i="4"/>
  <c r="BG218" i="4"/>
  <c r="BF218" i="4"/>
  <c r="BL217" i="4"/>
  <c r="BK217" i="4"/>
  <c r="BJ217" i="4"/>
  <c r="BI217" i="4"/>
  <c r="BH217" i="4"/>
  <c r="BG217" i="4"/>
  <c r="BF217" i="4"/>
  <c r="BL216" i="4"/>
  <c r="BK216" i="4"/>
  <c r="BJ216" i="4"/>
  <c r="BI216" i="4"/>
  <c r="BH216" i="4"/>
  <c r="BG216" i="4"/>
  <c r="BF216" i="4"/>
  <c r="BL215" i="4"/>
  <c r="BK215" i="4"/>
  <c r="BJ215" i="4"/>
  <c r="BI215" i="4"/>
  <c r="BH215" i="4"/>
  <c r="BG215" i="4"/>
  <c r="BF215" i="4"/>
  <c r="BL214" i="4"/>
  <c r="BK214" i="4"/>
  <c r="BJ214" i="4"/>
  <c r="BI214" i="4"/>
  <c r="BH214" i="4"/>
  <c r="BG214" i="4"/>
  <c r="BF214" i="4"/>
  <c r="BL213" i="4"/>
  <c r="BK213" i="4"/>
  <c r="BJ213" i="4"/>
  <c r="BI213" i="4"/>
  <c r="BH213" i="4"/>
  <c r="BG213" i="4"/>
  <c r="BF213" i="4"/>
  <c r="BL212" i="4"/>
  <c r="BK212" i="4"/>
  <c r="BJ212" i="4"/>
  <c r="BI212" i="4"/>
  <c r="BH212" i="4"/>
  <c r="BG212" i="4"/>
  <c r="BF212" i="4"/>
  <c r="BL211" i="4"/>
  <c r="BK211" i="4"/>
  <c r="BJ211" i="4"/>
  <c r="BI211" i="4"/>
  <c r="BH211" i="4"/>
  <c r="BG211" i="4"/>
  <c r="BF211" i="4"/>
  <c r="BL210" i="4"/>
  <c r="BK210" i="4"/>
  <c r="BJ210" i="4"/>
  <c r="BI210" i="4"/>
  <c r="BH210" i="4"/>
  <c r="BG210" i="4"/>
  <c r="BF210" i="4"/>
  <c r="BL209" i="4"/>
  <c r="BK209" i="4"/>
  <c r="BJ209" i="4"/>
  <c r="BI209" i="4"/>
  <c r="BH209" i="4"/>
  <c r="BG209" i="4"/>
  <c r="BF209" i="4"/>
  <c r="BL208" i="4"/>
  <c r="BK208" i="4"/>
  <c r="BJ208" i="4"/>
  <c r="BI208" i="4"/>
  <c r="BH208" i="4"/>
  <c r="BG208" i="4"/>
  <c r="BF208" i="4"/>
  <c r="BL207" i="4"/>
  <c r="BK207" i="4"/>
  <c r="BJ207" i="4"/>
  <c r="BI207" i="4"/>
  <c r="BH207" i="4"/>
  <c r="BG207" i="4"/>
  <c r="BF207" i="4"/>
  <c r="BL206" i="4"/>
  <c r="BK206" i="4"/>
  <c r="BJ206" i="4"/>
  <c r="BI206" i="4"/>
  <c r="BH206" i="4"/>
  <c r="BG206" i="4"/>
  <c r="BF206" i="4"/>
  <c r="BL205" i="4"/>
  <c r="BK205" i="4"/>
  <c r="BJ205" i="4"/>
  <c r="BI205" i="4"/>
  <c r="BH205" i="4"/>
  <c r="BG205" i="4"/>
  <c r="BF205" i="4"/>
  <c r="BL204" i="4"/>
  <c r="BK204" i="4"/>
  <c r="BJ204" i="4"/>
  <c r="BI204" i="4"/>
  <c r="BH204" i="4"/>
  <c r="BG204" i="4"/>
  <c r="BF204" i="4"/>
  <c r="BL203" i="4"/>
  <c r="BK203" i="4"/>
  <c r="BJ203" i="4"/>
  <c r="BI203" i="4"/>
  <c r="BH203" i="4"/>
  <c r="BG203" i="4"/>
  <c r="BF203" i="4"/>
  <c r="BL202" i="4"/>
  <c r="BK202" i="4"/>
  <c r="BJ202" i="4"/>
  <c r="BI202" i="4"/>
  <c r="BH202" i="4"/>
  <c r="BG202" i="4"/>
  <c r="BF202" i="4"/>
  <c r="BL201" i="4"/>
  <c r="BK201" i="4"/>
  <c r="BJ201" i="4"/>
  <c r="BI201" i="4"/>
  <c r="BH201" i="4"/>
  <c r="BG201" i="4"/>
  <c r="BF201" i="4"/>
  <c r="BL200" i="4"/>
  <c r="BK200" i="4"/>
  <c r="BJ200" i="4"/>
  <c r="BI200" i="4"/>
  <c r="BH200" i="4"/>
  <c r="BG200" i="4"/>
  <c r="BF200" i="4"/>
  <c r="BL199" i="4"/>
  <c r="BK199" i="4"/>
  <c r="BJ199" i="4"/>
  <c r="BI199" i="4"/>
  <c r="BH199" i="4"/>
  <c r="BG199" i="4"/>
  <c r="BF199" i="4"/>
  <c r="BL198" i="4"/>
  <c r="BK198" i="4"/>
  <c r="BJ198" i="4"/>
  <c r="BI198" i="4"/>
  <c r="BH198" i="4"/>
  <c r="BG198" i="4"/>
  <c r="BF198" i="4"/>
  <c r="BL197" i="4"/>
  <c r="BK197" i="4"/>
  <c r="BJ197" i="4"/>
  <c r="BI197" i="4"/>
  <c r="BH197" i="4"/>
  <c r="BG197" i="4"/>
  <c r="BF197" i="4"/>
  <c r="BL196" i="4"/>
  <c r="BK196" i="4"/>
  <c r="BJ196" i="4"/>
  <c r="BI196" i="4"/>
  <c r="BH196" i="4"/>
  <c r="BG196" i="4"/>
  <c r="BF196" i="4"/>
  <c r="BL195" i="4"/>
  <c r="BK195" i="4"/>
  <c r="BJ195" i="4"/>
  <c r="BI195" i="4"/>
  <c r="BH195" i="4"/>
  <c r="BG195" i="4"/>
  <c r="BF195" i="4"/>
  <c r="BL194" i="4"/>
  <c r="BK194" i="4"/>
  <c r="BJ194" i="4"/>
  <c r="BI194" i="4"/>
  <c r="BH194" i="4"/>
  <c r="BG194" i="4"/>
  <c r="BF194" i="4"/>
  <c r="BL193" i="4"/>
  <c r="BK193" i="4"/>
  <c r="BJ193" i="4"/>
  <c r="BI193" i="4"/>
  <c r="BH193" i="4"/>
  <c r="BG193" i="4"/>
  <c r="BF193" i="4"/>
  <c r="BL192" i="4"/>
  <c r="BK192" i="4"/>
  <c r="BJ192" i="4"/>
  <c r="BI192" i="4"/>
  <c r="BH192" i="4"/>
  <c r="BG192" i="4"/>
  <c r="BF192" i="4"/>
  <c r="BL191" i="4"/>
  <c r="BK191" i="4"/>
  <c r="BJ191" i="4"/>
  <c r="BI191" i="4"/>
  <c r="BH191" i="4"/>
  <c r="BG191" i="4"/>
  <c r="BF191" i="4"/>
  <c r="BL190" i="4"/>
  <c r="BK190" i="4"/>
  <c r="BJ190" i="4"/>
  <c r="BI190" i="4"/>
  <c r="BH190" i="4"/>
  <c r="BG190" i="4"/>
  <c r="BF190" i="4"/>
  <c r="BL189" i="4"/>
  <c r="BK189" i="4"/>
  <c r="BJ189" i="4"/>
  <c r="BI189" i="4"/>
  <c r="BH189" i="4"/>
  <c r="BG189" i="4"/>
  <c r="BF189" i="4"/>
  <c r="BL188" i="4"/>
  <c r="BK188" i="4"/>
  <c r="BJ188" i="4"/>
  <c r="BI188" i="4"/>
  <c r="BH188" i="4"/>
  <c r="BG188" i="4"/>
  <c r="BF188" i="4"/>
  <c r="BL187" i="4"/>
  <c r="BK187" i="4"/>
  <c r="BJ187" i="4"/>
  <c r="BI187" i="4"/>
  <c r="BH187" i="4"/>
  <c r="BG187" i="4"/>
  <c r="BF187" i="4"/>
  <c r="BL186" i="4"/>
  <c r="BK186" i="4"/>
  <c r="BJ186" i="4"/>
  <c r="BI186" i="4"/>
  <c r="BH186" i="4"/>
  <c r="BG186" i="4"/>
  <c r="BF186" i="4"/>
  <c r="BL185" i="4"/>
  <c r="BK185" i="4"/>
  <c r="BJ185" i="4"/>
  <c r="BI185" i="4"/>
  <c r="BH185" i="4"/>
  <c r="BG185" i="4"/>
  <c r="BF185" i="4"/>
  <c r="BL184" i="4"/>
  <c r="BK184" i="4"/>
  <c r="BJ184" i="4"/>
  <c r="BI184" i="4"/>
  <c r="BH184" i="4"/>
  <c r="BG184" i="4"/>
  <c r="BF184" i="4"/>
  <c r="BL183" i="4"/>
  <c r="BK183" i="4"/>
  <c r="BJ183" i="4"/>
  <c r="BI183" i="4"/>
  <c r="BH183" i="4"/>
  <c r="BG183" i="4"/>
  <c r="BF183" i="4"/>
  <c r="BL182" i="4"/>
  <c r="BK182" i="4"/>
  <c r="BJ182" i="4"/>
  <c r="BI182" i="4"/>
  <c r="BH182" i="4"/>
  <c r="BG182" i="4"/>
  <c r="BF182" i="4"/>
  <c r="BL181" i="4"/>
  <c r="BK181" i="4"/>
  <c r="BJ181" i="4"/>
  <c r="BI181" i="4"/>
  <c r="BH181" i="4"/>
  <c r="BG181" i="4"/>
  <c r="BF181" i="4"/>
  <c r="BL180" i="4"/>
  <c r="BK180" i="4"/>
  <c r="BJ180" i="4"/>
  <c r="BI180" i="4"/>
  <c r="BH180" i="4"/>
  <c r="BG180" i="4"/>
  <c r="BF180" i="4"/>
  <c r="BL179" i="4"/>
  <c r="BK179" i="4"/>
  <c r="BJ179" i="4"/>
  <c r="BI179" i="4"/>
  <c r="BH179" i="4"/>
  <c r="BG179" i="4"/>
  <c r="BF179" i="4"/>
  <c r="BL178" i="4"/>
  <c r="BK178" i="4"/>
  <c r="BJ178" i="4"/>
  <c r="BI178" i="4"/>
  <c r="BH178" i="4"/>
  <c r="BG178" i="4"/>
  <c r="BF178" i="4"/>
  <c r="BL177" i="4"/>
  <c r="BK177" i="4"/>
  <c r="BJ177" i="4"/>
  <c r="BI177" i="4"/>
  <c r="BH177" i="4"/>
  <c r="BG177" i="4"/>
  <c r="BF177" i="4"/>
  <c r="BL176" i="4"/>
  <c r="BK176" i="4"/>
  <c r="BJ176" i="4"/>
  <c r="BI176" i="4"/>
  <c r="BH176" i="4"/>
  <c r="BG176" i="4"/>
  <c r="BF176" i="4"/>
  <c r="BL175" i="4"/>
  <c r="BK175" i="4"/>
  <c r="BJ175" i="4"/>
  <c r="BI175" i="4"/>
  <c r="BH175" i="4"/>
  <c r="BG175" i="4"/>
  <c r="BF175" i="4"/>
  <c r="BL174" i="4"/>
  <c r="BK174" i="4"/>
  <c r="BJ174" i="4"/>
  <c r="BI174" i="4"/>
  <c r="BH174" i="4"/>
  <c r="BG174" i="4"/>
  <c r="BF174" i="4"/>
  <c r="BL173" i="4"/>
  <c r="BK173" i="4"/>
  <c r="BJ173" i="4"/>
  <c r="BI173" i="4"/>
  <c r="BH173" i="4"/>
  <c r="BG173" i="4"/>
  <c r="BF173" i="4"/>
  <c r="BL172" i="4"/>
  <c r="BK172" i="4"/>
  <c r="BJ172" i="4"/>
  <c r="BI172" i="4"/>
  <c r="BH172" i="4"/>
  <c r="BG172" i="4"/>
  <c r="BF172" i="4"/>
  <c r="BL171" i="4"/>
  <c r="BK171" i="4"/>
  <c r="BJ171" i="4"/>
  <c r="BI171" i="4"/>
  <c r="BH171" i="4"/>
  <c r="BG171" i="4"/>
  <c r="BF171" i="4"/>
  <c r="BL170" i="4"/>
  <c r="BK170" i="4"/>
  <c r="BJ170" i="4"/>
  <c r="BI170" i="4"/>
  <c r="BH170" i="4"/>
  <c r="BG170" i="4"/>
  <c r="BF170" i="4"/>
  <c r="BL169" i="4"/>
  <c r="BK169" i="4"/>
  <c r="BJ169" i="4"/>
  <c r="BI169" i="4"/>
  <c r="BH169" i="4"/>
  <c r="BG169" i="4"/>
  <c r="BF169" i="4"/>
  <c r="BL168" i="4"/>
  <c r="BK168" i="4"/>
  <c r="BJ168" i="4"/>
  <c r="BI168" i="4"/>
  <c r="BH168" i="4"/>
  <c r="BG168" i="4"/>
  <c r="BF168" i="4"/>
  <c r="BL167" i="4"/>
  <c r="BK167" i="4"/>
  <c r="BJ167" i="4"/>
  <c r="BI167" i="4"/>
  <c r="BH167" i="4"/>
  <c r="BG167" i="4"/>
  <c r="BF167" i="4"/>
  <c r="BL166" i="4"/>
  <c r="BK166" i="4"/>
  <c r="BJ166" i="4"/>
  <c r="BI166" i="4"/>
  <c r="BH166" i="4"/>
  <c r="BG166" i="4"/>
  <c r="BF166" i="4"/>
  <c r="BL165" i="4"/>
  <c r="BK165" i="4"/>
  <c r="BJ165" i="4"/>
  <c r="BI165" i="4"/>
  <c r="BH165" i="4"/>
  <c r="BG165" i="4"/>
  <c r="BF165" i="4"/>
  <c r="BL164" i="4"/>
  <c r="BK164" i="4"/>
  <c r="BJ164" i="4"/>
  <c r="BI164" i="4"/>
  <c r="BH164" i="4"/>
  <c r="BG164" i="4"/>
  <c r="BF164" i="4"/>
  <c r="BL163" i="4"/>
  <c r="BK163" i="4"/>
  <c r="BJ163" i="4"/>
  <c r="BI163" i="4"/>
  <c r="BH163" i="4"/>
  <c r="BG163" i="4"/>
  <c r="BF163" i="4"/>
  <c r="BL162" i="4"/>
  <c r="BK162" i="4"/>
  <c r="BJ162" i="4"/>
  <c r="BI162" i="4"/>
  <c r="BH162" i="4"/>
  <c r="BG162" i="4"/>
  <c r="BF162" i="4"/>
  <c r="BL161" i="4"/>
  <c r="BK161" i="4"/>
  <c r="BJ161" i="4"/>
  <c r="BI161" i="4"/>
  <c r="BH161" i="4"/>
  <c r="BG161" i="4"/>
  <c r="BF161" i="4"/>
  <c r="BL160" i="4"/>
  <c r="BK160" i="4"/>
  <c r="BJ160" i="4"/>
  <c r="BI160" i="4"/>
  <c r="BH160" i="4"/>
  <c r="BG160" i="4"/>
  <c r="BF160" i="4"/>
  <c r="BL159" i="4"/>
  <c r="BK159" i="4"/>
  <c r="BJ159" i="4"/>
  <c r="BI159" i="4"/>
  <c r="BH159" i="4"/>
  <c r="BG159" i="4"/>
  <c r="BF159" i="4"/>
  <c r="BL158" i="4"/>
  <c r="BK158" i="4"/>
  <c r="BJ158" i="4"/>
  <c r="BI158" i="4"/>
  <c r="BH158" i="4"/>
  <c r="BG158" i="4"/>
  <c r="BF158" i="4"/>
  <c r="BL157" i="4"/>
  <c r="BK157" i="4"/>
  <c r="BJ157" i="4"/>
  <c r="BI157" i="4"/>
  <c r="BH157" i="4"/>
  <c r="BG157" i="4"/>
  <c r="BF157" i="4"/>
  <c r="BL156" i="4"/>
  <c r="BK156" i="4"/>
  <c r="BJ156" i="4"/>
  <c r="BI156" i="4"/>
  <c r="BH156" i="4"/>
  <c r="BG156" i="4"/>
  <c r="BF156" i="4"/>
  <c r="BL155" i="4"/>
  <c r="BK155" i="4"/>
  <c r="BJ155" i="4"/>
  <c r="BI155" i="4"/>
  <c r="BH155" i="4"/>
  <c r="BG155" i="4"/>
  <c r="BF155" i="4"/>
  <c r="BL154" i="4"/>
  <c r="BK154" i="4"/>
  <c r="BJ154" i="4"/>
  <c r="BI154" i="4"/>
  <c r="BH154" i="4"/>
  <c r="BG154" i="4"/>
  <c r="BF154" i="4"/>
  <c r="BL153" i="4"/>
  <c r="BK153" i="4"/>
  <c r="BJ153" i="4"/>
  <c r="BI153" i="4"/>
  <c r="BH153" i="4"/>
  <c r="BG153" i="4"/>
  <c r="BF153" i="4"/>
  <c r="BL152" i="4"/>
  <c r="BK152" i="4"/>
  <c r="BJ152" i="4"/>
  <c r="BI152" i="4"/>
  <c r="BH152" i="4"/>
  <c r="BG152" i="4"/>
  <c r="BF152" i="4"/>
  <c r="BL151" i="4"/>
  <c r="BK151" i="4"/>
  <c r="BJ151" i="4"/>
  <c r="BI151" i="4"/>
  <c r="BH151" i="4"/>
  <c r="BG151" i="4"/>
  <c r="BF151" i="4"/>
  <c r="BL150" i="4"/>
  <c r="BK150" i="4"/>
  <c r="BJ150" i="4"/>
  <c r="BI150" i="4"/>
  <c r="BH150" i="4"/>
  <c r="BG150" i="4"/>
  <c r="BF150" i="4"/>
  <c r="BL149" i="4"/>
  <c r="BK149" i="4"/>
  <c r="BJ149" i="4"/>
  <c r="BI149" i="4"/>
  <c r="BH149" i="4"/>
  <c r="BG149" i="4"/>
  <c r="BF149" i="4"/>
  <c r="BL148" i="4"/>
  <c r="BK148" i="4"/>
  <c r="BJ148" i="4"/>
  <c r="BI148" i="4"/>
  <c r="BH148" i="4"/>
  <c r="BG148" i="4"/>
  <c r="BF148" i="4"/>
  <c r="BL147" i="4"/>
  <c r="BK147" i="4"/>
  <c r="BJ147" i="4"/>
  <c r="BI147" i="4"/>
  <c r="BH147" i="4"/>
  <c r="BG147" i="4"/>
  <c r="BF147" i="4"/>
  <c r="BL146" i="4"/>
  <c r="BK146" i="4"/>
  <c r="BJ146" i="4"/>
  <c r="BI146" i="4"/>
  <c r="BH146" i="4"/>
  <c r="BG146" i="4"/>
  <c r="BF146" i="4"/>
  <c r="BL145" i="4"/>
  <c r="BK145" i="4"/>
  <c r="BJ145" i="4"/>
  <c r="BI145" i="4"/>
  <c r="BH145" i="4"/>
  <c r="BG145" i="4"/>
  <c r="BF145" i="4"/>
  <c r="BL144" i="4"/>
  <c r="BK144" i="4"/>
  <c r="BJ144" i="4"/>
  <c r="BI144" i="4"/>
  <c r="BH144" i="4"/>
  <c r="BG144" i="4"/>
  <c r="BF144" i="4"/>
  <c r="BL143" i="4"/>
  <c r="BK143" i="4"/>
  <c r="BJ143" i="4"/>
  <c r="BI143" i="4"/>
  <c r="BH143" i="4"/>
  <c r="BG143" i="4"/>
  <c r="BF143" i="4"/>
  <c r="BL142" i="4"/>
  <c r="BK142" i="4"/>
  <c r="BJ142" i="4"/>
  <c r="BI142" i="4"/>
  <c r="BH142" i="4"/>
  <c r="BG142" i="4"/>
  <c r="BF142" i="4"/>
  <c r="BL141" i="4"/>
  <c r="BK141" i="4"/>
  <c r="BJ141" i="4"/>
  <c r="BI141" i="4"/>
  <c r="BH141" i="4"/>
  <c r="BG141" i="4"/>
  <c r="BF141" i="4"/>
  <c r="BL140" i="4"/>
  <c r="BK140" i="4"/>
  <c r="BJ140" i="4"/>
  <c r="BI140" i="4"/>
  <c r="BH140" i="4"/>
  <c r="BG140" i="4"/>
  <c r="BF140" i="4"/>
  <c r="BL139" i="4"/>
  <c r="BK139" i="4"/>
  <c r="BJ139" i="4"/>
  <c r="BI139" i="4"/>
  <c r="BH139" i="4"/>
  <c r="BG139" i="4"/>
  <c r="BF139" i="4"/>
  <c r="BL138" i="4"/>
  <c r="BK138" i="4"/>
  <c r="BJ138" i="4"/>
  <c r="BI138" i="4"/>
  <c r="BH138" i="4"/>
  <c r="BG138" i="4"/>
  <c r="BF138" i="4"/>
  <c r="BL137" i="4"/>
  <c r="BK137" i="4"/>
  <c r="BJ137" i="4"/>
  <c r="BI137" i="4"/>
  <c r="BH137" i="4"/>
  <c r="BG137" i="4"/>
  <c r="BF137" i="4"/>
  <c r="BL136" i="4"/>
  <c r="BK136" i="4"/>
  <c r="BJ136" i="4"/>
  <c r="BI136" i="4"/>
  <c r="BH136" i="4"/>
  <c r="BG136" i="4"/>
  <c r="BF136" i="4"/>
  <c r="BL135" i="4"/>
  <c r="BK135" i="4"/>
  <c r="BJ135" i="4"/>
  <c r="BI135" i="4"/>
  <c r="BH135" i="4"/>
  <c r="BG135" i="4"/>
  <c r="BF135" i="4"/>
  <c r="BL134" i="4"/>
  <c r="BK134" i="4"/>
  <c r="BJ134" i="4"/>
  <c r="BI134" i="4"/>
  <c r="BH134" i="4"/>
  <c r="BG134" i="4"/>
  <c r="BF134" i="4"/>
  <c r="BL133" i="4"/>
  <c r="BK133" i="4"/>
  <c r="BJ133" i="4"/>
  <c r="BI133" i="4"/>
  <c r="BH133" i="4"/>
  <c r="BG133" i="4"/>
  <c r="BF133" i="4"/>
  <c r="BL132" i="4"/>
  <c r="BK132" i="4"/>
  <c r="BJ132" i="4"/>
  <c r="BI132" i="4"/>
  <c r="BH132" i="4"/>
  <c r="BG132" i="4"/>
  <c r="BF132" i="4"/>
  <c r="BL131" i="4"/>
  <c r="BK131" i="4"/>
  <c r="BJ131" i="4"/>
  <c r="BI131" i="4"/>
  <c r="BH131" i="4"/>
  <c r="BG131" i="4"/>
  <c r="BF131" i="4"/>
  <c r="BL130" i="4"/>
  <c r="BK130" i="4"/>
  <c r="BJ130" i="4"/>
  <c r="BI130" i="4"/>
  <c r="BH130" i="4"/>
  <c r="BG130" i="4"/>
  <c r="BF130" i="4"/>
  <c r="BL129" i="4"/>
  <c r="BK129" i="4"/>
  <c r="BJ129" i="4"/>
  <c r="BI129" i="4"/>
  <c r="BH129" i="4"/>
  <c r="BG129" i="4"/>
  <c r="BF129" i="4"/>
  <c r="BL128" i="4"/>
  <c r="BK128" i="4"/>
  <c r="BJ128" i="4"/>
  <c r="BI128" i="4"/>
  <c r="BH128" i="4"/>
  <c r="BG128" i="4"/>
  <c r="BF128" i="4"/>
  <c r="BL127" i="4"/>
  <c r="BK127" i="4"/>
  <c r="BJ127" i="4"/>
  <c r="BI127" i="4"/>
  <c r="BH127" i="4"/>
  <c r="BG127" i="4"/>
  <c r="BF127" i="4"/>
  <c r="BL126" i="4"/>
  <c r="BK126" i="4"/>
  <c r="BJ126" i="4"/>
  <c r="BI126" i="4"/>
  <c r="BH126" i="4"/>
  <c r="BG126" i="4"/>
  <c r="BF126" i="4"/>
  <c r="BL125" i="4"/>
  <c r="BK125" i="4"/>
  <c r="BJ125" i="4"/>
  <c r="BI125" i="4"/>
  <c r="BH125" i="4"/>
  <c r="BG125" i="4"/>
  <c r="BF125" i="4"/>
  <c r="BL124" i="4"/>
  <c r="BK124" i="4"/>
  <c r="BJ124" i="4"/>
  <c r="BI124" i="4"/>
  <c r="BH124" i="4"/>
  <c r="BG124" i="4"/>
  <c r="BF124" i="4"/>
  <c r="BL123" i="4"/>
  <c r="BK123" i="4"/>
  <c r="BJ123" i="4"/>
  <c r="BI123" i="4"/>
  <c r="BH123" i="4"/>
  <c r="BG123" i="4"/>
  <c r="BF123" i="4"/>
  <c r="BL122" i="4"/>
  <c r="BK122" i="4"/>
  <c r="BJ122" i="4"/>
  <c r="BI122" i="4"/>
  <c r="BH122" i="4"/>
  <c r="BG122" i="4"/>
  <c r="BF122" i="4"/>
  <c r="BL121" i="4"/>
  <c r="BK121" i="4"/>
  <c r="BJ121" i="4"/>
  <c r="BI121" i="4"/>
  <c r="BH121" i="4"/>
  <c r="BG121" i="4"/>
  <c r="BF121" i="4"/>
  <c r="BL120" i="4"/>
  <c r="BK120" i="4"/>
  <c r="BJ120" i="4"/>
  <c r="BI120" i="4"/>
  <c r="BH120" i="4"/>
  <c r="BG120" i="4"/>
  <c r="BF120" i="4"/>
  <c r="BL119" i="4"/>
  <c r="BK119" i="4"/>
  <c r="BJ119" i="4"/>
  <c r="BI119" i="4"/>
  <c r="BH119" i="4"/>
  <c r="BG119" i="4"/>
  <c r="BF119" i="4"/>
  <c r="BL118" i="4"/>
  <c r="BK118" i="4"/>
  <c r="BJ118" i="4"/>
  <c r="BI118" i="4"/>
  <c r="BH118" i="4"/>
  <c r="BG118" i="4"/>
  <c r="BF118" i="4"/>
  <c r="BL117" i="4"/>
  <c r="BK117" i="4"/>
  <c r="BJ117" i="4"/>
  <c r="BI117" i="4"/>
  <c r="BH117" i="4"/>
  <c r="BG117" i="4"/>
  <c r="BF117" i="4"/>
  <c r="BL116" i="4"/>
  <c r="BK116" i="4"/>
  <c r="BJ116" i="4"/>
  <c r="BI116" i="4"/>
  <c r="BH116" i="4"/>
  <c r="BG116" i="4"/>
  <c r="BF116" i="4"/>
  <c r="BL115" i="4"/>
  <c r="BK115" i="4"/>
  <c r="BJ115" i="4"/>
  <c r="BI115" i="4"/>
  <c r="BH115" i="4"/>
  <c r="BG115" i="4"/>
  <c r="BF115" i="4"/>
  <c r="BL114" i="4"/>
  <c r="BK114" i="4"/>
  <c r="BJ114" i="4"/>
  <c r="BI114" i="4"/>
  <c r="BH114" i="4"/>
  <c r="BG114" i="4"/>
  <c r="BF114" i="4"/>
  <c r="BL113" i="4"/>
  <c r="BK113" i="4"/>
  <c r="BJ113" i="4"/>
  <c r="BI113" i="4"/>
  <c r="BH113" i="4"/>
  <c r="BG113" i="4"/>
  <c r="BF113" i="4"/>
  <c r="BL112" i="4"/>
  <c r="BK112" i="4"/>
  <c r="BJ112" i="4"/>
  <c r="BI112" i="4"/>
  <c r="BH112" i="4"/>
  <c r="BG112" i="4"/>
  <c r="BF112" i="4"/>
  <c r="BL111" i="4"/>
  <c r="BK111" i="4"/>
  <c r="BJ111" i="4"/>
  <c r="BI111" i="4"/>
  <c r="BH111" i="4"/>
  <c r="BG111" i="4"/>
  <c r="BF111" i="4"/>
  <c r="BL110" i="4"/>
  <c r="BK110" i="4"/>
  <c r="BJ110" i="4"/>
  <c r="BI110" i="4"/>
  <c r="BH110" i="4"/>
  <c r="BG110" i="4"/>
  <c r="BF110" i="4"/>
  <c r="BL109" i="4"/>
  <c r="BK109" i="4"/>
  <c r="BJ109" i="4"/>
  <c r="BI109" i="4"/>
  <c r="BH109" i="4"/>
  <c r="BG109" i="4"/>
  <c r="BF109" i="4"/>
  <c r="BL108" i="4"/>
  <c r="BK108" i="4"/>
  <c r="BJ108" i="4"/>
  <c r="BI108" i="4"/>
  <c r="BH108" i="4"/>
  <c r="BG108" i="4"/>
  <c r="BF108" i="4"/>
  <c r="BL107" i="4"/>
  <c r="BK107" i="4"/>
  <c r="BJ107" i="4"/>
  <c r="BI107" i="4"/>
  <c r="BH107" i="4"/>
  <c r="BG107" i="4"/>
  <c r="BF107" i="4"/>
  <c r="BL106" i="4"/>
  <c r="BK106" i="4"/>
  <c r="BJ106" i="4"/>
  <c r="BI106" i="4"/>
  <c r="BH106" i="4"/>
  <c r="BG106" i="4"/>
  <c r="BF106" i="4"/>
  <c r="BL105" i="4"/>
  <c r="BK105" i="4"/>
  <c r="BJ105" i="4"/>
  <c r="BI105" i="4"/>
  <c r="BH105" i="4"/>
  <c r="BG105" i="4"/>
  <c r="BF105" i="4"/>
  <c r="BL104" i="4"/>
  <c r="BK104" i="4"/>
  <c r="BJ104" i="4"/>
  <c r="BI104" i="4"/>
  <c r="BH104" i="4"/>
  <c r="BG104" i="4"/>
  <c r="BF104" i="4"/>
  <c r="BL103" i="4"/>
  <c r="BK103" i="4"/>
  <c r="BJ103" i="4"/>
  <c r="BI103" i="4"/>
  <c r="BH103" i="4"/>
  <c r="BG103" i="4"/>
  <c r="BF103" i="4"/>
  <c r="BL102" i="4"/>
  <c r="BK102" i="4"/>
  <c r="BJ102" i="4"/>
  <c r="BI102" i="4"/>
  <c r="BH102" i="4"/>
  <c r="BG102" i="4"/>
  <c r="BF102" i="4"/>
  <c r="BL101" i="4"/>
  <c r="BK101" i="4"/>
  <c r="BJ101" i="4"/>
  <c r="BI101" i="4"/>
  <c r="BH101" i="4"/>
  <c r="BG101" i="4"/>
  <c r="BF101" i="4"/>
  <c r="BL100" i="4"/>
  <c r="BK100" i="4"/>
  <c r="BJ100" i="4"/>
  <c r="BI100" i="4"/>
  <c r="BH100" i="4"/>
  <c r="BG100" i="4"/>
  <c r="BF100" i="4"/>
  <c r="BL99" i="4"/>
  <c r="BK99" i="4"/>
  <c r="BJ99" i="4"/>
  <c r="BI99" i="4"/>
  <c r="BH99" i="4"/>
  <c r="BG99" i="4"/>
  <c r="BF99" i="4"/>
  <c r="BL98" i="4"/>
  <c r="BK98" i="4"/>
  <c r="BJ98" i="4"/>
  <c r="BI98" i="4"/>
  <c r="BH98" i="4"/>
  <c r="BG98" i="4"/>
  <c r="BF98" i="4"/>
  <c r="BL97" i="4"/>
  <c r="BK97" i="4"/>
  <c r="BJ97" i="4"/>
  <c r="BI97" i="4"/>
  <c r="BH97" i="4"/>
  <c r="BG97" i="4"/>
  <c r="BF97" i="4"/>
  <c r="BL96" i="4"/>
  <c r="BK96" i="4"/>
  <c r="BJ96" i="4"/>
  <c r="BI96" i="4"/>
  <c r="BH96" i="4"/>
  <c r="BG96" i="4"/>
  <c r="BF96" i="4"/>
  <c r="BL95" i="4"/>
  <c r="BK95" i="4"/>
  <c r="BJ95" i="4"/>
  <c r="BI95" i="4"/>
  <c r="BH95" i="4"/>
  <c r="BG95" i="4"/>
  <c r="BF95" i="4"/>
  <c r="BL94" i="4"/>
  <c r="BK94" i="4"/>
  <c r="BJ94" i="4"/>
  <c r="BI94" i="4"/>
  <c r="BH94" i="4"/>
  <c r="BG94" i="4"/>
  <c r="BF94" i="4"/>
  <c r="BL93" i="4"/>
  <c r="BK93" i="4"/>
  <c r="BJ93" i="4"/>
  <c r="BI93" i="4"/>
  <c r="BH93" i="4"/>
  <c r="BG93" i="4"/>
  <c r="BF93" i="4"/>
  <c r="BL92" i="4"/>
  <c r="BK92" i="4"/>
  <c r="BJ92" i="4"/>
  <c r="BI92" i="4"/>
  <c r="BH92" i="4"/>
  <c r="BG92" i="4"/>
  <c r="BF92" i="4"/>
  <c r="BL91" i="4"/>
  <c r="BK91" i="4"/>
  <c r="BJ91" i="4"/>
  <c r="BI91" i="4"/>
  <c r="BH91" i="4"/>
  <c r="BG91" i="4"/>
  <c r="BF91" i="4"/>
  <c r="BL90" i="4"/>
  <c r="BK90" i="4"/>
  <c r="BJ90" i="4"/>
  <c r="BI90" i="4"/>
  <c r="BH90" i="4"/>
  <c r="BG90" i="4"/>
  <c r="BF90" i="4"/>
  <c r="BL89" i="4"/>
  <c r="BK89" i="4"/>
  <c r="BJ89" i="4"/>
  <c r="BI89" i="4"/>
  <c r="BH89" i="4"/>
  <c r="BG89" i="4"/>
  <c r="BF89" i="4"/>
  <c r="BL88" i="4"/>
  <c r="BK88" i="4"/>
  <c r="BJ88" i="4"/>
  <c r="BI88" i="4"/>
  <c r="BH88" i="4"/>
  <c r="BG88" i="4"/>
  <c r="BF88" i="4"/>
  <c r="BL87" i="4"/>
  <c r="BK87" i="4"/>
  <c r="BJ87" i="4"/>
  <c r="BI87" i="4"/>
  <c r="BH87" i="4"/>
  <c r="BG87" i="4"/>
  <c r="BF87" i="4"/>
  <c r="BL86" i="4"/>
  <c r="BK86" i="4"/>
  <c r="BJ86" i="4"/>
  <c r="BI86" i="4"/>
  <c r="BH86" i="4"/>
  <c r="BG86" i="4"/>
  <c r="BF86" i="4"/>
  <c r="BL85" i="4"/>
  <c r="BK85" i="4"/>
  <c r="BJ85" i="4"/>
  <c r="BI85" i="4"/>
  <c r="BH85" i="4"/>
  <c r="BG85" i="4"/>
  <c r="BF85" i="4"/>
  <c r="BL84" i="4"/>
  <c r="BK84" i="4"/>
  <c r="BJ84" i="4"/>
  <c r="BI84" i="4"/>
  <c r="BH84" i="4"/>
  <c r="BG84" i="4"/>
  <c r="BF84" i="4"/>
  <c r="BL83" i="4"/>
  <c r="BK83" i="4"/>
  <c r="BJ83" i="4"/>
  <c r="BI83" i="4"/>
  <c r="BH83" i="4"/>
  <c r="BG83" i="4"/>
  <c r="BF83" i="4"/>
  <c r="BL82" i="4"/>
  <c r="BK82" i="4"/>
  <c r="BJ82" i="4"/>
  <c r="BI82" i="4"/>
  <c r="BH82" i="4"/>
  <c r="BG82" i="4"/>
  <c r="BF82" i="4"/>
  <c r="BL81" i="4"/>
  <c r="BK81" i="4"/>
  <c r="BJ81" i="4"/>
  <c r="BI81" i="4"/>
  <c r="BH81" i="4"/>
  <c r="BG81" i="4"/>
  <c r="BF81" i="4"/>
  <c r="BL80" i="4"/>
  <c r="BK80" i="4"/>
  <c r="BJ80" i="4"/>
  <c r="BI80" i="4"/>
  <c r="BH80" i="4"/>
  <c r="BG80" i="4"/>
  <c r="BF80" i="4"/>
  <c r="BL79" i="4"/>
  <c r="BK79" i="4"/>
  <c r="BJ79" i="4"/>
  <c r="BI79" i="4"/>
  <c r="BH79" i="4"/>
  <c r="BG79" i="4"/>
  <c r="BF79" i="4"/>
  <c r="BL78" i="4"/>
  <c r="BK78" i="4"/>
  <c r="BJ78" i="4"/>
  <c r="BI78" i="4"/>
  <c r="BH78" i="4"/>
  <c r="BG78" i="4"/>
  <c r="BF78" i="4"/>
  <c r="BL77" i="4"/>
  <c r="BK77" i="4"/>
  <c r="BJ77" i="4"/>
  <c r="BI77" i="4"/>
  <c r="BH77" i="4"/>
  <c r="BG77" i="4"/>
  <c r="BF77" i="4"/>
  <c r="BL76" i="4"/>
  <c r="BK76" i="4"/>
  <c r="BJ76" i="4"/>
  <c r="BI76" i="4"/>
  <c r="BH76" i="4"/>
  <c r="BG76" i="4"/>
  <c r="BF76" i="4"/>
  <c r="BL75" i="4"/>
  <c r="BK75" i="4"/>
  <c r="BJ75" i="4"/>
  <c r="BI75" i="4"/>
  <c r="BH75" i="4"/>
  <c r="BG75" i="4"/>
  <c r="BF75" i="4"/>
  <c r="BL74" i="4"/>
  <c r="BK74" i="4"/>
  <c r="BJ74" i="4"/>
  <c r="BI74" i="4"/>
  <c r="BH74" i="4"/>
  <c r="BG74" i="4"/>
  <c r="BF74" i="4"/>
  <c r="BL73" i="4"/>
  <c r="BK73" i="4"/>
  <c r="BJ73" i="4"/>
  <c r="BI73" i="4"/>
  <c r="BH73" i="4"/>
  <c r="BG73" i="4"/>
  <c r="BF73" i="4"/>
  <c r="BL72" i="4"/>
  <c r="BK72" i="4"/>
  <c r="BJ72" i="4"/>
  <c r="BI72" i="4"/>
  <c r="BH72" i="4"/>
  <c r="BG72" i="4"/>
  <c r="BF72" i="4"/>
  <c r="BL71" i="4"/>
  <c r="BK71" i="4"/>
  <c r="BJ71" i="4"/>
  <c r="BI71" i="4"/>
  <c r="BH71" i="4"/>
  <c r="BG71" i="4"/>
  <c r="BF71" i="4"/>
  <c r="BL70" i="4"/>
  <c r="BK70" i="4"/>
  <c r="BJ70" i="4"/>
  <c r="BI70" i="4"/>
  <c r="BH70" i="4"/>
  <c r="BG70" i="4"/>
  <c r="BF70" i="4"/>
  <c r="BL69" i="4"/>
  <c r="BK69" i="4"/>
  <c r="BJ69" i="4"/>
  <c r="BI69" i="4"/>
  <c r="BH69" i="4"/>
  <c r="BG69" i="4"/>
  <c r="BF69" i="4"/>
  <c r="BL68" i="4"/>
  <c r="BK68" i="4"/>
  <c r="BJ68" i="4"/>
  <c r="BI68" i="4"/>
  <c r="BH68" i="4"/>
  <c r="BG68" i="4"/>
  <c r="BF68" i="4"/>
  <c r="BL67" i="4"/>
  <c r="BK67" i="4"/>
  <c r="BJ67" i="4"/>
  <c r="BI67" i="4"/>
  <c r="BH67" i="4"/>
  <c r="BG67" i="4"/>
  <c r="BF67" i="4"/>
  <c r="BL66" i="4"/>
  <c r="BK66" i="4"/>
  <c r="BJ66" i="4"/>
  <c r="BI66" i="4"/>
  <c r="BH66" i="4"/>
  <c r="BG66" i="4"/>
  <c r="BF66" i="4"/>
  <c r="BL65" i="4"/>
  <c r="BK65" i="4"/>
  <c r="BJ65" i="4"/>
  <c r="BI65" i="4"/>
  <c r="BH65" i="4"/>
  <c r="BG65" i="4"/>
  <c r="BF65" i="4"/>
  <c r="BL64" i="4"/>
  <c r="BK64" i="4"/>
  <c r="BJ64" i="4"/>
  <c r="BI64" i="4"/>
  <c r="BH64" i="4"/>
  <c r="BG64" i="4"/>
  <c r="BF64" i="4"/>
  <c r="BL63" i="4"/>
  <c r="BK63" i="4"/>
  <c r="BJ63" i="4"/>
  <c r="BI63" i="4"/>
  <c r="BH63" i="4"/>
  <c r="BG63" i="4"/>
  <c r="BF63" i="4"/>
  <c r="BL62" i="4"/>
  <c r="BK62" i="4"/>
  <c r="BJ62" i="4"/>
  <c r="BI62" i="4"/>
  <c r="BH62" i="4"/>
  <c r="BG62" i="4"/>
  <c r="BF62" i="4"/>
  <c r="BL61" i="4"/>
  <c r="BK61" i="4"/>
  <c r="BJ61" i="4"/>
  <c r="BI61" i="4"/>
  <c r="BH61" i="4"/>
  <c r="BG61" i="4"/>
  <c r="BF61" i="4"/>
  <c r="BL60" i="4"/>
  <c r="BK60" i="4"/>
  <c r="BJ60" i="4"/>
  <c r="BI60" i="4"/>
  <c r="BH60" i="4"/>
  <c r="BG60" i="4"/>
  <c r="BF60" i="4"/>
  <c r="BL59" i="4"/>
  <c r="BK59" i="4"/>
  <c r="BJ59" i="4"/>
  <c r="BI59" i="4"/>
  <c r="BH59" i="4"/>
  <c r="BG59" i="4"/>
  <c r="BF59" i="4"/>
  <c r="BL58" i="4"/>
  <c r="BK58" i="4"/>
  <c r="BJ58" i="4"/>
  <c r="BI58" i="4"/>
  <c r="BH58" i="4"/>
  <c r="BG58" i="4"/>
  <c r="BF58" i="4"/>
  <c r="BL57" i="4"/>
  <c r="BK57" i="4"/>
  <c r="BJ57" i="4"/>
  <c r="BI57" i="4"/>
  <c r="BH57" i="4"/>
  <c r="BG57" i="4"/>
  <c r="BF57" i="4"/>
  <c r="BL56" i="4"/>
  <c r="BK56" i="4"/>
  <c r="BJ56" i="4"/>
  <c r="BI56" i="4"/>
  <c r="BH56" i="4"/>
  <c r="BG56" i="4"/>
  <c r="BF56" i="4"/>
  <c r="BL55" i="4"/>
  <c r="BK55" i="4"/>
  <c r="BJ55" i="4"/>
  <c r="BI55" i="4"/>
  <c r="BH55" i="4"/>
  <c r="BG55" i="4"/>
  <c r="BF55" i="4"/>
  <c r="BL54" i="4"/>
  <c r="BK54" i="4"/>
  <c r="BJ54" i="4"/>
  <c r="BI54" i="4"/>
  <c r="BH54" i="4"/>
  <c r="BG54" i="4"/>
  <c r="BF54" i="4"/>
  <c r="BL53" i="4"/>
  <c r="BK53" i="4"/>
  <c r="BJ53" i="4"/>
  <c r="BI53" i="4"/>
  <c r="BH53" i="4"/>
  <c r="BG53" i="4"/>
  <c r="BF53" i="4"/>
  <c r="BL52" i="4"/>
  <c r="BK52" i="4"/>
  <c r="BJ52" i="4"/>
  <c r="BI52" i="4"/>
  <c r="BH52" i="4"/>
  <c r="BG52" i="4"/>
  <c r="BF52" i="4"/>
  <c r="BL51" i="4"/>
  <c r="BK51" i="4"/>
  <c r="BJ51" i="4"/>
  <c r="BI51" i="4"/>
  <c r="BH51" i="4"/>
  <c r="BG51" i="4"/>
  <c r="BF51" i="4"/>
  <c r="BL50" i="4"/>
  <c r="BK50" i="4"/>
  <c r="BJ50" i="4"/>
  <c r="BI50" i="4"/>
  <c r="BH50" i="4"/>
  <c r="BG50" i="4"/>
  <c r="BF50" i="4"/>
  <c r="BL49" i="4"/>
  <c r="BK49" i="4"/>
  <c r="BJ49" i="4"/>
  <c r="BI49" i="4"/>
  <c r="BH49" i="4"/>
  <c r="BG49" i="4"/>
  <c r="BF49" i="4"/>
  <c r="BL48" i="4"/>
  <c r="BK48" i="4"/>
  <c r="BJ48" i="4"/>
  <c r="BI48" i="4"/>
  <c r="BH48" i="4"/>
  <c r="BG48" i="4"/>
  <c r="BF48" i="4"/>
  <c r="BL47" i="4"/>
  <c r="BK47" i="4"/>
  <c r="BJ47" i="4"/>
  <c r="BI47" i="4"/>
  <c r="BH47" i="4"/>
  <c r="BG47" i="4"/>
  <c r="BF47" i="4"/>
  <c r="BL46" i="4"/>
  <c r="BK46" i="4"/>
  <c r="BJ46" i="4"/>
  <c r="BI46" i="4"/>
  <c r="BH46" i="4"/>
  <c r="BG46" i="4"/>
  <c r="BF46" i="4"/>
  <c r="BL45" i="4"/>
  <c r="BK45" i="4"/>
  <c r="BJ45" i="4"/>
  <c r="BI45" i="4"/>
  <c r="BH45" i="4"/>
  <c r="BG45" i="4"/>
  <c r="BF45" i="4"/>
  <c r="BL44" i="4"/>
  <c r="BK44" i="4"/>
  <c r="BJ44" i="4"/>
  <c r="BI44" i="4"/>
  <c r="BH44" i="4"/>
  <c r="BG44" i="4"/>
  <c r="BF44" i="4"/>
  <c r="BL43" i="4"/>
  <c r="BK43" i="4"/>
  <c r="BJ43" i="4"/>
  <c r="BI43" i="4"/>
  <c r="BH43" i="4"/>
  <c r="BG43" i="4"/>
  <c r="BF43" i="4"/>
  <c r="BL42" i="4"/>
  <c r="BK42" i="4"/>
  <c r="BJ42" i="4"/>
  <c r="BI42" i="4"/>
  <c r="BH42" i="4"/>
  <c r="BG42" i="4"/>
  <c r="BF42" i="4"/>
  <c r="BL41" i="4"/>
  <c r="BK41" i="4"/>
  <c r="BJ41" i="4"/>
  <c r="BI41" i="4"/>
  <c r="BH41" i="4"/>
  <c r="BG41" i="4"/>
  <c r="BF41" i="4"/>
  <c r="BL40" i="4"/>
  <c r="BK40" i="4"/>
  <c r="BJ40" i="4"/>
  <c r="BI40" i="4"/>
  <c r="BH40" i="4"/>
  <c r="BG40" i="4"/>
  <c r="BF40" i="4"/>
  <c r="BL39" i="4"/>
  <c r="BK39" i="4"/>
  <c r="BJ39" i="4"/>
  <c r="BI39" i="4"/>
  <c r="BH39" i="4"/>
  <c r="BG39" i="4"/>
  <c r="BF39" i="4"/>
  <c r="BL38" i="4"/>
  <c r="BK38" i="4"/>
  <c r="BJ38" i="4"/>
  <c r="BI38" i="4"/>
  <c r="BH38" i="4"/>
  <c r="BG38" i="4"/>
  <c r="BF38" i="4"/>
  <c r="BL37" i="4"/>
  <c r="BK37" i="4"/>
  <c r="BJ37" i="4"/>
  <c r="BI37" i="4"/>
  <c r="BH37" i="4"/>
  <c r="BG37" i="4"/>
  <c r="BF37" i="4"/>
  <c r="BL36" i="4"/>
  <c r="BK36" i="4"/>
  <c r="BJ36" i="4"/>
  <c r="BI36" i="4"/>
  <c r="BH36" i="4"/>
  <c r="BG36" i="4"/>
  <c r="BF36" i="4"/>
  <c r="BL35" i="4"/>
  <c r="BK35" i="4"/>
  <c r="BJ35" i="4"/>
  <c r="BI35" i="4"/>
  <c r="BH35" i="4"/>
  <c r="BG35" i="4"/>
  <c r="BF35" i="4"/>
  <c r="BL34" i="4"/>
  <c r="BK34" i="4"/>
  <c r="BJ34" i="4"/>
  <c r="BI34" i="4"/>
  <c r="BH34" i="4"/>
  <c r="BG34" i="4"/>
  <c r="BF34" i="4"/>
  <c r="BL33" i="4"/>
  <c r="BK33" i="4"/>
  <c r="BJ33" i="4"/>
  <c r="BI33" i="4"/>
  <c r="BH33" i="4"/>
  <c r="BG33" i="4"/>
  <c r="BF33" i="4"/>
  <c r="BL32" i="4"/>
  <c r="BK32" i="4"/>
  <c r="BJ32" i="4"/>
  <c r="BI32" i="4"/>
  <c r="BH32" i="4"/>
  <c r="BG32" i="4"/>
  <c r="BF32" i="4"/>
  <c r="BL31" i="4"/>
  <c r="BK31" i="4"/>
  <c r="BJ31" i="4"/>
  <c r="BI31" i="4"/>
  <c r="BH31" i="4"/>
  <c r="BG31" i="4"/>
  <c r="BF31" i="4"/>
  <c r="BL30" i="4"/>
  <c r="BK30" i="4"/>
  <c r="BJ30" i="4"/>
  <c r="BI30" i="4"/>
  <c r="BH30" i="4"/>
  <c r="BG30" i="4"/>
  <c r="BF30" i="4"/>
  <c r="BL29" i="4"/>
  <c r="BK29" i="4"/>
  <c r="BJ29" i="4"/>
  <c r="BI29" i="4"/>
  <c r="BH29" i="4"/>
  <c r="BG29" i="4"/>
  <c r="BF29" i="4"/>
  <c r="BL28" i="4"/>
  <c r="BK28" i="4"/>
  <c r="BJ28" i="4"/>
  <c r="BI28" i="4"/>
  <c r="BH28" i="4"/>
  <c r="BG28" i="4"/>
  <c r="BF28" i="4"/>
  <c r="BL27" i="4"/>
  <c r="BK27" i="4"/>
  <c r="BJ27" i="4"/>
  <c r="BI27" i="4"/>
  <c r="BH27" i="4"/>
  <c r="BG27" i="4"/>
  <c r="BF27" i="4"/>
  <c r="BL26" i="4"/>
  <c r="BK26" i="4"/>
  <c r="BJ26" i="4"/>
  <c r="BI26" i="4"/>
  <c r="BH26" i="4"/>
  <c r="BG26" i="4"/>
  <c r="BF26" i="4"/>
  <c r="BL25" i="4"/>
  <c r="BK25" i="4"/>
  <c r="BJ25" i="4"/>
  <c r="BI25" i="4"/>
  <c r="BH25" i="4"/>
  <c r="BG25" i="4"/>
  <c r="BF25" i="4"/>
  <c r="BL24" i="4"/>
  <c r="BK24" i="4"/>
  <c r="BJ24" i="4"/>
  <c r="BI24" i="4"/>
  <c r="BH24" i="4"/>
  <c r="BG24" i="4"/>
  <c r="BF24" i="4"/>
  <c r="BL23" i="4"/>
  <c r="BK23" i="4"/>
  <c r="BJ23" i="4"/>
  <c r="BI23" i="4"/>
  <c r="BH23" i="4"/>
  <c r="BG23" i="4"/>
  <c r="BF23" i="4"/>
  <c r="BL22" i="4"/>
  <c r="BK22" i="4"/>
  <c r="BJ22" i="4"/>
  <c r="BI22" i="4"/>
  <c r="BH22" i="4"/>
  <c r="BG22" i="4"/>
  <c r="BF22" i="4"/>
  <c r="BL21" i="4"/>
  <c r="BK21" i="4"/>
  <c r="BJ21" i="4"/>
  <c r="BI21" i="4"/>
  <c r="BH21" i="4"/>
  <c r="BG21" i="4"/>
  <c r="BF21" i="4"/>
  <c r="BL20" i="4"/>
  <c r="BK20" i="4"/>
  <c r="BJ20" i="4"/>
  <c r="BI20" i="4"/>
  <c r="BH20" i="4"/>
  <c r="BG20" i="4"/>
  <c r="BF20" i="4"/>
  <c r="BL19" i="4"/>
  <c r="BK19" i="4"/>
  <c r="BJ19" i="4"/>
  <c r="BI19" i="4"/>
  <c r="BH19" i="4"/>
  <c r="BG19" i="4"/>
  <c r="BF19" i="4"/>
  <c r="BL18" i="4"/>
  <c r="BK18" i="4"/>
  <c r="BJ18" i="4"/>
  <c r="BI18" i="4"/>
  <c r="BH18" i="4"/>
  <c r="BG18" i="4"/>
  <c r="BF18" i="4"/>
  <c r="BL17" i="4"/>
  <c r="BK17" i="4"/>
  <c r="BJ17" i="4"/>
  <c r="BI17" i="4"/>
  <c r="BH17" i="4"/>
  <c r="BG17" i="4"/>
  <c r="BF17" i="4"/>
  <c r="BL16" i="4"/>
  <c r="BK16" i="4"/>
  <c r="BJ16" i="4"/>
  <c r="BI16" i="4"/>
  <c r="BH16" i="4"/>
  <c r="BG16" i="4"/>
  <c r="BF16" i="4"/>
  <c r="BL15" i="4"/>
  <c r="BK15" i="4"/>
  <c r="BJ15" i="4"/>
  <c r="BI15" i="4"/>
  <c r="BH15" i="4"/>
  <c r="BG15" i="4"/>
  <c r="BF15" i="4"/>
  <c r="BL14" i="4"/>
  <c r="BK14" i="4"/>
  <c r="BJ14" i="4"/>
  <c r="BI14" i="4"/>
  <c r="BH14" i="4"/>
  <c r="BG14" i="4"/>
  <c r="BF14" i="4"/>
  <c r="BL13" i="4"/>
  <c r="BK13" i="4"/>
  <c r="BJ13" i="4"/>
  <c r="BI13" i="4"/>
  <c r="BH13" i="4"/>
  <c r="BG13" i="4"/>
  <c r="BF13" i="4"/>
  <c r="BL12" i="4"/>
  <c r="BK12" i="4"/>
  <c r="BJ12" i="4"/>
  <c r="BI12" i="4"/>
  <c r="BH12" i="4"/>
  <c r="BG12" i="4"/>
  <c r="BF12" i="4"/>
  <c r="BL11" i="4"/>
  <c r="BK11" i="4"/>
  <c r="BJ11" i="4"/>
  <c r="BI11" i="4"/>
  <c r="BH11" i="4"/>
  <c r="BG11" i="4"/>
  <c r="BF11" i="4"/>
  <c r="BL10" i="4"/>
  <c r="BK10" i="4"/>
  <c r="BJ10" i="4"/>
  <c r="BI10" i="4"/>
  <c r="BH10" i="4"/>
  <c r="BG10" i="4"/>
  <c r="BF10" i="4"/>
  <c r="BL9" i="4"/>
  <c r="BK9" i="4"/>
  <c r="BJ9" i="4"/>
  <c r="BI9" i="4"/>
  <c r="BH9" i="4"/>
  <c r="BG9" i="4"/>
  <c r="BF9" i="4"/>
  <c r="BL8" i="4"/>
  <c r="BK8" i="4"/>
  <c r="BJ8" i="4"/>
  <c r="BI8" i="4"/>
  <c r="BH8" i="4"/>
  <c r="BG8" i="4"/>
  <c r="BF8" i="4"/>
  <c r="BL7" i="4"/>
  <c r="BK7" i="4"/>
  <c r="BJ7" i="4"/>
  <c r="BI7" i="4"/>
  <c r="BH7" i="4"/>
  <c r="BG7" i="4"/>
  <c r="BF7" i="4"/>
  <c r="BL6" i="4"/>
  <c r="BK6" i="4"/>
  <c r="BJ6" i="4"/>
  <c r="BI6" i="4"/>
  <c r="BH6" i="4"/>
  <c r="BG6" i="4"/>
  <c r="BF6" i="4"/>
  <c r="BL5" i="4"/>
  <c r="BK5" i="4"/>
  <c r="BJ5" i="4"/>
  <c r="BI5" i="4"/>
  <c r="BH5" i="4"/>
  <c r="BG5" i="4"/>
  <c r="BF5" i="4"/>
  <c r="BL4" i="4"/>
  <c r="BK4" i="4"/>
  <c r="BJ4" i="4"/>
  <c r="BI4" i="4"/>
  <c r="BH4" i="4"/>
  <c r="BG4" i="4"/>
  <c r="BF4" i="4"/>
  <c r="BL3" i="4"/>
  <c r="BK3" i="4"/>
  <c r="BJ3" i="4"/>
  <c r="BI3" i="4"/>
  <c r="BH3" i="4"/>
  <c r="BG3" i="4"/>
  <c r="BF3" i="4"/>
  <c r="HU3" i="4" l="1"/>
  <c r="HU20" i="4" s="1"/>
  <c r="HU37" i="4" s="1"/>
  <c r="ME6" i="4"/>
  <c r="ME23" i="4" s="1"/>
  <c r="ME40" i="4" s="1"/>
  <c r="PA42" i="4"/>
  <c r="OU76" i="4" s="1"/>
  <c r="PE76" i="4" s="1"/>
  <c r="MD3" i="4"/>
  <c r="MD20" i="4" s="1"/>
  <c r="MD37" i="4" s="1"/>
  <c r="HY41" i="4"/>
  <c r="HS75" i="4" s="1"/>
  <c r="IC75" i="4" s="1"/>
  <c r="HY42" i="4"/>
  <c r="HS76" i="4" s="1"/>
  <c r="IC76" i="4" s="1"/>
  <c r="CQ21" i="4"/>
  <c r="CK55" i="4" s="1"/>
  <c r="CU55" i="4" s="1"/>
  <c r="HA105" i="4"/>
  <c r="GU139" i="4" s="1"/>
  <c r="HC21" i="4"/>
  <c r="GW55" i="4" s="1"/>
  <c r="NG41" i="4"/>
  <c r="NA75" i="4" s="1"/>
  <c r="NK75" i="4" s="1"/>
  <c r="PX128" i="4"/>
  <c r="PR162" i="4" s="1"/>
  <c r="QB162" i="4" s="1"/>
  <c r="PR90" i="4"/>
  <c r="QB90" i="4" s="1"/>
  <c r="NX4" i="4"/>
  <c r="OH4" i="4" s="1"/>
  <c r="IX20" i="4"/>
  <c r="IR54" i="4" s="1"/>
  <c r="IV21" i="4"/>
  <c r="IP55" i="4" s="1"/>
  <c r="IZ55" i="4" s="1"/>
  <c r="FI26" i="4"/>
  <c r="FC60" i="4" s="1"/>
  <c r="PX130" i="4"/>
  <c r="PR164" i="4" s="1"/>
  <c r="QB164" i="4" s="1"/>
  <c r="PR7" i="4"/>
  <c r="QB7" i="4" s="1"/>
  <c r="PR92" i="4"/>
  <c r="PR109" i="4" s="1"/>
  <c r="PX126" i="4"/>
  <c r="PR160" i="4" s="1"/>
  <c r="QB160" i="4" s="1"/>
  <c r="PR5" i="4"/>
  <c r="PR22" i="4" s="1"/>
  <c r="QB22" i="4" s="1"/>
  <c r="FH27" i="4"/>
  <c r="FB61" i="4" s="1"/>
  <c r="FL61" i="4" s="1"/>
  <c r="DO42" i="4"/>
  <c r="DI76" i="4" s="1"/>
  <c r="MK5" i="4"/>
  <c r="MK56" i="4" s="1"/>
  <c r="MK73" i="4" s="1"/>
  <c r="MJ25" i="4"/>
  <c r="MD59" i="4" s="1"/>
  <c r="MN59" i="4" s="1"/>
  <c r="LM42" i="4"/>
  <c r="LG76" i="4" s="1"/>
  <c r="LQ76" i="4" s="1"/>
  <c r="PR4" i="4"/>
  <c r="PR21" i="4" s="1"/>
  <c r="FG36" i="4"/>
  <c r="FA70" i="4" s="1"/>
  <c r="JM7" i="4"/>
  <c r="JW7" i="4" s="1"/>
  <c r="MJ3" i="4"/>
  <c r="MJ54" i="4" s="1"/>
  <c r="MJ71" i="4" s="1"/>
  <c r="IV111" i="4"/>
  <c r="IP145" i="4" s="1"/>
  <c r="IZ145" i="4" s="1"/>
  <c r="OD5" i="4"/>
  <c r="OD56" i="4" s="1"/>
  <c r="OD73" i="4" s="1"/>
  <c r="CQ112" i="4"/>
  <c r="CK146" i="4" s="1"/>
  <c r="CU146" i="4" s="1"/>
  <c r="DO6" i="4"/>
  <c r="DO57" i="4" s="1"/>
  <c r="DO74" i="4" s="1"/>
  <c r="FI22" i="4"/>
  <c r="FC56" i="4" s="1"/>
  <c r="FY4" i="4"/>
  <c r="GI4" i="4" s="1"/>
  <c r="NG6" i="4"/>
  <c r="NG57" i="4" s="1"/>
  <c r="NG74" i="4" s="1"/>
  <c r="OC36" i="4"/>
  <c r="NW70" i="4" s="1"/>
  <c r="OD26" i="4"/>
  <c r="PB5" i="4"/>
  <c r="PB56" i="4" s="1"/>
  <c r="PB73" i="4" s="1"/>
  <c r="CQ26" i="4"/>
  <c r="CK60" i="4" s="1"/>
  <c r="CU60" i="4" s="1"/>
  <c r="NH26" i="4"/>
  <c r="NB60" i="4" s="1"/>
  <c r="NG109" i="4"/>
  <c r="NA143" i="4" s="1"/>
  <c r="NK143" i="4" s="1"/>
  <c r="CP2" i="4"/>
  <c r="CP53" i="4" s="1"/>
  <c r="CP70" i="4" s="1"/>
  <c r="FI8" i="4"/>
  <c r="FI59" i="4" s="1"/>
  <c r="FI76" i="4" s="1"/>
  <c r="IW21" i="4"/>
  <c r="IQ55" i="4" s="1"/>
  <c r="GE9" i="4"/>
  <c r="GE60" i="4" s="1"/>
  <c r="GE77" i="4" s="1"/>
  <c r="PX9" i="4"/>
  <c r="PX60" i="4" s="1"/>
  <c r="PX77" i="4" s="1"/>
  <c r="HZ8" i="4"/>
  <c r="HZ59" i="4" s="1"/>
  <c r="HZ76" i="4" s="1"/>
  <c r="HZ38" i="4"/>
  <c r="HT72" i="4" s="1"/>
  <c r="PY90" i="4"/>
  <c r="PY141" i="4" s="1"/>
  <c r="PY158" i="4" s="1"/>
  <c r="HZ10" i="4"/>
  <c r="HZ61" i="4" s="1"/>
  <c r="HZ78" i="4" s="1"/>
  <c r="GD88" i="4"/>
  <c r="GD139" i="4" s="1"/>
  <c r="GD156" i="4" s="1"/>
  <c r="EK25" i="4"/>
  <c r="EE59" i="4" s="1"/>
  <c r="EO59" i="4" s="1"/>
  <c r="HC22" i="4"/>
  <c r="GW56" i="4" s="1"/>
  <c r="HC23" i="4"/>
  <c r="GW57" i="4" s="1"/>
  <c r="JT113" i="4"/>
  <c r="JN147" i="4" s="1"/>
  <c r="DO40" i="4"/>
  <c r="DI74" i="4" s="1"/>
  <c r="HB5" i="4"/>
  <c r="HB56" i="4" s="1"/>
  <c r="HB73" i="4" s="1"/>
  <c r="IW110" i="4"/>
  <c r="IQ144" i="4" s="1"/>
  <c r="JT9" i="4"/>
  <c r="JT60" i="4" s="1"/>
  <c r="JT77" i="4" s="1"/>
  <c r="OE44" i="4"/>
  <c r="NY78" i="4" s="1"/>
  <c r="PY43" i="4"/>
  <c r="PS77" i="4" s="1"/>
  <c r="PY44" i="4"/>
  <c r="PS78" i="4" s="1"/>
  <c r="PY124" i="4"/>
  <c r="PS158" i="4" s="1"/>
  <c r="PY125" i="4"/>
  <c r="PS159" i="4" s="1"/>
  <c r="PY128" i="4"/>
  <c r="PY129" i="4"/>
  <c r="PS163" i="4" s="1"/>
  <c r="PS4" i="4"/>
  <c r="PS21" i="4" s="1"/>
  <c r="PS38" i="4" s="1"/>
  <c r="PS5" i="4"/>
  <c r="PS6" i="4"/>
  <c r="PS23" i="4" s="1"/>
  <c r="PS40" i="4" s="1"/>
  <c r="PS9" i="4"/>
  <c r="PS26" i="4" s="1"/>
  <c r="PS43" i="4" s="1"/>
  <c r="PS10" i="4"/>
  <c r="PS27" i="4" s="1"/>
  <c r="PS44" i="4" s="1"/>
  <c r="PS92" i="4"/>
  <c r="PS109" i="4" s="1"/>
  <c r="PS126" i="4" s="1"/>
  <c r="PS93" i="4"/>
  <c r="PS110" i="4" s="1"/>
  <c r="PS127" i="4" s="1"/>
  <c r="PS94" i="4"/>
  <c r="PS96" i="4"/>
  <c r="FH37" i="4"/>
  <c r="FB71" i="4" s="1"/>
  <c r="FH127" i="4"/>
  <c r="FB161" i="4" s="1"/>
  <c r="FL161" i="4" s="1"/>
  <c r="FB8" i="4"/>
  <c r="FL8" i="4" s="1"/>
  <c r="GG20" i="4"/>
  <c r="GA54" i="4" s="1"/>
  <c r="FZ90" i="4"/>
  <c r="FZ107" i="4" s="1"/>
  <c r="FZ124" i="4" s="1"/>
  <c r="FZ96" i="4"/>
  <c r="FZ113" i="4" s="1"/>
  <c r="FZ130" i="4" s="1"/>
  <c r="HB40" i="4"/>
  <c r="GV74" i="4" s="1"/>
  <c r="HF74" i="4" s="1"/>
  <c r="KP23" i="4"/>
  <c r="KJ57" i="4" s="1"/>
  <c r="KT57" i="4" s="1"/>
  <c r="NH90" i="4"/>
  <c r="NH141" i="4" s="1"/>
  <c r="NH158" i="4" s="1"/>
  <c r="OD113" i="4"/>
  <c r="NX147" i="4" s="1"/>
  <c r="OH147" i="4" s="1"/>
  <c r="NF122" i="4"/>
  <c r="MZ156" i="4" s="1"/>
  <c r="ED88" i="4"/>
  <c r="ED105" i="4" s="1"/>
  <c r="ED122" i="4" s="1"/>
  <c r="FI39" i="4"/>
  <c r="FC73" i="4" s="1"/>
  <c r="GE25" i="4"/>
  <c r="FY59" i="4" s="1"/>
  <c r="GI59" i="4" s="1"/>
  <c r="HB22" i="4"/>
  <c r="GV56" i="4" s="1"/>
  <c r="HF56" i="4" s="1"/>
  <c r="HB24" i="4"/>
  <c r="GV58" i="4" s="1"/>
  <c r="HF58" i="4" s="1"/>
  <c r="IW24" i="4"/>
  <c r="IQ58" i="4" s="1"/>
  <c r="IW107" i="4"/>
  <c r="IQ141" i="4" s="1"/>
  <c r="IW38" i="4"/>
  <c r="IQ72" i="4" s="1"/>
  <c r="IW40" i="4"/>
  <c r="IQ74" i="4" s="1"/>
  <c r="KQ6" i="4"/>
  <c r="KQ57" i="4" s="1"/>
  <c r="KQ74" i="4" s="1"/>
  <c r="MJ106" i="4"/>
  <c r="MD140" i="4" s="1"/>
  <c r="MK40" i="4"/>
  <c r="ME74" i="4" s="1"/>
  <c r="MJ41" i="4"/>
  <c r="MD75" i="4" s="1"/>
  <c r="MN75" i="4" s="1"/>
  <c r="OD27" i="4"/>
  <c r="NX61" i="4" s="1"/>
  <c r="OH61" i="4" s="1"/>
  <c r="PA39" i="4"/>
  <c r="OU73" i="4" s="1"/>
  <c r="PE73" i="4" s="1"/>
  <c r="OV6" i="4"/>
  <c r="OV23" i="4" s="1"/>
  <c r="OV40" i="4" s="1"/>
  <c r="PX40" i="4"/>
  <c r="PR74" i="4" s="1"/>
  <c r="QB74" i="4" s="1"/>
  <c r="EK94" i="4"/>
  <c r="EK145" i="4" s="1"/>
  <c r="EK162" i="4" s="1"/>
  <c r="JS26" i="4"/>
  <c r="JM60" i="4" s="1"/>
  <c r="JW60" i="4" s="1"/>
  <c r="CJ2" i="4"/>
  <c r="CJ19" i="4" s="1"/>
  <c r="CJ36" i="4" s="1"/>
  <c r="DN22" i="4"/>
  <c r="DH56" i="4" s="1"/>
  <c r="DR56" i="4" s="1"/>
  <c r="GX3" i="4"/>
  <c r="GX20" i="4" s="1"/>
  <c r="GX37" i="4" s="1"/>
  <c r="HZ4" i="4"/>
  <c r="HZ55" i="4" s="1"/>
  <c r="HZ72" i="4" s="1"/>
  <c r="HY90" i="4"/>
  <c r="HY113" i="4"/>
  <c r="HS147" i="4" s="1"/>
  <c r="IC147" i="4" s="1"/>
  <c r="IV7" i="4"/>
  <c r="IV58" i="4" s="1"/>
  <c r="IV75" i="4" s="1"/>
  <c r="MJ21" i="4"/>
  <c r="MD55" i="4" s="1"/>
  <c r="MN55" i="4" s="1"/>
  <c r="PY10" i="4"/>
  <c r="PY61" i="4" s="1"/>
  <c r="PY78" i="4" s="1"/>
  <c r="HY109" i="4"/>
  <c r="HS143" i="4" s="1"/>
  <c r="IC143" i="4" s="1"/>
  <c r="PB23" i="4"/>
  <c r="OV57" i="4" s="1"/>
  <c r="FH39" i="4"/>
  <c r="FB73" i="4" s="1"/>
  <c r="FL73" i="4" s="1"/>
  <c r="HZ110" i="4"/>
  <c r="HT144" i="4" s="1"/>
  <c r="HZ44" i="4"/>
  <c r="HT78" i="4" s="1"/>
  <c r="IX3" i="4"/>
  <c r="IX54" i="4" s="1"/>
  <c r="IX71" i="4" s="1"/>
  <c r="IX123" i="4"/>
  <c r="IR157" i="4" s="1"/>
  <c r="KP41" i="4"/>
  <c r="KJ75" i="4" s="1"/>
  <c r="KT75" i="4" s="1"/>
  <c r="LN23" i="4"/>
  <c r="LH57" i="4" s="1"/>
  <c r="LN25" i="4"/>
  <c r="LH59" i="4" s="1"/>
  <c r="LG96" i="4"/>
  <c r="LG113" i="4" s="1"/>
  <c r="NG124" i="4"/>
  <c r="NA158" i="4" s="1"/>
  <c r="NK158" i="4" s="1"/>
  <c r="NA7" i="4"/>
  <c r="NA24" i="4" s="1"/>
  <c r="NK24" i="4" s="1"/>
  <c r="PA10" i="4"/>
  <c r="PA61" i="4" s="1"/>
  <c r="PA78" i="4" s="1"/>
  <c r="PB93" i="4"/>
  <c r="PB144" i="4" s="1"/>
  <c r="PB161" i="4" s="1"/>
  <c r="PY5" i="4"/>
  <c r="PY56" i="4" s="1"/>
  <c r="PY73" i="4" s="1"/>
  <c r="PY6" i="4"/>
  <c r="PY57" i="4" s="1"/>
  <c r="PY74" i="4" s="1"/>
  <c r="DO43" i="4"/>
  <c r="DI77" i="4" s="1"/>
  <c r="EK108" i="4"/>
  <c r="EE142" i="4" s="1"/>
  <c r="EO142" i="4" s="1"/>
  <c r="EF4" i="4"/>
  <c r="EF21" i="4" s="1"/>
  <c r="EF38" i="4" s="1"/>
  <c r="EF8" i="4"/>
  <c r="EF25" i="4" s="1"/>
  <c r="EF42" i="4" s="1"/>
  <c r="EF91" i="4"/>
  <c r="EF108" i="4" s="1"/>
  <c r="EF125" i="4" s="1"/>
  <c r="EF95" i="4"/>
  <c r="EF112" i="4" s="1"/>
  <c r="EF129" i="4" s="1"/>
  <c r="FI40" i="4"/>
  <c r="FC74" i="4" s="1"/>
  <c r="HC110" i="4"/>
  <c r="GW144" i="4" s="1"/>
  <c r="HZ90" i="4"/>
  <c r="HZ27" i="4"/>
  <c r="HT61" i="4" s="1"/>
  <c r="KP110" i="4"/>
  <c r="KJ144" i="4" s="1"/>
  <c r="KT144" i="4" s="1"/>
  <c r="KP39" i="4"/>
  <c r="KJ73" i="4" s="1"/>
  <c r="KT73" i="4" s="1"/>
  <c r="KQ44" i="4"/>
  <c r="KK78" i="4" s="1"/>
  <c r="KQ126" i="4"/>
  <c r="KK4" i="4"/>
  <c r="KK21" i="4" s="1"/>
  <c r="KK38" i="4" s="1"/>
  <c r="LN96" i="4"/>
  <c r="LN147" i="4" s="1"/>
  <c r="LN164" i="4" s="1"/>
  <c r="OE109" i="4"/>
  <c r="NY143" i="4" s="1"/>
  <c r="OE39" i="4"/>
  <c r="NY73" i="4" s="1"/>
  <c r="OE41" i="4"/>
  <c r="NY75" i="4" s="1"/>
  <c r="OE42" i="4"/>
  <c r="NY76" i="4" s="1"/>
  <c r="NG39" i="4"/>
  <c r="NA73" i="4" s="1"/>
  <c r="NK73" i="4" s="1"/>
  <c r="PX38" i="4"/>
  <c r="PR72" i="4" s="1"/>
  <c r="QB72" i="4" s="1"/>
  <c r="HA36" i="4"/>
  <c r="GU70" i="4" s="1"/>
  <c r="HY23" i="4"/>
  <c r="HS57" i="4" s="1"/>
  <c r="IC57" i="4" s="1"/>
  <c r="HY24" i="4"/>
  <c r="HS58" i="4" s="1"/>
  <c r="IC58" i="4" s="1"/>
  <c r="IV38" i="4"/>
  <c r="IP72" i="4" s="1"/>
  <c r="IZ72" i="4" s="1"/>
  <c r="OE24" i="4"/>
  <c r="OD42" i="4"/>
  <c r="NX76" i="4" s="1"/>
  <c r="OH76" i="4" s="1"/>
  <c r="DN108" i="4"/>
  <c r="DH142" i="4" s="1"/>
  <c r="DR142" i="4" s="1"/>
  <c r="PX43" i="4"/>
  <c r="PR77" i="4" s="1"/>
  <c r="QB77" i="4" s="1"/>
  <c r="CQ108" i="4"/>
  <c r="CK142" i="4" s="1"/>
  <c r="CU142" i="4" s="1"/>
  <c r="HZ39" i="4"/>
  <c r="HT73" i="4" s="1"/>
  <c r="DM19" i="4"/>
  <c r="DG53" i="4" s="1"/>
  <c r="CP36" i="4"/>
  <c r="CJ70" i="4" s="1"/>
  <c r="CS20" i="4"/>
  <c r="CM54" i="4" s="1"/>
  <c r="JT23" i="4"/>
  <c r="JN57" i="4" s="1"/>
  <c r="NG90" i="4"/>
  <c r="NG141" i="4" s="1"/>
  <c r="NG158" i="4" s="1"/>
  <c r="OD22" i="4"/>
  <c r="NX56" i="4" s="1"/>
  <c r="OH56" i="4" s="1"/>
  <c r="PR3" i="4"/>
  <c r="PR20" i="4" s="1"/>
  <c r="PR37" i="4" s="1"/>
  <c r="EL95" i="4"/>
  <c r="EL146" i="4" s="1"/>
  <c r="EL163" i="4" s="1"/>
  <c r="HB108" i="4"/>
  <c r="GV142" i="4" s="1"/>
  <c r="HF142" i="4" s="1"/>
  <c r="KP25" i="4"/>
  <c r="KJ59" i="4" s="1"/>
  <c r="KT59" i="4" s="1"/>
  <c r="NG111" i="4"/>
  <c r="NA145" i="4" s="1"/>
  <c r="NK145" i="4" s="1"/>
  <c r="PB25" i="4"/>
  <c r="OV59" i="4" s="1"/>
  <c r="CR4" i="4"/>
  <c r="CR55" i="4" s="1"/>
  <c r="CR72" i="4" s="1"/>
  <c r="DN38" i="4"/>
  <c r="DH72" i="4" s="1"/>
  <c r="DR72" i="4" s="1"/>
  <c r="DO39" i="4"/>
  <c r="FJ106" i="4"/>
  <c r="FD140" i="4" s="1"/>
  <c r="FJ20" i="4"/>
  <c r="FD54" i="4" s="1"/>
  <c r="FI94" i="4"/>
  <c r="FI145" i="4" s="1"/>
  <c r="FI162" i="4" s="1"/>
  <c r="GE107" i="4"/>
  <c r="FY141" i="4" s="1"/>
  <c r="GI141" i="4" s="1"/>
  <c r="HY4" i="4"/>
  <c r="HY55" i="4" s="1"/>
  <c r="HY72" i="4" s="1"/>
  <c r="HX19" i="4"/>
  <c r="HR53" i="4" s="1"/>
  <c r="KI88" i="4"/>
  <c r="KI105" i="4" s="1"/>
  <c r="KI122" i="4" s="1"/>
  <c r="FX88" i="4"/>
  <c r="FX105" i="4" s="1"/>
  <c r="FX122" i="4" s="1"/>
  <c r="DO21" i="4"/>
  <c r="DI55" i="4" s="1"/>
  <c r="DN44" i="4"/>
  <c r="DH78" i="4" s="1"/>
  <c r="DR78" i="4" s="1"/>
  <c r="EF96" i="4"/>
  <c r="EF113" i="4" s="1"/>
  <c r="EF130" i="4" s="1"/>
  <c r="FJ3" i="4"/>
  <c r="FJ54" i="4" s="1"/>
  <c r="FJ71" i="4" s="1"/>
  <c r="GF109" i="4"/>
  <c r="FZ143" i="4" s="1"/>
  <c r="HC24" i="4"/>
  <c r="GW58" i="4" s="1"/>
  <c r="HC25" i="4"/>
  <c r="GW59" i="4" s="1"/>
  <c r="HZ43" i="4"/>
  <c r="HZ125" i="4"/>
  <c r="HT159" i="4" s="1"/>
  <c r="HZ126" i="4"/>
  <c r="HT160" i="4" s="1"/>
  <c r="HZ128" i="4"/>
  <c r="HT162" i="4" s="1"/>
  <c r="HZ129" i="4"/>
  <c r="HT163" i="4" s="1"/>
  <c r="HT4" i="4"/>
  <c r="HT21" i="4" s="1"/>
  <c r="HT38" i="4" s="1"/>
  <c r="HT5" i="4"/>
  <c r="HT22" i="4" s="1"/>
  <c r="HT39" i="4" s="1"/>
  <c r="HT6" i="4"/>
  <c r="HT9" i="4"/>
  <c r="HT26" i="4" s="1"/>
  <c r="HT43" i="4" s="1"/>
  <c r="HT10" i="4"/>
  <c r="HT27" i="4" s="1"/>
  <c r="HT44" i="4" s="1"/>
  <c r="HT91" i="4"/>
  <c r="HT108" i="4" s="1"/>
  <c r="HT125" i="4" s="1"/>
  <c r="HT92" i="4"/>
  <c r="HT109" i="4" s="1"/>
  <c r="HT126" i="4" s="1"/>
  <c r="HT93" i="4"/>
  <c r="HT110" i="4" s="1"/>
  <c r="HT127" i="4" s="1"/>
  <c r="HT96" i="4"/>
  <c r="HT113" i="4" s="1"/>
  <c r="HT130" i="4" s="1"/>
  <c r="IV24" i="4"/>
  <c r="IP58" i="4" s="1"/>
  <c r="IZ58" i="4" s="1"/>
  <c r="IV107" i="4"/>
  <c r="IP141" i="4" s="1"/>
  <c r="IZ141" i="4" s="1"/>
  <c r="LN10" i="4"/>
  <c r="LN61" i="4" s="1"/>
  <c r="LN78" i="4" s="1"/>
  <c r="KP22" i="4"/>
  <c r="KJ56" i="4" s="1"/>
  <c r="KT56" i="4" s="1"/>
  <c r="PA108" i="4"/>
  <c r="OU142" i="4" s="1"/>
  <c r="PE142" i="4" s="1"/>
  <c r="DN23" i="4"/>
  <c r="DH57" i="4" s="1"/>
  <c r="DR57" i="4" s="1"/>
  <c r="IP3" i="4"/>
  <c r="IP20" i="4" s="1"/>
  <c r="IP37" i="4" s="1"/>
  <c r="CP122" i="4"/>
  <c r="CJ156" i="4" s="1"/>
  <c r="DO22" i="4"/>
  <c r="DI56" i="4" s="1"/>
  <c r="DO110" i="4"/>
  <c r="EE92" i="4"/>
  <c r="EO92" i="4" s="1"/>
  <c r="FI5" i="4"/>
  <c r="FI56" i="4" s="1"/>
  <c r="FI73" i="4" s="1"/>
  <c r="GE91" i="4"/>
  <c r="GE142" i="4" s="1"/>
  <c r="GE159" i="4" s="1"/>
  <c r="HB26" i="4"/>
  <c r="GV60" i="4" s="1"/>
  <c r="HF60" i="4" s="1"/>
  <c r="IV3" i="4"/>
  <c r="IV54" i="4" s="1"/>
  <c r="IV71" i="4" s="1"/>
  <c r="MK21" i="4"/>
  <c r="ME55" i="4" s="1"/>
  <c r="MJ39" i="4"/>
  <c r="MD73" i="4" s="1"/>
  <c r="MN73" i="4" s="1"/>
  <c r="MJ42" i="4"/>
  <c r="MD76" i="4" s="1"/>
  <c r="MN76" i="4" s="1"/>
  <c r="FH7" i="4"/>
  <c r="PA107" i="4"/>
  <c r="OU141" i="4" s="1"/>
  <c r="PE141" i="4" s="1"/>
  <c r="FI9" i="4"/>
  <c r="FI60" i="4" s="1"/>
  <c r="FI77" i="4" s="1"/>
  <c r="CL7" i="4"/>
  <c r="EL42" i="4"/>
  <c r="HC112" i="4"/>
  <c r="GW146" i="4" s="1"/>
  <c r="NG89" i="4"/>
  <c r="NG140" i="4" s="1"/>
  <c r="NG157" i="4" s="1"/>
  <c r="NG3" i="4"/>
  <c r="NG54" i="4" s="1"/>
  <c r="NG71" i="4" s="1"/>
  <c r="NG21" i="4"/>
  <c r="NA55" i="4" s="1"/>
  <c r="NK55" i="4" s="1"/>
  <c r="PX42" i="4"/>
  <c r="PR76" i="4" s="1"/>
  <c r="QB76" i="4" s="1"/>
  <c r="KQ26" i="4"/>
  <c r="KK60" i="4" s="1"/>
  <c r="CQ40" i="4"/>
  <c r="CK74" i="4" s="1"/>
  <c r="CU74" i="4" s="1"/>
  <c r="CR112" i="4"/>
  <c r="DN91" i="4"/>
  <c r="DN142" i="4" s="1"/>
  <c r="DN159" i="4" s="1"/>
  <c r="EL8" i="4"/>
  <c r="EL59" i="4" s="1"/>
  <c r="EL76" i="4" s="1"/>
  <c r="GF38" i="4"/>
  <c r="FZ72" i="4" s="1"/>
  <c r="GF41" i="4"/>
  <c r="FZ75" i="4" s="1"/>
  <c r="FY94" i="4"/>
  <c r="FY111" i="4" s="1"/>
  <c r="HC7" i="4"/>
  <c r="HC58" i="4" s="1"/>
  <c r="HC75" i="4" s="1"/>
  <c r="JS9" i="4"/>
  <c r="JS60" i="4" s="1"/>
  <c r="JS77" i="4" s="1"/>
  <c r="OE25" i="4"/>
  <c r="NY59" i="4" s="1"/>
  <c r="PB112" i="4"/>
  <c r="OV7" i="4"/>
  <c r="OV24" i="4" s="1"/>
  <c r="OV41" i="4" s="1"/>
  <c r="KP6" i="4"/>
  <c r="PA22" i="4"/>
  <c r="OU56" i="4" s="1"/>
  <c r="PE56" i="4" s="1"/>
  <c r="PY39" i="4"/>
  <c r="PS73" i="4" s="1"/>
  <c r="CQ110" i="4"/>
  <c r="CK144" i="4" s="1"/>
  <c r="CU144" i="4" s="1"/>
  <c r="CQ111" i="4"/>
  <c r="CK145" i="4" s="1"/>
  <c r="CU145" i="4" s="1"/>
  <c r="DN8" i="4"/>
  <c r="DN59" i="4" s="1"/>
  <c r="DN76" i="4" s="1"/>
  <c r="DN9" i="4"/>
  <c r="DN60" i="4" s="1"/>
  <c r="DN77" i="4" s="1"/>
  <c r="EL10" i="4"/>
  <c r="EL61" i="4" s="1"/>
  <c r="EL78" i="4" s="1"/>
  <c r="FI92" i="4"/>
  <c r="FI143" i="4" s="1"/>
  <c r="FI160" i="4" s="1"/>
  <c r="FH112" i="4"/>
  <c r="FB146" i="4" s="1"/>
  <c r="FL146" i="4" s="1"/>
  <c r="GE5" i="4"/>
  <c r="GE56" i="4" s="1"/>
  <c r="GE73" i="4" s="1"/>
  <c r="HB7" i="4"/>
  <c r="HB58" i="4" s="1"/>
  <c r="HB75" i="4" s="1"/>
  <c r="HY3" i="4"/>
  <c r="HY54" i="4" s="1"/>
  <c r="HY71" i="4" s="1"/>
  <c r="HY20" i="4"/>
  <c r="HS54" i="4" s="1"/>
  <c r="NH3" i="4"/>
  <c r="NH54" i="4" s="1"/>
  <c r="NH71" i="4" s="1"/>
  <c r="OD94" i="4"/>
  <c r="OD145" i="4" s="1"/>
  <c r="OD162" i="4" s="1"/>
  <c r="GE95" i="4"/>
  <c r="GE146" i="4" s="1"/>
  <c r="GE163" i="4" s="1"/>
  <c r="CR21" i="4"/>
  <c r="IW41" i="4"/>
  <c r="IQ75" i="4" s="1"/>
  <c r="JL88" i="4"/>
  <c r="JL105" i="4" s="1"/>
  <c r="JL122" i="4" s="1"/>
  <c r="JS23" i="4"/>
  <c r="JM57" i="4" s="1"/>
  <c r="JW57" i="4" s="1"/>
  <c r="JT25" i="4"/>
  <c r="JN59" i="4" s="1"/>
  <c r="JT26" i="4"/>
  <c r="JN60" i="4" s="1"/>
  <c r="KQ38" i="4"/>
  <c r="LN27" i="4"/>
  <c r="LH61" i="4" s="1"/>
  <c r="LM110" i="4"/>
  <c r="LG144" i="4" s="1"/>
  <c r="LQ144" i="4" s="1"/>
  <c r="LN38" i="4"/>
  <c r="LH72" i="4" s="1"/>
  <c r="MK26" i="4"/>
  <c r="ME60" i="4" s="1"/>
  <c r="MK113" i="4"/>
  <c r="NG9" i="4"/>
  <c r="OD39" i="4"/>
  <c r="NX73" i="4" s="1"/>
  <c r="OH73" i="4" s="1"/>
  <c r="OE43" i="4"/>
  <c r="OE46" i="4" s="1"/>
  <c r="OE124" i="4"/>
  <c r="NY158" i="4" s="1"/>
  <c r="OE125" i="4"/>
  <c r="NY159" i="4" s="1"/>
  <c r="OE126" i="4"/>
  <c r="NY160" i="4" s="1"/>
  <c r="OE128" i="4"/>
  <c r="NY162" i="4" s="1"/>
  <c r="OE129" i="4"/>
  <c r="NY163" i="4" s="1"/>
  <c r="OE130" i="4"/>
  <c r="NY164" i="4" s="1"/>
  <c r="NY4" i="4"/>
  <c r="NY5" i="4"/>
  <c r="NY6" i="4"/>
  <c r="NY23" i="4" s="1"/>
  <c r="NY40" i="4" s="1"/>
  <c r="NY9" i="4"/>
  <c r="NY26" i="4" s="1"/>
  <c r="NY43" i="4" s="1"/>
  <c r="NY10" i="4"/>
  <c r="NY27" i="4" s="1"/>
  <c r="NY44" i="4" s="1"/>
  <c r="NY92" i="4"/>
  <c r="NY109" i="4" s="1"/>
  <c r="NY126" i="4" s="1"/>
  <c r="NY93" i="4"/>
  <c r="NY110" i="4" s="1"/>
  <c r="NY127" i="4" s="1"/>
  <c r="NY95" i="4"/>
  <c r="NY112" i="4" s="1"/>
  <c r="NY129" i="4" s="1"/>
  <c r="NY96" i="4"/>
  <c r="NY113" i="4" s="1"/>
  <c r="NY130" i="4" s="1"/>
  <c r="PB7" i="4"/>
  <c r="PB8" i="4"/>
  <c r="PB59" i="4" s="1"/>
  <c r="PB76" i="4" s="1"/>
  <c r="PA110" i="4"/>
  <c r="OU144" i="4" s="1"/>
  <c r="PE144" i="4" s="1"/>
  <c r="PA43" i="4"/>
  <c r="OU77" i="4" s="1"/>
  <c r="PE77" i="4" s="1"/>
  <c r="PA126" i="4"/>
  <c r="OU160" i="4" s="1"/>
  <c r="PE160" i="4" s="1"/>
  <c r="PA128" i="4"/>
  <c r="OU162" i="4" s="1"/>
  <c r="PE162" i="4" s="1"/>
  <c r="PA130" i="4"/>
  <c r="OU164" i="4" s="1"/>
  <c r="PE164" i="4" s="1"/>
  <c r="OU4" i="4"/>
  <c r="PE4" i="4" s="1"/>
  <c r="OU7" i="4"/>
  <c r="OU24" i="4" s="1"/>
  <c r="OU41" i="4" s="1"/>
  <c r="PE41" i="4" s="1"/>
  <c r="OU9" i="4"/>
  <c r="OU26" i="4" s="1"/>
  <c r="OU10" i="4"/>
  <c r="OU90" i="4"/>
  <c r="OU107" i="4" s="1"/>
  <c r="OU94" i="4"/>
  <c r="OU96" i="4"/>
  <c r="PE96" i="4" s="1"/>
  <c r="GD2" i="4"/>
  <c r="GD53" i="4" s="1"/>
  <c r="GD70" i="4" s="1"/>
  <c r="DN94" i="4"/>
  <c r="DN145" i="4" s="1"/>
  <c r="DN162" i="4" s="1"/>
  <c r="FH4" i="4"/>
  <c r="FH55" i="4" s="1"/>
  <c r="FH72" i="4" s="1"/>
  <c r="FH22" i="4"/>
  <c r="FB56" i="4" s="1"/>
  <c r="FL56" i="4" s="1"/>
  <c r="FH113" i="4"/>
  <c r="FB147" i="4" s="1"/>
  <c r="FL147" i="4" s="1"/>
  <c r="GF95" i="4"/>
  <c r="HZ23" i="4"/>
  <c r="HT57" i="4" s="1"/>
  <c r="HZ24" i="4"/>
  <c r="JT21" i="4"/>
  <c r="JS24" i="4"/>
  <c r="JM58" i="4" s="1"/>
  <c r="JW58" i="4" s="1"/>
  <c r="KQ5" i="4"/>
  <c r="KQ56" i="4" s="1"/>
  <c r="KQ73" i="4" s="1"/>
  <c r="KQ25" i="4"/>
  <c r="KK59" i="4" s="1"/>
  <c r="KQ110" i="4"/>
  <c r="KK144" i="4" s="1"/>
  <c r="KQ41" i="4"/>
  <c r="KK75" i="4" s="1"/>
  <c r="KQ42" i="4"/>
  <c r="KK76" i="4" s="1"/>
  <c r="LM24" i="4"/>
  <c r="LG58" i="4" s="1"/>
  <c r="LQ58" i="4" s="1"/>
  <c r="LM27" i="4"/>
  <c r="LG61" i="4" s="1"/>
  <c r="LQ61" i="4" s="1"/>
  <c r="MJ110" i="4"/>
  <c r="MD144" i="4" s="1"/>
  <c r="MN144" i="4" s="1"/>
  <c r="MJ111" i="4"/>
  <c r="MD145" i="4" s="1"/>
  <c r="MN145" i="4" s="1"/>
  <c r="NH4" i="4"/>
  <c r="NH55" i="4" s="1"/>
  <c r="NH72" i="4" s="1"/>
  <c r="NH27" i="4"/>
  <c r="NB61" i="4" s="1"/>
  <c r="OE9" i="4"/>
  <c r="PB111" i="4"/>
  <c r="PY107" i="4"/>
  <c r="PS141" i="4" s="1"/>
  <c r="PY38" i="4"/>
  <c r="PS72" i="4" s="1"/>
  <c r="PY41" i="4"/>
  <c r="PS75" i="4" s="1"/>
  <c r="JN4" i="4"/>
  <c r="LM91" i="4"/>
  <c r="LM142" i="4" s="1"/>
  <c r="LM159" i="4" s="1"/>
  <c r="PX23" i="4"/>
  <c r="PR57" i="4" s="1"/>
  <c r="QB57" i="4" s="1"/>
  <c r="PY40" i="4"/>
  <c r="CR43" i="4"/>
  <c r="CL77" i="4" s="1"/>
  <c r="CR125" i="4"/>
  <c r="CL159" i="4" s="1"/>
  <c r="DO7" i="4"/>
  <c r="DO58" i="4" s="1"/>
  <c r="DO75" i="4" s="1"/>
  <c r="EL108" i="4"/>
  <c r="EF142" i="4" s="1"/>
  <c r="EL38" i="4"/>
  <c r="FI20" i="4"/>
  <c r="FC54" i="4" s="1"/>
  <c r="FI106" i="4"/>
  <c r="FC140" i="4" s="1"/>
  <c r="HC42" i="4"/>
  <c r="GW76" i="4" s="1"/>
  <c r="HY10" i="4"/>
  <c r="HY61" i="4" s="1"/>
  <c r="HY78" i="4" s="1"/>
  <c r="HY107" i="4"/>
  <c r="IW7" i="4"/>
  <c r="IW58" i="4" s="1"/>
  <c r="IW75" i="4" s="1"/>
  <c r="IV94" i="4"/>
  <c r="IV145" i="4" s="1"/>
  <c r="IV162" i="4" s="1"/>
  <c r="IW95" i="4"/>
  <c r="IW146" i="4" s="1"/>
  <c r="IW163" i="4" s="1"/>
  <c r="JT109" i="4"/>
  <c r="JN143" i="4" s="1"/>
  <c r="KP26" i="4"/>
  <c r="KJ60" i="4" s="1"/>
  <c r="KT60" i="4" s="1"/>
  <c r="OV96" i="4"/>
  <c r="OV113" i="4" s="1"/>
  <c r="OV130" i="4" s="1"/>
  <c r="PX95" i="4"/>
  <c r="PX146" i="4" s="1"/>
  <c r="PX163" i="4" s="1"/>
  <c r="PX26" i="4"/>
  <c r="PR60" i="4" s="1"/>
  <c r="QB60" i="4" s="1"/>
  <c r="JT44" i="4"/>
  <c r="JN78" i="4" s="1"/>
  <c r="CQ38" i="4"/>
  <c r="CK72" i="4" s="1"/>
  <c r="CU72" i="4" s="1"/>
  <c r="CQ42" i="4"/>
  <c r="CK76" i="4" s="1"/>
  <c r="CU76" i="4" s="1"/>
  <c r="DO9" i="4"/>
  <c r="DO60" i="4" s="1"/>
  <c r="DO77" i="4" s="1"/>
  <c r="EL112" i="4"/>
  <c r="EF146" i="4" s="1"/>
  <c r="EK38" i="4"/>
  <c r="EE72" i="4" s="1"/>
  <c r="EO72" i="4" s="1"/>
  <c r="EL39" i="4"/>
  <c r="EF73" i="4" s="1"/>
  <c r="FH9" i="4"/>
  <c r="FH60" i="4" s="1"/>
  <c r="FH77" i="4" s="1"/>
  <c r="GE21" i="4"/>
  <c r="FY55" i="4" s="1"/>
  <c r="GI55" i="4" s="1"/>
  <c r="GF43" i="4"/>
  <c r="FZ77" i="4" s="1"/>
  <c r="GF44" i="4"/>
  <c r="FZ78" i="4" s="1"/>
  <c r="GF124" i="4"/>
  <c r="FZ158" i="4" s="1"/>
  <c r="GF125" i="4"/>
  <c r="FZ159" i="4" s="1"/>
  <c r="GF127" i="4"/>
  <c r="FZ161" i="4" s="1"/>
  <c r="GF128" i="4"/>
  <c r="FZ162" i="4" s="1"/>
  <c r="GF129" i="4"/>
  <c r="FZ163" i="4" s="1"/>
  <c r="FZ4" i="4"/>
  <c r="FZ21" i="4" s="1"/>
  <c r="FZ38" i="4" s="1"/>
  <c r="FZ5" i="4"/>
  <c r="FZ22" i="4" s="1"/>
  <c r="FZ39" i="4" s="1"/>
  <c r="FZ6" i="4"/>
  <c r="FZ23" i="4" s="1"/>
  <c r="FZ40" i="4" s="1"/>
  <c r="FZ9" i="4"/>
  <c r="FZ26" i="4" s="1"/>
  <c r="FZ43" i="4" s="1"/>
  <c r="FZ10" i="4"/>
  <c r="FZ27" i="4" s="1"/>
  <c r="FZ44" i="4" s="1"/>
  <c r="FZ92" i="4"/>
  <c r="FZ109" i="4" s="1"/>
  <c r="FZ126" i="4" s="1"/>
  <c r="FZ93" i="4"/>
  <c r="FZ110" i="4" s="1"/>
  <c r="FZ127" i="4" s="1"/>
  <c r="HB91" i="4"/>
  <c r="HB142" i="4" s="1"/>
  <c r="HB159" i="4" s="1"/>
  <c r="HB27" i="4"/>
  <c r="GV61" i="4" s="1"/>
  <c r="HF61" i="4" s="1"/>
  <c r="HB38" i="4"/>
  <c r="GV72" i="4" s="1"/>
  <c r="HF72" i="4" s="1"/>
  <c r="IV4" i="4"/>
  <c r="IV55" i="4" s="1"/>
  <c r="IV72" i="4" s="1"/>
  <c r="IV90" i="4"/>
  <c r="IV141" i="4" s="1"/>
  <c r="IV158" i="4" s="1"/>
  <c r="IV22" i="4"/>
  <c r="IP56" i="4" s="1"/>
  <c r="IZ56" i="4" s="1"/>
  <c r="IV23" i="4"/>
  <c r="IP57" i="4" s="1"/>
  <c r="IZ57" i="4" s="1"/>
  <c r="JT107" i="4"/>
  <c r="JN141" i="4" s="1"/>
  <c r="KP95" i="4"/>
  <c r="KP146" i="4" s="1"/>
  <c r="KP163" i="4" s="1"/>
  <c r="LN40" i="4"/>
  <c r="LH74" i="4" s="1"/>
  <c r="MK22" i="4"/>
  <c r="ME56" i="4" s="1"/>
  <c r="MK25" i="4"/>
  <c r="NG22" i="4"/>
  <c r="NA56" i="4" s="1"/>
  <c r="NK56" i="4" s="1"/>
  <c r="PA21" i="4"/>
  <c r="OU55" i="4" s="1"/>
  <c r="PE55" i="4" s="1"/>
  <c r="PB108" i="4"/>
  <c r="OV142" i="4" s="1"/>
  <c r="PY109" i="4"/>
  <c r="PS143" i="4" s="1"/>
  <c r="CR39" i="4"/>
  <c r="CL73" i="4" s="1"/>
  <c r="EL40" i="4"/>
  <c r="EF74" i="4" s="1"/>
  <c r="EL41" i="4"/>
  <c r="EF75" i="4" s="1"/>
  <c r="FI6" i="4"/>
  <c r="FI57" i="4" s="1"/>
  <c r="FI74" i="4" s="1"/>
  <c r="GE41" i="4"/>
  <c r="FY75" i="4" s="1"/>
  <c r="GI75" i="4" s="1"/>
  <c r="GE42" i="4"/>
  <c r="FY76" i="4" s="1"/>
  <c r="GI76" i="4" s="1"/>
  <c r="HZ42" i="4"/>
  <c r="JS107" i="4"/>
  <c r="JM141" i="4" s="1"/>
  <c r="JW141" i="4" s="1"/>
  <c r="JS40" i="4"/>
  <c r="JM74" i="4" s="1"/>
  <c r="JW74" i="4" s="1"/>
  <c r="KQ95" i="4"/>
  <c r="KQ146" i="4" s="1"/>
  <c r="KQ163" i="4" s="1"/>
  <c r="MJ108" i="4"/>
  <c r="MD142" i="4" s="1"/>
  <c r="MN142" i="4" s="1"/>
  <c r="ME92" i="4"/>
  <c r="ME109" i="4" s="1"/>
  <c r="ME126" i="4" s="1"/>
  <c r="IW10" i="4"/>
  <c r="IW61" i="4" s="1"/>
  <c r="IW78" i="4" s="1"/>
  <c r="PY26" i="4"/>
  <c r="PS60" i="4" s="1"/>
  <c r="DO24" i="4"/>
  <c r="DI58" i="4" s="1"/>
  <c r="FH26" i="4"/>
  <c r="IW91" i="4"/>
  <c r="IW142" i="4" s="1"/>
  <c r="IW159" i="4" s="1"/>
  <c r="JS38" i="4"/>
  <c r="JM72" i="4" s="1"/>
  <c r="JW72" i="4" s="1"/>
  <c r="JT40" i="4"/>
  <c r="LH3" i="4"/>
  <c r="LH20" i="4" s="1"/>
  <c r="LH37" i="4" s="1"/>
  <c r="MK6" i="4"/>
  <c r="MK57" i="4" s="1"/>
  <c r="MK74" i="4" s="1"/>
  <c r="NH93" i="4"/>
  <c r="NH144" i="4" s="1"/>
  <c r="NH161" i="4" s="1"/>
  <c r="NG27" i="4"/>
  <c r="NG38" i="4"/>
  <c r="NA72" i="4" s="1"/>
  <c r="NK72" i="4" s="1"/>
  <c r="NH126" i="4"/>
  <c r="NB160" i="4" s="1"/>
  <c r="NH130" i="4"/>
  <c r="NB164" i="4" s="1"/>
  <c r="NB7" i="4"/>
  <c r="NB10" i="4"/>
  <c r="NB27" i="4" s="1"/>
  <c r="NB44" i="4" s="1"/>
  <c r="NB90" i="4"/>
  <c r="NB107" i="4" s="1"/>
  <c r="NB124" i="4" s="1"/>
  <c r="OE107" i="4"/>
  <c r="NY141" i="4" s="1"/>
  <c r="OE38" i="4"/>
  <c r="NY72" i="4" s="1"/>
  <c r="PA38" i="4"/>
  <c r="OU72" i="4" s="1"/>
  <c r="PE72" i="4" s="1"/>
  <c r="PB39" i="4"/>
  <c r="OV73" i="4" s="1"/>
  <c r="PB41" i="4"/>
  <c r="OV75" i="4" s="1"/>
  <c r="PB42" i="4"/>
  <c r="PX5" i="4"/>
  <c r="PX56" i="4" s="1"/>
  <c r="PX73" i="4" s="1"/>
  <c r="JN8" i="4"/>
  <c r="JN25" i="4" s="1"/>
  <c r="JN42" i="4" s="1"/>
  <c r="LN92" i="4"/>
  <c r="LN143" i="4" s="1"/>
  <c r="LN160" i="4" s="1"/>
  <c r="GD36" i="4"/>
  <c r="FX70" i="4" s="1"/>
  <c r="CR95" i="4"/>
  <c r="CR146" i="4" s="1"/>
  <c r="CR163" i="4" s="1"/>
  <c r="CK7" i="4"/>
  <c r="CK24" i="4" s="1"/>
  <c r="CU24" i="4" s="1"/>
  <c r="CK93" i="4"/>
  <c r="CK110" i="4" s="1"/>
  <c r="CK94" i="4"/>
  <c r="CU94" i="4" s="1"/>
  <c r="DN111" i="4"/>
  <c r="DH145" i="4" s="1"/>
  <c r="DR145" i="4" s="1"/>
  <c r="DO112" i="4"/>
  <c r="DI146" i="4" s="1"/>
  <c r="DN113" i="4"/>
  <c r="DH147" i="4" s="1"/>
  <c r="DR147" i="4" s="1"/>
  <c r="EL23" i="4"/>
  <c r="EF57" i="4" s="1"/>
  <c r="FH41" i="4"/>
  <c r="FB75" i="4" s="1"/>
  <c r="FL75" i="4" s="1"/>
  <c r="GF8" i="4"/>
  <c r="GF59" i="4" s="1"/>
  <c r="GF76" i="4" s="1"/>
  <c r="HB39" i="4"/>
  <c r="GV73" i="4" s="1"/>
  <c r="HF73" i="4" s="1"/>
  <c r="HC43" i="4"/>
  <c r="HC124" i="4"/>
  <c r="GW158" i="4" s="1"/>
  <c r="HC125" i="4"/>
  <c r="GW159" i="4" s="1"/>
  <c r="HC128" i="4"/>
  <c r="GW162" i="4" s="1"/>
  <c r="HC129" i="4"/>
  <c r="GW163" i="4" s="1"/>
  <c r="GW5" i="4"/>
  <c r="GW22" i="4" s="1"/>
  <c r="GW39" i="4" s="1"/>
  <c r="GW6" i="4"/>
  <c r="GW23" i="4" s="1"/>
  <c r="GW40" i="4" s="1"/>
  <c r="GW8" i="4"/>
  <c r="GW25" i="4" s="1"/>
  <c r="GW42" i="4" s="1"/>
  <c r="GW9" i="4"/>
  <c r="GW26" i="4" s="1"/>
  <c r="GW43" i="4" s="1"/>
  <c r="GW10" i="4"/>
  <c r="GW27" i="4" s="1"/>
  <c r="GW44" i="4" s="1"/>
  <c r="GW92" i="4"/>
  <c r="GW109" i="4" s="1"/>
  <c r="GW126" i="4" s="1"/>
  <c r="GW93" i="4"/>
  <c r="GW110" i="4" s="1"/>
  <c r="GW127" i="4" s="1"/>
  <c r="GW96" i="4"/>
  <c r="GW113" i="4" s="1"/>
  <c r="GW130" i="4" s="1"/>
  <c r="HZ9" i="4"/>
  <c r="HY39" i="4"/>
  <c r="HS73" i="4" s="1"/>
  <c r="IC73" i="4" s="1"/>
  <c r="IV91" i="4"/>
  <c r="IV142" i="4" s="1"/>
  <c r="IV159" i="4" s="1"/>
  <c r="KQ39" i="4"/>
  <c r="MJ5" i="4"/>
  <c r="MJ56" i="4" s="1"/>
  <c r="MJ73" i="4" s="1"/>
  <c r="MJ10" i="4"/>
  <c r="MJ61" i="4" s="1"/>
  <c r="MJ78" i="4" s="1"/>
  <c r="MK42" i="4"/>
  <c r="NH22" i="4"/>
  <c r="NB56" i="4" s="1"/>
  <c r="NH38" i="4"/>
  <c r="NB72" i="4" s="1"/>
  <c r="NH39" i="4"/>
  <c r="NB73" i="4" s="1"/>
  <c r="NH42" i="4"/>
  <c r="NB76" i="4" s="1"/>
  <c r="NG126" i="4"/>
  <c r="NA160" i="4" s="1"/>
  <c r="NK160" i="4" s="1"/>
  <c r="NG128" i="4"/>
  <c r="NA162" i="4" s="1"/>
  <c r="NK162" i="4" s="1"/>
  <c r="NG130" i="4"/>
  <c r="NA164" i="4" s="1"/>
  <c r="NK164" i="4" s="1"/>
  <c r="NA8" i="4"/>
  <c r="NA25" i="4" s="1"/>
  <c r="NA10" i="4"/>
  <c r="NA90" i="4"/>
  <c r="NK90" i="4" s="1"/>
  <c r="NA94" i="4"/>
  <c r="NA111" i="4" s="1"/>
  <c r="NA96" i="4"/>
  <c r="PA26" i="4"/>
  <c r="PA27" i="4"/>
  <c r="OU61" i="4" s="1"/>
  <c r="PE61" i="4" s="1"/>
  <c r="JS112" i="4"/>
  <c r="JM146" i="4" s="1"/>
  <c r="JW146" i="4" s="1"/>
  <c r="OC105" i="4"/>
  <c r="NW139" i="4" s="1"/>
  <c r="OZ105" i="4"/>
  <c r="OT139" i="4" s="1"/>
  <c r="KO105" i="4"/>
  <c r="KI139" i="4" s="1"/>
  <c r="JR105" i="4"/>
  <c r="JL139" i="4" s="1"/>
  <c r="MI105" i="4"/>
  <c r="MC139" i="4" s="1"/>
  <c r="NF105" i="4"/>
  <c r="MZ139" i="4" s="1"/>
  <c r="IU105" i="4"/>
  <c r="IO139" i="4" s="1"/>
  <c r="FG105" i="4"/>
  <c r="FA139" i="4" s="1"/>
  <c r="GD105" i="4"/>
  <c r="FX139" i="4" s="1"/>
  <c r="HX105" i="4"/>
  <c r="HR139" i="4" s="1"/>
  <c r="LL105" i="4"/>
  <c r="LF139" i="4" s="1"/>
  <c r="CP105" i="4"/>
  <c r="CJ139" i="4" s="1"/>
  <c r="PW105" i="4"/>
  <c r="PQ139" i="4" s="1"/>
  <c r="CQ5" i="4"/>
  <c r="CQ56" i="4" s="1"/>
  <c r="CQ73" i="4" s="1"/>
  <c r="DO95" i="4"/>
  <c r="DO146" i="4" s="1"/>
  <c r="DO163" i="4" s="1"/>
  <c r="DM105" i="4"/>
  <c r="DG139" i="4" s="1"/>
  <c r="GD122" i="4"/>
  <c r="FX156" i="4" s="1"/>
  <c r="HY94" i="4"/>
  <c r="HY145" i="4" s="1"/>
  <c r="HY162" i="4" s="1"/>
  <c r="HZ26" i="4"/>
  <c r="HT60" i="4" s="1"/>
  <c r="LM112" i="4"/>
  <c r="CQ9" i="4"/>
  <c r="CR22" i="4"/>
  <c r="CL56" i="4" s="1"/>
  <c r="DP123" i="4"/>
  <c r="DJ157" i="4" s="1"/>
  <c r="DP3" i="4"/>
  <c r="DP54" i="4" s="1"/>
  <c r="DP71" i="4" s="1"/>
  <c r="DP37" i="4"/>
  <c r="DJ71" i="4" s="1"/>
  <c r="DN95" i="4"/>
  <c r="DN146" i="4" s="1"/>
  <c r="DN163" i="4" s="1"/>
  <c r="EM89" i="4"/>
  <c r="EM140" i="4" s="1"/>
  <c r="EM157" i="4" s="1"/>
  <c r="EG89" i="4"/>
  <c r="EG106" i="4" s="1"/>
  <c r="EG123" i="4" s="1"/>
  <c r="EM3" i="4"/>
  <c r="EM54" i="4" s="1"/>
  <c r="EM71" i="4" s="1"/>
  <c r="EG3" i="4"/>
  <c r="EG20" i="4" s="1"/>
  <c r="EG37" i="4" s="1"/>
  <c r="EK10" i="4"/>
  <c r="EK61" i="4" s="1"/>
  <c r="EK78" i="4" s="1"/>
  <c r="EK110" i="4"/>
  <c r="FH92" i="4"/>
  <c r="HY38" i="4"/>
  <c r="HS72" i="4" s="1"/>
  <c r="IC72" i="4" s="1"/>
  <c r="JT4" i="4"/>
  <c r="KQ112" i="4"/>
  <c r="KK146" i="4" s="1"/>
  <c r="LL122" i="4"/>
  <c r="LF156" i="4" s="1"/>
  <c r="OZ88" i="4"/>
  <c r="OZ139" i="4" s="1"/>
  <c r="OZ156" i="4" s="1"/>
  <c r="PW88" i="4"/>
  <c r="PW139" i="4" s="1"/>
  <c r="PW156" i="4" s="1"/>
  <c r="MI88" i="4"/>
  <c r="MI139" i="4" s="1"/>
  <c r="MI156" i="4" s="1"/>
  <c r="OC88" i="4"/>
  <c r="OC139" i="4" s="1"/>
  <c r="OC156" i="4" s="1"/>
  <c r="HA88" i="4"/>
  <c r="HA139" i="4" s="1"/>
  <c r="HA156" i="4" s="1"/>
  <c r="NF88" i="4"/>
  <c r="NF139" i="4" s="1"/>
  <c r="NF156" i="4" s="1"/>
  <c r="IU88" i="4"/>
  <c r="IU139" i="4" s="1"/>
  <c r="IU156" i="4" s="1"/>
  <c r="KO88" i="4"/>
  <c r="KO139" i="4" s="1"/>
  <c r="KO156" i="4" s="1"/>
  <c r="JR88" i="4"/>
  <c r="JR139" i="4" s="1"/>
  <c r="JR156" i="4" s="1"/>
  <c r="HX88" i="4"/>
  <c r="HX139" i="4" s="1"/>
  <c r="HX156" i="4" s="1"/>
  <c r="FG88" i="4"/>
  <c r="FG139" i="4" s="1"/>
  <c r="FG156" i="4" s="1"/>
  <c r="CR3" i="4"/>
  <c r="CR54" i="4" s="1"/>
  <c r="CR71" i="4" s="1"/>
  <c r="CR37" i="4"/>
  <c r="CL71" i="4" s="1"/>
  <c r="CL3" i="4"/>
  <c r="CL20" i="4" s="1"/>
  <c r="CL37" i="4" s="1"/>
  <c r="DO108" i="4"/>
  <c r="DN126" i="4"/>
  <c r="DH160" i="4" s="1"/>
  <c r="DR160" i="4" s="1"/>
  <c r="DN128" i="4"/>
  <c r="DH162" i="4" s="1"/>
  <c r="DR162" i="4" s="1"/>
  <c r="DN130" i="4"/>
  <c r="DH164" i="4" s="1"/>
  <c r="DR164" i="4" s="1"/>
  <c r="DH4" i="4"/>
  <c r="DR4" i="4" s="1"/>
  <c r="DH7" i="4"/>
  <c r="DR7" i="4" s="1"/>
  <c r="DH90" i="4"/>
  <c r="DR90" i="4" s="1"/>
  <c r="DH94" i="4"/>
  <c r="DH111" i="4" s="1"/>
  <c r="EL110" i="4"/>
  <c r="EF144" i="4" s="1"/>
  <c r="FH40" i="4"/>
  <c r="FB95" i="4"/>
  <c r="FB112" i="4" s="1"/>
  <c r="HB23" i="4"/>
  <c r="HY40" i="4"/>
  <c r="HS74" i="4" s="1"/>
  <c r="IC74" i="4" s="1"/>
  <c r="IW27" i="4"/>
  <c r="JS4" i="4"/>
  <c r="JS55" i="4" s="1"/>
  <c r="JS72" i="4" s="1"/>
  <c r="LN26" i="4"/>
  <c r="LH60" i="4" s="1"/>
  <c r="PB109" i="4"/>
  <c r="OV143" i="4" s="1"/>
  <c r="PS90" i="4"/>
  <c r="PS107" i="4" s="1"/>
  <c r="PS124" i="4" s="1"/>
  <c r="PR94" i="4"/>
  <c r="QB94" i="4" s="1"/>
  <c r="EK21" i="4"/>
  <c r="GF113" i="4"/>
  <c r="CQ93" i="4"/>
  <c r="CQ144" i="4" s="1"/>
  <c r="CQ161" i="4" s="1"/>
  <c r="CP88" i="4"/>
  <c r="CP139" i="4" s="1"/>
  <c r="CP156" i="4" s="1"/>
  <c r="CR27" i="4"/>
  <c r="CL61" i="4" s="1"/>
  <c r="DO25" i="4"/>
  <c r="DI59" i="4" s="1"/>
  <c r="DO27" i="4"/>
  <c r="DI61" i="4" s="1"/>
  <c r="EL5" i="4"/>
  <c r="EL56" i="4" s="1"/>
  <c r="EL73" i="4" s="1"/>
  <c r="EK24" i="4"/>
  <c r="EE58" i="4" s="1"/>
  <c r="EO58" i="4" s="1"/>
  <c r="EL25" i="4"/>
  <c r="EL125" i="4"/>
  <c r="EF159" i="4" s="1"/>
  <c r="EF7" i="4"/>
  <c r="EF10" i="4"/>
  <c r="EF92" i="4"/>
  <c r="EF109" i="4" s="1"/>
  <c r="EF126" i="4" s="1"/>
  <c r="FI24" i="4"/>
  <c r="FH38" i="4"/>
  <c r="FB72" i="4" s="1"/>
  <c r="FL72" i="4" s="1"/>
  <c r="GF23" i="4"/>
  <c r="GE113" i="4"/>
  <c r="FY147" i="4" s="1"/>
  <c r="GI147" i="4" s="1"/>
  <c r="GE39" i="4"/>
  <c r="FY73" i="4" s="1"/>
  <c r="GI73" i="4" s="1"/>
  <c r="GE40" i="4"/>
  <c r="FY74" i="4" s="1"/>
  <c r="GI74" i="4" s="1"/>
  <c r="HC40" i="4"/>
  <c r="GW74" i="4" s="1"/>
  <c r="HZ95" i="4"/>
  <c r="HZ96" i="4"/>
  <c r="HZ147" i="4" s="1"/>
  <c r="HZ164" i="4" s="1"/>
  <c r="IW93" i="4"/>
  <c r="IW144" i="4" s="1"/>
  <c r="IW161" i="4" s="1"/>
  <c r="JT41" i="4"/>
  <c r="LF88" i="4"/>
  <c r="LF105" i="4" s="1"/>
  <c r="LF122" i="4" s="1"/>
  <c r="OF20" i="4"/>
  <c r="NZ54" i="4" s="1"/>
  <c r="OF3" i="4"/>
  <c r="OF54" i="4" s="1"/>
  <c r="OF71" i="4" s="1"/>
  <c r="KP21" i="4"/>
  <c r="KJ55" i="4" s="1"/>
  <c r="KT55" i="4" s="1"/>
  <c r="FH6" i="4"/>
  <c r="FH57" i="4" s="1"/>
  <c r="FH74" i="4" s="1"/>
  <c r="GF24" i="4"/>
  <c r="FZ58" i="4" s="1"/>
  <c r="PA90" i="4"/>
  <c r="PA141" i="4" s="1"/>
  <c r="PA158" i="4" s="1"/>
  <c r="OC19" i="4"/>
  <c r="NW53" i="4" s="1"/>
  <c r="CR96" i="4"/>
  <c r="CR107" i="4"/>
  <c r="DG88" i="4"/>
  <c r="DG105" i="4" s="1"/>
  <c r="DG122" i="4" s="1"/>
  <c r="DN24" i="4"/>
  <c r="EK4" i="4"/>
  <c r="EK55" i="4" s="1"/>
  <c r="EK72" i="4" s="1"/>
  <c r="FI25" i="4"/>
  <c r="FC59" i="4" s="1"/>
  <c r="FH107" i="4"/>
  <c r="FB141" i="4" s="1"/>
  <c r="FL141" i="4" s="1"/>
  <c r="HY95" i="4"/>
  <c r="HY146" i="4" s="1"/>
  <c r="HY163" i="4" s="1"/>
  <c r="JT39" i="4"/>
  <c r="LL88" i="4"/>
  <c r="LL139" i="4" s="1"/>
  <c r="LL156" i="4" s="1"/>
  <c r="PQ2" i="4"/>
  <c r="PQ19" i="4" s="1"/>
  <c r="PQ36" i="4" s="1"/>
  <c r="MC2" i="4"/>
  <c r="MC19" i="4" s="1"/>
  <c r="MC36" i="4" s="1"/>
  <c r="NW2" i="4"/>
  <c r="NW19" i="4" s="1"/>
  <c r="NW36" i="4" s="1"/>
  <c r="KI2" i="4"/>
  <c r="KI19" i="4" s="1"/>
  <c r="KI36" i="4" s="1"/>
  <c r="LF2" i="4"/>
  <c r="LF19" i="4" s="1"/>
  <c r="LF36" i="4" s="1"/>
  <c r="JL2" i="4"/>
  <c r="JL19" i="4" s="1"/>
  <c r="JL36" i="4" s="1"/>
  <c r="MZ2" i="4"/>
  <c r="MZ19" i="4" s="1"/>
  <c r="MZ36" i="4" s="1"/>
  <c r="FA2" i="4"/>
  <c r="FA19" i="4" s="1"/>
  <c r="FA36" i="4" s="1"/>
  <c r="OT2" i="4"/>
  <c r="OT19" i="4" s="1"/>
  <c r="OT36" i="4" s="1"/>
  <c r="IO2" i="4"/>
  <c r="IO19" i="4" s="1"/>
  <c r="IO36" i="4" s="1"/>
  <c r="HR2" i="4"/>
  <c r="HR19" i="4" s="1"/>
  <c r="HR36" i="4" s="1"/>
  <c r="FX2" i="4"/>
  <c r="FX19" i="4" s="1"/>
  <c r="FX36" i="4" s="1"/>
  <c r="ED2" i="4"/>
  <c r="ED19" i="4" s="1"/>
  <c r="ED36" i="4" s="1"/>
  <c r="DG2" i="4"/>
  <c r="DG19" i="4" s="1"/>
  <c r="DG36" i="4" s="1"/>
  <c r="DN42" i="4"/>
  <c r="DH76" i="4" s="1"/>
  <c r="DR76" i="4" s="1"/>
  <c r="EJ105" i="4"/>
  <c r="ED139" i="4" s="1"/>
  <c r="CQ95" i="4"/>
  <c r="CQ113" i="4"/>
  <c r="CK147" i="4" s="1"/>
  <c r="CU147" i="4" s="1"/>
  <c r="DM88" i="4"/>
  <c r="DM139" i="4" s="1"/>
  <c r="DM156" i="4" s="1"/>
  <c r="DN110" i="4"/>
  <c r="DH144" i="4" s="1"/>
  <c r="DR144" i="4" s="1"/>
  <c r="DH5" i="4"/>
  <c r="DH22" i="4" s="1"/>
  <c r="FH25" i="4"/>
  <c r="FH43" i="4"/>
  <c r="FB77" i="4" s="1"/>
  <c r="FL77" i="4" s="1"/>
  <c r="FH44" i="4"/>
  <c r="FB78" i="4" s="1"/>
  <c r="FL78" i="4" s="1"/>
  <c r="FH124" i="4"/>
  <c r="FH125" i="4"/>
  <c r="FB159" i="4" s="1"/>
  <c r="FL159" i="4" s="1"/>
  <c r="FH126" i="4"/>
  <c r="FB160" i="4" s="1"/>
  <c r="FL160" i="4" s="1"/>
  <c r="FH128" i="4"/>
  <c r="FB162" i="4" s="1"/>
  <c r="FL162" i="4" s="1"/>
  <c r="FH129" i="4"/>
  <c r="FH130" i="4"/>
  <c r="FB164" i="4" s="1"/>
  <c r="FL164" i="4" s="1"/>
  <c r="FB4" i="4"/>
  <c r="FB5" i="4"/>
  <c r="FB6" i="4"/>
  <c r="FB7" i="4"/>
  <c r="FB9" i="4"/>
  <c r="FB26" i="4" s="1"/>
  <c r="FB10" i="4"/>
  <c r="FL10" i="4" s="1"/>
  <c r="FB91" i="4"/>
  <c r="FB108" i="4" s="1"/>
  <c r="FB92" i="4"/>
  <c r="FB93" i="4"/>
  <c r="FB96" i="4"/>
  <c r="FL96" i="4" s="1"/>
  <c r="GE110" i="4"/>
  <c r="FY144" i="4" s="1"/>
  <c r="GI144" i="4" s="1"/>
  <c r="GU2" i="4"/>
  <c r="GU19" i="4" s="1"/>
  <c r="GU36" i="4" s="1"/>
  <c r="LM21" i="4"/>
  <c r="LG55" i="4" s="1"/>
  <c r="LQ55" i="4" s="1"/>
  <c r="FH95" i="4"/>
  <c r="ML20" i="4"/>
  <c r="MF54" i="4" s="1"/>
  <c r="ML3" i="4"/>
  <c r="ML54" i="4" s="1"/>
  <c r="ML71" i="4" s="1"/>
  <c r="PW2" i="4"/>
  <c r="PW53" i="4" s="1"/>
  <c r="PW70" i="4" s="1"/>
  <c r="MI2" i="4"/>
  <c r="MI53" i="4" s="1"/>
  <c r="MI70" i="4" s="1"/>
  <c r="NF2" i="4"/>
  <c r="NF53" i="4" s="1"/>
  <c r="NF70" i="4" s="1"/>
  <c r="KO2" i="4"/>
  <c r="KO53" i="4" s="1"/>
  <c r="KO70" i="4" s="1"/>
  <c r="LL2" i="4"/>
  <c r="LL53" i="4" s="1"/>
  <c r="LL70" i="4" s="1"/>
  <c r="JR2" i="4"/>
  <c r="JR53" i="4" s="1"/>
  <c r="JR70" i="4" s="1"/>
  <c r="OC2" i="4"/>
  <c r="OC53" i="4" s="1"/>
  <c r="OC70" i="4" s="1"/>
  <c r="HA2" i="4"/>
  <c r="HA53" i="4" s="1"/>
  <c r="HA70" i="4" s="1"/>
  <c r="OZ2" i="4"/>
  <c r="OZ53" i="4" s="1"/>
  <c r="OZ70" i="4" s="1"/>
  <c r="FG2" i="4"/>
  <c r="FG53" i="4" s="1"/>
  <c r="FG70" i="4" s="1"/>
  <c r="IU2" i="4"/>
  <c r="IU53" i="4" s="1"/>
  <c r="IU70" i="4" s="1"/>
  <c r="HX2" i="4"/>
  <c r="HX53" i="4" s="1"/>
  <c r="HX70" i="4" s="1"/>
  <c r="DM2" i="4"/>
  <c r="DM53" i="4" s="1"/>
  <c r="DM70" i="4" s="1"/>
  <c r="HA19" i="4"/>
  <c r="GU53" i="4" s="1"/>
  <c r="GD19" i="4"/>
  <c r="FX53" i="4" s="1"/>
  <c r="EJ19" i="4"/>
  <c r="ED53" i="4" s="1"/>
  <c r="DN20" i="4"/>
  <c r="DH54" i="4" s="1"/>
  <c r="EM37" i="4"/>
  <c r="EG71" i="4" s="1"/>
  <c r="EK111" i="4"/>
  <c r="EE145" i="4" s="1"/>
  <c r="EO145" i="4" s="1"/>
  <c r="FH21" i="4"/>
  <c r="GE89" i="4"/>
  <c r="GE140" i="4" s="1"/>
  <c r="GE157" i="4" s="1"/>
  <c r="GE20" i="4"/>
  <c r="FY54" i="4" s="1"/>
  <c r="GW3" i="4"/>
  <c r="GW20" i="4" s="1"/>
  <c r="GW37" i="4" s="1"/>
  <c r="GW89" i="4"/>
  <c r="GW106" i="4" s="1"/>
  <c r="GW123" i="4" s="1"/>
  <c r="HC3" i="4"/>
  <c r="HC54" i="4" s="1"/>
  <c r="HC71" i="4" s="1"/>
  <c r="HC20" i="4"/>
  <c r="GW54" i="4" s="1"/>
  <c r="HB112" i="4"/>
  <c r="GV146" i="4" s="1"/>
  <c r="HF146" i="4" s="1"/>
  <c r="PB26" i="4"/>
  <c r="OV60" i="4" s="1"/>
  <c r="PB27" i="4"/>
  <c r="OV61" i="4" s="1"/>
  <c r="CR8" i="4"/>
  <c r="IV95" i="4"/>
  <c r="IV146" i="4" s="1"/>
  <c r="IV163" i="4" s="1"/>
  <c r="PW122" i="4"/>
  <c r="PQ156" i="4" s="1"/>
  <c r="MI122" i="4"/>
  <c r="MC156" i="4" s="1"/>
  <c r="IU122" i="4"/>
  <c r="IO156" i="4" s="1"/>
  <c r="JR122" i="4"/>
  <c r="JL156" i="4" s="1"/>
  <c r="HX122" i="4"/>
  <c r="HR156" i="4" s="1"/>
  <c r="KO122" i="4"/>
  <c r="KI156" i="4" s="1"/>
  <c r="DM122" i="4"/>
  <c r="DG156" i="4" s="1"/>
  <c r="OZ122" i="4"/>
  <c r="OT156" i="4" s="1"/>
  <c r="HA122" i="4"/>
  <c r="GU156" i="4" s="1"/>
  <c r="EJ122" i="4"/>
  <c r="ED156" i="4" s="1"/>
  <c r="OC122" i="4"/>
  <c r="NW156" i="4" s="1"/>
  <c r="FG122" i="4"/>
  <c r="FA156" i="4" s="1"/>
  <c r="HR88" i="4"/>
  <c r="HR105" i="4" s="1"/>
  <c r="HR122" i="4" s="1"/>
  <c r="FA88" i="4"/>
  <c r="FA105" i="4" s="1"/>
  <c r="FA122" i="4" s="1"/>
  <c r="CQ91" i="4"/>
  <c r="CQ142" i="4" s="1"/>
  <c r="CQ159" i="4" s="1"/>
  <c r="CQ23" i="4"/>
  <c r="CK57" i="4" s="1"/>
  <c r="CU57" i="4" s="1"/>
  <c r="CQ25" i="4"/>
  <c r="CK59" i="4" s="1"/>
  <c r="CU59" i="4" s="1"/>
  <c r="CQ41" i="4"/>
  <c r="CK75" i="4" s="1"/>
  <c r="CU75" i="4" s="1"/>
  <c r="EJ2" i="4"/>
  <c r="EJ53" i="4" s="1"/>
  <c r="EJ70" i="4" s="1"/>
  <c r="EK23" i="4"/>
  <c r="EE57" i="4" s="1"/>
  <c r="EO57" i="4" s="1"/>
  <c r="EJ88" i="4"/>
  <c r="EJ139" i="4" s="1"/>
  <c r="EJ156" i="4" s="1"/>
  <c r="FI7" i="4"/>
  <c r="FI58" i="4" s="1"/>
  <c r="FI75" i="4" s="1"/>
  <c r="FH24" i="4"/>
  <c r="FB58" i="4" s="1"/>
  <c r="FL58" i="4" s="1"/>
  <c r="FI38" i="4"/>
  <c r="FC72" i="4" s="1"/>
  <c r="GF10" i="4"/>
  <c r="HB106" i="4"/>
  <c r="GV140" i="4" s="1"/>
  <c r="HB3" i="4"/>
  <c r="HB54" i="4" s="1"/>
  <c r="HB71" i="4" s="1"/>
  <c r="HB89" i="4"/>
  <c r="HB140" i="4" s="1"/>
  <c r="HB157" i="4" s="1"/>
  <c r="IV113" i="4"/>
  <c r="IP147" i="4" s="1"/>
  <c r="IZ147" i="4" s="1"/>
  <c r="JS10" i="4"/>
  <c r="JS61" i="4" s="1"/>
  <c r="JS78" i="4" s="1"/>
  <c r="JS25" i="4"/>
  <c r="JM59" i="4" s="1"/>
  <c r="JW59" i="4" s="1"/>
  <c r="JT112" i="4"/>
  <c r="JN146" i="4" s="1"/>
  <c r="CR128" i="4"/>
  <c r="CL162" i="4" s="1"/>
  <c r="CR129" i="4"/>
  <c r="CL163" i="4" s="1"/>
  <c r="CL4" i="4"/>
  <c r="CL21" i="4" s="1"/>
  <c r="CL38" i="4" s="1"/>
  <c r="CL5" i="4"/>
  <c r="CL22" i="4" s="1"/>
  <c r="CL39" i="4" s="1"/>
  <c r="CL6" i="4"/>
  <c r="CL8" i="4"/>
  <c r="CL25" i="4" s="1"/>
  <c r="CL42" i="4" s="1"/>
  <c r="CL9" i="4"/>
  <c r="CL26" i="4" s="1"/>
  <c r="CL43" i="4" s="1"/>
  <c r="CL10" i="4"/>
  <c r="CL90" i="4"/>
  <c r="CL107" i="4" s="1"/>
  <c r="CL124" i="4" s="1"/>
  <c r="CL92" i="4"/>
  <c r="CL109" i="4" s="1"/>
  <c r="CL126" i="4" s="1"/>
  <c r="CL93" i="4"/>
  <c r="CL96" i="4"/>
  <c r="CL113" i="4" s="1"/>
  <c r="CL130" i="4" s="1"/>
  <c r="DO5" i="4"/>
  <c r="DO56" i="4" s="1"/>
  <c r="DO73" i="4" s="1"/>
  <c r="DN107" i="4"/>
  <c r="DH141" i="4" s="1"/>
  <c r="DR141" i="4" s="1"/>
  <c r="EK8" i="4"/>
  <c r="EK59" i="4" s="1"/>
  <c r="EK76" i="4" s="1"/>
  <c r="FH5" i="4"/>
  <c r="FH56" i="4" s="1"/>
  <c r="FH73" i="4" s="1"/>
  <c r="FI23" i="4"/>
  <c r="FH106" i="4"/>
  <c r="FB140" i="4" s="1"/>
  <c r="GF25" i="4"/>
  <c r="HC26" i="4"/>
  <c r="GW60" i="4" s="1"/>
  <c r="HB111" i="4"/>
  <c r="GV145" i="4" s="1"/>
  <c r="HF145" i="4" s="1"/>
  <c r="IV27" i="4"/>
  <c r="IP61" i="4" s="1"/>
  <c r="IZ61" i="4" s="1"/>
  <c r="JS8" i="4"/>
  <c r="JS59" i="4" s="1"/>
  <c r="JS76" i="4" s="1"/>
  <c r="MK94" i="4"/>
  <c r="MK145" i="4" s="1"/>
  <c r="MK162" i="4" s="1"/>
  <c r="OE21" i="4"/>
  <c r="NY55" i="4" s="1"/>
  <c r="CR23" i="4"/>
  <c r="CQ24" i="4"/>
  <c r="CK58" i="4" s="1"/>
  <c r="CU58" i="4" s="1"/>
  <c r="CQ124" i="4"/>
  <c r="CK6" i="4"/>
  <c r="CK10" i="4"/>
  <c r="DN5" i="4"/>
  <c r="DN56" i="4" s="1"/>
  <c r="DN73" i="4" s="1"/>
  <c r="DO93" i="4"/>
  <c r="DO144" i="4" s="1"/>
  <c r="DO161" i="4" s="1"/>
  <c r="DO44" i="4"/>
  <c r="DO124" i="4"/>
  <c r="DI158" i="4" s="1"/>
  <c r="DO125" i="4"/>
  <c r="DI159" i="4" s="1"/>
  <c r="DO128" i="4"/>
  <c r="DI162" i="4" s="1"/>
  <c r="DO129" i="4"/>
  <c r="DI163" i="4" s="1"/>
  <c r="DI4" i="4"/>
  <c r="DI21" i="4" s="1"/>
  <c r="DI38" i="4" s="1"/>
  <c r="DI5" i="4"/>
  <c r="DI22" i="4" s="1"/>
  <c r="DI39" i="4" s="1"/>
  <c r="DI6" i="4"/>
  <c r="DI23" i="4" s="1"/>
  <c r="DI40" i="4" s="1"/>
  <c r="DI9" i="4"/>
  <c r="DI10" i="4"/>
  <c r="DI27" i="4" s="1"/>
  <c r="DI44" i="4" s="1"/>
  <c r="DI92" i="4"/>
  <c r="DI109" i="4" s="1"/>
  <c r="DI126" i="4" s="1"/>
  <c r="DI93" i="4"/>
  <c r="DI110" i="4" s="1"/>
  <c r="DI127" i="4" s="1"/>
  <c r="DI96" i="4"/>
  <c r="DI113" i="4" s="1"/>
  <c r="DI130" i="4" s="1"/>
  <c r="EK42" i="4"/>
  <c r="EE76" i="4" s="1"/>
  <c r="EO76" i="4" s="1"/>
  <c r="EK43" i="4"/>
  <c r="EE77" i="4" s="1"/>
  <c r="EO77" i="4" s="1"/>
  <c r="EK124" i="4"/>
  <c r="EE158" i="4" s="1"/>
  <c r="EO158" i="4" s="1"/>
  <c r="EK126" i="4"/>
  <c r="EE160" i="4" s="1"/>
  <c r="EO160" i="4" s="1"/>
  <c r="EK130" i="4"/>
  <c r="EE164" i="4" s="1"/>
  <c r="EO164" i="4" s="1"/>
  <c r="EE4" i="4"/>
  <c r="EO4" i="4" s="1"/>
  <c r="EE6" i="4"/>
  <c r="EE7" i="4"/>
  <c r="EE24" i="4" s="1"/>
  <c r="EE10" i="4"/>
  <c r="EE90" i="4"/>
  <c r="EO90" i="4" s="1"/>
  <c r="EE94" i="4"/>
  <c r="EE111" i="4" s="1"/>
  <c r="EE95" i="4"/>
  <c r="FI91" i="4"/>
  <c r="FI142" i="4" s="1"/>
  <c r="FI159" i="4" s="1"/>
  <c r="FI21" i="4"/>
  <c r="FI109" i="4"/>
  <c r="FC143" i="4" s="1"/>
  <c r="FI42" i="4"/>
  <c r="FI43" i="4"/>
  <c r="FI124" i="4"/>
  <c r="FI125" i="4"/>
  <c r="FI128" i="4"/>
  <c r="FI129" i="4"/>
  <c r="FC163" i="4" s="1"/>
  <c r="FC4" i="4"/>
  <c r="FC21" i="4" s="1"/>
  <c r="FC38" i="4" s="1"/>
  <c r="FC5" i="4"/>
  <c r="FC22" i="4" s="1"/>
  <c r="FC39" i="4" s="1"/>
  <c r="FC6" i="4"/>
  <c r="FC23" i="4" s="1"/>
  <c r="FC40" i="4" s="1"/>
  <c r="FC8" i="4"/>
  <c r="FC25" i="4" s="1"/>
  <c r="FC42" i="4" s="1"/>
  <c r="FC9" i="4"/>
  <c r="FC26" i="4" s="1"/>
  <c r="FC43" i="4" s="1"/>
  <c r="FC10" i="4"/>
  <c r="FC27" i="4" s="1"/>
  <c r="FC44" i="4" s="1"/>
  <c r="FC92" i="4"/>
  <c r="FC109" i="4" s="1"/>
  <c r="FC126" i="4" s="1"/>
  <c r="FC93" i="4"/>
  <c r="FC110" i="4" s="1"/>
  <c r="FC127" i="4" s="1"/>
  <c r="FC96" i="4"/>
  <c r="GF5" i="4"/>
  <c r="GF56" i="4" s="1"/>
  <c r="GF73" i="4" s="1"/>
  <c r="HB93" i="4"/>
  <c r="HB144" i="4" s="1"/>
  <c r="HB161" i="4" s="1"/>
  <c r="GX89" i="4"/>
  <c r="GX106" i="4" s="1"/>
  <c r="GX123" i="4" s="1"/>
  <c r="IW8" i="4"/>
  <c r="IW59" i="4" s="1"/>
  <c r="IW76" i="4" s="1"/>
  <c r="IV26" i="4"/>
  <c r="IP60" i="4" s="1"/>
  <c r="IZ60" i="4" s="1"/>
  <c r="JS21" i="4"/>
  <c r="JS108" i="4"/>
  <c r="JS39" i="4"/>
  <c r="JM73" i="4" s="1"/>
  <c r="JW73" i="4" s="1"/>
  <c r="KQ4" i="4"/>
  <c r="KQ55" i="4" s="1"/>
  <c r="KQ72" i="4" s="1"/>
  <c r="KP111" i="4"/>
  <c r="KJ145" i="4" s="1"/>
  <c r="KT145" i="4" s="1"/>
  <c r="LN7" i="4"/>
  <c r="LN58" i="4" s="1"/>
  <c r="LN75" i="4" s="1"/>
  <c r="MC88" i="4"/>
  <c r="MC105" i="4" s="1"/>
  <c r="MC122" i="4" s="1"/>
  <c r="NH95" i="4"/>
  <c r="OD95" i="4"/>
  <c r="PY25" i="4"/>
  <c r="PS59" i="4" s="1"/>
  <c r="BN4" i="4"/>
  <c r="CP19" i="4"/>
  <c r="CJ53" i="4" s="1"/>
  <c r="CR10" i="4"/>
  <c r="CR61" i="4" s="1"/>
  <c r="CR78" i="4" s="1"/>
  <c r="CQ96" i="4"/>
  <c r="CQ147" i="4" s="1"/>
  <c r="CQ164" i="4" s="1"/>
  <c r="CQ22" i="4"/>
  <c r="CK56" i="4" s="1"/>
  <c r="CU56" i="4" s="1"/>
  <c r="CR26" i="4"/>
  <c r="CR109" i="4"/>
  <c r="CR40" i="4"/>
  <c r="DO90" i="4"/>
  <c r="DO141" i="4" s="1"/>
  <c r="DO158" i="4" s="1"/>
  <c r="DO41" i="4"/>
  <c r="DI75" i="4" s="1"/>
  <c r="EK7" i="4"/>
  <c r="EK58" i="4" s="1"/>
  <c r="EK75" i="4" s="1"/>
  <c r="EL9" i="4"/>
  <c r="EL60" i="4" s="1"/>
  <c r="EL77" i="4" s="1"/>
  <c r="EL93" i="4"/>
  <c r="EL144" i="4" s="1"/>
  <c r="EL161" i="4" s="1"/>
  <c r="EL21" i="4"/>
  <c r="EL24" i="4"/>
  <c r="EK40" i="4"/>
  <c r="EE74" i="4" s="1"/>
  <c r="EO74" i="4" s="1"/>
  <c r="FI93" i="4"/>
  <c r="FI144" i="4" s="1"/>
  <c r="FI161" i="4" s="1"/>
  <c r="FI107" i="4"/>
  <c r="FC141" i="4" s="1"/>
  <c r="FH42" i="4"/>
  <c r="FB76" i="4" s="1"/>
  <c r="FL76" i="4" s="1"/>
  <c r="GF6" i="4"/>
  <c r="HB10" i="4"/>
  <c r="HB61" i="4" s="1"/>
  <c r="HB78" i="4" s="1"/>
  <c r="HC111" i="4"/>
  <c r="HC39" i="4"/>
  <c r="HC41" i="4"/>
  <c r="GW75" i="4" s="1"/>
  <c r="HY111" i="4"/>
  <c r="HS145" i="4" s="1"/>
  <c r="IC145" i="4" s="1"/>
  <c r="IW4" i="4"/>
  <c r="IW55" i="4" s="1"/>
  <c r="IW72" i="4" s="1"/>
  <c r="IU19" i="4"/>
  <c r="IO53" i="4" s="1"/>
  <c r="IV92" i="4"/>
  <c r="IV143" i="4" s="1"/>
  <c r="IV160" i="4" s="1"/>
  <c r="JS110" i="4"/>
  <c r="JM144" i="4" s="1"/>
  <c r="JW144" i="4" s="1"/>
  <c r="JS113" i="4"/>
  <c r="JM147" i="4" s="1"/>
  <c r="JW147" i="4" s="1"/>
  <c r="KQ9" i="4"/>
  <c r="KP112" i="4"/>
  <c r="KJ146" i="4" s="1"/>
  <c r="KT146" i="4" s="1"/>
  <c r="MK93" i="4"/>
  <c r="MK144" i="4" s="1"/>
  <c r="MK161" i="4" s="1"/>
  <c r="MJ109" i="4"/>
  <c r="MD143" i="4" s="1"/>
  <c r="MN143" i="4" s="1"/>
  <c r="NG43" i="4"/>
  <c r="NA77" i="4" s="1"/>
  <c r="NK77" i="4" s="1"/>
  <c r="OZ36" i="4"/>
  <c r="OT70" i="4" s="1"/>
  <c r="CQ8" i="4"/>
  <c r="CQ59" i="4" s="1"/>
  <c r="CQ76" i="4" s="1"/>
  <c r="CQ10" i="4"/>
  <c r="CQ61" i="4" s="1"/>
  <c r="CQ78" i="4" s="1"/>
  <c r="CR42" i="4"/>
  <c r="CL76" i="4" s="1"/>
  <c r="DN41" i="4"/>
  <c r="DH75" i="4" s="1"/>
  <c r="DR75" i="4" s="1"/>
  <c r="EK26" i="4"/>
  <c r="EE60" i="4" s="1"/>
  <c r="EO60" i="4" s="1"/>
  <c r="EK107" i="4"/>
  <c r="EL111" i="4"/>
  <c r="FH93" i="4"/>
  <c r="FH144" i="4" s="1"/>
  <c r="FH161" i="4" s="1"/>
  <c r="FI44" i="4"/>
  <c r="FC78" i="4" s="1"/>
  <c r="GE6" i="4"/>
  <c r="GE57" i="4" s="1"/>
  <c r="GE74" i="4" s="1"/>
  <c r="GF112" i="4"/>
  <c r="FZ146" i="4" s="1"/>
  <c r="GE43" i="4"/>
  <c r="FY77" i="4" s="1"/>
  <c r="GI77" i="4" s="1"/>
  <c r="GE125" i="4"/>
  <c r="FY159" i="4" s="1"/>
  <c r="GI159" i="4" s="1"/>
  <c r="GE126" i="4"/>
  <c r="FY160" i="4" s="1"/>
  <c r="GI160" i="4" s="1"/>
  <c r="GE127" i="4"/>
  <c r="FY161" i="4" s="1"/>
  <c r="GI161" i="4" s="1"/>
  <c r="GE130" i="4"/>
  <c r="FY164" i="4" s="1"/>
  <c r="GI164" i="4" s="1"/>
  <c r="FY5" i="4"/>
  <c r="FY6" i="4"/>
  <c r="FY7" i="4"/>
  <c r="FY90" i="4"/>
  <c r="FY107" i="4" s="1"/>
  <c r="FY93" i="4"/>
  <c r="GI93" i="4" s="1"/>
  <c r="HC108" i="4"/>
  <c r="HY5" i="4"/>
  <c r="HY56" i="4" s="1"/>
  <c r="HY73" i="4" s="1"/>
  <c r="HY110" i="4"/>
  <c r="HS144" i="4" s="1"/>
  <c r="IC144" i="4" s="1"/>
  <c r="HZ41" i="4"/>
  <c r="IW109" i="4"/>
  <c r="IW112" i="4"/>
  <c r="IQ146" i="4" s="1"/>
  <c r="JS5" i="4"/>
  <c r="KP9" i="4"/>
  <c r="KP60" i="4" s="1"/>
  <c r="KP77" i="4" s="1"/>
  <c r="LM8" i="4"/>
  <c r="LM59" i="4" s="1"/>
  <c r="LM76" i="4" s="1"/>
  <c r="LM93" i="4"/>
  <c r="LM144" i="4" s="1"/>
  <c r="LM161" i="4" s="1"/>
  <c r="NG92" i="4"/>
  <c r="OE110" i="4"/>
  <c r="NY144" i="4" s="1"/>
  <c r="OE10" i="4"/>
  <c r="OE61" i="4" s="1"/>
  <c r="OE78" i="4" s="1"/>
  <c r="BT21" i="4"/>
  <c r="BN55" i="4" s="1"/>
  <c r="CR6" i="4"/>
  <c r="CR57" i="4" s="1"/>
  <c r="CR74" i="4" s="1"/>
  <c r="CQ7" i="4"/>
  <c r="CQ58" i="4" s="1"/>
  <c r="CQ75" i="4" s="1"/>
  <c r="CR110" i="4"/>
  <c r="CL144" i="4" s="1"/>
  <c r="DM36" i="4"/>
  <c r="DG70" i="4" s="1"/>
  <c r="EL90" i="4"/>
  <c r="EK22" i="4"/>
  <c r="EE56" i="4" s="1"/>
  <c r="EO56" i="4" s="1"/>
  <c r="GE26" i="4"/>
  <c r="FY60" i="4" s="1"/>
  <c r="GI60" i="4" s="1"/>
  <c r="GF111" i="4"/>
  <c r="FZ145" i="4" s="1"/>
  <c r="HC38" i="4"/>
  <c r="GW72" i="4" s="1"/>
  <c r="HB41" i="4"/>
  <c r="GV75" i="4" s="1"/>
  <c r="HF75" i="4" s="1"/>
  <c r="HY9" i="4"/>
  <c r="HY22" i="4"/>
  <c r="HS56" i="4" s="1"/>
  <c r="IC56" i="4" s="1"/>
  <c r="HY43" i="4"/>
  <c r="HS77" i="4" s="1"/>
  <c r="IC77" i="4" s="1"/>
  <c r="HY44" i="4"/>
  <c r="HY129" i="4"/>
  <c r="HS4" i="4"/>
  <c r="HS92" i="4"/>
  <c r="HS109" i="4" s="1"/>
  <c r="HS96" i="4"/>
  <c r="HS113" i="4" s="1"/>
  <c r="JS93" i="4"/>
  <c r="JS144" i="4" s="1"/>
  <c r="JS161" i="4" s="1"/>
  <c r="KP7" i="4"/>
  <c r="KP58" i="4" s="1"/>
  <c r="KP75" i="4" s="1"/>
  <c r="KO36" i="4"/>
  <c r="KI70" i="4" s="1"/>
  <c r="KQ24" i="4"/>
  <c r="KP38" i="4"/>
  <c r="KJ72" i="4" s="1"/>
  <c r="KT72" i="4" s="1"/>
  <c r="NG110" i="4"/>
  <c r="NA144" i="4" s="1"/>
  <c r="NK144" i="4" s="1"/>
  <c r="OE95" i="4"/>
  <c r="OE146" i="4" s="1"/>
  <c r="OE163" i="4" s="1"/>
  <c r="OD41" i="4"/>
  <c r="PW19" i="4"/>
  <c r="PQ53" i="4" s="1"/>
  <c r="OZ19" i="4"/>
  <c r="OT53" i="4" s="1"/>
  <c r="MI19" i="4"/>
  <c r="MC53" i="4" s="1"/>
  <c r="NF19" i="4"/>
  <c r="MZ53" i="4" s="1"/>
  <c r="LL19" i="4"/>
  <c r="LF53" i="4" s="1"/>
  <c r="KO19" i="4"/>
  <c r="KI53" i="4" s="1"/>
  <c r="JR19" i="4"/>
  <c r="JL53" i="4" s="1"/>
  <c r="CQ6" i="4"/>
  <c r="CQ57" i="4" s="1"/>
  <c r="CQ74" i="4" s="1"/>
  <c r="CQ107" i="4"/>
  <c r="CK141" i="4" s="1"/>
  <c r="CU141" i="4" s="1"/>
  <c r="CR108" i="4"/>
  <c r="CL142" i="4" s="1"/>
  <c r="CQ39" i="4"/>
  <c r="CK73" i="4" s="1"/>
  <c r="CU73" i="4" s="1"/>
  <c r="CR41" i="4"/>
  <c r="EJ36" i="4"/>
  <c r="ED70" i="4" s="1"/>
  <c r="EK90" i="4"/>
  <c r="EK141" i="4" s="1"/>
  <c r="EK158" i="4" s="1"/>
  <c r="EL96" i="4"/>
  <c r="EL22" i="4"/>
  <c r="EF56" i="4" s="1"/>
  <c r="EL43" i="4"/>
  <c r="EL44" i="4"/>
  <c r="EF78" i="4" s="1"/>
  <c r="EL128" i="4"/>
  <c r="EF162" i="4" s="1"/>
  <c r="EL129" i="4"/>
  <c r="EF163" i="4" s="1"/>
  <c r="EF5" i="4"/>
  <c r="EF22" i="4" s="1"/>
  <c r="EF39" i="4" s="1"/>
  <c r="EF6" i="4"/>
  <c r="EF23" i="4" s="1"/>
  <c r="EF40" i="4" s="1"/>
  <c r="EF9" i="4"/>
  <c r="EF26" i="4" s="1"/>
  <c r="EF43" i="4" s="1"/>
  <c r="EF93" i="4"/>
  <c r="EF110" i="4" s="1"/>
  <c r="EF127" i="4" s="1"/>
  <c r="FI10" i="4"/>
  <c r="FI61" i="4" s="1"/>
  <c r="FI78" i="4" s="1"/>
  <c r="FH96" i="4"/>
  <c r="FH147" i="4" s="1"/>
  <c r="FH164" i="4" s="1"/>
  <c r="FI113" i="4"/>
  <c r="GF91" i="4"/>
  <c r="GE92" i="4"/>
  <c r="GE143" i="4" s="1"/>
  <c r="GE160" i="4" s="1"/>
  <c r="GE23" i="4"/>
  <c r="FY57" i="4" s="1"/>
  <c r="GI57" i="4" s="1"/>
  <c r="HC4" i="4"/>
  <c r="HC55" i="4" s="1"/>
  <c r="HC72" i="4" s="1"/>
  <c r="HB92" i="4"/>
  <c r="HB143" i="4" s="1"/>
  <c r="HB160" i="4" s="1"/>
  <c r="HC27" i="4"/>
  <c r="GW61" i="4" s="1"/>
  <c r="JT7" i="4"/>
  <c r="JT58" i="4" s="1"/>
  <c r="JT75" i="4" s="1"/>
  <c r="JT94" i="4"/>
  <c r="JT145" i="4" s="1"/>
  <c r="JT162" i="4" s="1"/>
  <c r="JS43" i="4"/>
  <c r="JS44" i="4"/>
  <c r="JS124" i="4"/>
  <c r="JM158" i="4" s="1"/>
  <c r="JW158" i="4" s="1"/>
  <c r="JS125" i="4"/>
  <c r="JM159" i="4" s="1"/>
  <c r="JW159" i="4" s="1"/>
  <c r="KP24" i="4"/>
  <c r="LN106" i="4"/>
  <c r="LH140" i="4" s="1"/>
  <c r="LN37" i="4"/>
  <c r="LH71" i="4" s="1"/>
  <c r="LN20" i="4"/>
  <c r="LH54" i="4" s="1"/>
  <c r="LH89" i="4"/>
  <c r="LH106" i="4" s="1"/>
  <c r="LH123" i="4" s="1"/>
  <c r="LN123" i="4"/>
  <c r="LH157" i="4" s="1"/>
  <c r="LM4" i="4"/>
  <c r="LM55" i="4" s="1"/>
  <c r="LM72" i="4" s="1"/>
  <c r="LN6" i="4"/>
  <c r="LN9" i="4"/>
  <c r="OE5" i="4"/>
  <c r="OE56" i="4" s="1"/>
  <c r="OE73" i="4" s="1"/>
  <c r="OD9" i="4"/>
  <c r="PW36" i="4"/>
  <c r="PQ70" i="4" s="1"/>
  <c r="MI36" i="4"/>
  <c r="MC70" i="4" s="1"/>
  <c r="NF36" i="4"/>
  <c r="MZ70" i="4" s="1"/>
  <c r="JR36" i="4"/>
  <c r="JL70" i="4" s="1"/>
  <c r="LL36" i="4"/>
  <c r="LF70" i="4" s="1"/>
  <c r="IU36" i="4"/>
  <c r="IO70" i="4" s="1"/>
  <c r="HX36" i="4"/>
  <c r="HR70" i="4" s="1"/>
  <c r="OT88" i="4"/>
  <c r="OT105" i="4" s="1"/>
  <c r="OT122" i="4" s="1"/>
  <c r="NW88" i="4"/>
  <c r="NW105" i="4" s="1"/>
  <c r="NW122" i="4" s="1"/>
  <c r="GU88" i="4"/>
  <c r="GU105" i="4" s="1"/>
  <c r="GU122" i="4" s="1"/>
  <c r="PQ88" i="4"/>
  <c r="PQ105" i="4" s="1"/>
  <c r="PQ122" i="4" s="1"/>
  <c r="MZ88" i="4"/>
  <c r="MZ105" i="4" s="1"/>
  <c r="MZ122" i="4" s="1"/>
  <c r="CJ88" i="4"/>
  <c r="CJ105" i="4" s="1"/>
  <c r="CJ122" i="4" s="1"/>
  <c r="DN92" i="4"/>
  <c r="DN143" i="4" s="1"/>
  <c r="DN160" i="4" s="1"/>
  <c r="DN21" i="4"/>
  <c r="DH55" i="4" s="1"/>
  <c r="DR55" i="4" s="1"/>
  <c r="DN109" i="4"/>
  <c r="EK5" i="4"/>
  <c r="EK56" i="4" s="1"/>
  <c r="EK73" i="4" s="1"/>
  <c r="EK27" i="4"/>
  <c r="EE61" i="4" s="1"/>
  <c r="EO61" i="4" s="1"/>
  <c r="EK41" i="4"/>
  <c r="EE75" i="4" s="1"/>
  <c r="EO75" i="4" s="1"/>
  <c r="FG19" i="4"/>
  <c r="FA53" i="4" s="1"/>
  <c r="FH23" i="4"/>
  <c r="FB57" i="4" s="1"/>
  <c r="FL57" i="4" s="1"/>
  <c r="FI108" i="4"/>
  <c r="FC142" i="4" s="1"/>
  <c r="FH111" i="4"/>
  <c r="FB145" i="4" s="1"/>
  <c r="FL145" i="4" s="1"/>
  <c r="GE96" i="4"/>
  <c r="GE147" i="4" s="1"/>
  <c r="GE164" i="4" s="1"/>
  <c r="GE22" i="4"/>
  <c r="FY56" i="4" s="1"/>
  <c r="GI56" i="4" s="1"/>
  <c r="GF40" i="4"/>
  <c r="FZ74" i="4" s="1"/>
  <c r="GF42" i="4"/>
  <c r="HY6" i="4"/>
  <c r="HY57" i="4" s="1"/>
  <c r="HY74" i="4" s="1"/>
  <c r="HY112" i="4"/>
  <c r="HS146" i="4" s="1"/>
  <c r="IC146" i="4" s="1"/>
  <c r="IW23" i="4"/>
  <c r="IO88" i="4"/>
  <c r="IO105" i="4" s="1"/>
  <c r="IO122" i="4" s="1"/>
  <c r="IW39" i="4"/>
  <c r="JS7" i="4"/>
  <c r="JS58" i="4" s="1"/>
  <c r="JS75" i="4" s="1"/>
  <c r="JT111" i="4"/>
  <c r="KP93" i="4"/>
  <c r="KP144" i="4" s="1"/>
  <c r="KP161" i="4" s="1"/>
  <c r="KP94" i="4"/>
  <c r="KP145" i="4" s="1"/>
  <c r="KP162" i="4" s="1"/>
  <c r="KQ22" i="4"/>
  <c r="KQ27" i="4"/>
  <c r="LN42" i="4"/>
  <c r="NG108" i="4"/>
  <c r="NA142" i="4" s="1"/>
  <c r="NK142" i="4" s="1"/>
  <c r="OD4" i="4"/>
  <c r="OD55" i="4" s="1"/>
  <c r="OD72" i="4" s="1"/>
  <c r="DO109" i="4"/>
  <c r="DI143" i="4" s="1"/>
  <c r="EL4" i="4"/>
  <c r="EL55" i="4" s="1"/>
  <c r="EL72" i="4" s="1"/>
  <c r="EK113" i="4"/>
  <c r="EE147" i="4" s="1"/>
  <c r="EO147" i="4" s="1"/>
  <c r="FH108" i="4"/>
  <c r="FB142" i="4" s="1"/>
  <c r="FL142" i="4" s="1"/>
  <c r="GF94" i="4"/>
  <c r="GF145" i="4" s="1"/>
  <c r="GF162" i="4" s="1"/>
  <c r="GF22" i="4"/>
  <c r="GF26" i="4"/>
  <c r="GF107" i="4"/>
  <c r="FZ141" i="4" s="1"/>
  <c r="HC94" i="4"/>
  <c r="HC145" i="4" s="1"/>
  <c r="HC162" i="4" s="1"/>
  <c r="HB21" i="4"/>
  <c r="GV55" i="4" s="1"/>
  <c r="HF55" i="4" s="1"/>
  <c r="HB42" i="4"/>
  <c r="GV76" i="4" s="1"/>
  <c r="HF76" i="4" s="1"/>
  <c r="HZ7" i="4"/>
  <c r="HZ58" i="4" s="1"/>
  <c r="HZ75" i="4" s="1"/>
  <c r="HZ107" i="4"/>
  <c r="HT141" i="4" s="1"/>
  <c r="HZ113" i="4"/>
  <c r="HT147" i="4" s="1"/>
  <c r="HZ40" i="4"/>
  <c r="IV8" i="4"/>
  <c r="IV59" i="4" s="1"/>
  <c r="IV76" i="4" s="1"/>
  <c r="IV112" i="4"/>
  <c r="IV42" i="4"/>
  <c r="IV126" i="4"/>
  <c r="IP160" i="4" s="1"/>
  <c r="IZ160" i="4" s="1"/>
  <c r="IP7" i="4"/>
  <c r="IP10" i="4"/>
  <c r="IP90" i="4"/>
  <c r="IP107" i="4" s="1"/>
  <c r="IP92" i="4"/>
  <c r="IZ92" i="4" s="1"/>
  <c r="IP94" i="4"/>
  <c r="IZ94" i="4" s="1"/>
  <c r="JS109" i="4"/>
  <c r="JM143" i="4" s="1"/>
  <c r="JW143" i="4" s="1"/>
  <c r="JT38" i="4"/>
  <c r="KQ7" i="4"/>
  <c r="KQ58" i="4" s="1"/>
  <c r="KQ75" i="4" s="1"/>
  <c r="KQ109" i="4"/>
  <c r="KK143" i="4" s="1"/>
  <c r="KP126" i="4"/>
  <c r="KJ160" i="4" s="1"/>
  <c r="KT160" i="4" s="1"/>
  <c r="KP127" i="4"/>
  <c r="KJ161" i="4" s="1"/>
  <c r="KT161" i="4" s="1"/>
  <c r="KP130" i="4"/>
  <c r="KJ7" i="4"/>
  <c r="KJ90" i="4"/>
  <c r="KJ94" i="4"/>
  <c r="KJ111" i="4" s="1"/>
  <c r="KT111" i="4" s="1"/>
  <c r="LM6" i="4"/>
  <c r="LM57" i="4" s="1"/>
  <c r="LM74" i="4" s="1"/>
  <c r="LN8" i="4"/>
  <c r="LG7" i="4"/>
  <c r="LG24" i="4" s="1"/>
  <c r="MJ9" i="4"/>
  <c r="MJ60" i="4" s="1"/>
  <c r="MJ77" i="4" s="1"/>
  <c r="MK10" i="4"/>
  <c r="MK39" i="4"/>
  <c r="MD7" i="4"/>
  <c r="OD23" i="4"/>
  <c r="OD127" i="4"/>
  <c r="NX161" i="4" s="1"/>
  <c r="OH161" i="4" s="1"/>
  <c r="NX6" i="4"/>
  <c r="NX10" i="4"/>
  <c r="NX91" i="4"/>
  <c r="OH91" i="4" s="1"/>
  <c r="NX95" i="4"/>
  <c r="OH95" i="4" s="1"/>
  <c r="PB38" i="4"/>
  <c r="PX6" i="4"/>
  <c r="PX57" i="4" s="1"/>
  <c r="PX74" i="4" s="1"/>
  <c r="PY21" i="4"/>
  <c r="PS55" i="4" s="1"/>
  <c r="HB96" i="4"/>
  <c r="HB147" i="4" s="1"/>
  <c r="HB164" i="4" s="1"/>
  <c r="HB25" i="4"/>
  <c r="GV59" i="4" s="1"/>
  <c r="HF59" i="4" s="1"/>
  <c r="HZ5" i="4"/>
  <c r="HY8" i="4"/>
  <c r="HY59" i="4" s="1"/>
  <c r="HY76" i="4" s="1"/>
  <c r="HY27" i="4"/>
  <c r="IW5" i="4"/>
  <c r="IV106" i="4"/>
  <c r="IP140" i="4" s="1"/>
  <c r="IW111" i="4"/>
  <c r="IQ145" i="4" s="1"/>
  <c r="IW113" i="4"/>
  <c r="IV39" i="4"/>
  <c r="IP73" i="4" s="1"/>
  <c r="IZ73" i="4" s="1"/>
  <c r="JT24" i="4"/>
  <c r="JN58" i="4" s="1"/>
  <c r="JS111" i="4"/>
  <c r="JM145" i="4" s="1"/>
  <c r="JW145" i="4" s="1"/>
  <c r="JS42" i="4"/>
  <c r="JM76" i="4" s="1"/>
  <c r="JW76" i="4" s="1"/>
  <c r="KP90" i="4"/>
  <c r="KP141" i="4" s="1"/>
  <c r="KP158" i="4" s="1"/>
  <c r="KQ23" i="4"/>
  <c r="KK57" i="4" s="1"/>
  <c r="MK43" i="4"/>
  <c r="MK125" i="4"/>
  <c r="ME159" i="4" s="1"/>
  <c r="MK126" i="4"/>
  <c r="MK128" i="4"/>
  <c r="MK129" i="4"/>
  <c r="ME163" i="4" s="1"/>
  <c r="ME5" i="4"/>
  <c r="ME22" i="4" s="1"/>
  <c r="ME39" i="4" s="1"/>
  <c r="ME8" i="4"/>
  <c r="ME9" i="4"/>
  <c r="ME26" i="4" s="1"/>
  <c r="ME43" i="4" s="1"/>
  <c r="ME10" i="4"/>
  <c r="ME27" i="4" s="1"/>
  <c r="ME44" i="4" s="1"/>
  <c r="ME93" i="4"/>
  <c r="ME96" i="4"/>
  <c r="ME113" i="4" s="1"/>
  <c r="ME130" i="4" s="1"/>
  <c r="NH9" i="4"/>
  <c r="NH60" i="4" s="1"/>
  <c r="NH77" i="4" s="1"/>
  <c r="PA7" i="4"/>
  <c r="PA58" i="4" s="1"/>
  <c r="PA75" i="4" s="1"/>
  <c r="PA9" i="4"/>
  <c r="PX4" i="4"/>
  <c r="PX55" i="4" s="1"/>
  <c r="PX72" i="4" s="1"/>
  <c r="PY22" i="4"/>
  <c r="PS56" i="4" s="1"/>
  <c r="HC9" i="4"/>
  <c r="HC60" i="4" s="1"/>
  <c r="HC77" i="4" s="1"/>
  <c r="HZ109" i="4"/>
  <c r="HT143" i="4" s="1"/>
  <c r="IW26" i="4"/>
  <c r="IQ60" i="4" s="1"/>
  <c r="IV40" i="4"/>
  <c r="IP74" i="4" s="1"/>
  <c r="IZ74" i="4" s="1"/>
  <c r="IW42" i="4"/>
  <c r="JT5" i="4"/>
  <c r="JT56" i="4" s="1"/>
  <c r="JT73" i="4" s="1"/>
  <c r="JT27" i="4"/>
  <c r="KQ96" i="4"/>
  <c r="KQ147" i="4" s="1"/>
  <c r="KQ164" i="4" s="1"/>
  <c r="KQ21" i="4"/>
  <c r="KK55" i="4" s="1"/>
  <c r="KQ108" i="4"/>
  <c r="KK142" i="4" s="1"/>
  <c r="KQ113" i="4"/>
  <c r="KP40" i="4"/>
  <c r="KJ74" i="4" s="1"/>
  <c r="KT74" i="4" s="1"/>
  <c r="LM5" i="4"/>
  <c r="LM56" i="4" s="1"/>
  <c r="LM73" i="4" s="1"/>
  <c r="LM94" i="4"/>
  <c r="LM145" i="4" s="1"/>
  <c r="LM162" i="4" s="1"/>
  <c r="LN95" i="4"/>
  <c r="MK90" i="4"/>
  <c r="MK141" i="4" s="1"/>
  <c r="MK158" i="4" s="1"/>
  <c r="MJ38" i="4"/>
  <c r="MD72" i="4" s="1"/>
  <c r="MN72" i="4" s="1"/>
  <c r="MK41" i="4"/>
  <c r="OD96" i="4"/>
  <c r="OE27" i="4"/>
  <c r="PB4" i="4"/>
  <c r="PA5" i="4"/>
  <c r="PA56" i="4" s="1"/>
  <c r="PA73" i="4" s="1"/>
  <c r="PA8" i="4"/>
  <c r="PA59" i="4" s="1"/>
  <c r="PA76" i="4" s="1"/>
  <c r="PA94" i="4"/>
  <c r="PA145" i="4" s="1"/>
  <c r="PA162" i="4" s="1"/>
  <c r="PB95" i="4"/>
  <c r="PX92" i="4"/>
  <c r="PX143" i="4" s="1"/>
  <c r="PX160" i="4" s="1"/>
  <c r="PY23" i="4"/>
  <c r="PX27" i="4"/>
  <c r="PR61" i="4" s="1"/>
  <c r="QB61" i="4" s="1"/>
  <c r="PY110" i="4"/>
  <c r="PY42" i="4"/>
  <c r="HC107" i="4"/>
  <c r="HC109" i="4"/>
  <c r="HC113" i="4"/>
  <c r="HB44" i="4"/>
  <c r="GV78" i="4" s="1"/>
  <c r="HF78" i="4" s="1"/>
  <c r="HB126" i="4"/>
  <c r="GV160" i="4" s="1"/>
  <c r="HF160" i="4" s="1"/>
  <c r="HB130" i="4"/>
  <c r="GV164" i="4" s="1"/>
  <c r="HF164" i="4" s="1"/>
  <c r="GV7" i="4"/>
  <c r="HF7" i="4" s="1"/>
  <c r="GV90" i="4"/>
  <c r="HF90" i="4" s="1"/>
  <c r="GV94" i="4"/>
  <c r="GV111" i="4" s="1"/>
  <c r="HZ25" i="4"/>
  <c r="HT59" i="4" s="1"/>
  <c r="HY126" i="4"/>
  <c r="HS6" i="4"/>
  <c r="HS7" i="4"/>
  <c r="HS10" i="4"/>
  <c r="IC10" i="4" s="1"/>
  <c r="HS90" i="4"/>
  <c r="IC90" i="4" s="1"/>
  <c r="HS91" i="4"/>
  <c r="HS94" i="4"/>
  <c r="IC94" i="4" s="1"/>
  <c r="IV25" i="4"/>
  <c r="IP59" i="4" s="1"/>
  <c r="IZ59" i="4" s="1"/>
  <c r="IV41" i="4"/>
  <c r="IP75" i="4" s="1"/>
  <c r="IZ75" i="4" s="1"/>
  <c r="JS92" i="4"/>
  <c r="JS143" i="4" s="1"/>
  <c r="JS160" i="4" s="1"/>
  <c r="JS95" i="4"/>
  <c r="JS146" i="4" s="1"/>
  <c r="JS163" i="4" s="1"/>
  <c r="JS22" i="4"/>
  <c r="JM56" i="4" s="1"/>
  <c r="JW56" i="4" s="1"/>
  <c r="JS27" i="4"/>
  <c r="JT108" i="4"/>
  <c r="KP4" i="4"/>
  <c r="KP5" i="4"/>
  <c r="KP56" i="4" s="1"/>
  <c r="KP73" i="4" s="1"/>
  <c r="KQ107" i="4"/>
  <c r="KK141" i="4" s="1"/>
  <c r="KP113" i="4"/>
  <c r="KJ147" i="4" s="1"/>
  <c r="KT147" i="4" s="1"/>
  <c r="LM9" i="4"/>
  <c r="LM60" i="4" s="1"/>
  <c r="LM77" i="4" s="1"/>
  <c r="LM95" i="4"/>
  <c r="LM146" i="4" s="1"/>
  <c r="LM163" i="4" s="1"/>
  <c r="LN21" i="4"/>
  <c r="LH55" i="4" s="1"/>
  <c r="LM113" i="4"/>
  <c r="LG147" i="4" s="1"/>
  <c r="LQ147" i="4" s="1"/>
  <c r="NG113" i="4"/>
  <c r="NA147" i="4" s="1"/>
  <c r="NK147" i="4" s="1"/>
  <c r="NH41" i="4"/>
  <c r="OD107" i="4"/>
  <c r="NX141" i="4" s="1"/>
  <c r="OH141" i="4" s="1"/>
  <c r="PX96" i="4"/>
  <c r="HB107" i="4"/>
  <c r="GV141" i="4" s="1"/>
  <c r="HF141" i="4" s="1"/>
  <c r="HB109" i="4"/>
  <c r="GV143" i="4" s="1"/>
  <c r="HF143" i="4" s="1"/>
  <c r="HB110" i="4"/>
  <c r="HB113" i="4"/>
  <c r="GV147" i="4" s="1"/>
  <c r="HF147" i="4" s="1"/>
  <c r="HZ21" i="4"/>
  <c r="HT55" i="4" s="1"/>
  <c r="HY25" i="4"/>
  <c r="HS59" i="4" s="1"/>
  <c r="IC59" i="4" s="1"/>
  <c r="HY26" i="4"/>
  <c r="HS60" i="4" s="1"/>
  <c r="IC60" i="4" s="1"/>
  <c r="IW43" i="4"/>
  <c r="IQ77" i="4" s="1"/>
  <c r="IW124" i="4"/>
  <c r="IQ158" i="4" s="1"/>
  <c r="IW125" i="4"/>
  <c r="IQ159" i="4" s="1"/>
  <c r="IW128" i="4"/>
  <c r="IQ162" i="4" s="1"/>
  <c r="IW129" i="4"/>
  <c r="IW130" i="4"/>
  <c r="IQ164" i="4" s="1"/>
  <c r="IQ5" i="4"/>
  <c r="IQ22" i="4" s="1"/>
  <c r="IQ39" i="4" s="1"/>
  <c r="IQ6" i="4"/>
  <c r="IQ23" i="4" s="1"/>
  <c r="IQ40" i="4" s="1"/>
  <c r="IQ9" i="4"/>
  <c r="IQ26" i="4" s="1"/>
  <c r="IQ43" i="4" s="1"/>
  <c r="IQ10" i="4"/>
  <c r="IQ27" i="4" s="1"/>
  <c r="IQ44" i="4" s="1"/>
  <c r="IQ92" i="4"/>
  <c r="IQ93" i="4"/>
  <c r="IQ110" i="4" s="1"/>
  <c r="IQ127" i="4" s="1"/>
  <c r="IQ96" i="4"/>
  <c r="IQ113" i="4" s="1"/>
  <c r="IQ130" i="4" s="1"/>
  <c r="JT8" i="4"/>
  <c r="JT42" i="4"/>
  <c r="JN76" i="4" s="1"/>
  <c r="KQ10" i="4"/>
  <c r="KQ61" i="4" s="1"/>
  <c r="KQ78" i="4" s="1"/>
  <c r="KP27" i="4"/>
  <c r="KQ43" i="4"/>
  <c r="KQ125" i="4"/>
  <c r="KQ128" i="4"/>
  <c r="KK162" i="4" s="1"/>
  <c r="KQ129" i="4"/>
  <c r="KK163" i="4" s="1"/>
  <c r="KK5" i="4"/>
  <c r="KK22" i="4" s="1"/>
  <c r="KK39" i="4" s="1"/>
  <c r="KK6" i="4"/>
  <c r="KK23" i="4" s="1"/>
  <c r="KK40" i="4" s="1"/>
  <c r="KK7" i="4"/>
  <c r="KK24" i="4" s="1"/>
  <c r="KK41" i="4" s="1"/>
  <c r="KK9" i="4"/>
  <c r="KK26" i="4" s="1"/>
  <c r="KK43" i="4" s="1"/>
  <c r="KK10" i="4"/>
  <c r="KK91" i="4"/>
  <c r="KK108" i="4" s="1"/>
  <c r="KK125" i="4" s="1"/>
  <c r="KK92" i="4"/>
  <c r="KK93" i="4"/>
  <c r="KK110" i="4" s="1"/>
  <c r="KK127" i="4" s="1"/>
  <c r="KK96" i="4"/>
  <c r="LN109" i="4"/>
  <c r="LH143" i="4" s="1"/>
  <c r="LM40" i="4"/>
  <c r="LG74" i="4" s="1"/>
  <c r="LQ74" i="4" s="1"/>
  <c r="MJ8" i="4"/>
  <c r="MJ59" i="4" s="1"/>
  <c r="MJ76" i="4" s="1"/>
  <c r="MJ22" i="4"/>
  <c r="MD56" i="4" s="1"/>
  <c r="MN56" i="4" s="1"/>
  <c r="MJ113" i="4"/>
  <c r="MD147" i="4" s="1"/>
  <c r="MN147" i="4" s="1"/>
  <c r="NH6" i="4"/>
  <c r="NH24" i="4"/>
  <c r="NH40" i="4"/>
  <c r="NB74" i="4" s="1"/>
  <c r="OD10" i="4"/>
  <c r="OD25" i="4"/>
  <c r="NX59" i="4" s="1"/>
  <c r="OH59" i="4" s="1"/>
  <c r="OD38" i="4"/>
  <c r="OE40" i="4"/>
  <c r="PB113" i="4"/>
  <c r="OV147" i="4" s="1"/>
  <c r="PB40" i="4"/>
  <c r="OV74" i="4" s="1"/>
  <c r="OU5" i="4"/>
  <c r="OU22" i="4" s="1"/>
  <c r="PE22" i="4" s="1"/>
  <c r="PY7" i="4"/>
  <c r="PY58" i="4" s="1"/>
  <c r="PY75" i="4" s="1"/>
  <c r="PY93" i="4"/>
  <c r="PY144" i="4" s="1"/>
  <c r="PY161" i="4" s="1"/>
  <c r="HC93" i="4"/>
  <c r="HC144" i="4" s="1"/>
  <c r="HC161" i="4" s="1"/>
  <c r="HB95" i="4"/>
  <c r="HB146" i="4" s="1"/>
  <c r="HB163" i="4" s="1"/>
  <c r="HZ6" i="4"/>
  <c r="HZ57" i="4" s="1"/>
  <c r="HZ74" i="4" s="1"/>
  <c r="HZ93" i="4"/>
  <c r="HY21" i="4"/>
  <c r="HZ22" i="4"/>
  <c r="HZ112" i="4"/>
  <c r="IW6" i="4"/>
  <c r="IW57" i="4" s="1"/>
  <c r="IW74" i="4" s="1"/>
  <c r="IV20" i="4"/>
  <c r="IP54" i="4" s="1"/>
  <c r="IV10" i="4"/>
  <c r="IV61" i="4" s="1"/>
  <c r="IV78" i="4" s="1"/>
  <c r="IV37" i="4"/>
  <c r="IP71" i="4" s="1"/>
  <c r="IW90" i="4"/>
  <c r="IW141" i="4" s="1"/>
  <c r="IW158" i="4" s="1"/>
  <c r="IV89" i="4"/>
  <c r="IV140" i="4" s="1"/>
  <c r="IV157" i="4" s="1"/>
  <c r="IV109" i="4"/>
  <c r="IP143" i="4" s="1"/>
  <c r="IZ143" i="4" s="1"/>
  <c r="JT22" i="4"/>
  <c r="JS41" i="4"/>
  <c r="JT43" i="4"/>
  <c r="JT124" i="4"/>
  <c r="JN158" i="4" s="1"/>
  <c r="JT125" i="4"/>
  <c r="JT128" i="4"/>
  <c r="JN162" i="4" s="1"/>
  <c r="JT129" i="4"/>
  <c r="JN5" i="4"/>
  <c r="JN6" i="4"/>
  <c r="JN23" i="4" s="1"/>
  <c r="JN40" i="4" s="1"/>
  <c r="JN9" i="4"/>
  <c r="JN10" i="4"/>
  <c r="JN92" i="4"/>
  <c r="JN109" i="4" s="1"/>
  <c r="JN126" i="4" s="1"/>
  <c r="JN93" i="4"/>
  <c r="JN96" i="4"/>
  <c r="KQ93" i="4"/>
  <c r="KP42" i="4"/>
  <c r="KP124" i="4"/>
  <c r="KJ158" i="4" s="1"/>
  <c r="KT158" i="4" s="1"/>
  <c r="KP129" i="4"/>
  <c r="KJ163" i="4" s="1"/>
  <c r="KT163" i="4" s="1"/>
  <c r="KJ96" i="4"/>
  <c r="KT96" i="4" s="1"/>
  <c r="LN113" i="4"/>
  <c r="LH147" i="4" s="1"/>
  <c r="MJ24" i="4"/>
  <c r="MD58" i="4" s="1"/>
  <c r="MN58" i="4" s="1"/>
  <c r="MJ26" i="4"/>
  <c r="MD60" i="4" s="1"/>
  <c r="MN60" i="4" s="1"/>
  <c r="MK112" i="4"/>
  <c r="ME146" i="4" s="1"/>
  <c r="NG8" i="4"/>
  <c r="NG59" i="4" s="1"/>
  <c r="NG76" i="4" s="1"/>
  <c r="OD3" i="4"/>
  <c r="OD54" i="4" s="1"/>
  <c r="OD71" i="4" s="1"/>
  <c r="NX89" i="4"/>
  <c r="NX106" i="4" s="1"/>
  <c r="NX123" i="4" s="1"/>
  <c r="NX3" i="4"/>
  <c r="NX20" i="4" s="1"/>
  <c r="NX37" i="4" s="1"/>
  <c r="PX91" i="4"/>
  <c r="PX142" i="4" s="1"/>
  <c r="PX159" i="4" s="1"/>
  <c r="PX93" i="4"/>
  <c r="PX144" i="4" s="1"/>
  <c r="PX161" i="4" s="1"/>
  <c r="JS127" i="4"/>
  <c r="JM161" i="4" s="1"/>
  <c r="JW161" i="4" s="1"/>
  <c r="JS128" i="4"/>
  <c r="JM162" i="4" s="1"/>
  <c r="JW162" i="4" s="1"/>
  <c r="JS129" i="4"/>
  <c r="JM163" i="4" s="1"/>
  <c r="JW163" i="4" s="1"/>
  <c r="JM4" i="4"/>
  <c r="JM21" i="4" s="1"/>
  <c r="JM5" i="4"/>
  <c r="JM22" i="4" s="1"/>
  <c r="JM6" i="4"/>
  <c r="JM8" i="4"/>
  <c r="JM25" i="4" s="1"/>
  <c r="JM9" i="4"/>
  <c r="JW9" i="4" s="1"/>
  <c r="JM10" i="4"/>
  <c r="JM90" i="4"/>
  <c r="JM107" i="4" s="1"/>
  <c r="JM91" i="4"/>
  <c r="JM92" i="4"/>
  <c r="JM93" i="4"/>
  <c r="JW93" i="4" s="1"/>
  <c r="JM94" i="4"/>
  <c r="JM111" i="4" s="1"/>
  <c r="JM95" i="4"/>
  <c r="JW95" i="4" s="1"/>
  <c r="JM96" i="4"/>
  <c r="JM113" i="4" s="1"/>
  <c r="KQ40" i="4"/>
  <c r="KK74" i="4" s="1"/>
  <c r="LN5" i="4"/>
  <c r="LN110" i="4"/>
  <c r="ME3" i="4"/>
  <c r="ME20" i="4" s="1"/>
  <c r="ME37" i="4" s="1"/>
  <c r="MJ20" i="4"/>
  <c r="MD54" i="4" s="1"/>
  <c r="MK108" i="4"/>
  <c r="ME142" i="4" s="1"/>
  <c r="MK109" i="4"/>
  <c r="ME143" i="4" s="1"/>
  <c r="NH8" i="4"/>
  <c r="NH59" i="4" s="1"/>
  <c r="NH76" i="4" s="1"/>
  <c r="NH92" i="4"/>
  <c r="NH143" i="4" s="1"/>
  <c r="NH160" i="4" s="1"/>
  <c r="NG94" i="4"/>
  <c r="NG145" i="4" s="1"/>
  <c r="NG162" i="4" s="1"/>
  <c r="NH96" i="4"/>
  <c r="NH147" i="4" s="1"/>
  <c r="NH164" i="4" s="1"/>
  <c r="NH21" i="4"/>
  <c r="NB55" i="4" s="1"/>
  <c r="NG23" i="4"/>
  <c r="NG107" i="4"/>
  <c r="NH110" i="4"/>
  <c r="NB144" i="4" s="1"/>
  <c r="NG42" i="4"/>
  <c r="NH128" i="4"/>
  <c r="NB162" i="4" s="1"/>
  <c r="NB6" i="4"/>
  <c r="NB23" i="4" s="1"/>
  <c r="NB40" i="4" s="1"/>
  <c r="NB96" i="4"/>
  <c r="OD40" i="4"/>
  <c r="NX74" i="4" s="1"/>
  <c r="OH74" i="4" s="1"/>
  <c r="PA95" i="4"/>
  <c r="PA41" i="4"/>
  <c r="OU75" i="4" s="1"/>
  <c r="PE75" i="4" s="1"/>
  <c r="PB126" i="4"/>
  <c r="OV160" i="4" s="1"/>
  <c r="OV91" i="4"/>
  <c r="OV108" i="4" s="1"/>
  <c r="OV125" i="4" s="1"/>
  <c r="PX10" i="4"/>
  <c r="PY91" i="4"/>
  <c r="PY142" i="4" s="1"/>
  <c r="PY159" i="4" s="1"/>
  <c r="LM38" i="4"/>
  <c r="LG72" i="4" s="1"/>
  <c r="LQ72" i="4" s="1"/>
  <c r="MJ6" i="4"/>
  <c r="MJ57" i="4" s="1"/>
  <c r="MJ74" i="4" s="1"/>
  <c r="MJ94" i="4"/>
  <c r="MJ27" i="4"/>
  <c r="MK27" i="4"/>
  <c r="MJ127" i="4"/>
  <c r="MD161" i="4" s="1"/>
  <c r="MN161" i="4" s="1"/>
  <c r="MD6" i="4"/>
  <c r="MN6" i="4" s="1"/>
  <c r="MD8" i="4"/>
  <c r="MN8" i="4" s="1"/>
  <c r="NG10" i="4"/>
  <c r="NG61" i="4" s="1"/>
  <c r="NG78" i="4" s="1"/>
  <c r="NH23" i="4"/>
  <c r="NB57" i="4" s="1"/>
  <c r="NG24" i="4"/>
  <c r="NA58" i="4" s="1"/>
  <c r="NK58" i="4" s="1"/>
  <c r="PB10" i="4"/>
  <c r="PB61" i="4" s="1"/>
  <c r="PB78" i="4" s="1"/>
  <c r="PA96" i="4"/>
  <c r="PA147" i="4" s="1"/>
  <c r="PA164" i="4" s="1"/>
  <c r="PB22" i="4"/>
  <c r="PA23" i="4"/>
  <c r="PA113" i="4"/>
  <c r="OU147" i="4" s="1"/>
  <c r="PE147" i="4" s="1"/>
  <c r="PY9" i="4"/>
  <c r="PX94" i="4"/>
  <c r="PX145" i="4" s="1"/>
  <c r="PX162" i="4" s="1"/>
  <c r="LN39" i="4"/>
  <c r="LH73" i="4" s="1"/>
  <c r="LN41" i="4"/>
  <c r="LH75" i="4" s="1"/>
  <c r="LN43" i="4"/>
  <c r="LH77" i="4" s="1"/>
  <c r="LN125" i="4"/>
  <c r="LH159" i="4" s="1"/>
  <c r="LN128" i="4"/>
  <c r="LH162" i="4" s="1"/>
  <c r="LN129" i="4"/>
  <c r="LH5" i="4"/>
  <c r="LH22" i="4" s="1"/>
  <c r="LH39" i="4" s="1"/>
  <c r="LH6" i="4"/>
  <c r="LH23" i="4" s="1"/>
  <c r="LH40" i="4" s="1"/>
  <c r="LH7" i="4"/>
  <c r="LH9" i="4"/>
  <c r="LH10" i="4"/>
  <c r="LH27" i="4" s="1"/>
  <c r="LH44" i="4" s="1"/>
  <c r="LH92" i="4"/>
  <c r="LH95" i="4"/>
  <c r="LH112" i="4" s="1"/>
  <c r="LH129" i="4" s="1"/>
  <c r="LH96" i="4"/>
  <c r="LH113" i="4" s="1"/>
  <c r="LH130" i="4" s="1"/>
  <c r="NH5" i="4"/>
  <c r="NH56" i="4" s="1"/>
  <c r="NH73" i="4" s="1"/>
  <c r="NH7" i="4"/>
  <c r="NH58" i="4" s="1"/>
  <c r="NH75" i="4" s="1"/>
  <c r="NG37" i="4"/>
  <c r="NA71" i="4" s="1"/>
  <c r="NG93" i="4"/>
  <c r="NG144" i="4" s="1"/>
  <c r="NG161" i="4" s="1"/>
  <c r="NG40" i="4"/>
  <c r="NA74" i="4" s="1"/>
  <c r="NK74" i="4" s="1"/>
  <c r="OE22" i="4"/>
  <c r="NY56" i="4" s="1"/>
  <c r="OD109" i="4"/>
  <c r="PA6" i="4"/>
  <c r="PA57" i="4" s="1"/>
  <c r="PA74" i="4" s="1"/>
  <c r="PA25" i="4"/>
  <c r="OU59" i="4" s="1"/>
  <c r="PE59" i="4" s="1"/>
  <c r="PB125" i="4"/>
  <c r="OV159" i="4" s="1"/>
  <c r="PB128" i="4"/>
  <c r="OV162" i="4" s="1"/>
  <c r="PB129" i="4"/>
  <c r="OV163" i="4" s="1"/>
  <c r="OV4" i="4"/>
  <c r="OW4" i="4" s="1"/>
  <c r="OV5" i="4"/>
  <c r="OV22" i="4" s="1"/>
  <c r="OV39" i="4" s="1"/>
  <c r="OV9" i="4"/>
  <c r="OV10" i="4"/>
  <c r="OV92" i="4"/>
  <c r="OV109" i="4" s="1"/>
  <c r="OV126" i="4" s="1"/>
  <c r="OV93" i="4"/>
  <c r="OV110" i="4" s="1"/>
  <c r="OV127" i="4" s="1"/>
  <c r="PX8" i="4"/>
  <c r="PX59" i="4" s="1"/>
  <c r="PX76" i="4" s="1"/>
  <c r="PY24" i="4"/>
  <c r="PX24" i="4"/>
  <c r="PR58" i="4" s="1"/>
  <c r="QB58" i="4" s="1"/>
  <c r="PY27" i="4"/>
  <c r="PX110" i="4"/>
  <c r="PR144" i="4" s="1"/>
  <c r="QB144" i="4" s="1"/>
  <c r="LM39" i="4"/>
  <c r="LG73" i="4" s="1"/>
  <c r="LQ73" i="4" s="1"/>
  <c r="LM41" i="4"/>
  <c r="LG75" i="4" s="1"/>
  <c r="LQ75" i="4" s="1"/>
  <c r="LM43" i="4"/>
  <c r="LG77" i="4" s="1"/>
  <c r="LQ77" i="4" s="1"/>
  <c r="LM44" i="4"/>
  <c r="LG78" i="4" s="1"/>
  <c r="LQ78" i="4" s="1"/>
  <c r="LM124" i="4"/>
  <c r="LG158" i="4" s="1"/>
  <c r="LQ158" i="4" s="1"/>
  <c r="LM125" i="4"/>
  <c r="LG159" i="4" s="1"/>
  <c r="LQ159" i="4" s="1"/>
  <c r="LM127" i="4"/>
  <c r="LG161" i="4" s="1"/>
  <c r="LQ161" i="4" s="1"/>
  <c r="LM128" i="4"/>
  <c r="LM129" i="4"/>
  <c r="LG163" i="4" s="1"/>
  <c r="LQ163" i="4" s="1"/>
  <c r="LG4" i="4"/>
  <c r="LG5" i="4"/>
  <c r="LG6" i="4"/>
  <c r="LG23" i="4" s="1"/>
  <c r="LG8" i="4"/>
  <c r="LQ8" i="4" s="1"/>
  <c r="LG9" i="4"/>
  <c r="LG26" i="4" s="1"/>
  <c r="LG10" i="4"/>
  <c r="LG27" i="4" s="1"/>
  <c r="LG91" i="4"/>
  <c r="LG92" i="4"/>
  <c r="LG95" i="4"/>
  <c r="LG112" i="4" s="1"/>
  <c r="MJ4" i="4"/>
  <c r="MK91" i="4"/>
  <c r="MK95" i="4"/>
  <c r="MK146" i="4" s="1"/>
  <c r="MK163" i="4" s="1"/>
  <c r="MK23" i="4"/>
  <c r="MK38" i="4"/>
  <c r="NG5" i="4"/>
  <c r="NG56" i="4" s="1"/>
  <c r="NG73" i="4" s="1"/>
  <c r="NH10" i="4"/>
  <c r="NH94" i="4"/>
  <c r="NA89" i="4"/>
  <c r="NA106" i="4" s="1"/>
  <c r="NA123" i="4" s="1"/>
  <c r="NG25" i="4"/>
  <c r="NA59" i="4" s="1"/>
  <c r="NK59" i="4" s="1"/>
  <c r="NG112" i="4"/>
  <c r="OD24" i="4"/>
  <c r="NX58" i="4" s="1"/>
  <c r="OH58" i="4" s="1"/>
  <c r="OD110" i="4"/>
  <c r="NX144" i="4" s="1"/>
  <c r="OH144" i="4" s="1"/>
  <c r="OD111" i="4"/>
  <c r="NX145" i="4" s="1"/>
  <c r="OH145" i="4" s="1"/>
  <c r="OD126" i="4"/>
  <c r="NX160" i="4" s="1"/>
  <c r="OH160" i="4" s="1"/>
  <c r="NX5" i="4"/>
  <c r="OH5" i="4" s="1"/>
  <c r="NX7" i="4"/>
  <c r="NX24" i="4" s="1"/>
  <c r="NX90" i="4"/>
  <c r="NX107" i="4" s="1"/>
  <c r="NX94" i="4"/>
  <c r="OH94" i="4" s="1"/>
  <c r="PC37" i="4"/>
  <c r="OW71" i="4" s="1"/>
  <c r="PB96" i="4"/>
  <c r="PB147" i="4" s="1"/>
  <c r="PB164" i="4" s="1"/>
  <c r="PC123" i="4"/>
  <c r="OW157" i="4" s="1"/>
  <c r="PA44" i="4"/>
  <c r="OU95" i="4"/>
  <c r="PE95" i="4" s="1"/>
  <c r="PX21" i="4"/>
  <c r="PR55" i="4" s="1"/>
  <c r="QB55" i="4" s="1"/>
  <c r="PX112" i="4"/>
  <c r="LN24" i="4"/>
  <c r="LM107" i="4"/>
  <c r="LN107" i="4"/>
  <c r="LH141" i="4" s="1"/>
  <c r="LM109" i="4"/>
  <c r="LG143" i="4" s="1"/>
  <c r="LQ143" i="4" s="1"/>
  <c r="MK7" i="4"/>
  <c r="MK58" i="4" s="1"/>
  <c r="MK75" i="4" s="1"/>
  <c r="MJ95" i="4"/>
  <c r="MJ23" i="4"/>
  <c r="MD57" i="4" s="1"/>
  <c r="MN57" i="4" s="1"/>
  <c r="MJ126" i="4"/>
  <c r="MD160" i="4" s="1"/>
  <c r="MN160" i="4" s="1"/>
  <c r="MJ130" i="4"/>
  <c r="MD164" i="4" s="1"/>
  <c r="MN164" i="4" s="1"/>
  <c r="MD9" i="4"/>
  <c r="MD90" i="4"/>
  <c r="MD94" i="4"/>
  <c r="MN94" i="4" s="1"/>
  <c r="OD6" i="4"/>
  <c r="OD57" i="4" s="1"/>
  <c r="OD74" i="4" s="1"/>
  <c r="OD8" i="4"/>
  <c r="OD59" i="4" s="1"/>
  <c r="OD76" i="4" s="1"/>
  <c r="PB21" i="4"/>
  <c r="OV55" i="4" s="1"/>
  <c r="PA111" i="4"/>
  <c r="OU145" i="4" s="1"/>
  <c r="PE145" i="4" s="1"/>
  <c r="PX90" i="4"/>
  <c r="PX22" i="4"/>
  <c r="PR56" i="4" s="1"/>
  <c r="QB56" i="4" s="1"/>
  <c r="PY111" i="4"/>
  <c r="PS145" i="4" s="1"/>
  <c r="PX111" i="4"/>
  <c r="PR145" i="4" s="1"/>
  <c r="QB145" i="4" s="1"/>
  <c r="PX39" i="4"/>
  <c r="PX41" i="4"/>
  <c r="PR75" i="4" s="1"/>
  <c r="QB75" i="4" s="1"/>
  <c r="LM92" i="4"/>
  <c r="LN22" i="4"/>
  <c r="LH56" i="4" s="1"/>
  <c r="LM23" i="4"/>
  <c r="LG57" i="4" s="1"/>
  <c r="LQ57" i="4" s="1"/>
  <c r="LM111" i="4"/>
  <c r="LG145" i="4" s="1"/>
  <c r="LQ145" i="4" s="1"/>
  <c r="MJ7" i="4"/>
  <c r="MK9" i="4"/>
  <c r="MK60" i="4" s="1"/>
  <c r="MK77" i="4" s="1"/>
  <c r="MJ93" i="4"/>
  <c r="MJ144" i="4" s="1"/>
  <c r="MJ161" i="4" s="1"/>
  <c r="MK24" i="4"/>
  <c r="ME58" i="4" s="1"/>
  <c r="NA3" i="4"/>
  <c r="NA20" i="4" s="1"/>
  <c r="NA37" i="4" s="1"/>
  <c r="NH25" i="4"/>
  <c r="NH113" i="4"/>
  <c r="NB147" i="4" s="1"/>
  <c r="OE23" i="4"/>
  <c r="NY57" i="4" s="1"/>
  <c r="OD112" i="4"/>
  <c r="PA91" i="4"/>
  <c r="PA142" i="4" s="1"/>
  <c r="PA159" i="4" s="1"/>
  <c r="PA109" i="4"/>
  <c r="PA40" i="4"/>
  <c r="OU74" i="4" s="1"/>
  <c r="PE74" i="4" s="1"/>
  <c r="QB4" i="4"/>
  <c r="PS111" i="4"/>
  <c r="PS128" i="4" s="1"/>
  <c r="PS113" i="4"/>
  <c r="PS130" i="4" s="1"/>
  <c r="PX125" i="4"/>
  <c r="PR159" i="4" s="1"/>
  <c r="QB159" i="4" s="1"/>
  <c r="PX127" i="4"/>
  <c r="PR161" i="4" s="1"/>
  <c r="QB161" i="4" s="1"/>
  <c r="PR6" i="4"/>
  <c r="PR8" i="4"/>
  <c r="PR9" i="4"/>
  <c r="PR10" i="4"/>
  <c r="PR91" i="4"/>
  <c r="PX107" i="4"/>
  <c r="PY95" i="4"/>
  <c r="PS8" i="4"/>
  <c r="PS7" i="4"/>
  <c r="PX7" i="4"/>
  <c r="PX113" i="4"/>
  <c r="PR147" i="4" s="1"/>
  <c r="QB147" i="4" s="1"/>
  <c r="PX25" i="4"/>
  <c r="PX44" i="4"/>
  <c r="PR78" i="4" s="1"/>
  <c r="QB78" i="4" s="1"/>
  <c r="PX124" i="4"/>
  <c r="PX129" i="4"/>
  <c r="PR93" i="4"/>
  <c r="PR95" i="4"/>
  <c r="PR96" i="4"/>
  <c r="PY4" i="4"/>
  <c r="PY8" i="4"/>
  <c r="PY113" i="4"/>
  <c r="PY130" i="4"/>
  <c r="PS95" i="4"/>
  <c r="PX106" i="4"/>
  <c r="PR140" i="4" s="1"/>
  <c r="PR89" i="4"/>
  <c r="PR106" i="4" s="1"/>
  <c r="PR123" i="4" s="1"/>
  <c r="PX123" i="4"/>
  <c r="PR157" i="4" s="1"/>
  <c r="PX89" i="4"/>
  <c r="PX140" i="4" s="1"/>
  <c r="PX157" i="4" s="1"/>
  <c r="PY123" i="4"/>
  <c r="PS157" i="4" s="1"/>
  <c r="PY106" i="4"/>
  <c r="PS140" i="4" s="1"/>
  <c r="PY89" i="4"/>
  <c r="PY140" i="4" s="1"/>
  <c r="PY157" i="4" s="1"/>
  <c r="PZ106" i="4"/>
  <c r="PT140" i="4" s="1"/>
  <c r="PZ123" i="4"/>
  <c r="PT157" i="4" s="1"/>
  <c r="PZ89" i="4"/>
  <c r="PZ140" i="4" s="1"/>
  <c r="PZ157" i="4" s="1"/>
  <c r="PZ37" i="4"/>
  <c r="PT71" i="4" s="1"/>
  <c r="PZ20" i="4"/>
  <c r="PT54" i="4" s="1"/>
  <c r="PT3" i="4"/>
  <c r="PT20" i="4" s="1"/>
  <c r="PT37" i="4" s="1"/>
  <c r="PX37" i="4"/>
  <c r="PR71" i="4" s="1"/>
  <c r="PY94" i="4"/>
  <c r="PX20" i="4"/>
  <c r="PR54" i="4" s="1"/>
  <c r="PY37" i="4"/>
  <c r="PS71" i="4" s="1"/>
  <c r="PS89" i="4"/>
  <c r="PS106" i="4" s="1"/>
  <c r="PS123" i="4" s="1"/>
  <c r="PY127" i="4"/>
  <c r="PS91" i="4"/>
  <c r="PS3" i="4"/>
  <c r="PS20" i="4" s="1"/>
  <c r="PS37" i="4" s="1"/>
  <c r="PY20" i="4"/>
  <c r="PS54" i="4" s="1"/>
  <c r="PT89" i="4"/>
  <c r="PT106" i="4" s="1"/>
  <c r="PT123" i="4" s="1"/>
  <c r="PX109" i="4"/>
  <c r="PR143" i="4" s="1"/>
  <c r="QB143" i="4" s="1"/>
  <c r="PY126" i="4"/>
  <c r="PX108" i="4"/>
  <c r="PR142" i="4" s="1"/>
  <c r="QB142" i="4" s="1"/>
  <c r="PY96" i="4"/>
  <c r="PY92" i="4"/>
  <c r="PY108" i="4"/>
  <c r="PY112" i="4"/>
  <c r="PA124" i="4"/>
  <c r="PA125" i="4"/>
  <c r="OU159" i="4" s="1"/>
  <c r="PE159" i="4" s="1"/>
  <c r="PA129" i="4"/>
  <c r="OU6" i="4"/>
  <c r="OU8" i="4"/>
  <c r="OU91" i="4"/>
  <c r="OU92" i="4"/>
  <c r="OU93" i="4"/>
  <c r="PA4" i="4"/>
  <c r="PB91" i="4"/>
  <c r="PB110" i="4"/>
  <c r="PB43" i="4"/>
  <c r="PB106" i="4"/>
  <c r="OV140" i="4" s="1"/>
  <c r="PB123" i="4"/>
  <c r="OV157" i="4" s="1"/>
  <c r="PB89" i="4"/>
  <c r="PB140" i="4" s="1"/>
  <c r="PB157" i="4" s="1"/>
  <c r="OV89" i="4"/>
  <c r="OV106" i="4" s="1"/>
  <c r="OV123" i="4" s="1"/>
  <c r="PB20" i="4"/>
  <c r="OV54" i="4" s="1"/>
  <c r="PB3" i="4"/>
  <c r="PB54" i="4" s="1"/>
  <c r="PB71" i="4" s="1"/>
  <c r="PA123" i="4"/>
  <c r="OU157" i="4" s="1"/>
  <c r="OU89" i="4"/>
  <c r="OU106" i="4" s="1"/>
  <c r="OU123" i="4" s="1"/>
  <c r="PA89" i="4"/>
  <c r="PA140" i="4" s="1"/>
  <c r="PA157" i="4" s="1"/>
  <c r="PA106" i="4"/>
  <c r="OU140" i="4" s="1"/>
  <c r="PA20" i="4"/>
  <c r="OU54" i="4" s="1"/>
  <c r="OU3" i="4"/>
  <c r="OU20" i="4" s="1"/>
  <c r="OU37" i="4" s="1"/>
  <c r="PB24" i="4"/>
  <c r="PB6" i="4"/>
  <c r="OV8" i="4"/>
  <c r="OV90" i="4"/>
  <c r="OV95" i="4"/>
  <c r="PC3" i="4"/>
  <c r="PC54" i="4" s="1"/>
  <c r="PC71" i="4" s="1"/>
  <c r="PC20" i="4"/>
  <c r="OW54" i="4" s="1"/>
  <c r="PC106" i="4"/>
  <c r="OW140" i="4" s="1"/>
  <c r="PC89" i="4"/>
  <c r="PC140" i="4" s="1"/>
  <c r="PC157" i="4" s="1"/>
  <c r="OW89" i="4"/>
  <c r="OW106" i="4" s="1"/>
  <c r="OW123" i="4" s="1"/>
  <c r="PA37" i="4"/>
  <c r="OU71" i="4" s="1"/>
  <c r="PA24" i="4"/>
  <c r="OU58" i="4" s="1"/>
  <c r="PE58" i="4" s="1"/>
  <c r="PB127" i="4"/>
  <c r="PB37" i="4"/>
  <c r="OV71" i="4" s="1"/>
  <c r="PB94" i="4"/>
  <c r="PB44" i="4"/>
  <c r="PB9" i="4"/>
  <c r="PA93" i="4"/>
  <c r="PA144" i="4" s="1"/>
  <c r="PA161" i="4" s="1"/>
  <c r="PB90" i="4"/>
  <c r="PB92" i="4"/>
  <c r="PA92" i="4"/>
  <c r="PA143" i="4" s="1"/>
  <c r="PA160" i="4" s="1"/>
  <c r="PA127" i="4"/>
  <c r="OU161" i="4" s="1"/>
  <c r="PE161" i="4" s="1"/>
  <c r="PB130" i="4"/>
  <c r="OV94" i="4"/>
  <c r="PA112" i="4"/>
  <c r="PB107" i="4"/>
  <c r="PB124" i="4"/>
  <c r="OD43" i="4"/>
  <c r="OD44" i="4"/>
  <c r="NX78" i="4" s="1"/>
  <c r="OH78" i="4" s="1"/>
  <c r="OD124" i="4"/>
  <c r="OD125" i="4"/>
  <c r="NX159" i="4" s="1"/>
  <c r="OH159" i="4" s="1"/>
  <c r="OD128" i="4"/>
  <c r="NX162" i="4" s="1"/>
  <c r="OH162" i="4" s="1"/>
  <c r="OD129" i="4"/>
  <c r="NX8" i="4"/>
  <c r="NX9" i="4"/>
  <c r="NX92" i="4"/>
  <c r="NX93" i="4"/>
  <c r="NX96" i="4"/>
  <c r="OD92" i="4"/>
  <c r="OD143" i="4" s="1"/>
  <c r="OD160" i="4" s="1"/>
  <c r="OE111" i="4"/>
  <c r="OE6" i="4"/>
  <c r="OD21" i="4"/>
  <c r="NY58" i="4"/>
  <c r="OE123" i="4"/>
  <c r="NY157" i="4" s="1"/>
  <c r="OE106" i="4"/>
  <c r="NY140" i="4" s="1"/>
  <c r="OE89" i="4"/>
  <c r="OE140" i="4" s="1"/>
  <c r="OE157" i="4" s="1"/>
  <c r="OE20" i="4"/>
  <c r="NY54" i="4" s="1"/>
  <c r="OE3" i="4"/>
  <c r="OE54" i="4" s="1"/>
  <c r="OE71" i="4" s="1"/>
  <c r="OD106" i="4"/>
  <c r="NX140" i="4" s="1"/>
  <c r="OD123" i="4"/>
  <c r="NX157" i="4" s="1"/>
  <c r="OD89" i="4"/>
  <c r="OD140" i="4" s="1"/>
  <c r="OD157" i="4" s="1"/>
  <c r="OD20" i="4"/>
  <c r="NX54" i="4" s="1"/>
  <c r="OD7" i="4"/>
  <c r="OD58" i="4" s="1"/>
  <c r="OD75" i="4" s="1"/>
  <c r="OD130" i="4"/>
  <c r="NX164" i="4" s="1"/>
  <c r="OH164" i="4" s="1"/>
  <c r="OE127" i="4"/>
  <c r="NY7" i="4"/>
  <c r="NY8" i="4"/>
  <c r="NY91" i="4"/>
  <c r="OE93" i="4"/>
  <c r="NY3" i="4"/>
  <c r="NY20" i="4" s="1"/>
  <c r="NY37" i="4" s="1"/>
  <c r="OD37" i="4"/>
  <c r="NX71" i="4" s="1"/>
  <c r="OD90" i="4"/>
  <c r="OE112" i="4"/>
  <c r="OE7" i="4"/>
  <c r="OE37" i="4"/>
  <c r="NY71" i="4" s="1"/>
  <c r="OF106" i="4"/>
  <c r="NZ140" i="4" s="1"/>
  <c r="OF123" i="4"/>
  <c r="NZ157" i="4" s="1"/>
  <c r="OF89" i="4"/>
  <c r="OF140" i="4" s="1"/>
  <c r="OF157" i="4" s="1"/>
  <c r="NZ89" i="4"/>
  <c r="NZ106" i="4" s="1"/>
  <c r="NZ123" i="4" s="1"/>
  <c r="NZ3" i="4"/>
  <c r="NZ20" i="4" s="1"/>
  <c r="NZ37" i="4" s="1"/>
  <c r="OF37" i="4"/>
  <c r="NZ71" i="4" s="1"/>
  <c r="OE94" i="4"/>
  <c r="OE113" i="4"/>
  <c r="OD93" i="4"/>
  <c r="OD144" i="4" s="1"/>
  <c r="OD161" i="4" s="1"/>
  <c r="NY90" i="4"/>
  <c r="OE26" i="4"/>
  <c r="OE4" i="4"/>
  <c r="OE96" i="4"/>
  <c r="OE8" i="4"/>
  <c r="OE90" i="4"/>
  <c r="OE91" i="4"/>
  <c r="OE108" i="4"/>
  <c r="NY94" i="4"/>
  <c r="OD91" i="4"/>
  <c r="OD142" i="4" s="1"/>
  <c r="OD159" i="4" s="1"/>
  <c r="OD108" i="4"/>
  <c r="NX142" i="4" s="1"/>
  <c r="OH142" i="4" s="1"/>
  <c r="OE92" i="4"/>
  <c r="NH43" i="4"/>
  <c r="NH125" i="4"/>
  <c r="NH129" i="4"/>
  <c r="NB5" i="4"/>
  <c r="NB9" i="4"/>
  <c r="NB92" i="4"/>
  <c r="NB93" i="4"/>
  <c r="NG44" i="4"/>
  <c r="NA78" i="4" s="1"/>
  <c r="NK78" i="4" s="1"/>
  <c r="NA4" i="4"/>
  <c r="NA5" i="4"/>
  <c r="NA6" i="4"/>
  <c r="NA92" i="4"/>
  <c r="NA93" i="4"/>
  <c r="NB94" i="4"/>
  <c r="NH44" i="4"/>
  <c r="NB4" i="4"/>
  <c r="NB8" i="4"/>
  <c r="NB91" i="4"/>
  <c r="NI106" i="4"/>
  <c r="NC140" i="4" s="1"/>
  <c r="NI123" i="4"/>
  <c r="NC157" i="4" s="1"/>
  <c r="NI89" i="4"/>
  <c r="NI140" i="4" s="1"/>
  <c r="NI157" i="4" s="1"/>
  <c r="NC89" i="4"/>
  <c r="NC106" i="4" s="1"/>
  <c r="NC123" i="4" s="1"/>
  <c r="NI20" i="4"/>
  <c r="NC54" i="4" s="1"/>
  <c r="NI37" i="4"/>
  <c r="NC71" i="4" s="1"/>
  <c r="NC3" i="4"/>
  <c r="NC20" i="4" s="1"/>
  <c r="NC37" i="4" s="1"/>
  <c r="NA107" i="4"/>
  <c r="NH91" i="4"/>
  <c r="NH111" i="4"/>
  <c r="NG125" i="4"/>
  <c r="NA159" i="4" s="1"/>
  <c r="NK159" i="4" s="1"/>
  <c r="NG129" i="4"/>
  <c r="NA9" i="4"/>
  <c r="NA95" i="4"/>
  <c r="NG91" i="4"/>
  <c r="NG142" i="4" s="1"/>
  <c r="NG159" i="4" s="1"/>
  <c r="NG96" i="4"/>
  <c r="NH127" i="4"/>
  <c r="NG4" i="4"/>
  <c r="NG20" i="4"/>
  <c r="NA54" i="4" s="1"/>
  <c r="NB95" i="4"/>
  <c r="NG7" i="4"/>
  <c r="NG58" i="4" s="1"/>
  <c r="NG75" i="4" s="1"/>
  <c r="NG95" i="4"/>
  <c r="NH109" i="4"/>
  <c r="NH112" i="4"/>
  <c r="NH106" i="4"/>
  <c r="NB140" i="4" s="1"/>
  <c r="NH123" i="4"/>
  <c r="NB157" i="4" s="1"/>
  <c r="NH89" i="4"/>
  <c r="NH140" i="4" s="1"/>
  <c r="NH157" i="4" s="1"/>
  <c r="NB3" i="4"/>
  <c r="NB20" i="4" s="1"/>
  <c r="NB37" i="4" s="1"/>
  <c r="NB89" i="4"/>
  <c r="NB106" i="4" s="1"/>
  <c r="NB123" i="4" s="1"/>
  <c r="NH37" i="4"/>
  <c r="NB71" i="4" s="1"/>
  <c r="NG26" i="4"/>
  <c r="NG123" i="4"/>
  <c r="NA157" i="4" s="1"/>
  <c r="NG106" i="4"/>
  <c r="NA140" i="4" s="1"/>
  <c r="NH107" i="4"/>
  <c r="NH108" i="4"/>
  <c r="NG127" i="4"/>
  <c r="NA161" i="4" s="1"/>
  <c r="NK161" i="4" s="1"/>
  <c r="NA91" i="4"/>
  <c r="NH124" i="4"/>
  <c r="MJ43" i="4"/>
  <c r="MJ44" i="4"/>
  <c r="MD78" i="4" s="1"/>
  <c r="MN78" i="4" s="1"/>
  <c r="MJ124" i="4"/>
  <c r="MJ125" i="4"/>
  <c r="MD159" i="4" s="1"/>
  <c r="MN159" i="4" s="1"/>
  <c r="MJ128" i="4"/>
  <c r="MD162" i="4" s="1"/>
  <c r="MN162" i="4" s="1"/>
  <c r="MJ129" i="4"/>
  <c r="MD4" i="4"/>
  <c r="MD5" i="4"/>
  <c r="MD10" i="4"/>
  <c r="MD91" i="4"/>
  <c r="MD92" i="4"/>
  <c r="MD93" i="4"/>
  <c r="MD95" i="4"/>
  <c r="MD96" i="4"/>
  <c r="MK8" i="4"/>
  <c r="MK96" i="4"/>
  <c r="MK4" i="4"/>
  <c r="ME7" i="4"/>
  <c r="MK44" i="4"/>
  <c r="ME4" i="4"/>
  <c r="ME90" i="4"/>
  <c r="MK110" i="4"/>
  <c r="MJ91" i="4"/>
  <c r="MJ142" i="4" s="1"/>
  <c r="MJ159" i="4" s="1"/>
  <c r="MJ90" i="4"/>
  <c r="MK107" i="4"/>
  <c r="MJ112" i="4"/>
  <c r="MK3" i="4"/>
  <c r="MK54" i="4" s="1"/>
  <c r="MK71" i="4" s="1"/>
  <c r="MK123" i="4"/>
  <c r="ME157" i="4" s="1"/>
  <c r="MK92" i="4"/>
  <c r="ME91" i="4"/>
  <c r="ME95" i="4"/>
  <c r="MJ107" i="4"/>
  <c r="MK106" i="4"/>
  <c r="ME140" i="4" s="1"/>
  <c r="MK89" i="4"/>
  <c r="MK140" i="4" s="1"/>
  <c r="MK157" i="4" s="1"/>
  <c r="ME89" i="4"/>
  <c r="ME106" i="4" s="1"/>
  <c r="ME123" i="4" s="1"/>
  <c r="MJ40" i="4"/>
  <c r="MD74" i="4" s="1"/>
  <c r="MN74" i="4" s="1"/>
  <c r="MJ123" i="4"/>
  <c r="MD157" i="4" s="1"/>
  <c r="MD89" i="4"/>
  <c r="MD106" i="4" s="1"/>
  <c r="MD123" i="4" s="1"/>
  <c r="MJ89" i="4"/>
  <c r="MJ140" i="4" s="1"/>
  <c r="MJ157" i="4" s="1"/>
  <c r="MK37" i="4"/>
  <c r="ME71" i="4" s="1"/>
  <c r="MK111" i="4"/>
  <c r="MK127" i="4"/>
  <c r="ME94" i="4"/>
  <c r="ML89" i="4"/>
  <c r="ML140" i="4" s="1"/>
  <c r="ML157" i="4" s="1"/>
  <c r="MF89" i="4"/>
  <c r="MF106" i="4" s="1"/>
  <c r="MF123" i="4" s="1"/>
  <c r="ML123" i="4"/>
  <c r="MF157" i="4" s="1"/>
  <c r="ML106" i="4"/>
  <c r="MF140" i="4" s="1"/>
  <c r="MF3" i="4"/>
  <c r="MF20" i="4" s="1"/>
  <c r="MF37" i="4" s="1"/>
  <c r="ML37" i="4"/>
  <c r="MF71" i="4" s="1"/>
  <c r="MJ96" i="4"/>
  <c r="MK124" i="4"/>
  <c r="MJ92" i="4"/>
  <c r="MJ143" i="4" s="1"/>
  <c r="MJ160" i="4" s="1"/>
  <c r="MK130" i="4"/>
  <c r="LO123" i="4"/>
  <c r="LI157" i="4" s="1"/>
  <c r="LO37" i="4"/>
  <c r="LI71" i="4" s="1"/>
  <c r="LO20" i="4"/>
  <c r="LI54" i="4" s="1"/>
  <c r="LO3" i="4"/>
  <c r="LO54" i="4" s="1"/>
  <c r="LO71" i="4" s="1"/>
  <c r="LO106" i="4"/>
  <c r="LI140" i="4" s="1"/>
  <c r="LI89" i="4"/>
  <c r="LI106" i="4" s="1"/>
  <c r="LI123" i="4" s="1"/>
  <c r="LM126" i="4"/>
  <c r="LG160" i="4" s="1"/>
  <c r="LQ160" i="4" s="1"/>
  <c r="LN90" i="4"/>
  <c r="LM90" i="4"/>
  <c r="LM108" i="4"/>
  <c r="LG142" i="4" s="1"/>
  <c r="LQ142" i="4" s="1"/>
  <c r="LN126" i="4"/>
  <c r="LH4" i="4"/>
  <c r="LH8" i="4"/>
  <c r="LH94" i="4"/>
  <c r="LI3" i="4"/>
  <c r="LI20" i="4" s="1"/>
  <c r="LI37" i="4" s="1"/>
  <c r="LM130" i="4"/>
  <c r="LG164" i="4" s="1"/>
  <c r="LQ164" i="4" s="1"/>
  <c r="LG90" i="4"/>
  <c r="LN4" i="4"/>
  <c r="LN91" i="4"/>
  <c r="LN94" i="4"/>
  <c r="LG93" i="4"/>
  <c r="LO89" i="4"/>
  <c r="LO140" i="4" s="1"/>
  <c r="LO157" i="4" s="1"/>
  <c r="LM26" i="4"/>
  <c r="LM10" i="4"/>
  <c r="LM61" i="4" s="1"/>
  <c r="LM78" i="4" s="1"/>
  <c r="LN111" i="4"/>
  <c r="LM123" i="4"/>
  <c r="LG157" i="4" s="1"/>
  <c r="LG89" i="4"/>
  <c r="LG106" i="4" s="1"/>
  <c r="LG123" i="4" s="1"/>
  <c r="LM106" i="4"/>
  <c r="LG140" i="4" s="1"/>
  <c r="LM20" i="4"/>
  <c r="LG54" i="4" s="1"/>
  <c r="LG3" i="4"/>
  <c r="LG20" i="4" s="1"/>
  <c r="LG37" i="4" s="1"/>
  <c r="LM89" i="4"/>
  <c r="LM140" i="4" s="1"/>
  <c r="LM157" i="4" s="1"/>
  <c r="LM7" i="4"/>
  <c r="LG94" i="4"/>
  <c r="LH93" i="4"/>
  <c r="LM37" i="4"/>
  <c r="LG71" i="4" s="1"/>
  <c r="LM25" i="4"/>
  <c r="LG59" i="4" s="1"/>
  <c r="LQ59" i="4" s="1"/>
  <c r="LH91" i="4"/>
  <c r="LM22" i="4"/>
  <c r="LG56" i="4" s="1"/>
  <c r="LQ56" i="4" s="1"/>
  <c r="LN127" i="4"/>
  <c r="LN44" i="4"/>
  <c r="LH90" i="4"/>
  <c r="LN108" i="4"/>
  <c r="LN89" i="4"/>
  <c r="LN140" i="4" s="1"/>
  <c r="LN157" i="4" s="1"/>
  <c r="LM96" i="4"/>
  <c r="LM147" i="4" s="1"/>
  <c r="LM164" i="4" s="1"/>
  <c r="LN93" i="4"/>
  <c r="LN112" i="4"/>
  <c r="LN124" i="4"/>
  <c r="LN130" i="4"/>
  <c r="KQ90" i="4"/>
  <c r="KP43" i="4"/>
  <c r="KP44" i="4"/>
  <c r="KJ78" i="4" s="1"/>
  <c r="KT78" i="4" s="1"/>
  <c r="KP125" i="4"/>
  <c r="KJ159" i="4" s="1"/>
  <c r="KT159" i="4" s="1"/>
  <c r="KP128" i="4"/>
  <c r="KJ162" i="4" s="1"/>
  <c r="KT162" i="4" s="1"/>
  <c r="KJ4" i="4"/>
  <c r="KJ5" i="4"/>
  <c r="KJ6" i="4"/>
  <c r="KJ8" i="4"/>
  <c r="KJ9" i="4"/>
  <c r="KJ10" i="4"/>
  <c r="KJ91" i="4"/>
  <c r="KJ92" i="4"/>
  <c r="KJ93" i="4"/>
  <c r="KJ95" i="4"/>
  <c r="KQ8" i="4"/>
  <c r="KP108" i="4"/>
  <c r="KJ142" i="4" s="1"/>
  <c r="KT142" i="4" s="1"/>
  <c r="KP8" i="4"/>
  <c r="KP59" i="4" s="1"/>
  <c r="KP76" i="4" s="1"/>
  <c r="KQ106" i="4"/>
  <c r="KK140" i="4" s="1"/>
  <c r="KQ123" i="4"/>
  <c r="KK157" i="4" s="1"/>
  <c r="KQ89" i="4"/>
  <c r="KQ140" i="4" s="1"/>
  <c r="KQ157" i="4" s="1"/>
  <c r="KQ37" i="4"/>
  <c r="KK71" i="4" s="1"/>
  <c r="KQ20" i="4"/>
  <c r="KK54" i="4" s="1"/>
  <c r="KK89" i="4"/>
  <c r="KK106" i="4" s="1"/>
  <c r="KK123" i="4" s="1"/>
  <c r="KK3" i="4"/>
  <c r="KK20" i="4" s="1"/>
  <c r="KK37" i="4" s="1"/>
  <c r="KQ127" i="4"/>
  <c r="KK8" i="4"/>
  <c r="KP123" i="4"/>
  <c r="KJ157" i="4" s="1"/>
  <c r="KP106" i="4"/>
  <c r="KJ140" i="4" s="1"/>
  <c r="KP89" i="4"/>
  <c r="KP140" i="4" s="1"/>
  <c r="KP157" i="4" s="1"/>
  <c r="KJ3" i="4"/>
  <c r="KJ20" i="4" s="1"/>
  <c r="KJ37" i="4" s="1"/>
  <c r="KP37" i="4"/>
  <c r="KJ71" i="4" s="1"/>
  <c r="KP20" i="4"/>
  <c r="KJ54" i="4" s="1"/>
  <c r="KJ89" i="4"/>
  <c r="KJ106" i="4" s="1"/>
  <c r="KJ123" i="4" s="1"/>
  <c r="KK95" i="4"/>
  <c r="KR106" i="4"/>
  <c r="KL140" i="4" s="1"/>
  <c r="KR123" i="4"/>
  <c r="KL157" i="4" s="1"/>
  <c r="KR89" i="4"/>
  <c r="KR140" i="4" s="1"/>
  <c r="KR157" i="4" s="1"/>
  <c r="KL89" i="4"/>
  <c r="KL106" i="4" s="1"/>
  <c r="KL123" i="4" s="1"/>
  <c r="KR3" i="4"/>
  <c r="KR54" i="4" s="1"/>
  <c r="KR71" i="4" s="1"/>
  <c r="KP109" i="4"/>
  <c r="KL3" i="4"/>
  <c r="KL20" i="4" s="1"/>
  <c r="KL37" i="4" s="1"/>
  <c r="KP10" i="4"/>
  <c r="KP61" i="4" s="1"/>
  <c r="KP78" i="4" s="1"/>
  <c r="KR20" i="4"/>
  <c r="KL54" i="4" s="1"/>
  <c r="KQ111" i="4"/>
  <c r="KQ130" i="4"/>
  <c r="KK90" i="4"/>
  <c r="KK94" i="4"/>
  <c r="KQ91" i="4"/>
  <c r="KQ94" i="4"/>
  <c r="KP107" i="4"/>
  <c r="KP91" i="4"/>
  <c r="KP142" i="4" s="1"/>
  <c r="KP159" i="4" s="1"/>
  <c r="KQ92" i="4"/>
  <c r="KP92" i="4"/>
  <c r="KP143" i="4" s="1"/>
  <c r="KP160" i="4" s="1"/>
  <c r="KP96" i="4"/>
  <c r="KP147" i="4" s="1"/>
  <c r="KP164" i="4" s="1"/>
  <c r="KQ124" i="4"/>
  <c r="JT95" i="4"/>
  <c r="JT89" i="4"/>
  <c r="JT140" i="4" s="1"/>
  <c r="JT157" i="4" s="1"/>
  <c r="JN89" i="4"/>
  <c r="JN106" i="4" s="1"/>
  <c r="JN123" i="4" s="1"/>
  <c r="JT123" i="4"/>
  <c r="JN157" i="4" s="1"/>
  <c r="JT106" i="4"/>
  <c r="JN140" i="4" s="1"/>
  <c r="JT20" i="4"/>
  <c r="JN54" i="4" s="1"/>
  <c r="JN3" i="4"/>
  <c r="JN20" i="4" s="1"/>
  <c r="JN37" i="4" s="1"/>
  <c r="JS89" i="4"/>
  <c r="JS140" i="4" s="1"/>
  <c r="JS157" i="4" s="1"/>
  <c r="JM89" i="4"/>
  <c r="JM106" i="4" s="1"/>
  <c r="JM123" i="4" s="1"/>
  <c r="JS123" i="4"/>
  <c r="JM157" i="4" s="1"/>
  <c r="JS106" i="4"/>
  <c r="JM140" i="4" s="1"/>
  <c r="JS3" i="4"/>
  <c r="JS54" i="4" s="1"/>
  <c r="JS71" i="4" s="1"/>
  <c r="JS20" i="4"/>
  <c r="JM54" i="4" s="1"/>
  <c r="JM3" i="4"/>
  <c r="JM20" i="4" s="1"/>
  <c r="JM37" i="4" s="1"/>
  <c r="JT10" i="4"/>
  <c r="JS6" i="4"/>
  <c r="JS57" i="4" s="1"/>
  <c r="JS74" i="4" s="1"/>
  <c r="JT127" i="4"/>
  <c r="JT130" i="4"/>
  <c r="JN90" i="4"/>
  <c r="JN91" i="4"/>
  <c r="JO89" i="4"/>
  <c r="JO106" i="4" s="1"/>
  <c r="JO123" i="4" s="1"/>
  <c r="JU106" i="4"/>
  <c r="JO140" i="4" s="1"/>
  <c r="JU89" i="4"/>
  <c r="JU140" i="4" s="1"/>
  <c r="JU157" i="4" s="1"/>
  <c r="JU37" i="4"/>
  <c r="JO71" i="4" s="1"/>
  <c r="JO3" i="4"/>
  <c r="JO20" i="4" s="1"/>
  <c r="JO37" i="4" s="1"/>
  <c r="JT55" i="4"/>
  <c r="JT72" i="4" s="1"/>
  <c r="JN94" i="4"/>
  <c r="JT3" i="4"/>
  <c r="JT54" i="4" s="1"/>
  <c r="JT71" i="4" s="1"/>
  <c r="JU123" i="4"/>
  <c r="JO157" i="4" s="1"/>
  <c r="JT6" i="4"/>
  <c r="JT126" i="4"/>
  <c r="JN7" i="4"/>
  <c r="JN95" i="4"/>
  <c r="JU3" i="4"/>
  <c r="JU54" i="4" s="1"/>
  <c r="JU71" i="4" s="1"/>
  <c r="JT110" i="4"/>
  <c r="JT91" i="4"/>
  <c r="JS91" i="4"/>
  <c r="JS142" i="4" s="1"/>
  <c r="JS159" i="4" s="1"/>
  <c r="JT93" i="4"/>
  <c r="JS126" i="4"/>
  <c r="JM160" i="4" s="1"/>
  <c r="JW160" i="4" s="1"/>
  <c r="JS130" i="4"/>
  <c r="JM164" i="4" s="1"/>
  <c r="JW164" i="4" s="1"/>
  <c r="JS96" i="4"/>
  <c r="JS147" i="4" s="1"/>
  <c r="JS164" i="4" s="1"/>
  <c r="JS94" i="4"/>
  <c r="JS145" i="4" s="1"/>
  <c r="JS162" i="4" s="1"/>
  <c r="JT96" i="4"/>
  <c r="JT90" i="4"/>
  <c r="JT92" i="4"/>
  <c r="JS90" i="4"/>
  <c r="IW96" i="4"/>
  <c r="IV129" i="4"/>
  <c r="IP4" i="4"/>
  <c r="IP5" i="4"/>
  <c r="IP6" i="4"/>
  <c r="IP8" i="4"/>
  <c r="IP9" i="4"/>
  <c r="IP91" i="4"/>
  <c r="IP96" i="4"/>
  <c r="IV6" i="4"/>
  <c r="IV57" i="4" s="1"/>
  <c r="IV74" i="4" s="1"/>
  <c r="IQ7" i="4"/>
  <c r="IV130" i="4"/>
  <c r="IP164" i="4" s="1"/>
  <c r="IZ164" i="4" s="1"/>
  <c r="IV110" i="4"/>
  <c r="IP144" i="4" s="1"/>
  <c r="IZ144" i="4" s="1"/>
  <c r="IW9" i="4"/>
  <c r="IQ95" i="4"/>
  <c r="IV96" i="4"/>
  <c r="IV147" i="4" s="1"/>
  <c r="IV164" i="4" s="1"/>
  <c r="IV43" i="4"/>
  <c r="IV44" i="4"/>
  <c r="IP78" i="4" s="1"/>
  <c r="IZ78" i="4" s="1"/>
  <c r="IV124" i="4"/>
  <c r="IV125" i="4"/>
  <c r="IP159" i="4" s="1"/>
  <c r="IZ159" i="4" s="1"/>
  <c r="IV127" i="4"/>
  <c r="IP161" i="4" s="1"/>
  <c r="IZ161" i="4" s="1"/>
  <c r="IV128" i="4"/>
  <c r="IP162" i="4" s="1"/>
  <c r="IZ162" i="4" s="1"/>
  <c r="IP93" i="4"/>
  <c r="IP95" i="4"/>
  <c r="IW25" i="4"/>
  <c r="IW94" i="4"/>
  <c r="IV108" i="4"/>
  <c r="IQ91" i="4"/>
  <c r="IW123" i="4"/>
  <c r="IQ157" i="4" s="1"/>
  <c r="IW106" i="4"/>
  <c r="IQ140" i="4" s="1"/>
  <c r="IW89" i="4"/>
  <c r="IW140" i="4" s="1"/>
  <c r="IW157" i="4" s="1"/>
  <c r="IW37" i="4"/>
  <c r="IQ71" i="4" s="1"/>
  <c r="IW3" i="4"/>
  <c r="IW54" i="4" s="1"/>
  <c r="IW71" i="4" s="1"/>
  <c r="IW22" i="4"/>
  <c r="IV9" i="4"/>
  <c r="IW44" i="4"/>
  <c r="IW127" i="4"/>
  <c r="IQ90" i="4"/>
  <c r="IQ94" i="4"/>
  <c r="IX106" i="4"/>
  <c r="IR140" i="4" s="1"/>
  <c r="IX89" i="4"/>
  <c r="IX140" i="4" s="1"/>
  <c r="IX157" i="4" s="1"/>
  <c r="IX37" i="4"/>
  <c r="IR71" i="4" s="1"/>
  <c r="IR89" i="4"/>
  <c r="IR106" i="4" s="1"/>
  <c r="IR123" i="4" s="1"/>
  <c r="IQ89" i="4"/>
  <c r="IQ106" i="4" s="1"/>
  <c r="IQ123" i="4" s="1"/>
  <c r="IW126" i="4"/>
  <c r="IQ4" i="4"/>
  <c r="IQ8" i="4"/>
  <c r="IV5" i="4"/>
  <c r="IQ3" i="4"/>
  <c r="IQ20" i="4" s="1"/>
  <c r="IQ37" i="4" s="1"/>
  <c r="IV93" i="4"/>
  <c r="IV144" i="4" s="1"/>
  <c r="IV161" i="4" s="1"/>
  <c r="IW108" i="4"/>
  <c r="IW92" i="4"/>
  <c r="IV123" i="4"/>
  <c r="IP157" i="4" s="1"/>
  <c r="HZ20" i="4"/>
  <c r="HT54" i="4" s="1"/>
  <c r="HY141" i="4"/>
  <c r="HY158" i="4" s="1"/>
  <c r="HY124" i="4"/>
  <c r="HY125" i="4"/>
  <c r="HS159" i="4" s="1"/>
  <c r="IC159" i="4" s="1"/>
  <c r="HY127" i="4"/>
  <c r="HS161" i="4" s="1"/>
  <c r="IC161" i="4" s="1"/>
  <c r="HY128" i="4"/>
  <c r="HS5" i="4"/>
  <c r="HS8" i="4"/>
  <c r="HS9" i="4"/>
  <c r="HS93" i="4"/>
  <c r="HS95" i="4"/>
  <c r="HY93" i="4"/>
  <c r="HY144" i="4" s="1"/>
  <c r="HY161" i="4" s="1"/>
  <c r="HY7" i="4"/>
  <c r="HY58" i="4" s="1"/>
  <c r="HY75" i="4" s="1"/>
  <c r="HZ37" i="4"/>
  <c r="HT71" i="4" s="1"/>
  <c r="IA106" i="4"/>
  <c r="HU140" i="4" s="1"/>
  <c r="IA123" i="4"/>
  <c r="HU157" i="4" s="1"/>
  <c r="IA89" i="4"/>
  <c r="IA140" i="4" s="1"/>
  <c r="IA157" i="4" s="1"/>
  <c r="IA3" i="4"/>
  <c r="IA54" i="4" s="1"/>
  <c r="IA71" i="4" s="1"/>
  <c r="IA37" i="4"/>
  <c r="HU71" i="4" s="1"/>
  <c r="HY108" i="4"/>
  <c r="HS142" i="4" s="1"/>
  <c r="IC142" i="4" s="1"/>
  <c r="HT95" i="4"/>
  <c r="HT3" i="4"/>
  <c r="HT20" i="4" s="1"/>
  <c r="HT37" i="4" s="1"/>
  <c r="HZ94" i="4"/>
  <c r="HY130" i="4"/>
  <c r="HS164" i="4" s="1"/>
  <c r="IC164" i="4" s="1"/>
  <c r="HZ92" i="4"/>
  <c r="HU89" i="4"/>
  <c r="HU106" i="4" s="1"/>
  <c r="HU123" i="4" s="1"/>
  <c r="HZ108" i="4"/>
  <c r="HZ106" i="4"/>
  <c r="HT140" i="4" s="1"/>
  <c r="HZ123" i="4"/>
  <c r="HT157" i="4" s="1"/>
  <c r="HZ89" i="4"/>
  <c r="HZ140" i="4" s="1"/>
  <c r="HZ157" i="4" s="1"/>
  <c r="HZ3" i="4"/>
  <c r="HZ54" i="4" s="1"/>
  <c r="HZ71" i="4" s="1"/>
  <c r="HZ127" i="4"/>
  <c r="HT7" i="4"/>
  <c r="HT8" i="4"/>
  <c r="HY123" i="4"/>
  <c r="HS157" i="4" s="1"/>
  <c r="HY106" i="4"/>
  <c r="HS140" i="4" s="1"/>
  <c r="HY89" i="4"/>
  <c r="HY140" i="4" s="1"/>
  <c r="HY157" i="4" s="1"/>
  <c r="HS3" i="4"/>
  <c r="HS20" i="4" s="1"/>
  <c r="HS37" i="4" s="1"/>
  <c r="HS89" i="4"/>
  <c r="HS106" i="4" s="1"/>
  <c r="HS123" i="4" s="1"/>
  <c r="HZ130" i="4"/>
  <c r="HT90" i="4"/>
  <c r="HT94" i="4"/>
  <c r="HY92" i="4"/>
  <c r="HY143" i="4" s="1"/>
  <c r="HY160" i="4" s="1"/>
  <c r="HZ111" i="4"/>
  <c r="HZ91" i="4"/>
  <c r="HY91" i="4"/>
  <c r="HY142" i="4" s="1"/>
  <c r="HY159" i="4" s="1"/>
  <c r="HY96" i="4"/>
  <c r="HZ124" i="4"/>
  <c r="GV9" i="4"/>
  <c r="GV92" i="4"/>
  <c r="HC90" i="4"/>
  <c r="HB43" i="4"/>
  <c r="HB124" i="4"/>
  <c r="HB125" i="4"/>
  <c r="GV159" i="4" s="1"/>
  <c r="HF159" i="4" s="1"/>
  <c r="HB127" i="4"/>
  <c r="GV161" i="4" s="1"/>
  <c r="HF161" i="4" s="1"/>
  <c r="HB128" i="4"/>
  <c r="GV162" i="4" s="1"/>
  <c r="HF162" i="4" s="1"/>
  <c r="HB129" i="4"/>
  <c r="GV4" i="4"/>
  <c r="GV5" i="4"/>
  <c r="GV6" i="4"/>
  <c r="GV8" i="4"/>
  <c r="GV10" i="4"/>
  <c r="GV91" i="4"/>
  <c r="GV93" i="4"/>
  <c r="GV95" i="4"/>
  <c r="GV96" i="4"/>
  <c r="HC5" i="4"/>
  <c r="HC8" i="4"/>
  <c r="HB90" i="4"/>
  <c r="GW4" i="4"/>
  <c r="GW7" i="4"/>
  <c r="HC92" i="4"/>
  <c r="HC6" i="4"/>
  <c r="HB4" i="4"/>
  <c r="HC44" i="4"/>
  <c r="HB6" i="4"/>
  <c r="HB57" i="4" s="1"/>
  <c r="HB74" i="4" s="1"/>
  <c r="GW94" i="4"/>
  <c r="HB9" i="4"/>
  <c r="HB8" i="4"/>
  <c r="HB59" i="4" s="1"/>
  <c r="HB76" i="4" s="1"/>
  <c r="HC95" i="4"/>
  <c r="HD3" i="4"/>
  <c r="HD54" i="4" s="1"/>
  <c r="HD71" i="4" s="1"/>
  <c r="HB20" i="4"/>
  <c r="GV54" i="4" s="1"/>
  <c r="HD37" i="4"/>
  <c r="GX71" i="4" s="1"/>
  <c r="GW90" i="4"/>
  <c r="HC123" i="4"/>
  <c r="GW157" i="4" s="1"/>
  <c r="HC89" i="4"/>
  <c r="HC140" i="4" s="1"/>
  <c r="HC157" i="4" s="1"/>
  <c r="HC37" i="4"/>
  <c r="GW71" i="4" s="1"/>
  <c r="GV89" i="4"/>
  <c r="GV106" i="4" s="1"/>
  <c r="GV123" i="4" s="1"/>
  <c r="HB123" i="4"/>
  <c r="GV157" i="4" s="1"/>
  <c r="HC10" i="4"/>
  <c r="HB94" i="4"/>
  <c r="HB145" i="4" s="1"/>
  <c r="HB162" i="4" s="1"/>
  <c r="HC106" i="4"/>
  <c r="GW140" i="4" s="1"/>
  <c r="HC127" i="4"/>
  <c r="GW95" i="4"/>
  <c r="HD106" i="4"/>
  <c r="GX140" i="4" s="1"/>
  <c r="HD20" i="4"/>
  <c r="GX54" i="4" s="1"/>
  <c r="HC126" i="4"/>
  <c r="HC130" i="4"/>
  <c r="GV3" i="4"/>
  <c r="GV20" i="4" s="1"/>
  <c r="GV37" i="4" s="1"/>
  <c r="HC91" i="4"/>
  <c r="HD123" i="4"/>
  <c r="GX157" i="4" s="1"/>
  <c r="GW91" i="4"/>
  <c r="HC96" i="4"/>
  <c r="GF90" i="4"/>
  <c r="GF4" i="4"/>
  <c r="FY8" i="4"/>
  <c r="FY9" i="4"/>
  <c r="FY10" i="4"/>
  <c r="FY91" i="4"/>
  <c r="GE7" i="4"/>
  <c r="GE58" i="4" s="1"/>
  <c r="GE75" i="4" s="1"/>
  <c r="GE111" i="4"/>
  <c r="FY145" i="4" s="1"/>
  <c r="GI145" i="4" s="1"/>
  <c r="GE38" i="4"/>
  <c r="GE10" i="4"/>
  <c r="FZ7" i="4"/>
  <c r="GF123" i="4"/>
  <c r="FZ157" i="4" s="1"/>
  <c r="GF106" i="4"/>
  <c r="FZ140" i="4" s="1"/>
  <c r="FZ89" i="4"/>
  <c r="FZ106" i="4" s="1"/>
  <c r="FZ123" i="4" s="1"/>
  <c r="GF20" i="4"/>
  <c r="FZ54" i="4" s="1"/>
  <c r="GF37" i="4"/>
  <c r="FZ71" i="4" s="1"/>
  <c r="FZ3" i="4"/>
  <c r="FZ20" i="4" s="1"/>
  <c r="FZ37" i="4" s="1"/>
  <c r="GF89" i="4"/>
  <c r="GF140" i="4" s="1"/>
  <c r="GF157" i="4" s="1"/>
  <c r="GF7" i="4"/>
  <c r="GF21" i="4"/>
  <c r="GE106" i="4"/>
  <c r="FY140" i="4" s="1"/>
  <c r="GE3" i="4"/>
  <c r="GE54" i="4" s="1"/>
  <c r="GE71" i="4" s="1"/>
  <c r="GE123" i="4"/>
  <c r="FY157" i="4" s="1"/>
  <c r="FY89" i="4"/>
  <c r="FY106" i="4" s="1"/>
  <c r="FY123" i="4" s="1"/>
  <c r="GE37" i="4"/>
  <c r="FY71" i="4" s="1"/>
  <c r="FY3" i="4"/>
  <c r="FY20" i="4" s="1"/>
  <c r="FY37" i="4" s="1"/>
  <c r="GE4" i="4"/>
  <c r="GF27" i="4"/>
  <c r="GI94" i="4"/>
  <c r="GE8" i="4"/>
  <c r="GE59" i="4" s="1"/>
  <c r="GE76" i="4" s="1"/>
  <c r="GE44" i="4"/>
  <c r="FY78" i="4" s="1"/>
  <c r="GI78" i="4" s="1"/>
  <c r="GE124" i="4"/>
  <c r="GE128" i="4"/>
  <c r="FY162" i="4" s="1"/>
  <c r="GI162" i="4" s="1"/>
  <c r="GE129" i="4"/>
  <c r="FY92" i="4"/>
  <c r="FY95" i="4"/>
  <c r="FY96" i="4"/>
  <c r="GE90" i="4"/>
  <c r="GF92" i="4"/>
  <c r="GE109" i="4"/>
  <c r="FY143" i="4" s="1"/>
  <c r="GI143" i="4" s="1"/>
  <c r="FZ95" i="4"/>
  <c r="GG106" i="4"/>
  <c r="GA140" i="4" s="1"/>
  <c r="GG123" i="4"/>
  <c r="GA157" i="4" s="1"/>
  <c r="GG89" i="4"/>
  <c r="GG140" i="4" s="1"/>
  <c r="GG157" i="4" s="1"/>
  <c r="GG3" i="4"/>
  <c r="GG54" i="4" s="1"/>
  <c r="GG71" i="4" s="1"/>
  <c r="GG37" i="4"/>
  <c r="GA71" i="4" s="1"/>
  <c r="GE27" i="4"/>
  <c r="FY61" i="4" s="1"/>
  <c r="GI61" i="4" s="1"/>
  <c r="GE112" i="4"/>
  <c r="GF39" i="4"/>
  <c r="FZ8" i="4"/>
  <c r="GF9" i="4"/>
  <c r="GE24" i="4"/>
  <c r="FY58" i="4" s="1"/>
  <c r="GI58" i="4" s="1"/>
  <c r="GE108" i="4"/>
  <c r="FY142" i="4" s="1"/>
  <c r="GI142" i="4" s="1"/>
  <c r="GF130" i="4"/>
  <c r="FZ91" i="4"/>
  <c r="GF108" i="4"/>
  <c r="GF126" i="4"/>
  <c r="FZ94" i="4"/>
  <c r="GE93" i="4"/>
  <c r="GE144" i="4" s="1"/>
  <c r="GE161" i="4" s="1"/>
  <c r="GA89" i="4"/>
  <c r="GA106" i="4" s="1"/>
  <c r="GA123" i="4" s="1"/>
  <c r="GF110" i="4"/>
  <c r="GF93" i="4"/>
  <c r="GE94" i="4"/>
  <c r="GE145" i="4" s="1"/>
  <c r="GE162" i="4" s="1"/>
  <c r="GF96" i="4"/>
  <c r="FH8" i="4"/>
  <c r="FH59" i="4" s="1"/>
  <c r="FH76" i="4" s="1"/>
  <c r="FH10" i="4"/>
  <c r="FH61" i="4" s="1"/>
  <c r="FH78" i="4" s="1"/>
  <c r="FI37" i="4"/>
  <c r="FC71" i="4" s="1"/>
  <c r="FI126" i="4"/>
  <c r="FI130" i="4"/>
  <c r="FC7" i="4"/>
  <c r="FC90" i="4"/>
  <c r="FC94" i="4"/>
  <c r="FI95" i="4"/>
  <c r="FI27" i="4"/>
  <c r="FI112" i="4"/>
  <c r="FH89" i="4"/>
  <c r="FH140" i="4" s="1"/>
  <c r="FH157" i="4" s="1"/>
  <c r="FB89" i="4"/>
  <c r="FB106" i="4" s="1"/>
  <c r="FB123" i="4" s="1"/>
  <c r="FH3" i="4"/>
  <c r="FH54" i="4" s="1"/>
  <c r="FH71" i="4" s="1"/>
  <c r="FH20" i="4"/>
  <c r="FB54" i="4" s="1"/>
  <c r="FB3" i="4"/>
  <c r="FB20" i="4" s="1"/>
  <c r="FB37" i="4" s="1"/>
  <c r="FI41" i="4"/>
  <c r="FI127" i="4"/>
  <c r="FC91" i="4"/>
  <c r="FI111" i="4"/>
  <c r="FC95" i="4"/>
  <c r="FC89" i="4"/>
  <c r="FC106" i="4" s="1"/>
  <c r="FC123" i="4" s="1"/>
  <c r="FI3" i="4"/>
  <c r="FI54" i="4" s="1"/>
  <c r="FI71" i="4" s="1"/>
  <c r="FC3" i="4"/>
  <c r="FC20" i="4" s="1"/>
  <c r="FC37" i="4" s="1"/>
  <c r="FI123" i="4"/>
  <c r="FC157" i="4" s="1"/>
  <c r="FI4" i="4"/>
  <c r="FI96" i="4"/>
  <c r="FJ123" i="4"/>
  <c r="FD157" i="4" s="1"/>
  <c r="FD89" i="4"/>
  <c r="FD106" i="4" s="1"/>
  <c r="FD123" i="4" s="1"/>
  <c r="FI90" i="4"/>
  <c r="FJ89" i="4"/>
  <c r="FJ140" i="4" s="1"/>
  <c r="FJ157" i="4" s="1"/>
  <c r="FH94" i="4"/>
  <c r="FH145" i="4" s="1"/>
  <c r="FH162" i="4" s="1"/>
  <c r="FI110" i="4"/>
  <c r="FH109" i="4"/>
  <c r="FB143" i="4" s="1"/>
  <c r="FL143" i="4" s="1"/>
  <c r="FH110" i="4"/>
  <c r="FB144" i="4" s="1"/>
  <c r="FL144" i="4" s="1"/>
  <c r="FD3" i="4"/>
  <c r="FD20" i="4" s="1"/>
  <c r="FD37" i="4" s="1"/>
  <c r="FH90" i="4"/>
  <c r="FH91" i="4"/>
  <c r="FH142" i="4" s="1"/>
  <c r="FH159" i="4" s="1"/>
  <c r="FB90" i="4"/>
  <c r="FB94" i="4"/>
  <c r="EK6" i="4"/>
  <c r="EK57" i="4" s="1"/>
  <c r="EK74" i="4" s="1"/>
  <c r="EL92" i="4"/>
  <c r="EK109" i="4"/>
  <c r="EE143" i="4" s="1"/>
  <c r="EO143" i="4" s="1"/>
  <c r="EK129" i="4"/>
  <c r="EE5" i="4"/>
  <c r="EE8" i="4"/>
  <c r="EE9" i="4"/>
  <c r="EE93" i="4"/>
  <c r="EE96" i="4"/>
  <c r="EL7" i="4"/>
  <c r="EK95" i="4"/>
  <c r="EL109" i="4"/>
  <c r="EK123" i="4"/>
  <c r="EE157" i="4" s="1"/>
  <c r="EK106" i="4"/>
  <c r="EE140" i="4" s="1"/>
  <c r="EK20" i="4"/>
  <c r="EE54" i="4" s="1"/>
  <c r="EK9" i="4"/>
  <c r="EE89" i="4"/>
  <c r="EE106" i="4" s="1"/>
  <c r="EE123" i="4" s="1"/>
  <c r="EK3" i="4"/>
  <c r="EK54" i="4" s="1"/>
  <c r="EK71" i="4" s="1"/>
  <c r="EL94" i="4"/>
  <c r="EL26" i="4"/>
  <c r="EK89" i="4"/>
  <c r="EK140" i="4" s="1"/>
  <c r="EK157" i="4" s="1"/>
  <c r="EL106" i="4"/>
  <c r="EF140" i="4" s="1"/>
  <c r="EL123" i="4"/>
  <c r="EF157" i="4" s="1"/>
  <c r="EL89" i="4"/>
  <c r="EL140" i="4" s="1"/>
  <c r="EL157" i="4" s="1"/>
  <c r="EF89" i="4"/>
  <c r="EF106" i="4" s="1"/>
  <c r="EF123" i="4" s="1"/>
  <c r="EL20" i="4"/>
  <c r="EF54" i="4" s="1"/>
  <c r="EL37" i="4"/>
  <c r="EF71" i="4" s="1"/>
  <c r="EL3" i="4"/>
  <c r="EL54" i="4" s="1"/>
  <c r="EL71" i="4" s="1"/>
  <c r="EK37" i="4"/>
  <c r="EE71" i="4" s="1"/>
  <c r="EL6" i="4"/>
  <c r="EK44" i="4"/>
  <c r="EE78" i="4" s="1"/>
  <c r="EO78" i="4" s="1"/>
  <c r="EK125" i="4"/>
  <c r="EE159" i="4" s="1"/>
  <c r="EO159" i="4" s="1"/>
  <c r="EK127" i="4"/>
  <c r="EE161" i="4" s="1"/>
  <c r="EO161" i="4" s="1"/>
  <c r="EK128" i="4"/>
  <c r="EE162" i="4" s="1"/>
  <c r="EO162" i="4" s="1"/>
  <c r="EE91" i="4"/>
  <c r="EM106" i="4"/>
  <c r="EG140" i="4" s="1"/>
  <c r="EM123" i="4"/>
  <c r="EG157" i="4" s="1"/>
  <c r="EK92" i="4"/>
  <c r="EK143" i="4" s="1"/>
  <c r="EK160" i="4" s="1"/>
  <c r="EL27" i="4"/>
  <c r="EL113" i="4"/>
  <c r="EL126" i="4"/>
  <c r="EK93" i="4"/>
  <c r="EK144" i="4" s="1"/>
  <c r="EK161" i="4" s="1"/>
  <c r="EK96" i="4"/>
  <c r="EK147" i="4" s="1"/>
  <c r="EK164" i="4" s="1"/>
  <c r="EF90" i="4"/>
  <c r="EM20" i="4"/>
  <c r="EG54" i="4" s="1"/>
  <c r="EL107" i="4"/>
  <c r="EK39" i="4"/>
  <c r="EL127" i="4"/>
  <c r="EF94" i="4"/>
  <c r="EK91" i="4"/>
  <c r="EK142" i="4" s="1"/>
  <c r="EK159" i="4" s="1"/>
  <c r="EK112" i="4"/>
  <c r="EL91" i="4"/>
  <c r="EL124" i="4"/>
  <c r="EL130" i="4"/>
  <c r="DN26" i="4"/>
  <c r="DN27" i="4"/>
  <c r="DN43" i="4"/>
  <c r="DN124" i="4"/>
  <c r="DN125" i="4"/>
  <c r="DH159" i="4" s="1"/>
  <c r="DR159" i="4" s="1"/>
  <c r="DN127" i="4"/>
  <c r="DH161" i="4" s="1"/>
  <c r="DR161" i="4" s="1"/>
  <c r="DN129" i="4"/>
  <c r="DH6" i="4"/>
  <c r="DH8" i="4"/>
  <c r="DH9" i="4"/>
  <c r="DH10" i="4"/>
  <c r="DH91" i="4"/>
  <c r="DH92" i="4"/>
  <c r="DH93" i="4"/>
  <c r="DH95" i="4"/>
  <c r="DH96" i="4"/>
  <c r="DN6" i="4"/>
  <c r="DN57" i="4" s="1"/>
  <c r="DN74" i="4" s="1"/>
  <c r="DN7" i="4"/>
  <c r="DN58" i="4" s="1"/>
  <c r="DN75" i="4" s="1"/>
  <c r="DO126" i="4"/>
  <c r="DI8" i="4"/>
  <c r="DO127" i="4"/>
  <c r="DI91" i="4"/>
  <c r="DO123" i="4"/>
  <c r="DI157" i="4" s="1"/>
  <c r="DO89" i="4"/>
  <c r="DO140" i="4" s="1"/>
  <c r="DO157" i="4" s="1"/>
  <c r="DI89" i="4"/>
  <c r="DI106" i="4" s="1"/>
  <c r="DI123" i="4" s="1"/>
  <c r="DO37" i="4"/>
  <c r="DI71" i="4" s="1"/>
  <c r="DI3" i="4"/>
  <c r="DI20" i="4" s="1"/>
  <c r="DI37" i="4" s="1"/>
  <c r="DO20" i="4"/>
  <c r="DI54" i="4" s="1"/>
  <c r="DO106" i="4"/>
  <c r="DI140" i="4" s="1"/>
  <c r="DI7" i="4"/>
  <c r="DN4" i="4"/>
  <c r="DN25" i="4"/>
  <c r="DH59" i="4" s="1"/>
  <c r="DR59" i="4" s="1"/>
  <c r="DN10" i="4"/>
  <c r="DN61" i="4" s="1"/>
  <c r="DN78" i="4" s="1"/>
  <c r="DO4" i="4"/>
  <c r="DN90" i="4"/>
  <c r="DO111" i="4"/>
  <c r="DN40" i="4"/>
  <c r="DH74" i="4" s="1"/>
  <c r="DR74" i="4" s="1"/>
  <c r="DN112" i="4"/>
  <c r="DI90" i="4"/>
  <c r="DN123" i="4"/>
  <c r="DH157" i="4" s="1"/>
  <c r="DH89" i="4"/>
  <c r="DH106" i="4" s="1"/>
  <c r="DH123" i="4" s="1"/>
  <c r="DN37" i="4"/>
  <c r="DH71" i="4" s="1"/>
  <c r="DN106" i="4"/>
  <c r="DH140" i="4" s="1"/>
  <c r="DO10" i="4"/>
  <c r="DO23" i="4"/>
  <c r="DP89" i="4"/>
  <c r="DP140" i="4" s="1"/>
  <c r="DP157" i="4" s="1"/>
  <c r="DI95" i="4"/>
  <c r="DP106" i="4"/>
  <c r="DJ140" i="4" s="1"/>
  <c r="DJ89" i="4"/>
  <c r="DJ106" i="4" s="1"/>
  <c r="DJ123" i="4" s="1"/>
  <c r="DP20" i="4"/>
  <c r="DJ54" i="4" s="1"/>
  <c r="DJ3" i="4"/>
  <c r="DJ20" i="4" s="1"/>
  <c r="DJ37" i="4" s="1"/>
  <c r="DN96" i="4"/>
  <c r="DN147" i="4" s="1"/>
  <c r="DN164" i="4" s="1"/>
  <c r="DN39" i="4"/>
  <c r="DH73" i="4" s="1"/>
  <c r="DR73" i="4" s="1"/>
  <c r="DO130" i="4"/>
  <c r="DH3" i="4"/>
  <c r="DH20" i="4" s="1"/>
  <c r="DH37" i="4" s="1"/>
  <c r="DO38" i="4"/>
  <c r="DO8" i="4"/>
  <c r="DN93" i="4"/>
  <c r="DN144" i="4" s="1"/>
  <c r="DN161" i="4" s="1"/>
  <c r="DO26" i="4"/>
  <c r="DI94" i="4"/>
  <c r="DN3" i="4"/>
  <c r="DN54" i="4" s="1"/>
  <c r="DN71" i="4" s="1"/>
  <c r="DO107" i="4"/>
  <c r="DO91" i="4"/>
  <c r="DO94" i="4"/>
  <c r="DO113" i="4"/>
  <c r="DO96" i="4"/>
  <c r="DO92" i="4"/>
  <c r="CQ123" i="4"/>
  <c r="CK157" i="4" s="1"/>
  <c r="CQ106" i="4"/>
  <c r="CK140" i="4" s="1"/>
  <c r="CQ89" i="4"/>
  <c r="CQ140" i="4" s="1"/>
  <c r="CQ157" i="4" s="1"/>
  <c r="CK89" i="4"/>
  <c r="CK106" i="4" s="1"/>
  <c r="CK123" i="4" s="1"/>
  <c r="CQ37" i="4"/>
  <c r="CK71" i="4" s="1"/>
  <c r="CQ20" i="4"/>
  <c r="CK54" i="4" s="1"/>
  <c r="CK3" i="4"/>
  <c r="CK20" i="4" s="1"/>
  <c r="CK37" i="4" s="1"/>
  <c r="CR9" i="4"/>
  <c r="CQ43" i="4"/>
  <c r="CQ44" i="4"/>
  <c r="CK78" i="4" s="1"/>
  <c r="CU78" i="4" s="1"/>
  <c r="CQ125" i="4"/>
  <c r="CK159" i="4" s="1"/>
  <c r="CU159" i="4" s="1"/>
  <c r="CQ127" i="4"/>
  <c r="CK161" i="4" s="1"/>
  <c r="CU161" i="4" s="1"/>
  <c r="CQ128" i="4"/>
  <c r="CK162" i="4" s="1"/>
  <c r="CU162" i="4" s="1"/>
  <c r="CQ129" i="4"/>
  <c r="CK4" i="4"/>
  <c r="CK5" i="4"/>
  <c r="CK8" i="4"/>
  <c r="CK9" i="4"/>
  <c r="CK91" i="4"/>
  <c r="CK92" i="4"/>
  <c r="CK95" i="4"/>
  <c r="CK96" i="4"/>
  <c r="CS123" i="4"/>
  <c r="CM157" i="4" s="1"/>
  <c r="CS89" i="4"/>
  <c r="CS140" i="4" s="1"/>
  <c r="CS157" i="4" s="1"/>
  <c r="CS106" i="4"/>
  <c r="CM140" i="4" s="1"/>
  <c r="CM89" i="4"/>
  <c r="CM106" i="4" s="1"/>
  <c r="CM123" i="4" s="1"/>
  <c r="CS37" i="4"/>
  <c r="CM71" i="4" s="1"/>
  <c r="CS3" i="4"/>
  <c r="CS54" i="4" s="1"/>
  <c r="CS71" i="4" s="1"/>
  <c r="CR7" i="4"/>
  <c r="CR94" i="4"/>
  <c r="CQ126" i="4"/>
  <c r="CK160" i="4" s="1"/>
  <c r="CU160" i="4" s="1"/>
  <c r="CK90" i="4"/>
  <c r="CL91" i="4"/>
  <c r="CR5" i="4"/>
  <c r="CR90" i="4"/>
  <c r="CQ94" i="4"/>
  <c r="CQ145" i="4" s="1"/>
  <c r="CQ162" i="4" s="1"/>
  <c r="CR25" i="4"/>
  <c r="CR126" i="4"/>
  <c r="CQ4" i="4"/>
  <c r="CQ90" i="4"/>
  <c r="CQ27" i="4"/>
  <c r="CK61" i="4" s="1"/>
  <c r="CU61" i="4" s="1"/>
  <c r="CR113" i="4"/>
  <c r="CQ130" i="4"/>
  <c r="CK164" i="4" s="1"/>
  <c r="CU164" i="4" s="1"/>
  <c r="CR93" i="4"/>
  <c r="CR24" i="4"/>
  <c r="CR111" i="4"/>
  <c r="CR91" i="4"/>
  <c r="CR44" i="4"/>
  <c r="CR127" i="4"/>
  <c r="CL94" i="4"/>
  <c r="CL95" i="4"/>
  <c r="CR106" i="4"/>
  <c r="CL140" i="4" s="1"/>
  <c r="CR123" i="4"/>
  <c r="CL157" i="4" s="1"/>
  <c r="CR20" i="4"/>
  <c r="CL54" i="4" s="1"/>
  <c r="CL89" i="4"/>
  <c r="CL106" i="4" s="1"/>
  <c r="CL123" i="4" s="1"/>
  <c r="CQ109" i="4"/>
  <c r="CK143" i="4" s="1"/>
  <c r="CU143" i="4" s="1"/>
  <c r="CR92" i="4"/>
  <c r="CQ92" i="4"/>
  <c r="CQ143" i="4" s="1"/>
  <c r="CQ160" i="4" s="1"/>
  <c r="CR38" i="4"/>
  <c r="CR124" i="4"/>
  <c r="CR130" i="4"/>
  <c r="EG8" i="4" l="1"/>
  <c r="FL95" i="4"/>
  <c r="OU12" i="4"/>
  <c r="OU29" i="4" s="1"/>
  <c r="OU46" i="4" s="1"/>
  <c r="GG95" i="4"/>
  <c r="DH107" i="4"/>
  <c r="PT94" i="4"/>
  <c r="PT111" i="4" s="1"/>
  <c r="NX21" i="4"/>
  <c r="OH21" i="4" s="1"/>
  <c r="LQ95" i="4"/>
  <c r="FL9" i="4"/>
  <c r="FL12" i="4" s="1"/>
  <c r="PR111" i="4"/>
  <c r="QB111" i="4" s="1"/>
  <c r="IP111" i="4"/>
  <c r="IZ111" i="4" s="1"/>
  <c r="CS112" i="4"/>
  <c r="CM146" i="4" s="1"/>
  <c r="FB25" i="4"/>
  <c r="FL25" i="4" s="1"/>
  <c r="NZ96" i="4"/>
  <c r="OA96" i="4" s="1"/>
  <c r="OA113" i="4" s="1"/>
  <c r="OA130" i="4" s="1"/>
  <c r="NI94" i="4"/>
  <c r="NI145" i="4" s="1"/>
  <c r="PT5" i="4"/>
  <c r="QE5" i="4" s="1"/>
  <c r="LQ96" i="4"/>
  <c r="NC7" i="4"/>
  <c r="NN7" i="4" s="1"/>
  <c r="GG127" i="4"/>
  <c r="GH127" i="4" s="1"/>
  <c r="GA92" i="4"/>
  <c r="GB92" i="4" s="1"/>
  <c r="GB109" i="4" s="1"/>
  <c r="GB126" i="4" s="1"/>
  <c r="QB5" i="4"/>
  <c r="PE90" i="4"/>
  <c r="NH97" i="4"/>
  <c r="NH148" i="4" s="1"/>
  <c r="PT92" i="4"/>
  <c r="PU92" i="4" s="1"/>
  <c r="PU109" i="4" s="1"/>
  <c r="PU126" i="4" s="1"/>
  <c r="IA42" i="4"/>
  <c r="HU76" i="4" s="1"/>
  <c r="IF76" i="4" s="1"/>
  <c r="HZ132" i="4"/>
  <c r="HT166" i="4" s="1"/>
  <c r="HC46" i="4"/>
  <c r="GW80" i="4" s="1"/>
  <c r="HD23" i="4"/>
  <c r="MF96" i="4"/>
  <c r="MQ96" i="4" s="1"/>
  <c r="OU113" i="4"/>
  <c r="OU130" i="4" s="1"/>
  <c r="PE130" i="4" s="1"/>
  <c r="ML21" i="4"/>
  <c r="MM21" i="4" s="1"/>
  <c r="MG55" i="4" s="1"/>
  <c r="GX5" i="4"/>
  <c r="HI5" i="4" s="1"/>
  <c r="PS12" i="4"/>
  <c r="PS29" i="4" s="1"/>
  <c r="PS46" i="4" s="1"/>
  <c r="PZ128" i="4"/>
  <c r="PT162" i="4" s="1"/>
  <c r="QE162" i="4" s="1"/>
  <c r="JT131" i="4"/>
  <c r="JN165" i="4" s="1"/>
  <c r="PS162" i="4"/>
  <c r="HD22" i="4"/>
  <c r="GX56" i="4" s="1"/>
  <c r="HI56" i="4" s="1"/>
  <c r="IZ62" i="4"/>
  <c r="JO9" i="4"/>
  <c r="JZ9" i="4" s="1"/>
  <c r="PY45" i="4"/>
  <c r="PS79" i="4" s="1"/>
  <c r="CR115" i="4"/>
  <c r="CL149" i="4" s="1"/>
  <c r="GG43" i="4"/>
  <c r="GH43" i="4" s="1"/>
  <c r="CS21" i="4"/>
  <c r="CM55" i="4" s="1"/>
  <c r="KR41" i="4"/>
  <c r="KS41" i="4" s="1"/>
  <c r="GG124" i="4"/>
  <c r="GA158" i="4" s="1"/>
  <c r="ML5" i="4"/>
  <c r="ML56" i="4" s="1"/>
  <c r="MN62" i="4"/>
  <c r="DR94" i="4"/>
  <c r="HT12" i="4"/>
  <c r="HT29" i="4" s="1"/>
  <c r="HT46" i="4" s="1"/>
  <c r="IX8" i="4"/>
  <c r="IY8" i="4" s="1"/>
  <c r="JW90" i="4"/>
  <c r="PT6" i="4"/>
  <c r="PU6" i="4" s="1"/>
  <c r="PU23" i="4" s="1"/>
  <c r="PU40" i="4" s="1"/>
  <c r="QB92" i="4"/>
  <c r="KQ115" i="4"/>
  <c r="IX21" i="4"/>
  <c r="IR55" i="4" s="1"/>
  <c r="JC55" i="4" s="1"/>
  <c r="IA107" i="4"/>
  <c r="IB107" i="4" s="1"/>
  <c r="ML113" i="4"/>
  <c r="MM113" i="4" s="1"/>
  <c r="KR25" i="4"/>
  <c r="KL59" i="4" s="1"/>
  <c r="KW59" i="4" s="1"/>
  <c r="FH29" i="4"/>
  <c r="FB63" i="4" s="1"/>
  <c r="LO129" i="4"/>
  <c r="LP129" i="4" s="1"/>
  <c r="HT76" i="4"/>
  <c r="PR107" i="4"/>
  <c r="QB107" i="4" s="1"/>
  <c r="GA96" i="4"/>
  <c r="GA113" i="4" s="1"/>
  <c r="JU26" i="4"/>
  <c r="JV26" i="4" s="1"/>
  <c r="NZ93" i="4"/>
  <c r="OK93" i="4" s="1"/>
  <c r="IA27" i="4"/>
  <c r="HU61" i="4" s="1"/>
  <c r="IF61" i="4" s="1"/>
  <c r="EG95" i="4"/>
  <c r="ER95" i="4" s="1"/>
  <c r="OF129" i="4"/>
  <c r="NZ163" i="4" s="1"/>
  <c r="CL146" i="4"/>
  <c r="PZ107" i="4"/>
  <c r="QA107" i="4" s="1"/>
  <c r="NI41" i="4"/>
  <c r="NJ41" i="4" s="1"/>
  <c r="ND75" i="4" s="1"/>
  <c r="OU98" i="4"/>
  <c r="OU115" i="4" s="1"/>
  <c r="OU132" i="4" s="1"/>
  <c r="DJ5" i="4"/>
  <c r="DK5" i="4" s="1"/>
  <c r="DK22" i="4" s="1"/>
  <c r="DK39" i="4" s="1"/>
  <c r="PC113" i="4"/>
  <c r="OW147" i="4" s="1"/>
  <c r="PH147" i="4" s="1"/>
  <c r="KL93" i="4"/>
  <c r="KL110" i="4" s="1"/>
  <c r="PA98" i="4"/>
  <c r="CM10" i="4"/>
  <c r="CM27" i="4" s="1"/>
  <c r="JO8" i="4"/>
  <c r="JO25" i="4" s="1"/>
  <c r="OF5" i="4"/>
  <c r="OF56" i="4" s="1"/>
  <c r="PS74" i="4"/>
  <c r="CL27" i="4"/>
  <c r="CL44" i="4" s="1"/>
  <c r="DP22" i="4"/>
  <c r="DJ56" i="4" s="1"/>
  <c r="DU56" i="4" s="1"/>
  <c r="IX38" i="4"/>
  <c r="IY38" i="4" s="1"/>
  <c r="MK46" i="4"/>
  <c r="ME80" i="4" s="1"/>
  <c r="PZ6" i="4"/>
  <c r="PZ57" i="4" s="1"/>
  <c r="FD4" i="4"/>
  <c r="FD21" i="4" s="1"/>
  <c r="ML42" i="4"/>
  <c r="DH24" i="4"/>
  <c r="DH41" i="4" s="1"/>
  <c r="DR41" i="4" s="1"/>
  <c r="OD29" i="4"/>
  <c r="NX63" i="4" s="1"/>
  <c r="FJ26" i="4"/>
  <c r="FD60" i="4" s="1"/>
  <c r="FO60" i="4" s="1"/>
  <c r="EM5" i="4"/>
  <c r="EN5" i="4" s="1"/>
  <c r="HY46" i="4"/>
  <c r="HS80" i="4" s="1"/>
  <c r="JU7" i="4"/>
  <c r="JX7" i="4" s="1"/>
  <c r="KR107" i="4"/>
  <c r="KS107" i="4" s="1"/>
  <c r="KR21" i="4"/>
  <c r="KL55" i="4" s="1"/>
  <c r="NI39" i="4"/>
  <c r="NC73" i="4" s="1"/>
  <c r="NN73" i="4" s="1"/>
  <c r="PT90" i="4"/>
  <c r="QE90" i="4" s="1"/>
  <c r="PZ26" i="4"/>
  <c r="PT60" i="4" s="1"/>
  <c r="QE60" i="4" s="1"/>
  <c r="KR126" i="4"/>
  <c r="KL160" i="4" s="1"/>
  <c r="KW160" i="4" s="1"/>
  <c r="EO94" i="4"/>
  <c r="HD112" i="4"/>
  <c r="HE112" i="4" s="1"/>
  <c r="JM24" i="4"/>
  <c r="JW24" i="4" s="1"/>
  <c r="PZ38" i="4"/>
  <c r="QA38" i="4" s="1"/>
  <c r="IA90" i="4"/>
  <c r="ID90" i="4" s="1"/>
  <c r="CL55" i="4"/>
  <c r="DO115" i="4"/>
  <c r="DI149" i="4" s="1"/>
  <c r="EM112" i="4"/>
  <c r="EN112" i="4" s="1"/>
  <c r="FI29" i="4"/>
  <c r="FC63" i="4" s="1"/>
  <c r="HD40" i="4"/>
  <c r="HE40" i="4" s="1"/>
  <c r="PE7" i="4"/>
  <c r="IX113" i="4"/>
  <c r="IR147" i="4" s="1"/>
  <c r="JC147" i="4" s="1"/>
  <c r="DN114" i="4"/>
  <c r="DH148" i="4" s="1"/>
  <c r="JS12" i="4"/>
  <c r="KK160" i="4"/>
  <c r="NK94" i="4"/>
  <c r="NI90" i="4"/>
  <c r="NL90" i="4" s="1"/>
  <c r="PA146" i="4"/>
  <c r="PA163" i="4" s="1"/>
  <c r="PR24" i="4"/>
  <c r="PR41" i="4" s="1"/>
  <c r="QB41" i="4" s="1"/>
  <c r="PC95" i="4"/>
  <c r="PF95" i="4" s="1"/>
  <c r="CS26" i="4"/>
  <c r="CM60" i="4" s="1"/>
  <c r="EE107" i="4"/>
  <c r="EE124" i="4" s="1"/>
  <c r="EO124" i="4" s="1"/>
  <c r="DJ92" i="4"/>
  <c r="DU92" i="4" s="1"/>
  <c r="EM9" i="4"/>
  <c r="EN9" i="4" s="1"/>
  <c r="FB12" i="4"/>
  <c r="FB29" i="4" s="1"/>
  <c r="FB46" i="4" s="1"/>
  <c r="HS111" i="4"/>
  <c r="IC111" i="4" s="1"/>
  <c r="OH90" i="4"/>
  <c r="GA5" i="4"/>
  <c r="GB5" i="4" s="1"/>
  <c r="GB22" i="4" s="1"/>
  <c r="GB39" i="4" s="1"/>
  <c r="CU62" i="4"/>
  <c r="HZ12" i="4"/>
  <c r="HZ63" i="4" s="1"/>
  <c r="IA23" i="4"/>
  <c r="HU57" i="4" s="1"/>
  <c r="IF57" i="4" s="1"/>
  <c r="KL9" i="4"/>
  <c r="KM9" i="4" s="1"/>
  <c r="KM26" i="4" s="1"/>
  <c r="KM43" i="4" s="1"/>
  <c r="FJ39" i="4"/>
  <c r="FD73" i="4" s="1"/>
  <c r="FO73" i="4" s="1"/>
  <c r="EL12" i="4"/>
  <c r="EL63" i="4" s="1"/>
  <c r="FY110" i="4"/>
  <c r="GI110" i="4" s="1"/>
  <c r="JT114" i="4"/>
  <c r="JN148" i="4" s="1"/>
  <c r="MF92" i="4"/>
  <c r="MG92" i="4" s="1"/>
  <c r="MG109" i="4" s="1"/>
  <c r="MG126" i="4" s="1"/>
  <c r="NI110" i="4"/>
  <c r="LO110" i="4"/>
  <c r="LP110" i="4" s="1"/>
  <c r="KP115" i="4"/>
  <c r="KJ149" i="4" s="1"/>
  <c r="CS23" i="4"/>
  <c r="CM57" i="4" s="1"/>
  <c r="CX57" i="4" s="1"/>
  <c r="FH132" i="4"/>
  <c r="FB166" i="4" s="1"/>
  <c r="CQ98" i="4"/>
  <c r="GA4" i="4"/>
  <c r="GB4" i="4" s="1"/>
  <c r="GB21" i="4" s="1"/>
  <c r="GB38" i="4" s="1"/>
  <c r="IX7" i="4"/>
  <c r="IX58" i="4" s="1"/>
  <c r="NY12" i="4"/>
  <c r="NY29" i="4" s="1"/>
  <c r="NY46" i="4" s="1"/>
  <c r="NG12" i="4"/>
  <c r="KR44" i="4"/>
  <c r="KS44" i="4" s="1"/>
  <c r="LH163" i="4"/>
  <c r="IR92" i="4"/>
  <c r="JO5" i="4"/>
  <c r="JP5" i="4" s="1"/>
  <c r="JP22" i="4" s="1"/>
  <c r="JP39" i="4" s="1"/>
  <c r="NZ6" i="4"/>
  <c r="OK6" i="4" s="1"/>
  <c r="CS6" i="4"/>
  <c r="CT6" i="4" s="1"/>
  <c r="EM129" i="4"/>
  <c r="EG163" i="4" s="1"/>
  <c r="IA8" i="4"/>
  <c r="IB8" i="4" s="1"/>
  <c r="IX40" i="4"/>
  <c r="IR74" i="4" s="1"/>
  <c r="JC74" i="4" s="1"/>
  <c r="IQ147" i="4"/>
  <c r="KR110" i="4"/>
  <c r="KL144" i="4" s="1"/>
  <c r="KW144" i="4" s="1"/>
  <c r="PR39" i="4"/>
  <c r="QB39" i="4" s="1"/>
  <c r="PZ90" i="4"/>
  <c r="QC90" i="4" s="1"/>
  <c r="JU129" i="4"/>
  <c r="JO163" i="4" s="1"/>
  <c r="JZ163" i="4" s="1"/>
  <c r="EL46" i="4"/>
  <c r="GA6" i="4"/>
  <c r="GA23" i="4" s="1"/>
  <c r="HD42" i="4"/>
  <c r="HE42" i="4" s="1"/>
  <c r="PX29" i="4"/>
  <c r="PR63" i="4" s="1"/>
  <c r="PZ124" i="4"/>
  <c r="ML9" i="4"/>
  <c r="MM9" i="4" s="1"/>
  <c r="PC128" i="4"/>
  <c r="PD128" i="4" s="1"/>
  <c r="JS46" i="4"/>
  <c r="JM80" i="4" s="1"/>
  <c r="KR39" i="4"/>
  <c r="KS39" i="4" s="1"/>
  <c r="ME147" i="4"/>
  <c r="IA38" i="4"/>
  <c r="HU72" i="4" s="1"/>
  <c r="IF72" i="4" s="1"/>
  <c r="GG129" i="4"/>
  <c r="GH129" i="4" s="1"/>
  <c r="IA25" i="4"/>
  <c r="HU59" i="4" s="1"/>
  <c r="IF59" i="4" s="1"/>
  <c r="MD111" i="4"/>
  <c r="MN111" i="4" s="1"/>
  <c r="NI40" i="4"/>
  <c r="NC74" i="4" s="1"/>
  <c r="NN74" i="4" s="1"/>
  <c r="PB115" i="4"/>
  <c r="OV149" i="4" s="1"/>
  <c r="GW77" i="4"/>
  <c r="GF146" i="4"/>
  <c r="GF163" i="4" s="1"/>
  <c r="LQ7" i="4"/>
  <c r="OV21" i="4"/>
  <c r="OV38" i="4" s="1"/>
  <c r="PY46" i="4"/>
  <c r="PS80" i="4" s="1"/>
  <c r="LG11" i="4"/>
  <c r="LG28" i="4" s="1"/>
  <c r="LG45" i="4" s="1"/>
  <c r="NX60" i="4"/>
  <c r="OH60" i="4" s="1"/>
  <c r="OH63" i="4" s="1"/>
  <c r="JT28" i="4"/>
  <c r="JN62" i="4" s="1"/>
  <c r="EM108" i="4"/>
  <c r="IR96" i="4"/>
  <c r="JC96" i="4" s="1"/>
  <c r="PT10" i="4"/>
  <c r="PT27" i="4" s="1"/>
  <c r="CS22" i="4"/>
  <c r="CM56" i="4" s="1"/>
  <c r="CX56" i="4" s="1"/>
  <c r="DP112" i="4"/>
  <c r="DQ112" i="4" s="1"/>
  <c r="FY21" i="4"/>
  <c r="FY38" i="4" s="1"/>
  <c r="GI38" i="4" s="1"/>
  <c r="GE98" i="4"/>
  <c r="GA93" i="4"/>
  <c r="GB93" i="4" s="1"/>
  <c r="GB110" i="4" s="1"/>
  <c r="GB127" i="4" s="1"/>
  <c r="GX10" i="4"/>
  <c r="HI10" i="4" s="1"/>
  <c r="JS115" i="4"/>
  <c r="JM149" i="4" s="1"/>
  <c r="NB75" i="4"/>
  <c r="FJ9" i="4"/>
  <c r="IA24" i="4"/>
  <c r="HU58" i="4" s="1"/>
  <c r="IF58" i="4" s="1"/>
  <c r="JU9" i="4"/>
  <c r="JU60" i="4" s="1"/>
  <c r="PZ43" i="4"/>
  <c r="QA43" i="4" s="1"/>
  <c r="CS4" i="4"/>
  <c r="CS55" i="4" s="1"/>
  <c r="JN55" i="4"/>
  <c r="FB113" i="4"/>
  <c r="FL113" i="4" s="1"/>
  <c r="IQ109" i="4"/>
  <c r="IQ126" i="4" s="1"/>
  <c r="JM112" i="4"/>
  <c r="JW112" i="4" s="1"/>
  <c r="ML24" i="4"/>
  <c r="NI126" i="4"/>
  <c r="NY77" i="4"/>
  <c r="NI9" i="4"/>
  <c r="FB163" i="4"/>
  <c r="FL163" i="4" s="1"/>
  <c r="FL166" i="4" s="1"/>
  <c r="HZ60" i="4"/>
  <c r="HZ77" i="4" s="1"/>
  <c r="IA4" i="4"/>
  <c r="IA55" i="4" s="1"/>
  <c r="IV29" i="4"/>
  <c r="IP63" i="4" s="1"/>
  <c r="IR6" i="4"/>
  <c r="IS6" i="4" s="1"/>
  <c r="IS23" i="4" s="1"/>
  <c r="IS40" i="4" s="1"/>
  <c r="JN163" i="4"/>
  <c r="KL6" i="4"/>
  <c r="KM6" i="4" s="1"/>
  <c r="KM23" i="4" s="1"/>
  <c r="KM40" i="4" s="1"/>
  <c r="LQ6" i="4"/>
  <c r="LI96" i="4"/>
  <c r="LJ96" i="4" s="1"/>
  <c r="LJ113" i="4" s="1"/>
  <c r="LJ130" i="4" s="1"/>
  <c r="LO23" i="4"/>
  <c r="LI57" i="4" s="1"/>
  <c r="LT57" i="4" s="1"/>
  <c r="LH98" i="4"/>
  <c r="NA41" i="4"/>
  <c r="NK41" i="4" s="1"/>
  <c r="NH45" i="4"/>
  <c r="NB79" i="4" s="1"/>
  <c r="OE45" i="4"/>
  <c r="OF42" i="4"/>
  <c r="OG42" i="4" s="1"/>
  <c r="PC96" i="4"/>
  <c r="PF96" i="4" s="1"/>
  <c r="OW6" i="4"/>
  <c r="OW23" i="4" s="1"/>
  <c r="PC109" i="4"/>
  <c r="PD109" i="4" s="1"/>
  <c r="GF115" i="4"/>
  <c r="FZ149" i="4" s="1"/>
  <c r="CU79" i="4"/>
  <c r="NZ5" i="4"/>
  <c r="NZ22" i="4" s="1"/>
  <c r="FJ22" i="4"/>
  <c r="EM42" i="4"/>
  <c r="CR28" i="4"/>
  <c r="PC23" i="4"/>
  <c r="PD23" i="4" s="1"/>
  <c r="NI10" i="4"/>
  <c r="FH115" i="4"/>
  <c r="FB149" i="4" s="1"/>
  <c r="HT58" i="4"/>
  <c r="JW4" i="4"/>
  <c r="CS125" i="4"/>
  <c r="CT125" i="4" s="1"/>
  <c r="EM40" i="4"/>
  <c r="EN40" i="4" s="1"/>
  <c r="JT115" i="4"/>
  <c r="MF6" i="4"/>
  <c r="FJ6" i="4"/>
  <c r="FJ57" i="4" s="1"/>
  <c r="JU107" i="4"/>
  <c r="LO27" i="4"/>
  <c r="LP27" i="4" s="1"/>
  <c r="PB146" i="4"/>
  <c r="PB163" i="4" s="1"/>
  <c r="DN12" i="4"/>
  <c r="DP5" i="4"/>
  <c r="DQ5" i="4" s="1"/>
  <c r="EM39" i="4"/>
  <c r="EN39" i="4" s="1"/>
  <c r="GX96" i="4"/>
  <c r="HI96" i="4" s="1"/>
  <c r="IA113" i="4"/>
  <c r="HU147" i="4" s="1"/>
  <c r="IW114" i="4"/>
  <c r="IW28" i="4"/>
  <c r="IP97" i="4"/>
  <c r="IP114" i="4" s="1"/>
  <c r="IP131" i="4" s="1"/>
  <c r="IR5" i="4"/>
  <c r="KL5" i="4"/>
  <c r="KL22" i="4" s="1"/>
  <c r="KR40" i="4"/>
  <c r="KL74" i="4" s="1"/>
  <c r="LI9" i="4"/>
  <c r="LI26" i="4" s="1"/>
  <c r="MD25" i="4"/>
  <c r="MN25" i="4" s="1"/>
  <c r="NI38" i="4"/>
  <c r="NC72" i="4" s="1"/>
  <c r="OU21" i="4"/>
  <c r="PE21" i="4" s="1"/>
  <c r="PE9" i="4"/>
  <c r="PY132" i="4"/>
  <c r="PS166" i="4" s="1"/>
  <c r="OD12" i="4"/>
  <c r="HD26" i="4"/>
  <c r="NI93" i="4"/>
  <c r="NJ93" i="4" s="1"/>
  <c r="KR95" i="4"/>
  <c r="HD25" i="4"/>
  <c r="HE25" i="4" s="1"/>
  <c r="PS22" i="4"/>
  <c r="PS39" i="4" s="1"/>
  <c r="IA6" i="4"/>
  <c r="CQ146" i="4"/>
  <c r="CQ163" i="4" s="1"/>
  <c r="FB11" i="4"/>
  <c r="HB29" i="4"/>
  <c r="GV63" i="4" s="1"/>
  <c r="IC79" i="4"/>
  <c r="JU112" i="4"/>
  <c r="JO146" i="4" s="1"/>
  <c r="JZ146" i="4" s="1"/>
  <c r="KJ113" i="4"/>
  <c r="KT113" i="4" s="1"/>
  <c r="NC90" i="4"/>
  <c r="EM41" i="4"/>
  <c r="FD8" i="4"/>
  <c r="HD124" i="4"/>
  <c r="HE124" i="4" s="1"/>
  <c r="HS141" i="4"/>
  <c r="IC141" i="4" s="1"/>
  <c r="IC148" i="4" s="1"/>
  <c r="IC96" i="4"/>
  <c r="IX91" i="4"/>
  <c r="IX142" i="4" s="1"/>
  <c r="JU109" i="4"/>
  <c r="JV109" i="4" s="1"/>
  <c r="JW94" i="4"/>
  <c r="NI128" i="4"/>
  <c r="NC162" i="4" s="1"/>
  <c r="NN162" i="4" s="1"/>
  <c r="OH6" i="4"/>
  <c r="PE24" i="4"/>
  <c r="LI6" i="4"/>
  <c r="LI23" i="4" s="1"/>
  <c r="PB28" i="4"/>
  <c r="OV62" i="4" s="1"/>
  <c r="HZ11" i="4"/>
  <c r="HZ62" i="4" s="1"/>
  <c r="PZ110" i="4"/>
  <c r="QA110" i="4" s="1"/>
  <c r="CS108" i="4"/>
  <c r="FJ129" i="4"/>
  <c r="FD163" i="4" s="1"/>
  <c r="HF63" i="4"/>
  <c r="FI12" i="4"/>
  <c r="FI63" i="4" s="1"/>
  <c r="PE5" i="4"/>
  <c r="CK41" i="4"/>
  <c r="CU41" i="4" s="1"/>
  <c r="IA39" i="4"/>
  <c r="HU73" i="4" s="1"/>
  <c r="IF73" i="4" s="1"/>
  <c r="NB24" i="4"/>
  <c r="NB41" i="4" s="1"/>
  <c r="PZ22" i="4"/>
  <c r="QA22" i="4" s="1"/>
  <c r="LQ9" i="4"/>
  <c r="NH145" i="4"/>
  <c r="NH162" i="4" s="1"/>
  <c r="CS129" i="4"/>
  <c r="CM163" i="4" s="1"/>
  <c r="DH21" i="4"/>
  <c r="DH38" i="4" s="1"/>
  <c r="DR38" i="4" s="1"/>
  <c r="GI5" i="4"/>
  <c r="GX93" i="4"/>
  <c r="GY93" i="4" s="1"/>
  <c r="GY110" i="4" s="1"/>
  <c r="GY127" i="4" s="1"/>
  <c r="HD43" i="4"/>
  <c r="GX77" i="4" s="1"/>
  <c r="IA21" i="4"/>
  <c r="IB21" i="4" s="1"/>
  <c r="IC92" i="4"/>
  <c r="KJ128" i="4"/>
  <c r="KT128" i="4" s="1"/>
  <c r="ML22" i="4"/>
  <c r="MD23" i="4"/>
  <c r="NH61" i="4"/>
  <c r="NH78" i="4" s="1"/>
  <c r="NG60" i="4"/>
  <c r="NG77" i="4" s="1"/>
  <c r="OF43" i="4"/>
  <c r="NZ77" i="4" s="1"/>
  <c r="NX23" i="4"/>
  <c r="OH23" i="4" s="1"/>
  <c r="PC27" i="4"/>
  <c r="PD27" i="4" s="1"/>
  <c r="PT4" i="4"/>
  <c r="PU4" i="4" s="1"/>
  <c r="PU21" i="4" s="1"/>
  <c r="PU38" i="4" s="1"/>
  <c r="MD12" i="4"/>
  <c r="MD29" i="4" s="1"/>
  <c r="MD46" i="4" s="1"/>
  <c r="LG98" i="4"/>
  <c r="LG115" i="4" s="1"/>
  <c r="LG132" i="4" s="1"/>
  <c r="CU148" i="4"/>
  <c r="HD108" i="4"/>
  <c r="OF95" i="4"/>
  <c r="FJ128" i="4"/>
  <c r="FK128" i="4" s="1"/>
  <c r="LO43" i="4"/>
  <c r="LI77" i="4" s="1"/>
  <c r="LT77" i="4" s="1"/>
  <c r="PZ40" i="4"/>
  <c r="PT74" i="4" s="1"/>
  <c r="QE74" i="4" s="1"/>
  <c r="HZ141" i="4"/>
  <c r="HZ158" i="4" s="1"/>
  <c r="LG25" i="4"/>
  <c r="LQ25" i="4" s="1"/>
  <c r="PY29" i="4"/>
  <c r="PS63" i="4" s="1"/>
  <c r="DP9" i="4"/>
  <c r="DQ9" i="4" s="1"/>
  <c r="CL60" i="4"/>
  <c r="DJ96" i="4"/>
  <c r="DU96" i="4" s="1"/>
  <c r="FB60" i="4"/>
  <c r="FL60" i="4" s="1"/>
  <c r="FL63" i="4" s="1"/>
  <c r="FJ38" i="4"/>
  <c r="FY22" i="4"/>
  <c r="GI22" i="4" s="1"/>
  <c r="HD7" i="4"/>
  <c r="HB114" i="4"/>
  <c r="GV148" i="4" s="1"/>
  <c r="HS107" i="4"/>
  <c r="IC107" i="4" s="1"/>
  <c r="IZ90" i="4"/>
  <c r="IX107" i="4"/>
  <c r="IY107" i="4" s="1"/>
  <c r="JU128" i="4"/>
  <c r="JO162" i="4" s="1"/>
  <c r="JZ162" i="4" s="1"/>
  <c r="JM110" i="4"/>
  <c r="JM127" i="4" s="1"/>
  <c r="JW127" i="4" s="1"/>
  <c r="KR23" i="4"/>
  <c r="KS23" i="4" s="1"/>
  <c r="NH29" i="4"/>
  <c r="NB63" i="4" s="1"/>
  <c r="NK7" i="4"/>
  <c r="OF39" i="4"/>
  <c r="NZ95" i="4"/>
  <c r="OA95" i="4" s="1"/>
  <c r="OA112" i="4" s="1"/>
  <c r="OA129" i="4" s="1"/>
  <c r="OV11" i="4"/>
  <c r="OV28" i="4" s="1"/>
  <c r="OV45" i="4" s="1"/>
  <c r="OW7" i="4"/>
  <c r="OX7" i="4" s="1"/>
  <c r="OX24" i="4" s="1"/>
  <c r="OX41" i="4" s="1"/>
  <c r="EO63" i="4"/>
  <c r="KQ28" i="4"/>
  <c r="EG6" i="4"/>
  <c r="HD24" i="4"/>
  <c r="HE24" i="4" s="1"/>
  <c r="GY58" i="4" s="1"/>
  <c r="JU21" i="4"/>
  <c r="JV21" i="4" s="1"/>
  <c r="FJ107" i="4"/>
  <c r="FK107" i="4" s="1"/>
  <c r="CL57" i="4"/>
  <c r="LO40" i="4"/>
  <c r="LP40" i="4" s="1"/>
  <c r="PC25" i="4"/>
  <c r="IX24" i="4"/>
  <c r="IY24" i="4" s="1"/>
  <c r="JU23" i="4"/>
  <c r="NI5" i="4"/>
  <c r="PB132" i="4"/>
  <c r="OV166" i="4" s="1"/>
  <c r="CQ115" i="4"/>
  <c r="CK149" i="4" s="1"/>
  <c r="CU7" i="4"/>
  <c r="CS95" i="4"/>
  <c r="CS146" i="4" s="1"/>
  <c r="CS163" i="4" s="1"/>
  <c r="FJ10" i="4"/>
  <c r="FM10" i="4" s="1"/>
  <c r="GF98" i="4"/>
  <c r="GF149" i="4" s="1"/>
  <c r="GG109" i="4"/>
  <c r="GH109" i="4" s="1"/>
  <c r="FY23" i="4"/>
  <c r="GI23" i="4" s="1"/>
  <c r="GX92" i="4"/>
  <c r="HU96" i="4"/>
  <c r="HV96" i="4" s="1"/>
  <c r="HV113" i="4" s="1"/>
  <c r="HV130" i="4" s="1"/>
  <c r="IV28" i="4"/>
  <c r="JU113" i="4"/>
  <c r="JV113" i="4" s="1"/>
  <c r="LO39" i="4"/>
  <c r="LP39" i="4" s="1"/>
  <c r="PT96" i="4"/>
  <c r="QE96" i="4" s="1"/>
  <c r="IX90" i="4"/>
  <c r="IW115" i="4"/>
  <c r="IQ149" i="4" s="1"/>
  <c r="HY115" i="4"/>
  <c r="HS149" i="4" s="1"/>
  <c r="OF107" i="4"/>
  <c r="OG107" i="4" s="1"/>
  <c r="NY98" i="4"/>
  <c r="NY115" i="4" s="1"/>
  <c r="NY132" i="4" s="1"/>
  <c r="PZ5" i="4"/>
  <c r="QC5" i="4" s="1"/>
  <c r="HU6" i="4"/>
  <c r="HV6" i="4" s="1"/>
  <c r="HV23" i="4" s="1"/>
  <c r="HV40" i="4" s="1"/>
  <c r="EF76" i="4"/>
  <c r="IA10" i="4"/>
  <c r="IX4" i="4"/>
  <c r="OD146" i="4"/>
  <c r="OD163" i="4" s="1"/>
  <c r="PC126" i="4"/>
  <c r="PD126" i="4" s="1"/>
  <c r="NI6" i="4"/>
  <c r="NI57" i="4" s="1"/>
  <c r="NH57" i="4"/>
  <c r="NH74" i="4" s="1"/>
  <c r="KL10" i="4"/>
  <c r="KW10" i="4" s="1"/>
  <c r="KK27" i="4"/>
  <c r="KK44" i="4" s="1"/>
  <c r="LN98" i="4"/>
  <c r="LN149" i="4" s="1"/>
  <c r="LN146" i="4"/>
  <c r="LN163" i="4" s="1"/>
  <c r="MF8" i="4"/>
  <c r="MG8" i="4" s="1"/>
  <c r="MG25" i="4" s="1"/>
  <c r="MG42" i="4" s="1"/>
  <c r="ME25" i="4"/>
  <c r="ME42" i="4" s="1"/>
  <c r="OV72" i="4"/>
  <c r="PC38" i="4"/>
  <c r="IQ57" i="4"/>
  <c r="IX23" i="4"/>
  <c r="IY23" i="4" s="1"/>
  <c r="NK96" i="4"/>
  <c r="NA113" i="4"/>
  <c r="NK113" i="4" s="1"/>
  <c r="NZ4" i="4"/>
  <c r="OK4" i="4" s="1"/>
  <c r="NY21" i="4"/>
  <c r="NY38" i="4" s="1"/>
  <c r="CL24" i="4"/>
  <c r="CL41" i="4" s="1"/>
  <c r="CM7" i="4"/>
  <c r="CN7" i="4" s="1"/>
  <c r="CN24" i="4" s="1"/>
  <c r="CN41" i="4" s="1"/>
  <c r="DI144" i="4"/>
  <c r="DP110" i="4"/>
  <c r="GW142" i="4"/>
  <c r="LN45" i="4"/>
  <c r="LH79" i="4" s="1"/>
  <c r="MK29" i="4"/>
  <c r="ME63" i="4" s="1"/>
  <c r="LQ91" i="4"/>
  <c r="LG108" i="4"/>
  <c r="LG125" i="4" s="1"/>
  <c r="LQ125" i="4" s="1"/>
  <c r="OV26" i="4"/>
  <c r="OV43" i="4" s="1"/>
  <c r="OW9" i="4"/>
  <c r="OW26" i="4" s="1"/>
  <c r="PX61" i="4"/>
  <c r="PX78" i="4" s="1"/>
  <c r="PZ10" i="4"/>
  <c r="PZ61" i="4" s="1"/>
  <c r="NA57" i="4"/>
  <c r="NK57" i="4" s="1"/>
  <c r="NK62" i="4" s="1"/>
  <c r="NG28" i="4"/>
  <c r="JN26" i="4"/>
  <c r="JN43" i="4" s="1"/>
  <c r="JN12" i="4"/>
  <c r="JN29" i="4" s="1"/>
  <c r="JN46" i="4" s="1"/>
  <c r="GF46" i="4"/>
  <c r="FZ80" i="4" s="1"/>
  <c r="LO95" i="4"/>
  <c r="LP95" i="4" s="1"/>
  <c r="ML26" i="4"/>
  <c r="MF60" i="4" s="1"/>
  <c r="MQ60" i="4" s="1"/>
  <c r="FH143" i="4"/>
  <c r="FH160" i="4" s="1"/>
  <c r="FJ92" i="4"/>
  <c r="FJ143" i="4" s="1"/>
  <c r="CQ60" i="4"/>
  <c r="CQ77" i="4" s="1"/>
  <c r="CQ12" i="4"/>
  <c r="OV76" i="4"/>
  <c r="PC42" i="4"/>
  <c r="LM115" i="4"/>
  <c r="LG149" i="4" s="1"/>
  <c r="LG146" i="4"/>
  <c r="LQ146" i="4" s="1"/>
  <c r="LQ149" i="4" s="1"/>
  <c r="ME59" i="4"/>
  <c r="ML25" i="4"/>
  <c r="MM25" i="4" s="1"/>
  <c r="FH58" i="4"/>
  <c r="FH75" i="4" s="1"/>
  <c r="FJ7" i="4"/>
  <c r="FJ58" i="4" s="1"/>
  <c r="EK29" i="4"/>
  <c r="EE63" i="4" s="1"/>
  <c r="FC58" i="4"/>
  <c r="FJ24" i="4"/>
  <c r="FD58" i="4" s="1"/>
  <c r="EG5" i="4"/>
  <c r="EG22" i="4" s="1"/>
  <c r="NA97" i="4"/>
  <c r="NA114" i="4" s="1"/>
  <c r="NA131" i="4" s="1"/>
  <c r="EG92" i="4"/>
  <c r="PC108" i="4"/>
  <c r="PB45" i="4"/>
  <c r="PY97" i="4"/>
  <c r="PY148" i="4" s="1"/>
  <c r="JM142" i="4"/>
  <c r="JW142" i="4" s="1"/>
  <c r="JW148" i="4" s="1"/>
  <c r="JS114" i="4"/>
  <c r="CL110" i="4"/>
  <c r="CL127" i="4" s="1"/>
  <c r="CM93" i="4"/>
  <c r="CN93" i="4" s="1"/>
  <c r="CN110" i="4" s="1"/>
  <c r="CN127" i="4" s="1"/>
  <c r="FL92" i="4"/>
  <c r="FB109" i="4"/>
  <c r="FL109" i="4" s="1"/>
  <c r="HC28" i="4"/>
  <c r="GW62" i="4" s="1"/>
  <c r="GW12" i="4"/>
  <c r="GW29" i="4" s="1"/>
  <c r="GW46" i="4" s="1"/>
  <c r="PB58" i="4"/>
  <c r="PB75" i="4" s="1"/>
  <c r="PC7" i="4"/>
  <c r="PC58" i="4" s="1"/>
  <c r="PC75" i="4" s="1"/>
  <c r="PF75" i="4" s="1"/>
  <c r="OE12" i="4"/>
  <c r="CQ45" i="4"/>
  <c r="CK79" i="4" s="1"/>
  <c r="HB45" i="4"/>
  <c r="GV79" i="4" s="1"/>
  <c r="HU93" i="4"/>
  <c r="HV93" i="4" s="1"/>
  <c r="HV110" i="4" s="1"/>
  <c r="HV127" i="4" s="1"/>
  <c r="HS97" i="4"/>
  <c r="HS114" i="4" s="1"/>
  <c r="HS131" i="4" s="1"/>
  <c r="IX26" i="4"/>
  <c r="IY26" i="4" s="1"/>
  <c r="NI113" i="4"/>
  <c r="NJ113" i="4" s="1"/>
  <c r="NY22" i="4"/>
  <c r="NY39" i="4" s="1"/>
  <c r="JM78" i="4"/>
  <c r="JW78" i="4" s="1"/>
  <c r="JU44" i="4"/>
  <c r="JV44" i="4" s="1"/>
  <c r="IA129" i="4"/>
  <c r="IB129" i="4" s="1"/>
  <c r="HS163" i="4"/>
  <c r="IC163" i="4" s="1"/>
  <c r="IC166" i="4" s="1"/>
  <c r="CS10" i="4"/>
  <c r="CT10" i="4" s="1"/>
  <c r="JM55" i="4"/>
  <c r="JW55" i="4" s="1"/>
  <c r="JW62" i="4" s="1"/>
  <c r="JS28" i="4"/>
  <c r="JM62" i="4" s="1"/>
  <c r="EO95" i="4"/>
  <c r="EE112" i="4"/>
  <c r="EE129" i="4" s="1"/>
  <c r="EO129" i="4" s="1"/>
  <c r="DI78" i="4"/>
  <c r="DO46" i="4"/>
  <c r="DI80" i="4" s="1"/>
  <c r="DP44" i="4"/>
  <c r="DJ78" i="4" s="1"/>
  <c r="DU78" i="4" s="1"/>
  <c r="CS107" i="4"/>
  <c r="HD27" i="4"/>
  <c r="HC29" i="4"/>
  <c r="OU60" i="4"/>
  <c r="PE60" i="4" s="1"/>
  <c r="PE63" i="4" s="1"/>
  <c r="PA29" i="4"/>
  <c r="OU63" i="4" s="1"/>
  <c r="NA61" i="4"/>
  <c r="NK61" i="4" s="1"/>
  <c r="NI27" i="4"/>
  <c r="NC61" i="4" s="1"/>
  <c r="NN61" i="4" s="1"/>
  <c r="JN21" i="4"/>
  <c r="JN38" i="4" s="1"/>
  <c r="JO4" i="4"/>
  <c r="JP4" i="4" s="1"/>
  <c r="JP21" i="4" s="1"/>
  <c r="JP38" i="4" s="1"/>
  <c r="HT77" i="4"/>
  <c r="HZ46" i="4"/>
  <c r="HT80" i="4" s="1"/>
  <c r="IA43" i="4"/>
  <c r="HU77" i="4" s="1"/>
  <c r="JU40" i="4"/>
  <c r="JN74" i="4"/>
  <c r="EF72" i="4"/>
  <c r="EL45" i="4"/>
  <c r="EF79" i="4" s="1"/>
  <c r="EM38" i="4"/>
  <c r="EN38" i="4" s="1"/>
  <c r="KR6" i="4"/>
  <c r="KP57" i="4"/>
  <c r="KP74" i="4" s="1"/>
  <c r="EM23" i="4"/>
  <c r="EG57" i="4" s="1"/>
  <c r="ER57" i="4" s="1"/>
  <c r="FB110" i="4"/>
  <c r="FL93" i="4"/>
  <c r="EM8" i="4"/>
  <c r="EM59" i="4" s="1"/>
  <c r="GE29" i="4"/>
  <c r="FY63" i="4" s="1"/>
  <c r="HU9" i="4"/>
  <c r="HU26" i="4" s="1"/>
  <c r="NI7" i="4"/>
  <c r="PC41" i="4"/>
  <c r="KP55" i="4"/>
  <c r="KP72" i="4" s="1"/>
  <c r="KR4" i="4"/>
  <c r="KR55" i="4" s="1"/>
  <c r="ME73" i="4"/>
  <c r="ML39" i="4"/>
  <c r="MM39" i="4" s="1"/>
  <c r="FJ108" i="4"/>
  <c r="FD142" i="4" s="1"/>
  <c r="FO142" i="4" s="1"/>
  <c r="LN60" i="4"/>
  <c r="LN77" i="4" s="1"/>
  <c r="LN12" i="4"/>
  <c r="LN63" i="4" s="1"/>
  <c r="JM77" i="4"/>
  <c r="JW77" i="4" s="1"/>
  <c r="JU43" i="4"/>
  <c r="JV43" i="4" s="1"/>
  <c r="NX75" i="4"/>
  <c r="OH75" i="4" s="1"/>
  <c r="OF41" i="4"/>
  <c r="NZ75" i="4" s="1"/>
  <c r="OK75" i="4" s="1"/>
  <c r="IA41" i="4"/>
  <c r="HT75" i="4"/>
  <c r="EF55" i="4"/>
  <c r="EM21" i="4"/>
  <c r="EG55" i="4" s="1"/>
  <c r="ER55" i="4" s="1"/>
  <c r="HY60" i="4"/>
  <c r="HY77" i="4" s="1"/>
  <c r="IA9" i="4"/>
  <c r="IA60" i="4" s="1"/>
  <c r="IA77" i="4" s="1"/>
  <c r="ID77" i="4" s="1"/>
  <c r="HY12" i="4"/>
  <c r="NI22" i="4"/>
  <c r="NC56" i="4" s="1"/>
  <c r="NN56" i="4" s="1"/>
  <c r="ME76" i="4"/>
  <c r="KQ98" i="4"/>
  <c r="DH58" i="4"/>
  <c r="DR58" i="4" s="1"/>
  <c r="DR62" i="4" s="1"/>
  <c r="DP24" i="4"/>
  <c r="CK111" i="4"/>
  <c r="CU111" i="4" s="1"/>
  <c r="EE109" i="4"/>
  <c r="EE126" i="4" s="1"/>
  <c r="EO126" i="4" s="1"/>
  <c r="JW5" i="4"/>
  <c r="LO38" i="4"/>
  <c r="LI72" i="4" s="1"/>
  <c r="LT72" i="4" s="1"/>
  <c r="PZ41" i="4"/>
  <c r="QA41" i="4" s="1"/>
  <c r="PR146" i="4"/>
  <c r="QB146" i="4" s="1"/>
  <c r="QB149" i="4" s="1"/>
  <c r="PX115" i="4"/>
  <c r="PR149" i="4" s="1"/>
  <c r="MK142" i="4"/>
  <c r="MK159" i="4" s="1"/>
  <c r="ML91" i="4"/>
  <c r="MM91" i="4" s="1"/>
  <c r="LI7" i="4"/>
  <c r="LI24" i="4" s="1"/>
  <c r="LH24" i="4"/>
  <c r="LH41" i="4" s="1"/>
  <c r="MJ145" i="4"/>
  <c r="MJ162" i="4" s="1"/>
  <c r="ML94" i="4"/>
  <c r="JM27" i="4"/>
  <c r="JW10" i="4"/>
  <c r="JW12" i="4" s="1"/>
  <c r="IQ163" i="4"/>
  <c r="IW132" i="4"/>
  <c r="IQ166" i="4" s="1"/>
  <c r="JN142" i="4"/>
  <c r="JU108" i="4"/>
  <c r="JO142" i="4" s="1"/>
  <c r="JZ142" i="4" s="1"/>
  <c r="IC6" i="4"/>
  <c r="HS23" i="4"/>
  <c r="IC23" i="4" s="1"/>
  <c r="PZ42" i="4"/>
  <c r="PT76" i="4" s="1"/>
  <c r="QE76" i="4" s="1"/>
  <c r="PS76" i="4"/>
  <c r="ME110" i="4"/>
  <c r="ME127" i="4" s="1"/>
  <c r="MF93" i="4"/>
  <c r="MK12" i="4"/>
  <c r="MK63" i="4" s="1"/>
  <c r="ML10" i="4"/>
  <c r="ML61" i="4" s="1"/>
  <c r="MK61" i="4"/>
  <c r="MK78" i="4" s="1"/>
  <c r="NA27" i="4"/>
  <c r="NK27" i="4" s="1"/>
  <c r="NL27" i="4" s="1"/>
  <c r="NK10" i="4"/>
  <c r="NC10" i="4"/>
  <c r="NN10" i="4" s="1"/>
  <c r="PC111" i="4"/>
  <c r="OW145" i="4" s="1"/>
  <c r="PH145" i="4" s="1"/>
  <c r="OV145" i="4"/>
  <c r="OU111" i="4"/>
  <c r="OU128" i="4" s="1"/>
  <c r="PE128" i="4" s="1"/>
  <c r="PE94" i="4"/>
  <c r="KK72" i="4"/>
  <c r="KQ45" i="4"/>
  <c r="KK79" i="4" s="1"/>
  <c r="DI73" i="4"/>
  <c r="DP39" i="4"/>
  <c r="DQ39" i="4" s="1"/>
  <c r="CS42" i="4"/>
  <c r="HF94" i="4"/>
  <c r="CS110" i="4"/>
  <c r="CT110" i="4" s="1"/>
  <c r="KK73" i="4"/>
  <c r="LM131" i="4"/>
  <c r="LG165" i="4" s="1"/>
  <c r="LN29" i="4"/>
  <c r="LH63" i="4" s="1"/>
  <c r="MN90" i="4"/>
  <c r="MD107" i="4"/>
  <c r="JN56" i="4"/>
  <c r="JU22" i="4"/>
  <c r="KL92" i="4"/>
  <c r="KM92" i="4" s="1"/>
  <c r="KM109" i="4" s="1"/>
  <c r="KM126" i="4" s="1"/>
  <c r="EE27" i="4"/>
  <c r="EE44" i="4" s="1"/>
  <c r="EO44" i="4" s="1"/>
  <c r="EO10" i="4"/>
  <c r="CK27" i="4"/>
  <c r="CK44" i="4" s="1"/>
  <c r="CU44" i="4" s="1"/>
  <c r="CU10" i="4"/>
  <c r="HD129" i="4"/>
  <c r="HE129" i="4" s="1"/>
  <c r="JN11" i="4"/>
  <c r="JN28" i="4" s="1"/>
  <c r="JN45" i="4" s="1"/>
  <c r="JO6" i="4"/>
  <c r="JO23" i="4" s="1"/>
  <c r="LO113" i="4"/>
  <c r="LI147" i="4" s="1"/>
  <c r="LT147" i="4" s="1"/>
  <c r="MJ28" i="4"/>
  <c r="MD62" i="4" s="1"/>
  <c r="NY11" i="4"/>
  <c r="CS39" i="4"/>
  <c r="CM73" i="4" s="1"/>
  <c r="CX73" i="4" s="1"/>
  <c r="EF98" i="4"/>
  <c r="EF115" i="4" s="1"/>
  <c r="EF132" i="4" s="1"/>
  <c r="GF131" i="4"/>
  <c r="FZ165" i="4" s="1"/>
  <c r="GG38" i="4"/>
  <c r="GH38" i="4" s="1"/>
  <c r="HC131" i="4"/>
  <c r="GW165" i="4" s="1"/>
  <c r="GX9" i="4"/>
  <c r="GY9" i="4" s="1"/>
  <c r="GY26" i="4" s="1"/>
  <c r="GY43" i="4" s="1"/>
  <c r="LO21" i="4"/>
  <c r="LP21" i="4" s="1"/>
  <c r="NH12" i="4"/>
  <c r="NH63" i="4" s="1"/>
  <c r="OE131" i="4"/>
  <c r="NX111" i="4"/>
  <c r="OW96" i="4"/>
  <c r="PZ21" i="4"/>
  <c r="PX45" i="4"/>
  <c r="JU42" i="4"/>
  <c r="JV42" i="4" s="1"/>
  <c r="IX27" i="4"/>
  <c r="IY27" i="4" s="1"/>
  <c r="CQ131" i="4"/>
  <c r="CK165" i="4" s="1"/>
  <c r="EL132" i="4"/>
  <c r="EF166" i="4" s="1"/>
  <c r="EK11" i="4"/>
  <c r="FB98" i="4"/>
  <c r="FB115" i="4" s="1"/>
  <c r="FB132" i="4" s="1"/>
  <c r="FC11" i="4"/>
  <c r="FZ12" i="4"/>
  <c r="FZ29" i="4" s="1"/>
  <c r="FZ46" i="4" s="1"/>
  <c r="HD21" i="4"/>
  <c r="HE21" i="4" s="1"/>
  <c r="GV107" i="4"/>
  <c r="HU5" i="4"/>
  <c r="IF5" i="4" s="1"/>
  <c r="IP109" i="4"/>
  <c r="IP126" i="4" s="1"/>
  <c r="IZ126" i="4" s="1"/>
  <c r="JN22" i="4"/>
  <c r="JN39" i="4" s="1"/>
  <c r="KK11" i="4"/>
  <c r="KK28" i="4" s="1"/>
  <c r="KK45" i="4" s="1"/>
  <c r="KK109" i="4"/>
  <c r="KK126" i="4" s="1"/>
  <c r="KK12" i="4"/>
  <c r="KK29" i="4" s="1"/>
  <c r="KK46" i="4" s="1"/>
  <c r="LH144" i="4"/>
  <c r="LO41" i="4"/>
  <c r="LI75" i="4" s="1"/>
  <c r="LG12" i="4"/>
  <c r="LG29" i="4" s="1"/>
  <c r="LG46" i="4" s="1"/>
  <c r="LI95" i="4"/>
  <c r="MF10" i="4"/>
  <c r="MF27" i="4" s="1"/>
  <c r="ML6" i="4"/>
  <c r="NX112" i="4"/>
  <c r="NX129" i="4" s="1"/>
  <c r="OH129" i="4" s="1"/>
  <c r="OV146" i="4"/>
  <c r="PE10" i="4"/>
  <c r="OU112" i="4"/>
  <c r="PE112" i="4" s="1"/>
  <c r="LM45" i="4"/>
  <c r="LG79" i="4" s="1"/>
  <c r="HC45" i="4"/>
  <c r="GW79" i="4" s="1"/>
  <c r="HT11" i="4"/>
  <c r="IX124" i="4"/>
  <c r="IR158" i="4" s="1"/>
  <c r="JC158" i="4" s="1"/>
  <c r="IX10" i="4"/>
  <c r="IY10" i="4" s="1"/>
  <c r="IX41" i="4"/>
  <c r="IR75" i="4" s="1"/>
  <c r="JC75" i="4" s="1"/>
  <c r="IX129" i="4"/>
  <c r="JT29" i="4"/>
  <c r="LQ10" i="4"/>
  <c r="ME12" i="4"/>
  <c r="ME29" i="4" s="1"/>
  <c r="ME46" i="4" s="1"/>
  <c r="NI130" i="4"/>
  <c r="NJ130" i="4" s="1"/>
  <c r="OE132" i="4"/>
  <c r="NY166" i="4" s="1"/>
  <c r="OU27" i="4"/>
  <c r="OU44" i="4" s="1"/>
  <c r="PE44" i="4" s="1"/>
  <c r="OW10" i="4"/>
  <c r="OW27" i="4" s="1"/>
  <c r="GG107" i="4"/>
  <c r="GH107" i="4" s="1"/>
  <c r="GB141" i="4" s="1"/>
  <c r="FD93" i="4"/>
  <c r="FE93" i="4" s="1"/>
  <c r="FE110" i="4" s="1"/>
  <c r="FE127" i="4" s="1"/>
  <c r="DJ9" i="4"/>
  <c r="CM90" i="4"/>
  <c r="CN90" i="4" s="1"/>
  <c r="CN107" i="4" s="1"/>
  <c r="CN124" i="4" s="1"/>
  <c r="FL91" i="4"/>
  <c r="GA10" i="4"/>
  <c r="GB10" i="4" s="1"/>
  <c r="GB27" i="4" s="1"/>
  <c r="GB44" i="4" s="1"/>
  <c r="GV24" i="4"/>
  <c r="GV41" i="4" s="1"/>
  <c r="HF41" i="4" s="1"/>
  <c r="HT23" i="4"/>
  <c r="HT40" i="4" s="1"/>
  <c r="CU93" i="4"/>
  <c r="EG96" i="4"/>
  <c r="EM4" i="4"/>
  <c r="EN4" i="4" s="1"/>
  <c r="HB98" i="4"/>
  <c r="HD38" i="4"/>
  <c r="GX72" i="4" s="1"/>
  <c r="IA109" i="4"/>
  <c r="HU143" i="4" s="1"/>
  <c r="IF143" i="4" s="1"/>
  <c r="IA110" i="4"/>
  <c r="IB110" i="4" s="1"/>
  <c r="IX128" i="4"/>
  <c r="JU25" i="4"/>
  <c r="JO59" i="4" s="1"/>
  <c r="JZ59" i="4" s="1"/>
  <c r="JW96" i="4"/>
  <c r="JW98" i="4" s="1"/>
  <c r="JU24" i="4"/>
  <c r="JO58" i="4" s="1"/>
  <c r="JZ58" i="4" s="1"/>
  <c r="KQ29" i="4"/>
  <c r="KK63" i="4" s="1"/>
  <c r="LO125" i="4"/>
  <c r="LP125" i="4" s="1"/>
  <c r="MF9" i="4"/>
  <c r="MD26" i="4"/>
  <c r="MD43" i="4" s="1"/>
  <c r="MN43" i="4" s="1"/>
  <c r="NI21" i="4"/>
  <c r="NC55" i="4" s="1"/>
  <c r="NK8" i="4"/>
  <c r="NC6" i="4"/>
  <c r="NC23" i="4" s="1"/>
  <c r="NX108" i="4"/>
  <c r="NX125" i="4" s="1"/>
  <c r="OH125" i="4" s="1"/>
  <c r="PC39" i="4"/>
  <c r="OW73" i="4" s="1"/>
  <c r="PH73" i="4" s="1"/>
  <c r="PS144" i="4"/>
  <c r="PX141" i="4"/>
  <c r="PX158" i="4" s="1"/>
  <c r="PC21" i="4"/>
  <c r="PD21" i="4" s="1"/>
  <c r="MK45" i="4"/>
  <c r="ME79" i="4" s="1"/>
  <c r="IA112" i="4"/>
  <c r="HU146" i="4" s="1"/>
  <c r="IF146" i="4" s="1"/>
  <c r="PC10" i="4"/>
  <c r="PD10" i="4" s="1"/>
  <c r="KR129" i="4"/>
  <c r="KL163" i="4" s="1"/>
  <c r="KW163" i="4" s="1"/>
  <c r="KR26" i="4"/>
  <c r="FD92" i="4"/>
  <c r="FE92" i="4" s="1"/>
  <c r="FE109" i="4" s="1"/>
  <c r="FE126" i="4" s="1"/>
  <c r="PY114" i="4"/>
  <c r="PS148" i="4" s="1"/>
  <c r="FJ23" i="4"/>
  <c r="DO28" i="4"/>
  <c r="DI62" i="4" s="1"/>
  <c r="DP124" i="4"/>
  <c r="DJ158" i="4" s="1"/>
  <c r="DJ93" i="4"/>
  <c r="DJ110" i="4" s="1"/>
  <c r="EE97" i="4"/>
  <c r="EE114" i="4" s="1"/>
  <c r="EE131" i="4" s="1"/>
  <c r="FJ93" i="4"/>
  <c r="FJ144" i="4" s="1"/>
  <c r="GG125" i="4"/>
  <c r="GH125" i="4" s="1"/>
  <c r="GX8" i="4"/>
  <c r="HI8" i="4" s="1"/>
  <c r="HD93" i="4"/>
  <c r="HD144" i="4" s="1"/>
  <c r="IV11" i="4"/>
  <c r="IX43" i="4"/>
  <c r="IY43" i="4" s="1"/>
  <c r="IX111" i="4"/>
  <c r="IR145" i="4" s="1"/>
  <c r="JC145" i="4" s="1"/>
  <c r="JW8" i="4"/>
  <c r="KK58" i="4"/>
  <c r="KT94" i="4"/>
  <c r="KR108" i="4"/>
  <c r="KL142" i="4" s="1"/>
  <c r="KW142" i="4" s="1"/>
  <c r="LM46" i="4"/>
  <c r="LG80" i="4" s="1"/>
  <c r="MJ12" i="4"/>
  <c r="MN9" i="4"/>
  <c r="OE60" i="4"/>
  <c r="OE77" i="4" s="1"/>
  <c r="OU39" i="4"/>
  <c r="PE39" i="4" s="1"/>
  <c r="ML23" i="4"/>
  <c r="MM23" i="4" s="1"/>
  <c r="JU124" i="4"/>
  <c r="LQ79" i="4"/>
  <c r="DP42" i="4"/>
  <c r="NI23" i="4"/>
  <c r="NG131" i="4"/>
  <c r="NA165" i="4" s="1"/>
  <c r="CL141" i="4"/>
  <c r="CS128" i="4"/>
  <c r="CM162" i="4" s="1"/>
  <c r="CX162" i="4" s="1"/>
  <c r="CM92" i="4"/>
  <c r="CN92" i="4" s="1"/>
  <c r="CN109" i="4" s="1"/>
  <c r="CN126" i="4" s="1"/>
  <c r="HD41" i="4"/>
  <c r="GX75" i="4" s="1"/>
  <c r="HI75" i="4" s="1"/>
  <c r="HD4" i="4"/>
  <c r="HD55" i="4" s="1"/>
  <c r="HD72" i="4" s="1"/>
  <c r="HG72" i="4" s="1"/>
  <c r="LN46" i="4"/>
  <c r="NG46" i="4"/>
  <c r="NA80" i="4" s="1"/>
  <c r="OE98" i="4"/>
  <c r="OE149" i="4" s="1"/>
  <c r="OF24" i="4"/>
  <c r="OW5" i="4"/>
  <c r="ML108" i="4"/>
  <c r="MM108" i="4" s="1"/>
  <c r="LO109" i="4"/>
  <c r="LI143" i="4" s="1"/>
  <c r="GG94" i="4"/>
  <c r="GG145" i="4" s="1"/>
  <c r="FI28" i="4"/>
  <c r="GG41" i="4"/>
  <c r="NH98" i="4"/>
  <c r="NH149" i="4" s="1"/>
  <c r="NH146" i="4"/>
  <c r="NH163" i="4" s="1"/>
  <c r="EF27" i="4"/>
  <c r="EF44" i="4" s="1"/>
  <c r="EG10" i="4"/>
  <c r="EH10" i="4" s="1"/>
  <c r="EH27" i="4" s="1"/>
  <c r="EH44" i="4" s="1"/>
  <c r="NG143" i="4"/>
  <c r="NG160" i="4" s="1"/>
  <c r="NG97" i="4"/>
  <c r="D38" i="1" s="1"/>
  <c r="EG7" i="4"/>
  <c r="EF11" i="4"/>
  <c r="EF28" i="4" s="1"/>
  <c r="EF45" i="4" s="1"/>
  <c r="DP128" i="4"/>
  <c r="DQ128" i="4" s="1"/>
  <c r="DI142" i="4"/>
  <c r="DP108" i="4"/>
  <c r="DP41" i="4"/>
  <c r="DJ75" i="4" s="1"/>
  <c r="DU75" i="4" s="1"/>
  <c r="EG4" i="4"/>
  <c r="EG21" i="4" s="1"/>
  <c r="GF114" i="4"/>
  <c r="FZ148" i="4" s="1"/>
  <c r="GI90" i="4"/>
  <c r="IQ12" i="4"/>
  <c r="IQ29" i="4" s="1"/>
  <c r="IQ46" i="4" s="1"/>
  <c r="LO107" i="4"/>
  <c r="PC93" i="4"/>
  <c r="PC144" i="4" s="1"/>
  <c r="PA45" i="4"/>
  <c r="PZ93" i="4"/>
  <c r="PZ144" i="4" s="1"/>
  <c r="CQ28" i="4"/>
  <c r="CK62" i="4" s="1"/>
  <c r="DJ6" i="4"/>
  <c r="DK6" i="4" s="1"/>
  <c r="DK23" i="4" s="1"/>
  <c r="DK40" i="4" s="1"/>
  <c r="EG93" i="4"/>
  <c r="EG110" i="4" s="1"/>
  <c r="FH45" i="4"/>
  <c r="FB79" i="4" s="1"/>
  <c r="FJ5" i="4"/>
  <c r="FJ56" i="4" s="1"/>
  <c r="HD125" i="4"/>
  <c r="IA40" i="4"/>
  <c r="HU74" i="4" s="1"/>
  <c r="IF74" i="4" s="1"/>
  <c r="NH11" i="4"/>
  <c r="PC40" i="4"/>
  <c r="PD40" i="4" s="1"/>
  <c r="CR29" i="4"/>
  <c r="DR5" i="4"/>
  <c r="GI6" i="4"/>
  <c r="HS162" i="4"/>
  <c r="IC162" i="4" s="1"/>
  <c r="IA128" i="4"/>
  <c r="HU162" i="4" s="1"/>
  <c r="IF162" i="4" s="1"/>
  <c r="HU92" i="4"/>
  <c r="IF92" i="4" s="1"/>
  <c r="KQ11" i="4"/>
  <c r="KQ62" i="4" s="1"/>
  <c r="OF126" i="4"/>
  <c r="PS11" i="4"/>
  <c r="KR5" i="4"/>
  <c r="EE144" i="4"/>
  <c r="EO144" i="4" s="1"/>
  <c r="EM110" i="4"/>
  <c r="EG144" i="4" s="1"/>
  <c r="ER144" i="4" s="1"/>
  <c r="GF61" i="4"/>
  <c r="GF78" i="4" s="1"/>
  <c r="GG10" i="4"/>
  <c r="FH146" i="4"/>
  <c r="FH163" i="4" s="1"/>
  <c r="FH98" i="4"/>
  <c r="LG141" i="4"/>
  <c r="LQ141" i="4" s="1"/>
  <c r="LQ148" i="4" s="1"/>
  <c r="LM114" i="4"/>
  <c r="IC91" i="4"/>
  <c r="HS108" i="4"/>
  <c r="HS125" i="4" s="1"/>
  <c r="IC125" i="4" s="1"/>
  <c r="PA60" i="4"/>
  <c r="PA77" i="4" s="1"/>
  <c r="PA12" i="4"/>
  <c r="ME160" i="4"/>
  <c r="ML126" i="4"/>
  <c r="MF160" i="4" s="1"/>
  <c r="MQ160" i="4" s="1"/>
  <c r="IP24" i="4"/>
  <c r="IZ7" i="4"/>
  <c r="KK56" i="4"/>
  <c r="KR22" i="4"/>
  <c r="KL56" i="4" s="1"/>
  <c r="KW56" i="4" s="1"/>
  <c r="KJ58" i="4"/>
  <c r="KT58" i="4" s="1"/>
  <c r="KT62" i="4" s="1"/>
  <c r="KR24" i="4"/>
  <c r="KP28" i="4"/>
  <c r="KJ62" i="4" s="1"/>
  <c r="EO7" i="4"/>
  <c r="FC57" i="4"/>
  <c r="FZ11" i="4"/>
  <c r="GG24" i="4"/>
  <c r="GA58" i="4" s="1"/>
  <c r="GL58" i="4" s="1"/>
  <c r="HB115" i="4"/>
  <c r="GV149" i="4" s="1"/>
  <c r="IX95" i="4"/>
  <c r="IW29" i="4"/>
  <c r="LM58" i="4"/>
  <c r="LM75" i="4" s="1"/>
  <c r="LM11" i="4"/>
  <c r="OH7" i="4"/>
  <c r="OU143" i="4"/>
  <c r="PE143" i="4" s="1"/>
  <c r="PE148" i="4" s="1"/>
  <c r="PA114" i="4"/>
  <c r="OU148" i="4" s="1"/>
  <c r="LH58" i="4"/>
  <c r="LO24" i="4"/>
  <c r="PS58" i="4"/>
  <c r="PZ24" i="4"/>
  <c r="PT58" i="4" s="1"/>
  <c r="LH26" i="4"/>
  <c r="LH43" i="4" s="1"/>
  <c r="LH12" i="4"/>
  <c r="MD61" i="4"/>
  <c r="MN61" i="4" s="1"/>
  <c r="MN63" i="4" s="1"/>
  <c r="MJ29" i="4"/>
  <c r="MD63" i="4" s="1"/>
  <c r="KQ144" i="4"/>
  <c r="KQ161" i="4" s="1"/>
  <c r="KR93" i="4"/>
  <c r="KS93" i="4" s="1"/>
  <c r="JT46" i="4"/>
  <c r="JN77" i="4"/>
  <c r="HS55" i="4"/>
  <c r="IC55" i="4" s="1"/>
  <c r="IC62" i="4" s="1"/>
  <c r="HY28" i="4"/>
  <c r="HS62" i="4" s="1"/>
  <c r="OF38" i="4"/>
  <c r="NX72" i="4"/>
  <c r="OH72" i="4" s="1"/>
  <c r="KR125" i="4"/>
  <c r="KS125" i="4" s="1"/>
  <c r="KK159" i="4"/>
  <c r="HC115" i="4"/>
  <c r="GW149" i="4" s="1"/>
  <c r="HD113" i="4"/>
  <c r="GX147" i="4" s="1"/>
  <c r="HI147" i="4" s="1"/>
  <c r="GW147" i="4"/>
  <c r="PB55" i="4"/>
  <c r="PB72" i="4" s="1"/>
  <c r="PB11" i="4"/>
  <c r="PC8" i="4"/>
  <c r="HS61" i="4"/>
  <c r="IC61" i="4" s="1"/>
  <c r="IC63" i="4" s="1"/>
  <c r="HY29" i="4"/>
  <c r="HS63" i="4" s="1"/>
  <c r="KJ164" i="4"/>
  <c r="KT164" i="4" s="1"/>
  <c r="KT166" i="4" s="1"/>
  <c r="KP132" i="4"/>
  <c r="KJ166" i="4" s="1"/>
  <c r="FZ60" i="4"/>
  <c r="GG26" i="4"/>
  <c r="GI62" i="4"/>
  <c r="GF142" i="4"/>
  <c r="GF159" i="4" s="1"/>
  <c r="GG91" i="4"/>
  <c r="GH91" i="4" s="1"/>
  <c r="EL28" i="4"/>
  <c r="EM22" i="4"/>
  <c r="FC76" i="4"/>
  <c r="FJ42" i="4"/>
  <c r="DO132" i="4"/>
  <c r="OF21" i="4"/>
  <c r="NZ55" i="4" s="1"/>
  <c r="OK55" i="4" s="1"/>
  <c r="OE28" i="4"/>
  <c r="NY62" i="4" s="1"/>
  <c r="CL11" i="4"/>
  <c r="CL28" i="4" s="1"/>
  <c r="CL45" i="4" s="1"/>
  <c r="CR59" i="4"/>
  <c r="CR76" i="4" s="1"/>
  <c r="CS8" i="4"/>
  <c r="DP21" i="4"/>
  <c r="FB22" i="4"/>
  <c r="FD5" i="4"/>
  <c r="FD22" i="4" s="1"/>
  <c r="FL5" i="4"/>
  <c r="JN73" i="4"/>
  <c r="JU39" i="4"/>
  <c r="GW145" i="4"/>
  <c r="HD111" i="4"/>
  <c r="GX145" i="4" s="1"/>
  <c r="HI145" i="4" s="1"/>
  <c r="DI26" i="4"/>
  <c r="DI43" i="4" s="1"/>
  <c r="DI12" i="4"/>
  <c r="DP25" i="4"/>
  <c r="DQ25" i="4" s="1"/>
  <c r="MJ58" i="4"/>
  <c r="MJ75" i="4" s="1"/>
  <c r="ML7" i="4"/>
  <c r="ML58" i="4" s="1"/>
  <c r="LQ5" i="4"/>
  <c r="LG22" i="4"/>
  <c r="LI5" i="4"/>
  <c r="JU125" i="4"/>
  <c r="JO159" i="4" s="1"/>
  <c r="JZ159" i="4" s="1"/>
  <c r="JN159" i="4"/>
  <c r="GG6" i="4"/>
  <c r="GF57" i="4"/>
  <c r="GF74" i="4" s="1"/>
  <c r="FD96" i="4"/>
  <c r="FE96" i="4" s="1"/>
  <c r="FE113" i="4" s="1"/>
  <c r="FE130" i="4" s="1"/>
  <c r="FC113" i="4"/>
  <c r="FC130" i="4" s="1"/>
  <c r="CM6" i="4"/>
  <c r="CM23" i="4" s="1"/>
  <c r="CL23" i="4"/>
  <c r="CL40" i="4" s="1"/>
  <c r="DN28" i="4"/>
  <c r="DH62" i="4" s="1"/>
  <c r="HY11" i="4"/>
  <c r="OD45" i="4"/>
  <c r="NB113" i="4"/>
  <c r="NB130" i="4" s="1"/>
  <c r="NC96" i="4"/>
  <c r="ND96" i="4" s="1"/>
  <c r="ND113" i="4" s="1"/>
  <c r="ND130" i="4" s="1"/>
  <c r="KJ76" i="4"/>
  <c r="KT76" i="4" s="1"/>
  <c r="KT79" i="4" s="1"/>
  <c r="KR42" i="4"/>
  <c r="IW56" i="4"/>
  <c r="IW73" i="4" s="1"/>
  <c r="IW11" i="4"/>
  <c r="IW62" i="4" s="1"/>
  <c r="EF77" i="4"/>
  <c r="EM43" i="4"/>
  <c r="EG77" i="4" s="1"/>
  <c r="CL143" i="4"/>
  <c r="CS109" i="4"/>
  <c r="CT109" i="4" s="1"/>
  <c r="FI45" i="4"/>
  <c r="FC79" i="4" s="1"/>
  <c r="FL6" i="4"/>
  <c r="FB23" i="4"/>
  <c r="FL23" i="4" s="1"/>
  <c r="HZ98" i="4"/>
  <c r="HZ149" i="4" s="1"/>
  <c r="HZ146" i="4"/>
  <c r="HZ163" i="4" s="1"/>
  <c r="IA95" i="4"/>
  <c r="IA146" i="4" s="1"/>
  <c r="IA163" i="4" s="1"/>
  <c r="CL12" i="4"/>
  <c r="CL29" i="4" s="1"/>
  <c r="CL46" i="4" s="1"/>
  <c r="EE98" i="4"/>
  <c r="EE115" i="4" s="1"/>
  <c r="EE132" i="4" s="1"/>
  <c r="FD10" i="4"/>
  <c r="FO10" i="4" s="1"/>
  <c r="FJ44" i="4"/>
  <c r="FK44" i="4" s="1"/>
  <c r="FH46" i="4"/>
  <c r="GG40" i="4"/>
  <c r="GA74" i="4" s="1"/>
  <c r="GL74" i="4" s="1"/>
  <c r="IW97" i="4"/>
  <c r="IW148" i="4" s="1"/>
  <c r="KR7" i="4"/>
  <c r="NI8" i="4"/>
  <c r="OF110" i="4"/>
  <c r="OG110" i="4" s="1"/>
  <c r="NX22" i="4"/>
  <c r="NX39" i="4" s="1"/>
  <c r="OH39" i="4" s="1"/>
  <c r="OU11" i="4"/>
  <c r="OU28" i="4" s="1"/>
  <c r="OU45" i="4" s="1"/>
  <c r="LN28" i="4"/>
  <c r="LH62" i="4" s="1"/>
  <c r="LG162" i="4"/>
  <c r="LQ162" i="4" s="1"/>
  <c r="LQ165" i="4" s="1"/>
  <c r="LO128" i="4"/>
  <c r="LP128" i="4" s="1"/>
  <c r="NX143" i="4"/>
  <c r="OH143" i="4" s="1"/>
  <c r="OH148" i="4" s="1"/>
  <c r="OF109" i="4"/>
  <c r="OG109" i="4" s="1"/>
  <c r="OU57" i="4"/>
  <c r="PE57" i="4" s="1"/>
  <c r="PE62" i="4" s="1"/>
  <c r="PA28" i="4"/>
  <c r="JN113" i="4"/>
  <c r="JN130" i="4" s="1"/>
  <c r="JO96" i="4"/>
  <c r="JO113" i="4" s="1"/>
  <c r="JS45" i="4"/>
  <c r="JM79" i="4" s="1"/>
  <c r="JM75" i="4"/>
  <c r="JW75" i="4" s="1"/>
  <c r="JW79" i="4" s="1"/>
  <c r="HZ144" i="4"/>
  <c r="HZ161" i="4" s="1"/>
  <c r="IA93" i="4"/>
  <c r="IA144" i="4" s="1"/>
  <c r="KK113" i="4"/>
  <c r="KK130" i="4" s="1"/>
  <c r="KL96" i="4"/>
  <c r="KM96" i="4" s="1"/>
  <c r="KM113" i="4" s="1"/>
  <c r="KM130" i="4" s="1"/>
  <c r="KK77" i="4"/>
  <c r="KR43" i="4"/>
  <c r="KL77" i="4" s="1"/>
  <c r="KW77" i="4" s="1"/>
  <c r="KQ46" i="4"/>
  <c r="KK80" i="4" s="1"/>
  <c r="HS27" i="4"/>
  <c r="HU10" i="4"/>
  <c r="HU27" i="4" s="1"/>
  <c r="HD109" i="4"/>
  <c r="HE109" i="4" s="1"/>
  <c r="GW143" i="4"/>
  <c r="OF27" i="4"/>
  <c r="NY61" i="4"/>
  <c r="ME77" i="4"/>
  <c r="ML43" i="4"/>
  <c r="NX57" i="4"/>
  <c r="OH57" i="4" s="1"/>
  <c r="OF23" i="4"/>
  <c r="NZ57" i="4" s="1"/>
  <c r="OK57" i="4" s="1"/>
  <c r="IP76" i="4"/>
  <c r="IZ76" i="4" s="1"/>
  <c r="IZ79" i="4" s="1"/>
  <c r="IV45" i="4"/>
  <c r="IP79" i="4" s="1"/>
  <c r="FZ56" i="4"/>
  <c r="GG22" i="4"/>
  <c r="OF9" i="4"/>
  <c r="OF60" i="4" s="1"/>
  <c r="OD60" i="4"/>
  <c r="OD77" i="4" s="1"/>
  <c r="FJ113" i="4"/>
  <c r="FC147" i="4"/>
  <c r="EL98" i="4"/>
  <c r="EL149" i="4" s="1"/>
  <c r="EL147" i="4"/>
  <c r="EL164" i="4" s="1"/>
  <c r="EL141" i="4"/>
  <c r="EL158" i="4" s="1"/>
  <c r="EM90" i="4"/>
  <c r="EP90" i="4" s="1"/>
  <c r="JS56" i="4"/>
  <c r="JS73" i="4" s="1"/>
  <c r="JU5" i="4"/>
  <c r="JU56" i="4" s="1"/>
  <c r="EE55" i="4"/>
  <c r="EO55" i="4" s="1"/>
  <c r="EK28" i="4"/>
  <c r="FB74" i="4"/>
  <c r="FL74" i="4" s="1"/>
  <c r="FL79" i="4" s="1"/>
  <c r="FJ40" i="4"/>
  <c r="FD74" i="4" s="1"/>
  <c r="FO74" i="4" s="1"/>
  <c r="CK23" i="4"/>
  <c r="CU6" i="4"/>
  <c r="FC159" i="4"/>
  <c r="FJ125" i="4"/>
  <c r="HY147" i="4"/>
  <c r="HY164" i="4" s="1"/>
  <c r="HY98" i="4"/>
  <c r="JS11" i="4"/>
  <c r="D17" i="1" s="1"/>
  <c r="LI92" i="4"/>
  <c r="LH109" i="4"/>
  <c r="LH126" i="4" s="1"/>
  <c r="NX27" i="4"/>
  <c r="OH27" i="4" s="1"/>
  <c r="OH10" i="4"/>
  <c r="NZ10" i="4"/>
  <c r="NZ27" i="4" s="1"/>
  <c r="FZ76" i="4"/>
  <c r="GG42" i="4"/>
  <c r="EE11" i="4"/>
  <c r="IW131" i="4"/>
  <c r="IQ61" i="4"/>
  <c r="ME57" i="4"/>
  <c r="MK28" i="4"/>
  <c r="ME62" i="4" s="1"/>
  <c r="PY60" i="4"/>
  <c r="PY77" i="4" s="1"/>
  <c r="PZ9" i="4"/>
  <c r="QA9" i="4" s="1"/>
  <c r="PY12" i="4"/>
  <c r="PY63" i="4" s="1"/>
  <c r="JW91" i="4"/>
  <c r="JM108" i="4"/>
  <c r="JW108" i="4" s="1"/>
  <c r="HT56" i="4"/>
  <c r="IA22" i="4"/>
  <c r="GV144" i="4"/>
  <c r="HF144" i="4" s="1"/>
  <c r="HF148" i="4" s="1"/>
  <c r="HD110" i="4"/>
  <c r="HE110" i="4" s="1"/>
  <c r="EF59" i="4"/>
  <c r="EM25" i="4"/>
  <c r="EG59" i="4" s="1"/>
  <c r="ER59" i="4" s="1"/>
  <c r="GV57" i="4"/>
  <c r="HF57" i="4" s="1"/>
  <c r="HF62" i="4" s="1"/>
  <c r="HB28" i="4"/>
  <c r="FB27" i="4"/>
  <c r="FB44" i="4" s="1"/>
  <c r="FL44" i="4" s="1"/>
  <c r="GE28" i="4"/>
  <c r="FY62" i="4" s="1"/>
  <c r="GG5" i="4"/>
  <c r="GH5" i="4" s="1"/>
  <c r="IA26" i="4"/>
  <c r="HU60" i="4" s="1"/>
  <c r="HY45" i="4"/>
  <c r="LI10" i="4"/>
  <c r="PC5" i="4"/>
  <c r="OD115" i="4"/>
  <c r="NX149" i="4" s="1"/>
  <c r="NX146" i="4"/>
  <c r="OH146" i="4" s="1"/>
  <c r="OH149" i="4" s="1"/>
  <c r="LM143" i="4"/>
  <c r="LM160" i="4" s="1"/>
  <c r="LO92" i="4"/>
  <c r="MJ55" i="4"/>
  <c r="MJ72" i="4" s="1"/>
  <c r="MJ11" i="4"/>
  <c r="PC22" i="4"/>
  <c r="PF22" i="4" s="1"/>
  <c r="OV56" i="4"/>
  <c r="NA76" i="4"/>
  <c r="NK76" i="4" s="1"/>
  <c r="NK79" i="4" s="1"/>
  <c r="NI42" i="4"/>
  <c r="NG45" i="4"/>
  <c r="JM12" i="4"/>
  <c r="JM29" i="4" s="1"/>
  <c r="JM46" i="4" s="1"/>
  <c r="JM26" i="4"/>
  <c r="JW26" i="4" s="1"/>
  <c r="JN110" i="4"/>
  <c r="JN127" i="4" s="1"/>
  <c r="JO93" i="4"/>
  <c r="OD61" i="4"/>
  <c r="OD78" i="4" s="1"/>
  <c r="OF10" i="4"/>
  <c r="OG10" i="4" s="1"/>
  <c r="KJ61" i="4"/>
  <c r="KT61" i="4" s="1"/>
  <c r="KT63" i="4" s="1"/>
  <c r="KP29" i="4"/>
  <c r="KJ63" i="4" s="1"/>
  <c r="PX147" i="4"/>
  <c r="PX164" i="4" s="1"/>
  <c r="PX98" i="4"/>
  <c r="HS24" i="4"/>
  <c r="IC7" i="4"/>
  <c r="HC114" i="4"/>
  <c r="GW141" i="4"/>
  <c r="HD107" i="4"/>
  <c r="GX141" i="4" s="1"/>
  <c r="OD147" i="4"/>
  <c r="OD164" i="4" s="1"/>
  <c r="OD98" i="4"/>
  <c r="P39" i="1" s="1"/>
  <c r="JN61" i="4"/>
  <c r="JU27" i="4"/>
  <c r="JV27" i="4" s="1"/>
  <c r="HZ56" i="4"/>
  <c r="HZ73" i="4" s="1"/>
  <c r="IA5" i="4"/>
  <c r="IB5" i="4" s="1"/>
  <c r="MN7" i="4"/>
  <c r="MD24" i="4"/>
  <c r="IP146" i="4"/>
  <c r="IZ146" i="4" s="1"/>
  <c r="IZ149" i="4" s="1"/>
  <c r="IX112" i="4"/>
  <c r="IY112" i="4" s="1"/>
  <c r="IV115" i="4"/>
  <c r="IP149" i="4" s="1"/>
  <c r="JN145" i="4"/>
  <c r="JU111" i="4"/>
  <c r="JV111" i="4" s="1"/>
  <c r="IC4" i="4"/>
  <c r="HU4" i="4"/>
  <c r="HU21" i="4" s="1"/>
  <c r="HS21" i="4"/>
  <c r="IC21" i="4" s="1"/>
  <c r="FC12" i="4"/>
  <c r="FC29" i="4" s="1"/>
  <c r="FC46" i="4" s="1"/>
  <c r="FD9" i="4"/>
  <c r="FO9" i="4" s="1"/>
  <c r="FC55" i="4"/>
  <c r="FJ21" i="4"/>
  <c r="MK115" i="4"/>
  <c r="ME149" i="4" s="1"/>
  <c r="PC26" i="4"/>
  <c r="OW60" i="4" s="1"/>
  <c r="PB29" i="4"/>
  <c r="FZ59" i="4"/>
  <c r="GG25" i="4"/>
  <c r="GH25" i="4" s="1"/>
  <c r="CR147" i="4"/>
  <c r="CR164" i="4" s="1"/>
  <c r="CR98" i="4"/>
  <c r="CR149" i="4" s="1"/>
  <c r="DH61" i="4"/>
  <c r="DR61" i="4" s="1"/>
  <c r="DP27" i="4"/>
  <c r="DJ61" i="4" s="1"/>
  <c r="DU61" i="4" s="1"/>
  <c r="JM109" i="4"/>
  <c r="JW109" i="4" s="1"/>
  <c r="JW92" i="4"/>
  <c r="HT146" i="4"/>
  <c r="HZ115" i="4"/>
  <c r="KR113" i="4"/>
  <c r="KL147" i="4" s="1"/>
  <c r="KW147" i="4" s="1"/>
  <c r="KK147" i="4"/>
  <c r="KT90" i="4"/>
  <c r="KJ107" i="4"/>
  <c r="KT107" i="4" s="1"/>
  <c r="KK61" i="4"/>
  <c r="KR27" i="4"/>
  <c r="KS27" i="4" s="1"/>
  <c r="GI7" i="4"/>
  <c r="FY24" i="4"/>
  <c r="FY41" i="4" s="1"/>
  <c r="GI41" i="4" s="1"/>
  <c r="CL74" i="4"/>
  <c r="CS40" i="4"/>
  <c r="CT40" i="4" s="1"/>
  <c r="FL7" i="4"/>
  <c r="FB24" i="4"/>
  <c r="EF24" i="4"/>
  <c r="EF41" i="4" s="1"/>
  <c r="ML38" i="4"/>
  <c r="MM38" i="4" s="1"/>
  <c r="LQ4" i="4"/>
  <c r="LG21" i="4"/>
  <c r="ML109" i="4"/>
  <c r="NY74" i="4"/>
  <c r="OF40" i="4"/>
  <c r="NZ74" i="4" s="1"/>
  <c r="OK74" i="4" s="1"/>
  <c r="KJ24" i="4"/>
  <c r="KT24" i="4" s="1"/>
  <c r="KT7" i="4"/>
  <c r="KL7" i="4"/>
  <c r="EE141" i="4"/>
  <c r="EO141" i="4" s="1"/>
  <c r="EK114" i="4"/>
  <c r="EE148" i="4" s="1"/>
  <c r="CM8" i="4"/>
  <c r="CM25" i="4" s="1"/>
  <c r="CK158" i="4"/>
  <c r="CU158" i="4" s="1"/>
  <c r="CU165" i="4" s="1"/>
  <c r="FC162" i="4"/>
  <c r="HZ29" i="4"/>
  <c r="HT63" i="4" s="1"/>
  <c r="HU91" i="4"/>
  <c r="JM97" i="4"/>
  <c r="LO9" i="4"/>
  <c r="LO60" i="4" s="1"/>
  <c r="LO77" i="4" s="1"/>
  <c r="LR77" i="4" s="1"/>
  <c r="MK97" i="4"/>
  <c r="ML93" i="4"/>
  <c r="MM93" i="4" s="1"/>
  <c r="OF22" i="4"/>
  <c r="NZ56" i="4" s="1"/>
  <c r="OK56" i="4" s="1"/>
  <c r="IQ143" i="4"/>
  <c r="IX109" i="4"/>
  <c r="IR143" i="4" s="1"/>
  <c r="JC143" i="4" s="1"/>
  <c r="EE41" i="4"/>
  <c r="EO41" i="4" s="1"/>
  <c r="EO24" i="4"/>
  <c r="JN75" i="4"/>
  <c r="JU41" i="4"/>
  <c r="IP142" i="4"/>
  <c r="IZ142" i="4" s="1"/>
  <c r="IZ148" i="4" s="1"/>
  <c r="IV114" i="4"/>
  <c r="EO6" i="4"/>
  <c r="EE23" i="4"/>
  <c r="EE40" i="4" s="1"/>
  <c r="EO40" i="4" s="1"/>
  <c r="CS96" i="4"/>
  <c r="DH97" i="4"/>
  <c r="DH114" i="4" s="1"/>
  <c r="DH131" i="4" s="1"/>
  <c r="PS61" i="4"/>
  <c r="PZ27" i="4"/>
  <c r="QA27" i="4" s="1"/>
  <c r="ME162" i="4"/>
  <c r="ML128" i="4"/>
  <c r="MM128" i="4" s="1"/>
  <c r="IP27" i="4"/>
  <c r="IZ10" i="4"/>
  <c r="IR10" i="4"/>
  <c r="EF145" i="4"/>
  <c r="EM111" i="4"/>
  <c r="EN111" i="4" s="1"/>
  <c r="FJ124" i="4"/>
  <c r="FC158" i="4"/>
  <c r="FI131" i="4"/>
  <c r="FC165" i="4" s="1"/>
  <c r="FB55" i="4"/>
  <c r="FL55" i="4" s="1"/>
  <c r="FH28" i="4"/>
  <c r="FB62" i="4" s="1"/>
  <c r="FB59" i="4"/>
  <c r="FL59" i="4" s="1"/>
  <c r="FJ25" i="4"/>
  <c r="FK25" i="4" s="1"/>
  <c r="GA90" i="4"/>
  <c r="GA107" i="4" s="1"/>
  <c r="ME61" i="4"/>
  <c r="ML27" i="4"/>
  <c r="KQ60" i="4"/>
  <c r="KQ77" i="4" s="1"/>
  <c r="KQ12" i="4"/>
  <c r="KR9" i="4"/>
  <c r="KS9" i="4" s="1"/>
  <c r="FC77" i="4"/>
  <c r="FI46" i="4"/>
  <c r="FC80" i="4" s="1"/>
  <c r="FJ43" i="4"/>
  <c r="FK43" i="4" s="1"/>
  <c r="DJ4" i="4"/>
  <c r="DU4" i="4" s="1"/>
  <c r="EM10" i="4"/>
  <c r="EN10" i="4" s="1"/>
  <c r="EE21" i="4"/>
  <c r="EO21" i="4" s="1"/>
  <c r="HZ28" i="4"/>
  <c r="ME72" i="4"/>
  <c r="NG147" i="4"/>
  <c r="NG164" i="4" s="1"/>
  <c r="NI96" i="4"/>
  <c r="PR73" i="4"/>
  <c r="QB73" i="4" s="1"/>
  <c r="PZ39" i="4"/>
  <c r="PT73" i="4" s="1"/>
  <c r="QE73" i="4" s="1"/>
  <c r="OU78" i="4"/>
  <c r="PE78" i="4" s="1"/>
  <c r="PE80" i="4" s="1"/>
  <c r="PA46" i="4"/>
  <c r="OU80" i="4" s="1"/>
  <c r="NA146" i="4"/>
  <c r="NK146" i="4" s="1"/>
  <c r="NK149" i="4" s="1"/>
  <c r="NG115" i="4"/>
  <c r="NA149" i="4" s="1"/>
  <c r="LG109" i="4"/>
  <c r="LQ92" i="4"/>
  <c r="OV12" i="4"/>
  <c r="OV29" i="4" s="1"/>
  <c r="OV46" i="4" s="1"/>
  <c r="OV27" i="4"/>
  <c r="OV44" i="4" s="1"/>
  <c r="PZ91" i="4"/>
  <c r="NA141" i="4"/>
  <c r="NK141" i="4" s="1"/>
  <c r="NK148" i="4" s="1"/>
  <c r="NG114" i="4"/>
  <c r="NA148" i="4" s="1"/>
  <c r="LN56" i="4"/>
  <c r="LN73" i="4" s="1"/>
  <c r="LO5" i="4"/>
  <c r="LP5" i="4" s="1"/>
  <c r="JM23" i="4"/>
  <c r="JM11" i="4"/>
  <c r="JM28" i="4" s="1"/>
  <c r="JM45" i="4" s="1"/>
  <c r="JW6" i="4"/>
  <c r="JN27" i="4"/>
  <c r="JN44" i="4" s="1"/>
  <c r="JO10" i="4"/>
  <c r="JZ10" i="4" s="1"/>
  <c r="NI24" i="4"/>
  <c r="NJ24" i="4" s="1"/>
  <c r="NH28" i="4"/>
  <c r="NB62" i="4" s="1"/>
  <c r="NB58" i="4"/>
  <c r="OF25" i="4"/>
  <c r="JM61" i="4"/>
  <c r="JW61" i="4" s="1"/>
  <c r="JW63" i="4" s="1"/>
  <c r="JS29" i="4"/>
  <c r="JM63" i="4" s="1"/>
  <c r="HS160" i="4"/>
  <c r="IC160" i="4" s="1"/>
  <c r="IA126" i="4"/>
  <c r="HU160" i="4" s="1"/>
  <c r="IF160" i="4" s="1"/>
  <c r="IQ76" i="4"/>
  <c r="IX42" i="4"/>
  <c r="IR76" i="4" s="1"/>
  <c r="JC76" i="4" s="1"/>
  <c r="IW45" i="4"/>
  <c r="IQ79" i="4" s="1"/>
  <c r="HZ45" i="4"/>
  <c r="HT79" i="4" s="1"/>
  <c r="HT74" i="4"/>
  <c r="LN57" i="4"/>
  <c r="LN74" i="4" s="1"/>
  <c r="LO6" i="4"/>
  <c r="LO57" i="4" s="1"/>
  <c r="CS41" i="4"/>
  <c r="CL75" i="4"/>
  <c r="HS78" i="4"/>
  <c r="IC78" i="4" s="1"/>
  <c r="IC80" i="4" s="1"/>
  <c r="IA44" i="4"/>
  <c r="FJ91" i="4"/>
  <c r="IX110" i="4"/>
  <c r="IY110" i="4" s="1"/>
  <c r="JS98" i="4"/>
  <c r="PB98" i="4"/>
  <c r="JO92" i="4"/>
  <c r="ML41" i="4"/>
  <c r="ME75" i="4"/>
  <c r="FL4" i="4"/>
  <c r="FB21" i="4"/>
  <c r="GG113" i="4"/>
  <c r="FZ147" i="4"/>
  <c r="FZ97" i="4"/>
  <c r="FZ114" i="4" s="1"/>
  <c r="FZ131" i="4" s="1"/>
  <c r="GV97" i="4"/>
  <c r="GV114" i="4" s="1"/>
  <c r="GV131" i="4" s="1"/>
  <c r="PX97" i="4"/>
  <c r="D41" i="1" s="1"/>
  <c r="NI25" i="4"/>
  <c r="NB59" i="4"/>
  <c r="JU8" i="4"/>
  <c r="JT59" i="4"/>
  <c r="JT76" i="4" s="1"/>
  <c r="JN72" i="4"/>
  <c r="JT45" i="4"/>
  <c r="JU38" i="4"/>
  <c r="IX39" i="4"/>
  <c r="IQ73" i="4"/>
  <c r="EF12" i="4"/>
  <c r="EF29" i="4" s="1"/>
  <c r="EF46" i="4" s="1"/>
  <c r="EM24" i="4"/>
  <c r="EF58" i="4"/>
  <c r="KR112" i="4"/>
  <c r="DP95" i="4"/>
  <c r="KJ97" i="4"/>
  <c r="KJ114" i="4" s="1"/>
  <c r="KJ131" i="4" s="1"/>
  <c r="PZ23" i="4"/>
  <c r="PS57" i="4"/>
  <c r="FD6" i="4"/>
  <c r="JU4" i="4"/>
  <c r="KR38" i="4"/>
  <c r="FH12" i="4"/>
  <c r="IR9" i="4"/>
  <c r="IS9" i="4" s="1"/>
  <c r="IS26" i="4" s="1"/>
  <c r="IS43" i="4" s="1"/>
  <c r="NI95" i="4"/>
  <c r="NJ95" i="4" s="1"/>
  <c r="ML95" i="4"/>
  <c r="MJ146" i="4"/>
  <c r="MJ163" i="4" s="1"/>
  <c r="JM98" i="4"/>
  <c r="JM115" i="4" s="1"/>
  <c r="JM132" i="4" s="1"/>
  <c r="LN59" i="4"/>
  <c r="LN76" i="4" s="1"/>
  <c r="LO8" i="4"/>
  <c r="FZ57" i="4"/>
  <c r="GG23" i="4"/>
  <c r="HY132" i="4"/>
  <c r="HS166" i="4" s="1"/>
  <c r="PZ111" i="4"/>
  <c r="QA111" i="4" s="1"/>
  <c r="PX12" i="4"/>
  <c r="KP45" i="4"/>
  <c r="KJ79" i="4" s="1"/>
  <c r="CQ29" i="4"/>
  <c r="CK63" i="4" s="1"/>
  <c r="FY11" i="4"/>
  <c r="FY28" i="4" s="1"/>
  <c r="FY45" i="4" s="1"/>
  <c r="HS11" i="4"/>
  <c r="HS28" i="4" s="1"/>
  <c r="HS45" i="4" s="1"/>
  <c r="KQ132" i="4"/>
  <c r="KK166" i="4" s="1"/>
  <c r="NI92" i="4"/>
  <c r="PY28" i="4"/>
  <c r="LH76" i="4"/>
  <c r="LO42" i="4"/>
  <c r="DP109" i="4"/>
  <c r="DH143" i="4"/>
  <c r="DR143" i="4" s="1"/>
  <c r="DR148" i="4" s="1"/>
  <c r="GW73" i="4"/>
  <c r="HD39" i="4"/>
  <c r="FH131" i="4"/>
  <c r="FB158" i="4"/>
  <c r="FL158" i="4" s="1"/>
  <c r="FL165" i="4" s="1"/>
  <c r="QB63" i="4"/>
  <c r="QB95" i="4"/>
  <c r="PR112" i="4"/>
  <c r="PR98" i="4"/>
  <c r="PR115" i="4" s="1"/>
  <c r="PR132" i="4" s="1"/>
  <c r="PR26" i="4"/>
  <c r="PR12" i="4"/>
  <c r="PR29" i="4" s="1"/>
  <c r="PR46" i="4" s="1"/>
  <c r="QB9" i="4"/>
  <c r="PR110" i="4"/>
  <c r="QB93" i="4"/>
  <c r="PR25" i="4"/>
  <c r="QB8" i="4"/>
  <c r="PX132" i="4"/>
  <c r="PR166" i="4" s="1"/>
  <c r="PR163" i="4"/>
  <c r="QB163" i="4" s="1"/>
  <c r="QB6" i="4"/>
  <c r="PR23" i="4"/>
  <c r="PT91" i="4"/>
  <c r="PS108" i="4"/>
  <c r="PS125" i="4" s="1"/>
  <c r="PR158" i="4"/>
  <c r="QB158" i="4" s="1"/>
  <c r="PX131" i="4"/>
  <c r="PT7" i="4"/>
  <c r="PS24" i="4"/>
  <c r="PS41" i="4" s="1"/>
  <c r="PT8" i="4"/>
  <c r="PS25" i="4"/>
  <c r="PS42" i="4" s="1"/>
  <c r="PR141" i="4"/>
  <c r="QB141" i="4" s="1"/>
  <c r="PX114" i="4"/>
  <c r="PZ125" i="4"/>
  <c r="PX58" i="4"/>
  <c r="PX75" i="4" s="1"/>
  <c r="PX11" i="4"/>
  <c r="D24" i="1" s="1"/>
  <c r="PS146" i="4"/>
  <c r="PZ112" i="4"/>
  <c r="PY115" i="4"/>
  <c r="PS160" i="4"/>
  <c r="PZ126" i="4"/>
  <c r="PT95" i="4"/>
  <c r="PS98" i="4"/>
  <c r="PS112" i="4"/>
  <c r="PS129" i="4" s="1"/>
  <c r="PR126" i="4"/>
  <c r="QB126" i="4" s="1"/>
  <c r="QB109" i="4"/>
  <c r="PS142" i="4"/>
  <c r="PZ108" i="4"/>
  <c r="PZ130" i="4"/>
  <c r="PS164" i="4"/>
  <c r="PS97" i="4"/>
  <c r="PT93" i="4"/>
  <c r="PT9" i="4"/>
  <c r="PY143" i="4"/>
  <c r="PY160" i="4" s="1"/>
  <c r="PZ92" i="4"/>
  <c r="PZ113" i="4"/>
  <c r="PS147" i="4"/>
  <c r="PR59" i="4"/>
  <c r="QB59" i="4" s="1"/>
  <c r="PX28" i="4"/>
  <c r="PZ25" i="4"/>
  <c r="QB21" i="4"/>
  <c r="PR38" i="4"/>
  <c r="QB38" i="4" s="1"/>
  <c r="PS161" i="4"/>
  <c r="PZ127" i="4"/>
  <c r="PY59" i="4"/>
  <c r="PY76" i="4" s="1"/>
  <c r="PZ8" i="4"/>
  <c r="PZ109" i="4"/>
  <c r="PZ129" i="4"/>
  <c r="PX46" i="4"/>
  <c r="PR80" i="4" s="1"/>
  <c r="PZ44" i="4"/>
  <c r="PY131" i="4"/>
  <c r="PY147" i="4"/>
  <c r="PY164" i="4" s="1"/>
  <c r="PZ96" i="4"/>
  <c r="PY55" i="4"/>
  <c r="PY72" i="4" s="1"/>
  <c r="PZ4" i="4"/>
  <c r="PY11" i="4"/>
  <c r="QB91" i="4"/>
  <c r="PR108" i="4"/>
  <c r="PR97" i="4"/>
  <c r="PR11" i="4"/>
  <c r="QB80" i="4"/>
  <c r="PZ7" i="4"/>
  <c r="PY145" i="4"/>
  <c r="PY162" i="4" s="1"/>
  <c r="PZ94" i="4"/>
  <c r="QB96" i="4"/>
  <c r="PR113" i="4"/>
  <c r="PZ95" i="4"/>
  <c r="PY146" i="4"/>
  <c r="PY163" i="4" s="1"/>
  <c r="PY98" i="4"/>
  <c r="PR27" i="4"/>
  <c r="QB10" i="4"/>
  <c r="PB143" i="4"/>
  <c r="PB160" i="4" s="1"/>
  <c r="PC92" i="4"/>
  <c r="PA11" i="4"/>
  <c r="D23" i="1" s="1"/>
  <c r="PA55" i="4"/>
  <c r="PA72" i="4" s="1"/>
  <c r="PB141" i="4"/>
  <c r="PB158" i="4" s="1"/>
  <c r="PB97" i="4"/>
  <c r="PC90" i="4"/>
  <c r="PE93" i="4"/>
  <c r="OU110" i="4"/>
  <c r="OW93" i="4"/>
  <c r="OV112" i="4"/>
  <c r="OV129" i="4" s="1"/>
  <c r="OV98" i="4"/>
  <c r="OW95" i="4"/>
  <c r="OU109" i="4"/>
  <c r="PE92" i="4"/>
  <c r="OW92" i="4"/>
  <c r="OV97" i="4"/>
  <c r="OW90" i="4"/>
  <c r="OV107" i="4"/>
  <c r="OV124" i="4" s="1"/>
  <c r="OU108" i="4"/>
  <c r="PE91" i="4"/>
  <c r="OU146" i="4"/>
  <c r="PE146" i="4" s="1"/>
  <c r="PA115" i="4"/>
  <c r="OU149" i="4" s="1"/>
  <c r="PE79" i="4"/>
  <c r="OV58" i="4"/>
  <c r="PC24" i="4"/>
  <c r="PC4" i="4"/>
  <c r="OW21" i="4"/>
  <c r="OX4" i="4"/>
  <c r="OX21" i="4" s="1"/>
  <c r="OX38" i="4" s="1"/>
  <c r="PH4" i="4"/>
  <c r="OV25" i="4"/>
  <c r="OV42" i="4" s="1"/>
  <c r="OW8" i="4"/>
  <c r="PE26" i="4"/>
  <c r="OU43" i="4"/>
  <c r="PE43" i="4" s="1"/>
  <c r="OU23" i="4"/>
  <c r="PE6" i="4"/>
  <c r="PC107" i="4"/>
  <c r="PB114" i="4"/>
  <c r="OV141" i="4"/>
  <c r="PE98" i="4"/>
  <c r="OV111" i="4"/>
  <c r="OV128" i="4" s="1"/>
  <c r="OW94" i="4"/>
  <c r="OV161" i="4"/>
  <c r="PC127" i="4"/>
  <c r="OV77" i="4"/>
  <c r="PB46" i="4"/>
  <c r="PC43" i="4"/>
  <c r="PA131" i="4"/>
  <c r="OU158" i="4"/>
  <c r="PE158" i="4" s="1"/>
  <c r="PC125" i="4"/>
  <c r="OU25" i="4"/>
  <c r="PE8" i="4"/>
  <c r="PB60" i="4"/>
  <c r="PB77" i="4" s="1"/>
  <c r="PB12" i="4"/>
  <c r="PC9" i="4"/>
  <c r="PB145" i="4"/>
  <c r="PB162" i="4" s="1"/>
  <c r="PC94" i="4"/>
  <c r="PB57" i="4"/>
  <c r="PB74" i="4" s="1"/>
  <c r="PC6" i="4"/>
  <c r="PA132" i="4"/>
  <c r="OU163" i="4"/>
  <c r="PE163" i="4" s="1"/>
  <c r="PC129" i="4"/>
  <c r="OV164" i="4"/>
  <c r="PC130" i="4"/>
  <c r="PC110" i="4"/>
  <c r="OV144" i="4"/>
  <c r="PA97" i="4"/>
  <c r="D40" i="1" s="1"/>
  <c r="OW91" i="4"/>
  <c r="OU97" i="4"/>
  <c r="PC124" i="4"/>
  <c r="OV158" i="4"/>
  <c r="PB131" i="4"/>
  <c r="PC112" i="4"/>
  <c r="PC44" i="4"/>
  <c r="OV78" i="4"/>
  <c r="PC91" i="4"/>
  <c r="PB142" i="4"/>
  <c r="PB159" i="4" s="1"/>
  <c r="OU124" i="4"/>
  <c r="PE124" i="4" s="1"/>
  <c r="PE107" i="4"/>
  <c r="NY111" i="4"/>
  <c r="NY128" i="4" s="1"/>
  <c r="NZ94" i="4"/>
  <c r="OD141" i="4"/>
  <c r="OD158" i="4" s="1"/>
  <c r="OD97" i="4"/>
  <c r="D39" i="1" s="1"/>
  <c r="OE144" i="4"/>
  <c r="OE161" i="4" s="1"/>
  <c r="OF93" i="4"/>
  <c r="NX109" i="4"/>
  <c r="OH92" i="4"/>
  <c r="NY142" i="4"/>
  <c r="OF108" i="4"/>
  <c r="NX97" i="4"/>
  <c r="OE114" i="4"/>
  <c r="NX26" i="4"/>
  <c r="OH9" i="4"/>
  <c r="NX12" i="4"/>
  <c r="NX29" i="4" s="1"/>
  <c r="NX46" i="4" s="1"/>
  <c r="OF91" i="4"/>
  <c r="OI91" i="4" s="1"/>
  <c r="OE142" i="4"/>
  <c r="OE159" i="4" s="1"/>
  <c r="OH107" i="4"/>
  <c r="NX124" i="4"/>
  <c r="OH124" i="4" s="1"/>
  <c r="OH8" i="4"/>
  <c r="NX25" i="4"/>
  <c r="NX41" i="4"/>
  <c r="OH41" i="4" s="1"/>
  <c r="OH24" i="4"/>
  <c r="OE141" i="4"/>
  <c r="OE158" i="4" s="1"/>
  <c r="OE97" i="4"/>
  <c r="OF90" i="4"/>
  <c r="NX11" i="4"/>
  <c r="NX55" i="4"/>
  <c r="OH55" i="4" s="1"/>
  <c r="OD28" i="4"/>
  <c r="OD132" i="4"/>
  <c r="NX166" i="4" s="1"/>
  <c r="NX163" i="4"/>
  <c r="OH163" i="4" s="1"/>
  <c r="OF128" i="4"/>
  <c r="NY108" i="4"/>
  <c r="NY125" i="4" s="1"/>
  <c r="NZ91" i="4"/>
  <c r="NX158" i="4"/>
  <c r="OH158" i="4" s="1"/>
  <c r="OD131" i="4"/>
  <c r="NY60" i="4"/>
  <c r="OE29" i="4"/>
  <c r="OF26" i="4"/>
  <c r="NZ8" i="4"/>
  <c r="NY25" i="4"/>
  <c r="NY42" i="4" s="1"/>
  <c r="OF44" i="4"/>
  <c r="OE59" i="4"/>
  <c r="OE76" i="4" s="1"/>
  <c r="OF8" i="4"/>
  <c r="OE55" i="4"/>
  <c r="OE72" i="4" s="1"/>
  <c r="OE11" i="4"/>
  <c r="OF4" i="4"/>
  <c r="NY107" i="4"/>
  <c r="NY124" i="4" s="1"/>
  <c r="NY97" i="4"/>
  <c r="NZ90" i="4"/>
  <c r="NY24" i="4"/>
  <c r="NY41" i="4" s="1"/>
  <c r="NZ7" i="4"/>
  <c r="NX77" i="4"/>
  <c r="OH77" i="4" s="1"/>
  <c r="OD46" i="4"/>
  <c r="NX80" i="4" s="1"/>
  <c r="NZ92" i="4"/>
  <c r="OF125" i="4"/>
  <c r="OD11" i="4"/>
  <c r="D22" i="1" s="1"/>
  <c r="OF111" i="4"/>
  <c r="NY145" i="4"/>
  <c r="OE143" i="4"/>
  <c r="OE160" i="4" s="1"/>
  <c r="OF92" i="4"/>
  <c r="OE58" i="4"/>
  <c r="OE75" i="4" s="1"/>
  <c r="OF7" i="4"/>
  <c r="NY161" i="4"/>
  <c r="OF127" i="4"/>
  <c r="OF130" i="4"/>
  <c r="OE147" i="4"/>
  <c r="OE164" i="4" s="1"/>
  <c r="OF96" i="4"/>
  <c r="OE57" i="4"/>
  <c r="OE74" i="4" s="1"/>
  <c r="OF6" i="4"/>
  <c r="NY147" i="4"/>
  <c r="OF113" i="4"/>
  <c r="OD114" i="4"/>
  <c r="NX113" i="4"/>
  <c r="OH96" i="4"/>
  <c r="OF124" i="4"/>
  <c r="NX98" i="4"/>
  <c r="NX115" i="4" s="1"/>
  <c r="NX132" i="4" s="1"/>
  <c r="OE145" i="4"/>
  <c r="OE162" i="4" s="1"/>
  <c r="OF94" i="4"/>
  <c r="OE115" i="4"/>
  <c r="NY146" i="4"/>
  <c r="OF112" i="4"/>
  <c r="OH93" i="4"/>
  <c r="NX110" i="4"/>
  <c r="NZ9" i="4"/>
  <c r="NY80" i="4"/>
  <c r="NG11" i="4"/>
  <c r="D21" i="1" s="1"/>
  <c r="NG55" i="4"/>
  <c r="NG72" i="4" s="1"/>
  <c r="NK111" i="4"/>
  <c r="NA128" i="4"/>
  <c r="NK128" i="4" s="1"/>
  <c r="NA23" i="4"/>
  <c r="NK6" i="4"/>
  <c r="NC93" i="4"/>
  <c r="NB110" i="4"/>
  <c r="NB127" i="4" s="1"/>
  <c r="NI127" i="4"/>
  <c r="NB161" i="4"/>
  <c r="NA22" i="4"/>
  <c r="NK5" i="4"/>
  <c r="NB109" i="4"/>
  <c r="NB126" i="4" s="1"/>
  <c r="NC92" i="4"/>
  <c r="NK165" i="4"/>
  <c r="NI111" i="4"/>
  <c r="NB145" i="4"/>
  <c r="NA21" i="4"/>
  <c r="NA11" i="4"/>
  <c r="NK4" i="4"/>
  <c r="NB26" i="4"/>
  <c r="NB43" i="4" s="1"/>
  <c r="NB12" i="4"/>
  <c r="NC9" i="4"/>
  <c r="NI112" i="4"/>
  <c r="NB146" i="4"/>
  <c r="NH115" i="4"/>
  <c r="NI91" i="4"/>
  <c r="NH142" i="4"/>
  <c r="NH159" i="4" s="1"/>
  <c r="NC94" i="4"/>
  <c r="NB111" i="4"/>
  <c r="NB128" i="4" s="1"/>
  <c r="NB22" i="4"/>
  <c r="NB39" i="4" s="1"/>
  <c r="NC5" i="4"/>
  <c r="NK9" i="4"/>
  <c r="NA12" i="4"/>
  <c r="NA29" i="4" s="1"/>
  <c r="NA46" i="4" s="1"/>
  <c r="NA26" i="4"/>
  <c r="NK107" i="4"/>
  <c r="NA124" i="4"/>
  <c r="NK124" i="4" s="1"/>
  <c r="NB158" i="4"/>
  <c r="NH131" i="4"/>
  <c r="NI124" i="4"/>
  <c r="NA163" i="4"/>
  <c r="NK163" i="4" s="1"/>
  <c r="NG132" i="4"/>
  <c r="NA166" i="4" s="1"/>
  <c r="NB97" i="4"/>
  <c r="NK91" i="4"/>
  <c r="NA108" i="4"/>
  <c r="NB108" i="4"/>
  <c r="NB125" i="4" s="1"/>
  <c r="NC91" i="4"/>
  <c r="NB143" i="4"/>
  <c r="NI109" i="4"/>
  <c r="NK80" i="4"/>
  <c r="NC8" i="4"/>
  <c r="NB25" i="4"/>
  <c r="NB42" i="4" s="1"/>
  <c r="NA112" i="4"/>
  <c r="NK95" i="4"/>
  <c r="NA98" i="4"/>
  <c r="NG29" i="4"/>
  <c r="NA63" i="4" s="1"/>
  <c r="NA60" i="4"/>
  <c r="NK60" i="4" s="1"/>
  <c r="NG98" i="4"/>
  <c r="NG146" i="4"/>
  <c r="NG163" i="4" s="1"/>
  <c r="NI108" i="4"/>
  <c r="NB142" i="4"/>
  <c r="NB98" i="4"/>
  <c r="NC95" i="4"/>
  <c r="NB112" i="4"/>
  <c r="NB129" i="4" s="1"/>
  <c r="NC4" i="4"/>
  <c r="NB21" i="4"/>
  <c r="NB38" i="4" s="1"/>
  <c r="NB11" i="4"/>
  <c r="NK25" i="4"/>
  <c r="NA42" i="4"/>
  <c r="NK42" i="4" s="1"/>
  <c r="NI129" i="4"/>
  <c r="NB163" i="4"/>
  <c r="NH132" i="4"/>
  <c r="NI125" i="4"/>
  <c r="NB159" i="4"/>
  <c r="NB77" i="4"/>
  <c r="NH46" i="4"/>
  <c r="NI43" i="4"/>
  <c r="NI107" i="4"/>
  <c r="NH114" i="4"/>
  <c r="NB141" i="4"/>
  <c r="NI26" i="4"/>
  <c r="NB78" i="4"/>
  <c r="NI44" i="4"/>
  <c r="NA110" i="4"/>
  <c r="NK93" i="4"/>
  <c r="NI4" i="4"/>
  <c r="NK92" i="4"/>
  <c r="NA109" i="4"/>
  <c r="MD22" i="4"/>
  <c r="MN5" i="4"/>
  <c r="MJ141" i="4"/>
  <c r="MJ158" i="4" s="1"/>
  <c r="MJ97" i="4"/>
  <c r="D37" i="1" s="1"/>
  <c r="MD11" i="4"/>
  <c r="MN4" i="4"/>
  <c r="MD21" i="4"/>
  <c r="ML90" i="4"/>
  <c r="MK59" i="4"/>
  <c r="MK76" i="4" s="1"/>
  <c r="ML8" i="4"/>
  <c r="MO8" i="4" s="1"/>
  <c r="MD163" i="4"/>
  <c r="MN163" i="4" s="1"/>
  <c r="MJ132" i="4"/>
  <c r="MD166" i="4" s="1"/>
  <c r="ME24" i="4"/>
  <c r="ME41" i="4" s="1"/>
  <c r="MF7" i="4"/>
  <c r="MD113" i="4"/>
  <c r="MN96" i="4"/>
  <c r="ME164" i="4"/>
  <c r="ML130" i="4"/>
  <c r="ML127" i="4"/>
  <c r="ME161" i="4"/>
  <c r="ME78" i="4"/>
  <c r="ML44" i="4"/>
  <c r="MK55" i="4"/>
  <c r="MK72" i="4" s="1"/>
  <c r="MK11" i="4"/>
  <c r="ML4" i="4"/>
  <c r="MN95" i="4"/>
  <c r="MD112" i="4"/>
  <c r="MD98" i="4"/>
  <c r="MD115" i="4" s="1"/>
  <c r="MD132" i="4" s="1"/>
  <c r="MJ46" i="4"/>
  <c r="MD80" i="4" s="1"/>
  <c r="MD77" i="4"/>
  <c r="MN77" i="4" s="1"/>
  <c r="MD158" i="4"/>
  <c r="MN158" i="4" s="1"/>
  <c r="MJ131" i="4"/>
  <c r="ME111" i="4"/>
  <c r="ME128" i="4" s="1"/>
  <c r="MF94" i="4"/>
  <c r="ME21" i="4"/>
  <c r="ME38" i="4" s="1"/>
  <c r="ME11" i="4"/>
  <c r="MF4" i="4"/>
  <c r="ME145" i="4"/>
  <c r="ML111" i="4"/>
  <c r="MF95" i="4"/>
  <c r="ME112" i="4"/>
  <c r="ME129" i="4" s="1"/>
  <c r="ME98" i="4"/>
  <c r="MJ45" i="4"/>
  <c r="MN93" i="4"/>
  <c r="MD110" i="4"/>
  <c r="ME97" i="4"/>
  <c r="ME107" i="4"/>
  <c r="ME124" i="4" s="1"/>
  <c r="MF90" i="4"/>
  <c r="MD141" i="4"/>
  <c r="MN141" i="4" s="1"/>
  <c r="MJ114" i="4"/>
  <c r="ME158" i="4"/>
  <c r="MK131" i="4"/>
  <c r="ML124" i="4"/>
  <c r="ME108" i="4"/>
  <c r="ME125" i="4" s="1"/>
  <c r="MF91" i="4"/>
  <c r="MN79" i="4"/>
  <c r="ML110" i="4"/>
  <c r="ME144" i="4"/>
  <c r="MD109" i="4"/>
  <c r="MN92" i="4"/>
  <c r="MF5" i="4"/>
  <c r="MJ147" i="4"/>
  <c r="MJ164" i="4" s="1"/>
  <c r="MJ98" i="4"/>
  <c r="MK143" i="4"/>
  <c r="MK160" i="4" s="1"/>
  <c r="ML92" i="4"/>
  <c r="MJ115" i="4"/>
  <c r="ML112" i="4"/>
  <c r="MD146" i="4"/>
  <c r="MN146" i="4" s="1"/>
  <c r="MD97" i="4"/>
  <c r="MK132" i="4"/>
  <c r="MD108" i="4"/>
  <c r="MN91" i="4"/>
  <c r="ML125" i="4"/>
  <c r="ML107" i="4"/>
  <c r="ME141" i="4"/>
  <c r="MK114" i="4"/>
  <c r="MK147" i="4"/>
  <c r="MK164" i="4" s="1"/>
  <c r="ML96" i="4"/>
  <c r="MK98" i="4"/>
  <c r="MD27" i="4"/>
  <c r="MN10" i="4"/>
  <c r="ML129" i="4"/>
  <c r="ML40" i="4"/>
  <c r="LN55" i="4"/>
  <c r="LN72" i="4" s="1"/>
  <c r="LN11" i="4"/>
  <c r="LO4" i="4"/>
  <c r="LH161" i="4"/>
  <c r="LO127" i="4"/>
  <c r="LG60" i="4"/>
  <c r="LQ60" i="4" s="1"/>
  <c r="LO26" i="4"/>
  <c r="LM29" i="4"/>
  <c r="LG63" i="4" s="1"/>
  <c r="LG107" i="4"/>
  <c r="LG97" i="4"/>
  <c r="LQ90" i="4"/>
  <c r="LH164" i="4"/>
  <c r="LO130" i="4"/>
  <c r="LQ27" i="4"/>
  <c r="LG44" i="4"/>
  <c r="LQ44" i="4" s="1"/>
  <c r="LO10" i="4"/>
  <c r="LH21" i="4"/>
  <c r="LH38" i="4" s="1"/>
  <c r="LH11" i="4"/>
  <c r="LI4" i="4"/>
  <c r="LH158" i="4"/>
  <c r="LO124" i="4"/>
  <c r="LN131" i="4"/>
  <c r="LH160" i="4"/>
  <c r="LO126" i="4"/>
  <c r="LN115" i="4"/>
  <c r="LH146" i="4"/>
  <c r="LO112" i="4"/>
  <c r="LG130" i="4"/>
  <c r="LQ130" i="4" s="1"/>
  <c r="LQ113" i="4"/>
  <c r="LQ166" i="4"/>
  <c r="LH97" i="4"/>
  <c r="LH107" i="4"/>
  <c r="LH124" i="4" s="1"/>
  <c r="LI90" i="4"/>
  <c r="LG40" i="4"/>
  <c r="LQ40" i="4" s="1"/>
  <c r="LQ23" i="4"/>
  <c r="LN144" i="4"/>
  <c r="LN161" i="4" s="1"/>
  <c r="LO93" i="4"/>
  <c r="LI91" i="4"/>
  <c r="LH108" i="4"/>
  <c r="LH125" i="4" s="1"/>
  <c r="LO7" i="4"/>
  <c r="LO108" i="4"/>
  <c r="LH142" i="4"/>
  <c r="LQ62" i="4"/>
  <c r="LN142" i="4"/>
  <c r="LN159" i="4" s="1"/>
  <c r="LO91" i="4"/>
  <c r="LN114" i="4"/>
  <c r="LI8" i="4"/>
  <c r="LH25" i="4"/>
  <c r="LH42" i="4" s="1"/>
  <c r="LO25" i="4"/>
  <c r="LM141" i="4"/>
  <c r="LM158" i="4" s="1"/>
  <c r="LM97" i="4"/>
  <c r="D36" i="1" s="1"/>
  <c r="LG41" i="4"/>
  <c r="LQ41" i="4" s="1"/>
  <c r="LQ24" i="4"/>
  <c r="LI93" i="4"/>
  <c r="LH110" i="4"/>
  <c r="LH127" i="4" s="1"/>
  <c r="LI94" i="4"/>
  <c r="LH111" i="4"/>
  <c r="LH128" i="4" s="1"/>
  <c r="LQ80" i="4"/>
  <c r="LH145" i="4"/>
  <c r="LO111" i="4"/>
  <c r="LM98" i="4"/>
  <c r="LM132" i="4"/>
  <c r="LG166" i="4" s="1"/>
  <c r="LN145" i="4"/>
  <c r="LN162" i="4" s="1"/>
  <c r="LO94" i="4"/>
  <c r="LQ26" i="4"/>
  <c r="LG43" i="4"/>
  <c r="LQ43" i="4" s="1"/>
  <c r="LQ112" i="4"/>
  <c r="LG129" i="4"/>
  <c r="LQ129" i="4" s="1"/>
  <c r="LQ94" i="4"/>
  <c r="LG111" i="4"/>
  <c r="LG110" i="4"/>
  <c r="LQ93" i="4"/>
  <c r="LO44" i="4"/>
  <c r="LH78" i="4"/>
  <c r="LO96" i="4"/>
  <c r="LO22" i="4"/>
  <c r="LM28" i="4"/>
  <c r="LN132" i="4"/>
  <c r="LN141" i="4"/>
  <c r="LN158" i="4" s="1"/>
  <c r="LN97" i="4"/>
  <c r="LO90" i="4"/>
  <c r="LM12" i="4"/>
  <c r="KK112" i="4"/>
  <c r="KK129" i="4" s="1"/>
  <c r="KL95" i="4"/>
  <c r="KK98" i="4"/>
  <c r="KR92" i="4"/>
  <c r="KQ143" i="4"/>
  <c r="KQ160" i="4" s="1"/>
  <c r="KK145" i="4"/>
  <c r="KR111" i="4"/>
  <c r="KJ11" i="4"/>
  <c r="KT4" i="4"/>
  <c r="KJ21" i="4"/>
  <c r="KQ114" i="4"/>
  <c r="KJ143" i="4"/>
  <c r="KT143" i="4" s="1"/>
  <c r="KR109" i="4"/>
  <c r="KL4" i="4"/>
  <c r="KQ131" i="4"/>
  <c r="KR124" i="4"/>
  <c r="KK158" i="4"/>
  <c r="KT149" i="4"/>
  <c r="KP131" i="4"/>
  <c r="KJ98" i="4"/>
  <c r="KJ115" i="4" s="1"/>
  <c r="KJ132" i="4" s="1"/>
  <c r="KT95" i="4"/>
  <c r="KJ112" i="4"/>
  <c r="KT165" i="4"/>
  <c r="KT93" i="4"/>
  <c r="KJ110" i="4"/>
  <c r="KJ77" i="4"/>
  <c r="KT77" i="4" s="1"/>
  <c r="KP46" i="4"/>
  <c r="KP98" i="4"/>
  <c r="KJ109" i="4"/>
  <c r="KT92" i="4"/>
  <c r="KJ141" i="4"/>
  <c r="KT141" i="4" s="1"/>
  <c r="KP114" i="4"/>
  <c r="KQ145" i="4"/>
  <c r="KQ162" i="4" s="1"/>
  <c r="KR94" i="4"/>
  <c r="KL8" i="4"/>
  <c r="KK25" i="4"/>
  <c r="KK42" i="4" s="1"/>
  <c r="KR96" i="4"/>
  <c r="KU96" i="4" s="1"/>
  <c r="KJ27" i="4"/>
  <c r="KT10" i="4"/>
  <c r="KQ97" i="4"/>
  <c r="KR90" i="4"/>
  <c r="KQ141" i="4"/>
  <c r="KQ158" i="4" s="1"/>
  <c r="KR128" i="4"/>
  <c r="KK97" i="4"/>
  <c r="KK107" i="4"/>
  <c r="KK124" i="4" s="1"/>
  <c r="KL90" i="4"/>
  <c r="KJ23" i="4"/>
  <c r="KT6" i="4"/>
  <c r="KR130" i="4"/>
  <c r="KK164" i="4"/>
  <c r="KQ59" i="4"/>
  <c r="KQ76" i="4" s="1"/>
  <c r="KR8" i="4"/>
  <c r="KT91" i="4"/>
  <c r="KJ108" i="4"/>
  <c r="KQ142" i="4"/>
  <c r="KQ159" i="4" s="1"/>
  <c r="KR91" i="4"/>
  <c r="KK161" i="4"/>
  <c r="KR127" i="4"/>
  <c r="KJ26" i="4"/>
  <c r="KJ12" i="4"/>
  <c r="KT9" i="4"/>
  <c r="KP12" i="4"/>
  <c r="KL91" i="4"/>
  <c r="KJ22" i="4"/>
  <c r="KT5" i="4"/>
  <c r="KP97" i="4"/>
  <c r="D35" i="1" s="1"/>
  <c r="KL94" i="4"/>
  <c r="KK111" i="4"/>
  <c r="KK128" i="4" s="1"/>
  <c r="KJ25" i="4"/>
  <c r="KT8" i="4"/>
  <c r="KR10" i="4"/>
  <c r="KP11" i="4"/>
  <c r="D18" i="1" s="1"/>
  <c r="JT61" i="4"/>
  <c r="JT78" i="4" s="1"/>
  <c r="JU10" i="4"/>
  <c r="JT57" i="4"/>
  <c r="JT74" i="4" s="1"/>
  <c r="JU6" i="4"/>
  <c r="JS131" i="4"/>
  <c r="JT147" i="4"/>
  <c r="JT164" i="4" s="1"/>
  <c r="JU96" i="4"/>
  <c r="JT144" i="4"/>
  <c r="JT161" i="4" s="1"/>
  <c r="JU93" i="4"/>
  <c r="JX93" i="4" s="1"/>
  <c r="JW165" i="4"/>
  <c r="JN144" i="4"/>
  <c r="JU110" i="4"/>
  <c r="JM130" i="4"/>
  <c r="JW130" i="4" s="1"/>
  <c r="JW113" i="4"/>
  <c r="JW111" i="4"/>
  <c r="JM128" i="4"/>
  <c r="JW128" i="4" s="1"/>
  <c r="JO91" i="4"/>
  <c r="JN108" i="4"/>
  <c r="JN125" i="4" s="1"/>
  <c r="JW149" i="4"/>
  <c r="JO95" i="4"/>
  <c r="JN112" i="4"/>
  <c r="JN129" i="4" s="1"/>
  <c r="JN98" i="4"/>
  <c r="JU130" i="4"/>
  <c r="JN164" i="4"/>
  <c r="JT12" i="4"/>
  <c r="JS141" i="4"/>
  <c r="JS158" i="4" s="1"/>
  <c r="JS97" i="4"/>
  <c r="D34" i="1" s="1"/>
  <c r="JN24" i="4"/>
  <c r="JN41" i="4" s="1"/>
  <c r="JO7" i="4"/>
  <c r="JN161" i="4"/>
  <c r="JU127" i="4"/>
  <c r="JM38" i="4"/>
  <c r="JW38" i="4" s="1"/>
  <c r="JW21" i="4"/>
  <c r="JN111" i="4"/>
  <c r="JN128" i="4" s="1"/>
  <c r="JO94" i="4"/>
  <c r="JN107" i="4"/>
  <c r="JN124" i="4" s="1"/>
  <c r="JO90" i="4"/>
  <c r="JN97" i="4"/>
  <c r="JT98" i="4"/>
  <c r="JU95" i="4"/>
  <c r="JX95" i="4" s="1"/>
  <c r="JT146" i="4"/>
  <c r="JT163" i="4" s="1"/>
  <c r="JU126" i="4"/>
  <c r="JN160" i="4"/>
  <c r="JT132" i="4"/>
  <c r="JM124" i="4"/>
  <c r="JW124" i="4" s="1"/>
  <c r="JW107" i="4"/>
  <c r="JT142" i="4"/>
  <c r="JT159" i="4" s="1"/>
  <c r="JU91" i="4"/>
  <c r="JW166" i="4"/>
  <c r="JS132" i="4"/>
  <c r="JM166" i="4" s="1"/>
  <c r="JT143" i="4"/>
  <c r="JT160" i="4" s="1"/>
  <c r="JU92" i="4"/>
  <c r="JW22" i="4"/>
  <c r="JM39" i="4"/>
  <c r="JW39" i="4" s="1"/>
  <c r="JU90" i="4"/>
  <c r="JT141" i="4"/>
  <c r="JT158" i="4" s="1"/>
  <c r="JT97" i="4"/>
  <c r="JU94" i="4"/>
  <c r="JT11" i="4"/>
  <c r="JM42" i="4"/>
  <c r="JW42" i="4" s="1"/>
  <c r="JW25" i="4"/>
  <c r="IZ95" i="4"/>
  <c r="IP112" i="4"/>
  <c r="IP98" i="4"/>
  <c r="IP115" i="4" s="1"/>
  <c r="IP132" i="4" s="1"/>
  <c r="IZ107" i="4"/>
  <c r="IP124" i="4"/>
  <c r="IZ124" i="4" s="1"/>
  <c r="IR7" i="4"/>
  <c r="IQ24" i="4"/>
  <c r="IQ41" i="4" s="1"/>
  <c r="IX125" i="4"/>
  <c r="IW147" i="4"/>
  <c r="IW164" i="4" s="1"/>
  <c r="IX96" i="4"/>
  <c r="IX5" i="4"/>
  <c r="IV56" i="4"/>
  <c r="IV73" i="4" s="1"/>
  <c r="IQ111" i="4"/>
  <c r="IQ128" i="4" s="1"/>
  <c r="IR94" i="4"/>
  <c r="IP110" i="4"/>
  <c r="IZ93" i="4"/>
  <c r="IW60" i="4"/>
  <c r="IW77" i="4" s="1"/>
  <c r="IW12" i="4"/>
  <c r="IX9" i="4"/>
  <c r="IV97" i="4"/>
  <c r="D33" i="1" s="1"/>
  <c r="IR8" i="4"/>
  <c r="IQ25" i="4"/>
  <c r="IQ42" i="4" s="1"/>
  <c r="IQ107" i="4"/>
  <c r="IQ124" i="4" s="1"/>
  <c r="IQ97" i="4"/>
  <c r="IR90" i="4"/>
  <c r="IZ63" i="4"/>
  <c r="IZ96" i="4"/>
  <c r="IP113" i="4"/>
  <c r="IV98" i="4"/>
  <c r="IW98" i="4"/>
  <c r="IP23" i="4"/>
  <c r="IZ6" i="4"/>
  <c r="IQ161" i="4"/>
  <c r="IX127" i="4"/>
  <c r="IQ142" i="4"/>
  <c r="IX108" i="4"/>
  <c r="IX44" i="4"/>
  <c r="IQ78" i="4"/>
  <c r="IV46" i="4"/>
  <c r="IP80" i="4" s="1"/>
  <c r="IP77" i="4"/>
  <c r="IZ77" i="4" s="1"/>
  <c r="IQ98" i="4"/>
  <c r="IQ112" i="4"/>
  <c r="IQ129" i="4" s="1"/>
  <c r="IR95" i="4"/>
  <c r="IX93" i="4"/>
  <c r="IP22" i="4"/>
  <c r="IZ5" i="4"/>
  <c r="IX6" i="4"/>
  <c r="IQ21" i="4"/>
  <c r="IQ38" i="4" s="1"/>
  <c r="IR4" i="4"/>
  <c r="IQ11" i="4"/>
  <c r="IW46" i="4"/>
  <c r="IQ108" i="4"/>
  <c r="IQ125" i="4" s="1"/>
  <c r="IR91" i="4"/>
  <c r="IP158" i="4"/>
  <c r="IZ158" i="4" s="1"/>
  <c r="IV131" i="4"/>
  <c r="IP25" i="4"/>
  <c r="IZ8" i="4"/>
  <c r="IX130" i="4"/>
  <c r="IX94" i="4"/>
  <c r="JA94" i="4" s="1"/>
  <c r="IW145" i="4"/>
  <c r="IW162" i="4" s="1"/>
  <c r="IP21" i="4"/>
  <c r="IZ4" i="4"/>
  <c r="IP11" i="4"/>
  <c r="IW143" i="4"/>
  <c r="IW160" i="4" s="1"/>
  <c r="IX92" i="4"/>
  <c r="JA92" i="4" s="1"/>
  <c r="IQ160" i="4"/>
  <c r="IX126" i="4"/>
  <c r="IV60" i="4"/>
  <c r="IV77" i="4" s="1"/>
  <c r="IV12" i="4"/>
  <c r="P16" i="1" s="1"/>
  <c r="IP163" i="4"/>
  <c r="IZ163" i="4" s="1"/>
  <c r="IV132" i="4"/>
  <c r="IP166" i="4" s="1"/>
  <c r="IR93" i="4"/>
  <c r="IZ91" i="4"/>
  <c r="IP108" i="4"/>
  <c r="IZ9" i="4"/>
  <c r="IP26" i="4"/>
  <c r="IP12" i="4"/>
  <c r="IP29" i="4" s="1"/>
  <c r="IP46" i="4" s="1"/>
  <c r="IQ56" i="4"/>
  <c r="IX22" i="4"/>
  <c r="IQ59" i="4"/>
  <c r="IX25" i="4"/>
  <c r="HZ142" i="4"/>
  <c r="HZ159" i="4" s="1"/>
  <c r="IA91" i="4"/>
  <c r="IA108" i="4"/>
  <c r="HT142" i="4"/>
  <c r="HT161" i="4"/>
  <c r="IA127" i="4"/>
  <c r="HT112" i="4"/>
  <c r="HT129" i="4" s="1"/>
  <c r="HT98" i="4"/>
  <c r="HU95" i="4"/>
  <c r="HY114" i="4"/>
  <c r="HZ131" i="4"/>
  <c r="IA124" i="4"/>
  <c r="HT158" i="4"/>
  <c r="HU94" i="4"/>
  <c r="HT111" i="4"/>
  <c r="HT128" i="4" s="1"/>
  <c r="IA92" i="4"/>
  <c r="HZ143" i="4"/>
  <c r="HZ160" i="4" s="1"/>
  <c r="HT97" i="4"/>
  <c r="HT107" i="4"/>
  <c r="HT124" i="4" s="1"/>
  <c r="HU90" i="4"/>
  <c r="HZ97" i="4"/>
  <c r="IA130" i="4"/>
  <c r="HT164" i="4"/>
  <c r="HZ145" i="4"/>
  <c r="HZ162" i="4" s="1"/>
  <c r="IA94" i="4"/>
  <c r="HS112" i="4"/>
  <c r="IC95" i="4"/>
  <c r="HS98" i="4"/>
  <c r="HS115" i="4" s="1"/>
  <c r="HS132" i="4" s="1"/>
  <c r="IA96" i="4"/>
  <c r="IA7" i="4"/>
  <c r="IC113" i="4"/>
  <c r="HS130" i="4"/>
  <c r="IC130" i="4" s="1"/>
  <c r="HU8" i="4"/>
  <c r="HT25" i="4"/>
  <c r="HT42" i="4" s="1"/>
  <c r="IC93" i="4"/>
  <c r="HS110" i="4"/>
  <c r="IC149" i="4"/>
  <c r="HS26" i="4"/>
  <c r="HS12" i="4"/>
  <c r="HS29" i="4" s="1"/>
  <c r="HS46" i="4" s="1"/>
  <c r="IC9" i="4"/>
  <c r="HY97" i="4"/>
  <c r="D32" i="1" s="1"/>
  <c r="HS126" i="4"/>
  <c r="IC126" i="4" s="1"/>
  <c r="IC109" i="4"/>
  <c r="IA125" i="4"/>
  <c r="HT145" i="4"/>
  <c r="IA111" i="4"/>
  <c r="HU7" i="4"/>
  <c r="HT24" i="4"/>
  <c r="HT41" i="4" s="1"/>
  <c r="HZ114" i="4"/>
  <c r="HS158" i="4"/>
  <c r="IC158" i="4" s="1"/>
  <c r="HY131" i="4"/>
  <c r="HS25" i="4"/>
  <c r="IC8" i="4"/>
  <c r="HS22" i="4"/>
  <c r="IC5" i="4"/>
  <c r="HD8" i="4"/>
  <c r="HC59" i="4"/>
  <c r="HC76" i="4" s="1"/>
  <c r="HC11" i="4"/>
  <c r="HC61" i="4"/>
  <c r="HC78" i="4" s="1"/>
  <c r="HD10" i="4"/>
  <c r="HC12" i="4"/>
  <c r="HD94" i="4"/>
  <c r="HC56" i="4"/>
  <c r="HC73" i="4" s="1"/>
  <c r="HD5" i="4"/>
  <c r="GV128" i="4"/>
  <c r="HF128" i="4" s="1"/>
  <c r="HF111" i="4"/>
  <c r="HD130" i="4"/>
  <c r="GW164" i="4"/>
  <c r="HC57" i="4"/>
  <c r="HC74" i="4" s="1"/>
  <c r="HD6" i="4"/>
  <c r="HC143" i="4"/>
  <c r="HC160" i="4" s="1"/>
  <c r="HD92" i="4"/>
  <c r="HF96" i="4"/>
  <c r="GV113" i="4"/>
  <c r="GW160" i="4"/>
  <c r="HD126" i="4"/>
  <c r="HC146" i="4"/>
  <c r="HC163" i="4" s="1"/>
  <c r="HC98" i="4"/>
  <c r="HD95" i="4"/>
  <c r="HF95" i="4"/>
  <c r="GV98" i="4"/>
  <c r="GV115" i="4" s="1"/>
  <c r="GV132" i="4" s="1"/>
  <c r="GV112" i="4"/>
  <c r="GV158" i="4"/>
  <c r="HF158" i="4" s="1"/>
  <c r="HB131" i="4"/>
  <c r="HF149" i="4"/>
  <c r="GV77" i="4"/>
  <c r="HF77" i="4" s="1"/>
  <c r="HB46" i="4"/>
  <c r="GV80" i="4" s="1"/>
  <c r="GV27" i="4"/>
  <c r="HF10" i="4"/>
  <c r="HC147" i="4"/>
  <c r="HC164" i="4" s="1"/>
  <c r="HD96" i="4"/>
  <c r="GW161" i="4"/>
  <c r="HD127" i="4"/>
  <c r="HF8" i="4"/>
  <c r="GV25" i="4"/>
  <c r="HF91" i="4"/>
  <c r="GV108" i="4"/>
  <c r="HF9" i="4"/>
  <c r="GV12" i="4"/>
  <c r="GV26" i="4"/>
  <c r="GW21" i="4"/>
  <c r="GW38" i="4" s="1"/>
  <c r="GW11" i="4"/>
  <c r="GX4" i="4"/>
  <c r="GX91" i="4"/>
  <c r="GW108" i="4"/>
  <c r="GW125" i="4" s="1"/>
  <c r="GW107" i="4"/>
  <c r="GW124" i="4" s="1"/>
  <c r="GW97" i="4"/>
  <c r="GX90" i="4"/>
  <c r="HB12" i="4"/>
  <c r="HB60" i="4"/>
  <c r="HB77" i="4" s="1"/>
  <c r="HD9" i="4"/>
  <c r="HE23" i="4"/>
  <c r="GX57" i="4"/>
  <c r="HI57" i="4" s="1"/>
  <c r="GV23" i="4"/>
  <c r="HF6" i="4"/>
  <c r="GX6" i="4"/>
  <c r="HC141" i="4"/>
  <c r="HC158" i="4" s="1"/>
  <c r="HC97" i="4"/>
  <c r="HD90" i="4"/>
  <c r="GX95" i="4"/>
  <c r="GW98" i="4"/>
  <c r="GW112" i="4"/>
  <c r="GW129" i="4" s="1"/>
  <c r="HF5" i="4"/>
  <c r="GV22" i="4"/>
  <c r="HF79" i="4"/>
  <c r="HC132" i="4"/>
  <c r="HD128" i="4"/>
  <c r="HC142" i="4"/>
  <c r="HC159" i="4" s="1"/>
  <c r="HD91" i="4"/>
  <c r="GW111" i="4"/>
  <c r="GW128" i="4" s="1"/>
  <c r="GX94" i="4"/>
  <c r="GW78" i="4"/>
  <c r="HD44" i="4"/>
  <c r="HB97" i="4"/>
  <c r="D31" i="1" s="1"/>
  <c r="HB141" i="4"/>
  <c r="HB158" i="4" s="1"/>
  <c r="GV21" i="4"/>
  <c r="GV11" i="4"/>
  <c r="HF4" i="4"/>
  <c r="HF93" i="4"/>
  <c r="GV110" i="4"/>
  <c r="HF92" i="4"/>
  <c r="GV109" i="4"/>
  <c r="GX7" i="4"/>
  <c r="GW24" i="4"/>
  <c r="GW41" i="4" s="1"/>
  <c r="HB55" i="4"/>
  <c r="HB72" i="4" s="1"/>
  <c r="HB11" i="4"/>
  <c r="D14" i="1" s="1"/>
  <c r="GV163" i="4"/>
  <c r="HF163" i="4" s="1"/>
  <c r="HB132" i="4"/>
  <c r="GV166" i="4" s="1"/>
  <c r="GG130" i="4"/>
  <c r="FZ164" i="4"/>
  <c r="GF147" i="4"/>
  <c r="GF164" i="4" s="1"/>
  <c r="GG96" i="4"/>
  <c r="GI148" i="4"/>
  <c r="GI63" i="4"/>
  <c r="FY40" i="4"/>
  <c r="GI40" i="4" s="1"/>
  <c r="GA95" i="4"/>
  <c r="FZ112" i="4"/>
  <c r="FZ129" i="4" s="1"/>
  <c r="FZ98" i="4"/>
  <c r="GG128" i="4"/>
  <c r="GG4" i="4"/>
  <c r="GF55" i="4"/>
  <c r="GF72" i="4" s="1"/>
  <c r="GF11" i="4"/>
  <c r="GG90" i="4"/>
  <c r="GF141" i="4"/>
  <c r="GF158" i="4" s="1"/>
  <c r="GF97" i="4"/>
  <c r="GG93" i="4"/>
  <c r="GJ93" i="4" s="1"/>
  <c r="GF144" i="4"/>
  <c r="GF161" i="4" s="1"/>
  <c r="GF58" i="4"/>
  <c r="GF75" i="4" s="1"/>
  <c r="GG7" i="4"/>
  <c r="GE61" i="4"/>
  <c r="GE78" i="4" s="1"/>
  <c r="GE12" i="4"/>
  <c r="FZ144" i="4"/>
  <c r="GG110" i="4"/>
  <c r="GF12" i="4"/>
  <c r="GF60" i="4"/>
  <c r="GF77" i="4" s="1"/>
  <c r="GG9" i="4"/>
  <c r="GF143" i="4"/>
  <c r="GF160" i="4" s="1"/>
  <c r="GG92" i="4"/>
  <c r="GE55" i="4"/>
  <c r="GE72" i="4" s="1"/>
  <c r="GE11" i="4"/>
  <c r="D13" i="1" s="1"/>
  <c r="FZ55" i="4"/>
  <c r="GG21" i="4"/>
  <c r="GF28" i="4"/>
  <c r="GG8" i="4"/>
  <c r="GA8" i="4"/>
  <c r="FZ25" i="4"/>
  <c r="FZ42" i="4" s="1"/>
  <c r="GE141" i="4"/>
  <c r="GE158" i="4" s="1"/>
  <c r="GE97" i="4"/>
  <c r="D30" i="1" s="1"/>
  <c r="FY97" i="4"/>
  <c r="GI91" i="4"/>
  <c r="FY108" i="4"/>
  <c r="FZ73" i="4"/>
  <c r="GF45" i="4"/>
  <c r="GG39" i="4"/>
  <c r="FY113" i="4"/>
  <c r="GI96" i="4"/>
  <c r="GI107" i="4"/>
  <c r="FY124" i="4"/>
  <c r="GI124" i="4" s="1"/>
  <c r="FY27" i="4"/>
  <c r="GI10" i="4"/>
  <c r="GA94" i="4"/>
  <c r="FZ111" i="4"/>
  <c r="FZ128" i="4" s="1"/>
  <c r="FY146" i="4"/>
  <c r="GI146" i="4" s="1"/>
  <c r="GE115" i="4"/>
  <c r="FY149" i="4" s="1"/>
  <c r="GI95" i="4"/>
  <c r="FY98" i="4"/>
  <c r="FY115" i="4" s="1"/>
  <c r="FY132" i="4" s="1"/>
  <c r="FY112" i="4"/>
  <c r="GI111" i="4"/>
  <c r="FY128" i="4"/>
  <c r="GI128" i="4" s="1"/>
  <c r="FY72" i="4"/>
  <c r="GI72" i="4" s="1"/>
  <c r="GE45" i="4"/>
  <c r="FY12" i="4"/>
  <c r="FY29" i="4" s="1"/>
  <c r="FY46" i="4" s="1"/>
  <c r="GI9" i="4"/>
  <c r="FY26" i="4"/>
  <c r="GG44" i="4"/>
  <c r="FZ160" i="4"/>
  <c r="GG126" i="4"/>
  <c r="GI92" i="4"/>
  <c r="FY109" i="4"/>
  <c r="GG112" i="4"/>
  <c r="FY25" i="4"/>
  <c r="GI8" i="4"/>
  <c r="GA9" i="4"/>
  <c r="GE46" i="4"/>
  <c r="FY80" i="4" s="1"/>
  <c r="FY163" i="4"/>
  <c r="GI163" i="4" s="1"/>
  <c r="GE132" i="4"/>
  <c r="FY166" i="4" s="1"/>
  <c r="GI80" i="4"/>
  <c r="GG108" i="4"/>
  <c r="FZ142" i="4"/>
  <c r="GA91" i="4"/>
  <c r="FZ108" i="4"/>
  <c r="FZ125" i="4" s="1"/>
  <c r="FY158" i="4"/>
  <c r="GI158" i="4" s="1"/>
  <c r="GE131" i="4"/>
  <c r="FZ61" i="4"/>
  <c r="GG27" i="4"/>
  <c r="GA7" i="4"/>
  <c r="FZ24" i="4"/>
  <c r="FZ41" i="4" s="1"/>
  <c r="GG146" i="4"/>
  <c r="GG163" i="4" s="1"/>
  <c r="GH95" i="4"/>
  <c r="GG111" i="4"/>
  <c r="GF132" i="4"/>
  <c r="GE114" i="4"/>
  <c r="GF29" i="4"/>
  <c r="FJ4" i="4"/>
  <c r="FI11" i="4"/>
  <c r="FI55" i="4"/>
  <c r="FI72" i="4" s="1"/>
  <c r="FL149" i="4"/>
  <c r="FL94" i="4"/>
  <c r="FB111" i="4"/>
  <c r="FI97" i="4"/>
  <c r="FJ90" i="4"/>
  <c r="FI141" i="4"/>
  <c r="FI158" i="4" s="1"/>
  <c r="FB107" i="4"/>
  <c r="FB97" i="4"/>
  <c r="FL90" i="4"/>
  <c r="FC108" i="4"/>
  <c r="FC125" i="4" s="1"/>
  <c r="FD91" i="4"/>
  <c r="FC111" i="4"/>
  <c r="FC128" i="4" s="1"/>
  <c r="FD94" i="4"/>
  <c r="FB125" i="4"/>
  <c r="FL125" i="4" s="1"/>
  <c r="FL108" i="4"/>
  <c r="FC112" i="4"/>
  <c r="FC129" i="4" s="1"/>
  <c r="FC98" i="4"/>
  <c r="FD95" i="4"/>
  <c r="FJ127" i="4"/>
  <c r="FC161" i="4"/>
  <c r="FC107" i="4"/>
  <c r="FC124" i="4" s="1"/>
  <c r="FC97" i="4"/>
  <c r="FD90" i="4"/>
  <c r="FH141" i="4"/>
  <c r="FH158" i="4" s="1"/>
  <c r="FH97" i="4"/>
  <c r="D29" i="1" s="1"/>
  <c r="FJ96" i="4"/>
  <c r="FM96" i="4" s="1"/>
  <c r="FI147" i="4"/>
  <c r="FI164" i="4" s="1"/>
  <c r="FC75" i="4"/>
  <c r="FJ41" i="4"/>
  <c r="FJ8" i="4"/>
  <c r="FC24" i="4"/>
  <c r="FC41" i="4" s="1"/>
  <c r="FD7" i="4"/>
  <c r="FH114" i="4"/>
  <c r="FJ130" i="4"/>
  <c r="FC164" i="4"/>
  <c r="FH11" i="4"/>
  <c r="D12" i="1" s="1"/>
  <c r="FI132" i="4"/>
  <c r="FC160" i="4"/>
  <c r="FJ126" i="4"/>
  <c r="FL98" i="4"/>
  <c r="FC146" i="4"/>
  <c r="FI115" i="4"/>
  <c r="FJ112" i="4"/>
  <c r="FJ109" i="4"/>
  <c r="FL80" i="4"/>
  <c r="FJ110" i="4"/>
  <c r="FC144" i="4"/>
  <c r="FB43" i="4"/>
  <c r="FL43" i="4" s="1"/>
  <c r="FL26" i="4"/>
  <c r="FB129" i="4"/>
  <c r="FL129" i="4" s="1"/>
  <c r="FL112" i="4"/>
  <c r="FC61" i="4"/>
  <c r="FJ27" i="4"/>
  <c r="FJ94" i="4"/>
  <c r="FJ95" i="4"/>
  <c r="FM95" i="4" s="1"/>
  <c r="FI146" i="4"/>
  <c r="FI163" i="4" s="1"/>
  <c r="FI98" i="4"/>
  <c r="FI114" i="4"/>
  <c r="FC145" i="4"/>
  <c r="FJ111" i="4"/>
  <c r="FL148" i="4"/>
  <c r="EM113" i="4"/>
  <c r="EF147" i="4"/>
  <c r="EM6" i="4"/>
  <c r="EL57" i="4"/>
  <c r="EL74" i="4" s="1"/>
  <c r="EK12" i="4"/>
  <c r="P11" i="1" s="1"/>
  <c r="EK60" i="4"/>
  <c r="EK77" i="4" s="1"/>
  <c r="EL142" i="4"/>
  <c r="EL159" i="4" s="1"/>
  <c r="EM91" i="4"/>
  <c r="EM26" i="4"/>
  <c r="EL29" i="4"/>
  <c r="EF60" i="4"/>
  <c r="EE128" i="4"/>
  <c r="EO128" i="4" s="1"/>
  <c r="EO111" i="4"/>
  <c r="EE12" i="4"/>
  <c r="EE26" i="4"/>
  <c r="EO9" i="4"/>
  <c r="EK115" i="4"/>
  <c r="EE149" i="4" s="1"/>
  <c r="EE146" i="4"/>
  <c r="EO146" i="4" s="1"/>
  <c r="EE25" i="4"/>
  <c r="EO8" i="4"/>
  <c r="EL11" i="4"/>
  <c r="EM125" i="4"/>
  <c r="EO5" i="4"/>
  <c r="EE22" i="4"/>
  <c r="EM93" i="4"/>
  <c r="EM96" i="4"/>
  <c r="EL145" i="4"/>
  <c r="EL162" i="4" s="1"/>
  <c r="EM94" i="4"/>
  <c r="EL97" i="4"/>
  <c r="EE163" i="4"/>
  <c r="EO163" i="4" s="1"/>
  <c r="EK132" i="4"/>
  <c r="EE166" i="4" s="1"/>
  <c r="EF111" i="4"/>
  <c r="EF128" i="4" s="1"/>
  <c r="EG94" i="4"/>
  <c r="EM128" i="4"/>
  <c r="EM127" i="4"/>
  <c r="EF161" i="4"/>
  <c r="EF160" i="4"/>
  <c r="EM126" i="4"/>
  <c r="EH8" i="4"/>
  <c r="EH25" i="4" s="1"/>
  <c r="EH42" i="4" s="1"/>
  <c r="EG25" i="4"/>
  <c r="ER8" i="4"/>
  <c r="EK98" i="4"/>
  <c r="EK146" i="4"/>
  <c r="EK163" i="4" s="1"/>
  <c r="EE73" i="4"/>
  <c r="EO73" i="4" s="1"/>
  <c r="EK45" i="4"/>
  <c r="EF61" i="4"/>
  <c r="EM27" i="4"/>
  <c r="EM95" i="4"/>
  <c r="EM107" i="4"/>
  <c r="EF141" i="4"/>
  <c r="EL114" i="4"/>
  <c r="EF143" i="4"/>
  <c r="EM109" i="4"/>
  <c r="EL115" i="4"/>
  <c r="EM7" i="4"/>
  <c r="EL58" i="4"/>
  <c r="EL75" i="4" s="1"/>
  <c r="EK97" i="4"/>
  <c r="D28" i="1" s="1"/>
  <c r="EK131" i="4"/>
  <c r="EO80" i="4"/>
  <c r="EF164" i="4"/>
  <c r="EM130" i="4"/>
  <c r="EF97" i="4"/>
  <c r="EG90" i="4"/>
  <c r="EF107" i="4"/>
  <c r="EF124" i="4" s="1"/>
  <c r="EG9" i="4"/>
  <c r="EO96" i="4"/>
  <c r="EE113" i="4"/>
  <c r="EM92" i="4"/>
  <c r="EL143" i="4"/>
  <c r="EL160" i="4" s="1"/>
  <c r="EO165" i="4"/>
  <c r="EK46" i="4"/>
  <c r="EE80" i="4" s="1"/>
  <c r="EM44" i="4"/>
  <c r="EF158" i="4"/>
  <c r="EM124" i="4"/>
  <c r="EL131" i="4"/>
  <c r="EE108" i="4"/>
  <c r="EO91" i="4"/>
  <c r="EG91" i="4"/>
  <c r="EE110" i="4"/>
  <c r="EO93" i="4"/>
  <c r="DO145" i="4"/>
  <c r="DO162" i="4" s="1"/>
  <c r="DP94" i="4"/>
  <c r="DP40" i="4"/>
  <c r="DN11" i="4"/>
  <c r="D10" i="1" s="1"/>
  <c r="DN55" i="4"/>
  <c r="DN72" i="4" s="1"/>
  <c r="DO114" i="4"/>
  <c r="DI141" i="4"/>
  <c r="DP107" i="4"/>
  <c r="DI98" i="4"/>
  <c r="DJ95" i="4"/>
  <c r="DI112" i="4"/>
  <c r="DI129" i="4" s="1"/>
  <c r="DJ7" i="4"/>
  <c r="DI24" i="4"/>
  <c r="DI41" i="4" s="1"/>
  <c r="DJ8" i="4"/>
  <c r="DI25" i="4"/>
  <c r="DI42" i="4" s="1"/>
  <c r="DR95" i="4"/>
  <c r="DH98" i="4"/>
  <c r="DH115" i="4" s="1"/>
  <c r="DH132" i="4" s="1"/>
  <c r="DH112" i="4"/>
  <c r="DH77" i="4"/>
  <c r="DR77" i="4" s="1"/>
  <c r="DN46" i="4"/>
  <c r="DH80" i="4" s="1"/>
  <c r="DP130" i="4"/>
  <c r="DI164" i="4"/>
  <c r="DI160" i="4"/>
  <c r="DP126" i="4"/>
  <c r="DR93" i="4"/>
  <c r="DH110" i="4"/>
  <c r="DP125" i="4"/>
  <c r="DO131" i="4"/>
  <c r="DH39" i="4"/>
  <c r="DR39" i="4" s="1"/>
  <c r="DR22" i="4"/>
  <c r="DI57" i="4"/>
  <c r="DP23" i="4"/>
  <c r="DN97" i="4"/>
  <c r="D27" i="1" s="1"/>
  <c r="DN141" i="4"/>
  <c r="DN158" i="4" s="1"/>
  <c r="DH124" i="4"/>
  <c r="DR124" i="4" s="1"/>
  <c r="DR107" i="4"/>
  <c r="DP90" i="4"/>
  <c r="DS90" i="4" s="1"/>
  <c r="DH109" i="4"/>
  <c r="DR92" i="4"/>
  <c r="DI145" i="4"/>
  <c r="DP111" i="4"/>
  <c r="DJ94" i="4"/>
  <c r="DI111" i="4"/>
  <c r="DI128" i="4" s="1"/>
  <c r="DR91" i="4"/>
  <c r="DH108" i="4"/>
  <c r="DH27" i="4"/>
  <c r="DR10" i="4"/>
  <c r="DR9" i="4"/>
  <c r="DH12" i="4"/>
  <c r="DH29" i="4" s="1"/>
  <c r="DH46" i="4" s="1"/>
  <c r="DH26" i="4"/>
  <c r="DR8" i="4"/>
  <c r="DH25" i="4"/>
  <c r="DP93" i="4"/>
  <c r="DO143" i="4"/>
  <c r="DO160" i="4" s="1"/>
  <c r="DP92" i="4"/>
  <c r="DP8" i="4"/>
  <c r="DO59" i="4"/>
  <c r="DO76" i="4" s="1"/>
  <c r="DN45" i="4"/>
  <c r="DR6" i="4"/>
  <c r="DH23" i="4"/>
  <c r="DH128" i="4"/>
  <c r="DR128" i="4" s="1"/>
  <c r="DR111" i="4"/>
  <c r="DH11" i="4"/>
  <c r="DP91" i="4"/>
  <c r="DO142" i="4"/>
  <c r="DO159" i="4" s="1"/>
  <c r="DP6" i="4"/>
  <c r="DR96" i="4"/>
  <c r="DH113" i="4"/>
  <c r="DN29" i="4"/>
  <c r="DH63" i="4" s="1"/>
  <c r="DH60" i="4"/>
  <c r="DR60" i="4" s="1"/>
  <c r="DP43" i="4"/>
  <c r="DI11" i="4"/>
  <c r="DP96" i="4"/>
  <c r="DO147" i="4"/>
  <c r="DO164" i="4" s="1"/>
  <c r="DO98" i="4"/>
  <c r="DI107" i="4"/>
  <c r="DI124" i="4" s="1"/>
  <c r="DI97" i="4"/>
  <c r="DJ90" i="4"/>
  <c r="DN132" i="4"/>
  <c r="DH166" i="4" s="1"/>
  <c r="DH163" i="4"/>
  <c r="DR163" i="4" s="1"/>
  <c r="DP7" i="4"/>
  <c r="DO45" i="4"/>
  <c r="DP38" i="4"/>
  <c r="DI72" i="4"/>
  <c r="DJ91" i="4"/>
  <c r="DI108" i="4"/>
  <c r="DI125" i="4" s="1"/>
  <c r="DI161" i="4"/>
  <c r="DP127" i="4"/>
  <c r="DN131" i="4"/>
  <c r="DH158" i="4"/>
  <c r="DR158" i="4" s="1"/>
  <c r="DO61" i="4"/>
  <c r="DO78" i="4" s="1"/>
  <c r="DP10" i="4"/>
  <c r="DP4" i="4"/>
  <c r="DS4" i="4" s="1"/>
  <c r="DO11" i="4"/>
  <c r="DO55" i="4"/>
  <c r="DO72" i="4" s="1"/>
  <c r="DO97" i="4"/>
  <c r="DN98" i="4"/>
  <c r="DJ10" i="4"/>
  <c r="DO29" i="4"/>
  <c r="DP26" i="4"/>
  <c r="DI60" i="4"/>
  <c r="DR79" i="4"/>
  <c r="DP113" i="4"/>
  <c r="DI147" i="4"/>
  <c r="DH146" i="4"/>
  <c r="DR146" i="4" s="1"/>
  <c r="DN115" i="4"/>
  <c r="DP129" i="4"/>
  <c r="DO12" i="4"/>
  <c r="CL164" i="4"/>
  <c r="CS130" i="4"/>
  <c r="CL78" i="4"/>
  <c r="CS44" i="4"/>
  <c r="CS7" i="4"/>
  <c r="CR58" i="4"/>
  <c r="CR75" i="4" s="1"/>
  <c r="CK113" i="4"/>
  <c r="CU96" i="4"/>
  <c r="CM95" i="4"/>
  <c r="CL112" i="4"/>
  <c r="CL129" i="4" s="1"/>
  <c r="CL98" i="4"/>
  <c r="CU95" i="4"/>
  <c r="CK112" i="4"/>
  <c r="CK98" i="4"/>
  <c r="CK115" i="4" s="1"/>
  <c r="CK132" i="4" s="1"/>
  <c r="CK77" i="4"/>
  <c r="CU77" i="4" s="1"/>
  <c r="CQ46" i="4"/>
  <c r="CL111" i="4"/>
  <c r="CL128" i="4" s="1"/>
  <c r="CM94" i="4"/>
  <c r="CQ114" i="4"/>
  <c r="CS90" i="4"/>
  <c r="CR141" i="4"/>
  <c r="CR158" i="4" s="1"/>
  <c r="CR97" i="4"/>
  <c r="CK109" i="4"/>
  <c r="CU92" i="4"/>
  <c r="CU63" i="4"/>
  <c r="CQ141" i="4"/>
  <c r="CQ158" i="4" s="1"/>
  <c r="CQ97" i="4"/>
  <c r="D26" i="1" s="1"/>
  <c r="CU91" i="4"/>
  <c r="CK108" i="4"/>
  <c r="CQ55" i="4"/>
  <c r="CQ72" i="4" s="1"/>
  <c r="CQ11" i="4"/>
  <c r="D9" i="1" s="1"/>
  <c r="CK26" i="4"/>
  <c r="CK12" i="4"/>
  <c r="CK29" i="4" s="1"/>
  <c r="CK46" i="4" s="1"/>
  <c r="CU9" i="4"/>
  <c r="CR45" i="4"/>
  <c r="CS38" i="4"/>
  <c r="CL72" i="4"/>
  <c r="CM91" i="4"/>
  <c r="CL108" i="4"/>
  <c r="CL125" i="4" s="1"/>
  <c r="CU8" i="4"/>
  <c r="CK25" i="4"/>
  <c r="CL97" i="4"/>
  <c r="CK22" i="4"/>
  <c r="CU5" i="4"/>
  <c r="CR132" i="4"/>
  <c r="CL145" i="4"/>
  <c r="CS111" i="4"/>
  <c r="CU4" i="4"/>
  <c r="CK11" i="4"/>
  <c r="CK21" i="4"/>
  <c r="CR60" i="4"/>
  <c r="CR77" i="4" s="1"/>
  <c r="CR12" i="4"/>
  <c r="CS9" i="4"/>
  <c r="CM96" i="4"/>
  <c r="CS27" i="4"/>
  <c r="CU110" i="4"/>
  <c r="CK127" i="4"/>
  <c r="CU127" i="4" s="1"/>
  <c r="CL161" i="4"/>
  <c r="CS127" i="4"/>
  <c r="CR56" i="4"/>
  <c r="CR73" i="4" s="1"/>
  <c r="CS5" i="4"/>
  <c r="CL160" i="4"/>
  <c r="CS126" i="4"/>
  <c r="CS92" i="4"/>
  <c r="CR143" i="4"/>
  <c r="CR160" i="4" s="1"/>
  <c r="CM5" i="4"/>
  <c r="CS93" i="4"/>
  <c r="CR144" i="4"/>
  <c r="CR161" i="4" s="1"/>
  <c r="CM9" i="4"/>
  <c r="CU149" i="4"/>
  <c r="CR114" i="4"/>
  <c r="CU90" i="4"/>
  <c r="CK97" i="4"/>
  <c r="CK107" i="4"/>
  <c r="CR46" i="4"/>
  <c r="CR145" i="4"/>
  <c r="CR162" i="4" s="1"/>
  <c r="CS94" i="4"/>
  <c r="CR131" i="4"/>
  <c r="CL158" i="4"/>
  <c r="CS124" i="4"/>
  <c r="CR142" i="4"/>
  <c r="CR159" i="4" s="1"/>
  <c r="CS91" i="4"/>
  <c r="CL59" i="4"/>
  <c r="CS25" i="4"/>
  <c r="CR11" i="4"/>
  <c r="CS24" i="4"/>
  <c r="CV24" i="4" s="1"/>
  <c r="CL58" i="4"/>
  <c r="CK163" i="4"/>
  <c r="CU163" i="4" s="1"/>
  <c r="CQ132" i="4"/>
  <c r="CK166" i="4" s="1"/>
  <c r="CS113" i="4"/>
  <c r="CL147" i="4"/>
  <c r="CS43" i="4"/>
  <c r="CM4" i="4"/>
  <c r="PU94" i="4" l="1"/>
  <c r="PU111" i="4" s="1"/>
  <c r="PU128" i="4" s="1"/>
  <c r="HS38" i="4"/>
  <c r="IC38" i="4" s="1"/>
  <c r="PA63" i="4"/>
  <c r="PA80" i="4" s="1"/>
  <c r="P23" i="1"/>
  <c r="DJ113" i="4"/>
  <c r="HF24" i="4"/>
  <c r="HG24" i="4" s="1"/>
  <c r="OH112" i="4"/>
  <c r="JS149" i="4"/>
  <c r="JS166" i="4" s="1"/>
  <c r="P34" i="1"/>
  <c r="OD63" i="4"/>
  <c r="OD80" i="4" s="1"/>
  <c r="P22" i="1"/>
  <c r="GE149" i="4"/>
  <c r="GE166" i="4" s="1"/>
  <c r="P30" i="1"/>
  <c r="QE94" i="4"/>
  <c r="CQ149" i="4"/>
  <c r="CQ166" i="4" s="1"/>
  <c r="P26" i="1"/>
  <c r="DN149" i="4"/>
  <c r="DN166" i="4" s="1"/>
  <c r="P27" i="1"/>
  <c r="HV5" i="4"/>
  <c r="HV22" i="4" s="1"/>
  <c r="HV39" i="4" s="1"/>
  <c r="NG149" i="4"/>
  <c r="NG166" i="4" s="1"/>
  <c r="P38" i="1"/>
  <c r="PX149" i="4"/>
  <c r="PX166" i="4" s="1"/>
  <c r="P41" i="1"/>
  <c r="MJ63" i="4"/>
  <c r="MJ80" i="4" s="1"/>
  <c r="P20" i="1"/>
  <c r="FH63" i="4"/>
  <c r="FH80" i="4" s="1"/>
  <c r="P12" i="1"/>
  <c r="MJ149" i="4"/>
  <c r="MJ166" i="4" s="1"/>
  <c r="P37" i="1"/>
  <c r="MJ62" i="4"/>
  <c r="MJ79" i="4" s="1"/>
  <c r="D20" i="1"/>
  <c r="JS63" i="4"/>
  <c r="JS80" i="4" s="1"/>
  <c r="P17" i="1"/>
  <c r="EK149" i="4"/>
  <c r="EK166" i="4" s="1"/>
  <c r="P28" i="1"/>
  <c r="KP149" i="4"/>
  <c r="KP166" i="4" s="1"/>
  <c r="P35" i="1"/>
  <c r="NX38" i="4"/>
  <c r="OH38" i="4" s="1"/>
  <c r="OI38" i="4" s="1"/>
  <c r="PA149" i="4"/>
  <c r="PA166" i="4" s="1"/>
  <c r="P40" i="1"/>
  <c r="HY62" i="4"/>
  <c r="HY79" i="4" s="1"/>
  <c r="D15" i="1"/>
  <c r="FH149" i="4"/>
  <c r="FH166" i="4" s="1"/>
  <c r="P29" i="1"/>
  <c r="GE63" i="4"/>
  <c r="GE80" i="4" s="1"/>
  <c r="P13" i="1"/>
  <c r="FL27" i="4"/>
  <c r="FM27" i="4" s="1"/>
  <c r="HB63" i="4"/>
  <c r="HB80" i="4" s="1"/>
  <c r="P14" i="1"/>
  <c r="HU55" i="4"/>
  <c r="IF55" i="4" s="1"/>
  <c r="LM149" i="4"/>
  <c r="LM166" i="4" s="1"/>
  <c r="P36" i="1"/>
  <c r="HY149" i="4"/>
  <c r="HY166" i="4" s="1"/>
  <c r="P32" i="1"/>
  <c r="HY63" i="4"/>
  <c r="HY80" i="4" s="1"/>
  <c r="P15" i="1"/>
  <c r="IV149" i="4"/>
  <c r="IV166" i="4" s="1"/>
  <c r="P33" i="1"/>
  <c r="LM62" i="4"/>
  <c r="LM79" i="4" s="1"/>
  <c r="D19" i="1"/>
  <c r="DU93" i="4"/>
  <c r="KP63" i="4"/>
  <c r="KP80" i="4" s="1"/>
  <c r="P18" i="1"/>
  <c r="EK62" i="4"/>
  <c r="EK79" i="4" s="1"/>
  <c r="D11" i="1"/>
  <c r="NG63" i="4"/>
  <c r="NG80" i="4" s="1"/>
  <c r="P21" i="1"/>
  <c r="LM63" i="4"/>
  <c r="LM80" i="4" s="1"/>
  <c r="P19" i="1"/>
  <c r="PX63" i="4"/>
  <c r="PX80" i="4" s="1"/>
  <c r="P24" i="1"/>
  <c r="CQ63" i="4"/>
  <c r="CQ80" i="4" s="1"/>
  <c r="P9" i="1"/>
  <c r="DN63" i="4"/>
  <c r="DN80" i="4" s="1"/>
  <c r="P10" i="1"/>
  <c r="IV62" i="4"/>
  <c r="IV79" i="4" s="1"/>
  <c r="D16" i="1"/>
  <c r="HB149" i="4"/>
  <c r="HB166" i="4" s="1"/>
  <c r="P31" i="1"/>
  <c r="EG74" i="4"/>
  <c r="ER74" i="4" s="1"/>
  <c r="FY127" i="4"/>
  <c r="GI127" i="4" s="1"/>
  <c r="GJ127" i="4" s="1"/>
  <c r="GH124" i="4"/>
  <c r="GB158" i="4" s="1"/>
  <c r="JV7" i="4"/>
  <c r="JV58" i="4" s="1"/>
  <c r="PF9" i="4"/>
  <c r="NJ128" i="4"/>
  <c r="NM128" i="4" s="1"/>
  <c r="CM24" i="4"/>
  <c r="CX24" i="4" s="1"/>
  <c r="GA143" i="4"/>
  <c r="GL143" i="4" s="1"/>
  <c r="CT26" i="4"/>
  <c r="OI6" i="4"/>
  <c r="OW143" i="4"/>
  <c r="PH143" i="4" s="1"/>
  <c r="PR124" i="4"/>
  <c r="QB124" i="4" s="1"/>
  <c r="HU163" i="4"/>
  <c r="IF163" i="4" s="1"/>
  <c r="HU22" i="4"/>
  <c r="IF22" i="4" s="1"/>
  <c r="IP128" i="4"/>
  <c r="IZ128" i="4" s="1"/>
  <c r="JA128" i="4" s="1"/>
  <c r="GX27" i="4"/>
  <c r="HI27" i="4" s="1"/>
  <c r="GX74" i="4"/>
  <c r="HI74" i="4" s="1"/>
  <c r="GY10" i="4"/>
  <c r="GY27" i="4" s="1"/>
  <c r="GY44" i="4" s="1"/>
  <c r="PR128" i="4"/>
  <c r="QB128" i="4" s="1"/>
  <c r="QC128" i="4" s="1"/>
  <c r="QC6" i="4"/>
  <c r="FB42" i="4"/>
  <c r="FL42" i="4" s="1"/>
  <c r="FM42" i="4" s="1"/>
  <c r="QE92" i="4"/>
  <c r="CT112" i="4"/>
  <c r="CN146" i="4" s="1"/>
  <c r="EO107" i="4"/>
  <c r="EP107" i="4" s="1"/>
  <c r="IR23" i="4"/>
  <c r="IR40" i="4" s="1"/>
  <c r="JC40" i="4" s="1"/>
  <c r="PT109" i="4"/>
  <c r="QE109" i="4" s="1"/>
  <c r="LQ98" i="4"/>
  <c r="FK5" i="4"/>
  <c r="FN5" i="4" s="1"/>
  <c r="GX25" i="4"/>
  <c r="GX42" i="4" s="1"/>
  <c r="HI42" i="4" s="1"/>
  <c r="NC24" i="4"/>
  <c r="NN24" i="4" s="1"/>
  <c r="FM9" i="4"/>
  <c r="FM12" i="4" s="1"/>
  <c r="FJ15" i="4" s="1"/>
  <c r="U12" i="1" s="1"/>
  <c r="CT21" i="4"/>
  <c r="CN55" i="4" s="1"/>
  <c r="DJ22" i="4"/>
  <c r="DJ39" i="4" s="1"/>
  <c r="DU39" i="4" s="1"/>
  <c r="KM93" i="4"/>
  <c r="KM110" i="4" s="1"/>
  <c r="KM127" i="4" s="1"/>
  <c r="DU5" i="4"/>
  <c r="DK96" i="4"/>
  <c r="DK113" i="4" s="1"/>
  <c r="DK130" i="4" s="1"/>
  <c r="IR113" i="4"/>
  <c r="IR130" i="4" s="1"/>
  <c r="JC130" i="4" s="1"/>
  <c r="IB42" i="4"/>
  <c r="HV76" i="4" s="1"/>
  <c r="HE22" i="4"/>
  <c r="GY56" i="4" s="1"/>
  <c r="OI5" i="4"/>
  <c r="JP9" i="4"/>
  <c r="JP26" i="4" s="1"/>
  <c r="JP43" i="4" s="1"/>
  <c r="PU90" i="4"/>
  <c r="PU107" i="4" s="1"/>
  <c r="PU124" i="4" s="1"/>
  <c r="GL5" i="4"/>
  <c r="NZ113" i="4"/>
  <c r="NZ130" i="4" s="1"/>
  <c r="OK130" i="4" s="1"/>
  <c r="PF90" i="4"/>
  <c r="PU5" i="4"/>
  <c r="PU22" i="4" s="1"/>
  <c r="PU39" i="4" s="1"/>
  <c r="JA8" i="4"/>
  <c r="OK96" i="4"/>
  <c r="NL94" i="4"/>
  <c r="IA45" i="4"/>
  <c r="NL128" i="4"/>
  <c r="OW55" i="4"/>
  <c r="PH55" i="4" s="1"/>
  <c r="KR115" i="4"/>
  <c r="FO4" i="4"/>
  <c r="LR27" i="4"/>
  <c r="LI61" i="4"/>
  <c r="LT61" i="4" s="1"/>
  <c r="LR95" i="4"/>
  <c r="MO91" i="4"/>
  <c r="NJ94" i="4"/>
  <c r="NM94" i="4" s="1"/>
  <c r="PY47" i="4"/>
  <c r="PS81" i="4" s="1"/>
  <c r="OG129" i="4"/>
  <c r="OA163" i="4" s="1"/>
  <c r="CX90" i="4"/>
  <c r="FE4" i="4"/>
  <c r="FE21" i="4" s="1"/>
  <c r="FE38" i="4" s="1"/>
  <c r="IX59" i="4"/>
  <c r="IX76" i="4" s="1"/>
  <c r="JA76" i="4" s="1"/>
  <c r="IZ64" i="4"/>
  <c r="JU58" i="4"/>
  <c r="JU75" i="4" s="1"/>
  <c r="JX75" i="4" s="1"/>
  <c r="NJ39" i="4"/>
  <c r="ND73" i="4" s="1"/>
  <c r="QE10" i="4"/>
  <c r="GB96" i="4"/>
  <c r="GB113" i="4" s="1"/>
  <c r="GB130" i="4" s="1"/>
  <c r="KL57" i="4"/>
  <c r="KW57" i="4" s="1"/>
  <c r="PT22" i="4"/>
  <c r="QE22" i="4" s="1"/>
  <c r="PU10" i="4"/>
  <c r="PU27" i="4" s="1"/>
  <c r="PU44" i="4" s="1"/>
  <c r="EH95" i="4"/>
  <c r="EH112" i="4" s="1"/>
  <c r="EH129" i="4" s="1"/>
  <c r="GA161" i="4"/>
  <c r="GL161" i="4" s="1"/>
  <c r="GA109" i="4"/>
  <c r="GL109" i="4" s="1"/>
  <c r="IB90" i="4"/>
  <c r="IB141" i="4" s="1"/>
  <c r="KW5" i="4"/>
  <c r="LO146" i="4"/>
  <c r="LO163" i="4" s="1"/>
  <c r="LR163" i="4" s="1"/>
  <c r="NJ40" i="4"/>
  <c r="ND74" i="4" s="1"/>
  <c r="EG112" i="4"/>
  <c r="EG129" i="4" s="1"/>
  <c r="ER129" i="4" s="1"/>
  <c r="FK26" i="4"/>
  <c r="FE60" i="4" s="1"/>
  <c r="HS124" i="4"/>
  <c r="IC124" i="4" s="1"/>
  <c r="ID124" i="4" s="1"/>
  <c r="KS21" i="4"/>
  <c r="KM55" i="4" s="1"/>
  <c r="NZ110" i="4"/>
  <c r="NZ127" i="4" s="1"/>
  <c r="OK127" i="4" s="1"/>
  <c r="MF55" i="4"/>
  <c r="MQ55" i="4" s="1"/>
  <c r="QC41" i="4"/>
  <c r="ID92" i="4"/>
  <c r="LR10" i="4"/>
  <c r="NZ23" i="4"/>
  <c r="OK23" i="4" s="1"/>
  <c r="HT13" i="4"/>
  <c r="HT30" i="4" s="1"/>
  <c r="HT47" i="4" s="1"/>
  <c r="EM56" i="4"/>
  <c r="EP56" i="4" s="1"/>
  <c r="EP5" i="4"/>
  <c r="LI73" i="4"/>
  <c r="LT73" i="4" s="1"/>
  <c r="CT129" i="4"/>
  <c r="CN163" i="4" s="1"/>
  <c r="GX22" i="4"/>
  <c r="GX39" i="4" s="1"/>
  <c r="HI39" i="4" s="1"/>
  <c r="JZ8" i="4"/>
  <c r="JO27" i="4"/>
  <c r="JO44" i="4" s="1"/>
  <c r="JZ44" i="4" s="1"/>
  <c r="KL109" i="4"/>
  <c r="KW109" i="4" s="1"/>
  <c r="KK149" i="4"/>
  <c r="MF113" i="4"/>
  <c r="MF130" i="4" s="1"/>
  <c r="MQ130" i="4" s="1"/>
  <c r="NL42" i="4"/>
  <c r="JX109" i="4"/>
  <c r="NC75" i="4"/>
  <c r="NN75" i="4" s="1"/>
  <c r="CS115" i="4"/>
  <c r="DR21" i="4"/>
  <c r="DS21" i="4" s="1"/>
  <c r="GX158" i="4"/>
  <c r="HI158" i="4" s="1"/>
  <c r="ID126" i="4"/>
  <c r="JP8" i="4"/>
  <c r="JP25" i="4" s="1"/>
  <c r="JP42" i="4" s="1"/>
  <c r="KS129" i="4"/>
  <c r="KM163" i="4" s="1"/>
  <c r="MG96" i="4"/>
  <c r="MG113" i="4" s="1"/>
  <c r="MG130" i="4" s="1"/>
  <c r="NL25" i="4"/>
  <c r="OG5" i="4"/>
  <c r="OJ5" i="4" s="1"/>
  <c r="PH9" i="4"/>
  <c r="PT75" i="4"/>
  <c r="QE75" i="4" s="1"/>
  <c r="FK24" i="4"/>
  <c r="FE58" i="4" s="1"/>
  <c r="GA22" i="4"/>
  <c r="GA39" i="4" s="1"/>
  <c r="GL39" i="4" s="1"/>
  <c r="GX76" i="4"/>
  <c r="HI76" i="4" s="1"/>
  <c r="LR96" i="4"/>
  <c r="NI141" i="4"/>
  <c r="NI158" i="4" s="1"/>
  <c r="NL158" i="4" s="1"/>
  <c r="QA10" i="4"/>
  <c r="QD10" i="4" s="1"/>
  <c r="QC92" i="4"/>
  <c r="JV9" i="4"/>
  <c r="JV60" i="4" s="1"/>
  <c r="JV77" i="4" s="1"/>
  <c r="JY77" i="4" s="1"/>
  <c r="IY21" i="4"/>
  <c r="IS55" i="4" s="1"/>
  <c r="HE43" i="4"/>
  <c r="GY77" i="4" s="1"/>
  <c r="JX9" i="4"/>
  <c r="MD128" i="4"/>
  <c r="MN128" i="4" s="1"/>
  <c r="MP128" i="4" s="1"/>
  <c r="ND7" i="4"/>
  <c r="ND24" i="4" s="1"/>
  <c r="ND41" i="4" s="1"/>
  <c r="PT72" i="4"/>
  <c r="QE72" i="4" s="1"/>
  <c r="KL75" i="4"/>
  <c r="KW75" i="4" s="1"/>
  <c r="GY5" i="4"/>
  <c r="GY22" i="4" s="1"/>
  <c r="GY39" i="4" s="1"/>
  <c r="GL92" i="4"/>
  <c r="FB126" i="4"/>
  <c r="FL126" i="4" s="1"/>
  <c r="FM126" i="4" s="1"/>
  <c r="GX59" i="4"/>
  <c r="HI59" i="4" s="1"/>
  <c r="GY8" i="4"/>
  <c r="GY25" i="4" s="1"/>
  <c r="GY42" i="4" s="1"/>
  <c r="IA141" i="4"/>
  <c r="IA158" i="4" s="1"/>
  <c r="ID158" i="4" s="1"/>
  <c r="KL73" i="4"/>
  <c r="KW73" i="4" s="1"/>
  <c r="KM5" i="4"/>
  <c r="KM22" i="4" s="1"/>
  <c r="KM39" i="4" s="1"/>
  <c r="NZ21" i="4"/>
  <c r="NZ38" i="4" s="1"/>
  <c r="OK38" i="4" s="1"/>
  <c r="CX146" i="4"/>
  <c r="QA128" i="4"/>
  <c r="OA93" i="4"/>
  <c r="OA110" i="4" s="1"/>
  <c r="OA127" i="4" s="1"/>
  <c r="ID163" i="4"/>
  <c r="PS13" i="4"/>
  <c r="PS30" i="4" s="1"/>
  <c r="PS47" i="4" s="1"/>
  <c r="CS61" i="4"/>
  <c r="CS78" i="4" s="1"/>
  <c r="CV78" i="4" s="1"/>
  <c r="HE41" i="4"/>
  <c r="GY75" i="4" s="1"/>
  <c r="GX163" i="4"/>
  <c r="HI163" i="4" s="1"/>
  <c r="OX10" i="4"/>
  <c r="OX27" i="4" s="1"/>
  <c r="OX44" i="4" s="1"/>
  <c r="DP56" i="4"/>
  <c r="DS56" i="4" s="1"/>
  <c r="IR77" i="4"/>
  <c r="JC77" i="4" s="1"/>
  <c r="MD42" i="4"/>
  <c r="MN42" i="4" s="1"/>
  <c r="MO42" i="4" s="1"/>
  <c r="IS96" i="4"/>
  <c r="IS113" i="4" s="1"/>
  <c r="IS130" i="4" s="1"/>
  <c r="DS41" i="4"/>
  <c r="CS57" i="4"/>
  <c r="CV57" i="4" s="1"/>
  <c r="DS22" i="4"/>
  <c r="GA77" i="4"/>
  <c r="GL77" i="4" s="1"/>
  <c r="ID8" i="4"/>
  <c r="JX42" i="4"/>
  <c r="NZ76" i="4"/>
  <c r="OK76" i="4" s="1"/>
  <c r="QE6" i="4"/>
  <c r="DQ41" i="4"/>
  <c r="DT41" i="4" s="1"/>
  <c r="JM41" i="4"/>
  <c r="JW41" i="4" s="1"/>
  <c r="JX41" i="4" s="1"/>
  <c r="LI144" i="4"/>
  <c r="LT144" i="4" s="1"/>
  <c r="EG72" i="4"/>
  <c r="ER72" i="4" s="1"/>
  <c r="FJ45" i="4"/>
  <c r="GL6" i="4"/>
  <c r="JZ5" i="4"/>
  <c r="KW55" i="4"/>
  <c r="ML60" i="4"/>
  <c r="ML77" i="4" s="1"/>
  <c r="MO77" i="4" s="1"/>
  <c r="PD7" i="4"/>
  <c r="PG7" i="4" s="1"/>
  <c r="PE113" i="4"/>
  <c r="PF113" i="4" s="1"/>
  <c r="CS98" i="4"/>
  <c r="CT39" i="4"/>
  <c r="CN73" i="4" s="1"/>
  <c r="IA59" i="4"/>
  <c r="IA76" i="4" s="1"/>
  <c r="ID76" i="4" s="1"/>
  <c r="MF147" i="4"/>
  <c r="MQ147" i="4" s="1"/>
  <c r="EO109" i="4"/>
  <c r="EP109" i="4" s="1"/>
  <c r="CN10" i="4"/>
  <c r="CN27" i="4" s="1"/>
  <c r="CN44" i="4" s="1"/>
  <c r="CU64" i="4"/>
  <c r="DJ73" i="4"/>
  <c r="DU73" i="4" s="1"/>
  <c r="DQ22" i="4"/>
  <c r="DT22" i="4" s="1"/>
  <c r="FK129" i="4"/>
  <c r="FE163" i="4" s="1"/>
  <c r="GB6" i="4"/>
  <c r="GB23" i="4" s="1"/>
  <c r="GB40" i="4" s="1"/>
  <c r="IB27" i="4"/>
  <c r="HV61" i="4" s="1"/>
  <c r="IR141" i="4"/>
  <c r="JC141" i="4" s="1"/>
  <c r="JO22" i="4"/>
  <c r="JO39" i="4" s="1"/>
  <c r="JZ39" i="4" s="1"/>
  <c r="MO10" i="4"/>
  <c r="NH99" i="4"/>
  <c r="NH150" i="4" s="1"/>
  <c r="ID4" i="4"/>
  <c r="HF64" i="4"/>
  <c r="JS13" i="4"/>
  <c r="GI64" i="4"/>
  <c r="DS5" i="4"/>
  <c r="PA47" i="4"/>
  <c r="OU81" i="4" s="1"/>
  <c r="IF77" i="4"/>
  <c r="HG41" i="4"/>
  <c r="JX128" i="4"/>
  <c r="CX10" i="4"/>
  <c r="CT23" i="4"/>
  <c r="CN57" i="4" s="1"/>
  <c r="EO112" i="4"/>
  <c r="EQ112" i="4" s="1"/>
  <c r="IB24" i="4"/>
  <c r="HV58" i="4" s="1"/>
  <c r="HU141" i="4"/>
  <c r="IF141" i="4" s="1"/>
  <c r="JM126" i="4"/>
  <c r="JW126" i="4" s="1"/>
  <c r="JX126" i="4" s="1"/>
  <c r="KW92" i="4"/>
  <c r="NZ144" i="4"/>
  <c r="OK144" i="4" s="1"/>
  <c r="PF8" i="4"/>
  <c r="OW61" i="4"/>
  <c r="PH61" i="4" s="1"/>
  <c r="CT95" i="4"/>
  <c r="CT146" i="4" s="1"/>
  <c r="EO27" i="4"/>
  <c r="EP27" i="4" s="1"/>
  <c r="GX110" i="4"/>
  <c r="GX127" i="4" s="1"/>
  <c r="HI127" i="4" s="1"/>
  <c r="IY91" i="4"/>
  <c r="JB91" i="4" s="1"/>
  <c r="IZ109" i="4"/>
  <c r="JA109" i="4" s="1"/>
  <c r="JV108" i="4"/>
  <c r="JY108" i="4" s="1"/>
  <c r="OI7" i="4"/>
  <c r="OW160" i="4"/>
  <c r="PH160" i="4" s="1"/>
  <c r="IX159" i="4"/>
  <c r="JA159" i="4" s="1"/>
  <c r="JA142" i="4"/>
  <c r="DS94" i="4"/>
  <c r="HY13" i="4"/>
  <c r="LP109" i="4"/>
  <c r="LJ143" i="4" s="1"/>
  <c r="LP41" i="4"/>
  <c r="LJ75" i="4" s="1"/>
  <c r="MN64" i="4"/>
  <c r="JA7" i="4"/>
  <c r="PF128" i="4"/>
  <c r="FJ29" i="4"/>
  <c r="GL96" i="4"/>
  <c r="GI21" i="4"/>
  <c r="GJ21" i="4" s="1"/>
  <c r="HI93" i="4"/>
  <c r="IB23" i="4"/>
  <c r="HV57" i="4" s="1"/>
  <c r="IB95" i="4"/>
  <c r="IB146" i="4" s="1"/>
  <c r="IY7" i="4"/>
  <c r="IY58" i="4" s="1"/>
  <c r="JO26" i="4"/>
  <c r="JO43" i="4" s="1"/>
  <c r="JZ43" i="4" s="1"/>
  <c r="MF12" i="4"/>
  <c r="NJ21" i="4"/>
  <c r="ND55" i="4" s="1"/>
  <c r="OU38" i="4"/>
  <c r="PE38" i="4" s="1"/>
  <c r="PF38" i="4" s="1"/>
  <c r="FK39" i="4"/>
  <c r="FE73" i="4" s="1"/>
  <c r="ID23" i="4"/>
  <c r="GX58" i="4"/>
  <c r="HI58" i="4" s="1"/>
  <c r="FK7" i="4"/>
  <c r="FK58" i="4" s="1"/>
  <c r="KR11" i="4"/>
  <c r="NJ90" i="4"/>
  <c r="NM90" i="4" s="1"/>
  <c r="NL5" i="4"/>
  <c r="PZ132" i="4"/>
  <c r="QA90" i="4"/>
  <c r="QA141" i="4" s="1"/>
  <c r="PT23" i="4"/>
  <c r="PT40" i="4" s="1"/>
  <c r="QE40" i="4" s="1"/>
  <c r="JX8" i="4"/>
  <c r="FM93" i="4"/>
  <c r="JO55" i="4"/>
  <c r="JZ55" i="4" s="1"/>
  <c r="CX163" i="4"/>
  <c r="FD141" i="4"/>
  <c r="FO141" i="4" s="1"/>
  <c r="FI47" i="4"/>
  <c r="FC81" i="4" s="1"/>
  <c r="GA110" i="4"/>
  <c r="GA127" i="4" s="1"/>
  <c r="GL127" i="4" s="1"/>
  <c r="GX113" i="4"/>
  <c r="GX130" i="4" s="1"/>
  <c r="HI130" i="4" s="1"/>
  <c r="JO21" i="4"/>
  <c r="JO38" i="4" s="1"/>
  <c r="JZ38" i="4" s="1"/>
  <c r="JO143" i="4"/>
  <c r="JZ143" i="4" s="1"/>
  <c r="LI163" i="4"/>
  <c r="LT163" i="4" s="1"/>
  <c r="MM5" i="4"/>
  <c r="MP5" i="4" s="1"/>
  <c r="PH10" i="4"/>
  <c r="PD95" i="4"/>
  <c r="PD146" i="4" s="1"/>
  <c r="OX6" i="4"/>
  <c r="OX23" i="4" s="1"/>
  <c r="OX40" i="4" s="1"/>
  <c r="FM7" i="4"/>
  <c r="LT75" i="4"/>
  <c r="DK93" i="4"/>
  <c r="DK110" i="4" s="1"/>
  <c r="DK127" i="4" s="1"/>
  <c r="JC6" i="4"/>
  <c r="NN72" i="4"/>
  <c r="PC146" i="4"/>
  <c r="PC163" i="4" s="1"/>
  <c r="PF163" i="4" s="1"/>
  <c r="CT4" i="4"/>
  <c r="CW4" i="4" s="1"/>
  <c r="FD59" i="4"/>
  <c r="FO59" i="4" s="1"/>
  <c r="GL93" i="4"/>
  <c r="GY96" i="4"/>
  <c r="GY113" i="4" s="1"/>
  <c r="GY130" i="4" s="1"/>
  <c r="GX26" i="4"/>
  <c r="HI26" i="4" s="1"/>
  <c r="IB126" i="4"/>
  <c r="HV160" i="4" s="1"/>
  <c r="JZ4" i="4"/>
  <c r="JU131" i="4"/>
  <c r="LI74" i="4"/>
  <c r="LT74" i="4" s="1"/>
  <c r="LR44" i="4"/>
  <c r="NJ27" i="4"/>
  <c r="NM27" i="4" s="1"/>
  <c r="PH6" i="4"/>
  <c r="PT141" i="4"/>
  <c r="QE141" i="4" s="1"/>
  <c r="JX4" i="4"/>
  <c r="MO7" i="4"/>
  <c r="IF60" i="4"/>
  <c r="IF63" i="4" s="1"/>
  <c r="II66" i="4" s="1"/>
  <c r="IJ66" i="4" s="1"/>
  <c r="JX108" i="4"/>
  <c r="NZ141" i="4"/>
  <c r="OK141" i="4" s="1"/>
  <c r="EG146" i="4"/>
  <c r="ER146" i="4" s="1"/>
  <c r="GL4" i="4"/>
  <c r="HI9" i="4"/>
  <c r="HI12" i="4" s="1"/>
  <c r="HI15" i="4" s="1"/>
  <c r="HJ15" i="4" s="1"/>
  <c r="HT28" i="4"/>
  <c r="HT45" i="4" s="1"/>
  <c r="JA91" i="4"/>
  <c r="KS108" i="4"/>
  <c r="KM142" i="4" s="1"/>
  <c r="LR40" i="4"/>
  <c r="MO5" i="4"/>
  <c r="NL24" i="4"/>
  <c r="OI10" i="4"/>
  <c r="JU46" i="4"/>
  <c r="MO9" i="4"/>
  <c r="NL41" i="4"/>
  <c r="IA12" i="4"/>
  <c r="ND10" i="4"/>
  <c r="ND27" i="4" s="1"/>
  <c r="ND44" i="4" s="1"/>
  <c r="IA115" i="4"/>
  <c r="FK10" i="4"/>
  <c r="FK61" i="4" s="1"/>
  <c r="GA21" i="4"/>
  <c r="GL21" i="4" s="1"/>
  <c r="IB4" i="4"/>
  <c r="IB55" i="4" s="1"/>
  <c r="JO60" i="4"/>
  <c r="JZ60" i="4" s="1"/>
  <c r="JV128" i="4"/>
  <c r="JY128" i="4" s="1"/>
  <c r="KS25" i="4"/>
  <c r="KM59" i="4" s="1"/>
  <c r="KL141" i="4"/>
  <c r="KW141" i="4" s="1"/>
  <c r="KW93" i="4"/>
  <c r="PD113" i="4"/>
  <c r="OX147" i="4" s="1"/>
  <c r="PD96" i="4"/>
  <c r="PG96" i="4" s="1"/>
  <c r="QB24" i="4"/>
  <c r="QC24" i="4" s="1"/>
  <c r="PZ45" i="4"/>
  <c r="FB13" i="4"/>
  <c r="FB30" i="4" s="1"/>
  <c r="FB47" i="4" s="1"/>
  <c r="NC27" i="4"/>
  <c r="NN27" i="4" s="1"/>
  <c r="PT61" i="4"/>
  <c r="QE61" i="4" s="1"/>
  <c r="QE63" i="4" s="1"/>
  <c r="QH66" i="4" s="1"/>
  <c r="QI66" i="4" s="1"/>
  <c r="FJ61" i="4"/>
  <c r="FJ78" i="4" s="1"/>
  <c r="FM78" i="4" s="1"/>
  <c r="JX94" i="4"/>
  <c r="LR7" i="4"/>
  <c r="OF61" i="4"/>
  <c r="OF78" i="4" s="1"/>
  <c r="OI78" i="4" s="1"/>
  <c r="LQ12" i="4"/>
  <c r="MF76" i="4"/>
  <c r="MQ76" i="4" s="1"/>
  <c r="MM42" i="4"/>
  <c r="MG76" i="4" s="1"/>
  <c r="JV25" i="4"/>
  <c r="JP59" i="4" s="1"/>
  <c r="DK4" i="4"/>
  <c r="DK21" i="4" s="1"/>
  <c r="DK38" i="4" s="1"/>
  <c r="EM60" i="4"/>
  <c r="EM77" i="4" s="1"/>
  <c r="EP77" i="4" s="1"/>
  <c r="LP6" i="4"/>
  <c r="LP57" i="4" s="1"/>
  <c r="PC147" i="4"/>
  <c r="PC164" i="4" s="1"/>
  <c r="PF164" i="4" s="1"/>
  <c r="PT107" i="4"/>
  <c r="QE107" i="4" s="1"/>
  <c r="QC39" i="4"/>
  <c r="DR24" i="4"/>
  <c r="DS24" i="4" s="1"/>
  <c r="GX146" i="4"/>
  <c r="HI146" i="4" s="1"/>
  <c r="HI149" i="4" s="1"/>
  <c r="PZ141" i="4"/>
  <c r="PZ158" i="4" s="1"/>
  <c r="QC158" i="4" s="1"/>
  <c r="GF116" i="4"/>
  <c r="FZ150" i="4" s="1"/>
  <c r="CM110" i="4"/>
  <c r="CM127" i="4" s="1"/>
  <c r="CX127" i="4" s="1"/>
  <c r="DJ109" i="4"/>
  <c r="DU109" i="4" s="1"/>
  <c r="DQ124" i="4"/>
  <c r="DK158" i="4" s="1"/>
  <c r="EG73" i="4"/>
  <c r="ER73" i="4" s="1"/>
  <c r="HS128" i="4"/>
  <c r="IC128" i="4" s="1"/>
  <c r="ID128" i="4" s="1"/>
  <c r="HU110" i="4"/>
  <c r="IF110" i="4" s="1"/>
  <c r="KW9" i="4"/>
  <c r="KW12" i="4" s="1"/>
  <c r="KW15" i="4" s="1"/>
  <c r="KX15" i="4" s="1"/>
  <c r="KL23" i="4"/>
  <c r="KL40" i="4" s="1"/>
  <c r="KW40" i="4" s="1"/>
  <c r="LP113" i="4"/>
  <c r="LJ147" i="4" s="1"/>
  <c r="OG22" i="4"/>
  <c r="OA56" i="4" s="1"/>
  <c r="QA6" i="4"/>
  <c r="QA57" i="4" s="1"/>
  <c r="CM159" i="4"/>
  <c r="CX159" i="4" s="1"/>
  <c r="DK92" i="4"/>
  <c r="DK109" i="4" s="1"/>
  <c r="DK126" i="4" s="1"/>
  <c r="FI133" i="4"/>
  <c r="FC167" i="4" s="1"/>
  <c r="HC47" i="4"/>
  <c r="GW81" i="4" s="1"/>
  <c r="IR72" i="4"/>
  <c r="JC72" i="4" s="1"/>
  <c r="KL26" i="4"/>
  <c r="KL43" i="4" s="1"/>
  <c r="KW43" i="4" s="1"/>
  <c r="KJ130" i="4"/>
  <c r="KT130" i="4" s="1"/>
  <c r="KU130" i="4" s="1"/>
  <c r="KW6" i="4"/>
  <c r="LP9" i="4"/>
  <c r="LS9" i="4" s="1"/>
  <c r="PT21" i="4"/>
  <c r="QE21" i="4" s="1"/>
  <c r="JX91" i="4"/>
  <c r="FL81" i="4"/>
  <c r="FM5" i="4"/>
  <c r="PG10" i="4"/>
  <c r="LR125" i="4"/>
  <c r="IB113" i="4"/>
  <c r="HV147" i="4" s="1"/>
  <c r="EN23" i="4"/>
  <c r="EH57" i="4" s="1"/>
  <c r="EP8" i="4"/>
  <c r="FB28" i="4"/>
  <c r="FB45" i="4" s="1"/>
  <c r="FB130" i="4"/>
  <c r="FL130" i="4" s="1"/>
  <c r="FL132" i="4" s="1"/>
  <c r="IF6" i="4"/>
  <c r="JW110" i="4"/>
  <c r="JW114" i="4" s="1"/>
  <c r="KS126" i="4"/>
  <c r="KM160" i="4" s="1"/>
  <c r="NJ38" i="4"/>
  <c r="ND72" i="4" s="1"/>
  <c r="OG21" i="4"/>
  <c r="OA55" i="4" s="1"/>
  <c r="OW162" i="4"/>
  <c r="PH162" i="4" s="1"/>
  <c r="QE4" i="4"/>
  <c r="QA26" i="4"/>
  <c r="PU60" i="4" s="1"/>
  <c r="JX5" i="4"/>
  <c r="LR91" i="4"/>
  <c r="KQ30" i="4"/>
  <c r="KK64" i="4" s="1"/>
  <c r="DJ21" i="4"/>
  <c r="DJ38" i="4" s="1"/>
  <c r="DU38" i="4" s="1"/>
  <c r="KL78" i="4"/>
  <c r="KW78" i="4" s="1"/>
  <c r="KW80" i="4" s="1"/>
  <c r="CX60" i="4"/>
  <c r="DP60" i="4"/>
  <c r="DP77" i="4" s="1"/>
  <c r="DS77" i="4" s="1"/>
  <c r="EN25" i="4"/>
  <c r="EH59" i="4" s="1"/>
  <c r="EP94" i="4"/>
  <c r="GG98" i="4"/>
  <c r="IY111" i="4"/>
  <c r="IS145" i="4" s="1"/>
  <c r="IY113" i="4"/>
  <c r="IS147" i="4" s="1"/>
  <c r="IY40" i="4"/>
  <c r="IS74" i="4" s="1"/>
  <c r="JV112" i="4"/>
  <c r="JP146" i="4" s="1"/>
  <c r="KS110" i="4"/>
  <c r="KM144" i="4" s="1"/>
  <c r="PF7" i="4"/>
  <c r="IR60" i="4"/>
  <c r="JC60" i="4" s="1"/>
  <c r="JX39" i="4"/>
  <c r="NI59" i="4"/>
  <c r="NI76" i="4" s="1"/>
  <c r="NL76" i="4" s="1"/>
  <c r="NJ8" i="4"/>
  <c r="NJ59" i="4" s="1"/>
  <c r="KS24" i="4"/>
  <c r="KM58" i="4" s="1"/>
  <c r="KL58" i="4"/>
  <c r="KW58" i="4" s="1"/>
  <c r="LG148" i="4"/>
  <c r="LM116" i="4"/>
  <c r="LG150" i="4" s="1"/>
  <c r="DQ108" i="4"/>
  <c r="DK142" i="4" s="1"/>
  <c r="DJ142" i="4"/>
  <c r="DU142" i="4" s="1"/>
  <c r="MQ9" i="4"/>
  <c r="MF26" i="4"/>
  <c r="MQ26" i="4" s="1"/>
  <c r="MG9" i="4"/>
  <c r="MG26" i="4" s="1"/>
  <c r="MG43" i="4" s="1"/>
  <c r="ER96" i="4"/>
  <c r="ER98" i="4" s="1"/>
  <c r="EH96" i="4"/>
  <c r="EH113" i="4" s="1"/>
  <c r="EH130" i="4" s="1"/>
  <c r="CM76" i="4"/>
  <c r="CX76" i="4" s="1"/>
  <c r="CT42" i="4"/>
  <c r="CN76" i="4" s="1"/>
  <c r="KR57" i="4"/>
  <c r="KU57" i="4" s="1"/>
  <c r="KS6" i="4"/>
  <c r="KS57" i="4" s="1"/>
  <c r="JS116" i="4"/>
  <c r="JM150" i="4" s="1"/>
  <c r="JM148" i="4"/>
  <c r="IX141" i="4"/>
  <c r="IX158" i="4" s="1"/>
  <c r="JA158" i="4" s="1"/>
  <c r="IY90" i="4"/>
  <c r="IY141" i="4" s="1"/>
  <c r="EH6" i="4"/>
  <c r="EH23" i="4" s="1"/>
  <c r="EH40" i="4" s="1"/>
  <c r="EG23" i="4"/>
  <c r="EG40" i="4" s="1"/>
  <c r="ER40" i="4" s="1"/>
  <c r="ER6" i="4"/>
  <c r="GJ5" i="4"/>
  <c r="IA57" i="4"/>
  <c r="IA74" i="4" s="1"/>
  <c r="ID74" i="4" s="1"/>
  <c r="IB6" i="4"/>
  <c r="IE6" i="4" s="1"/>
  <c r="LT9" i="4"/>
  <c r="LJ9" i="4"/>
  <c r="LJ26" i="4" s="1"/>
  <c r="LJ43" i="4" s="1"/>
  <c r="NJ10" i="4"/>
  <c r="NJ61" i="4" s="1"/>
  <c r="NI61" i="4"/>
  <c r="NI78" i="4" s="1"/>
  <c r="NL78" i="4" s="1"/>
  <c r="NY79" i="4"/>
  <c r="OE47" i="4"/>
  <c r="NY81" i="4" s="1"/>
  <c r="PT158" i="4"/>
  <c r="QE158" i="4" s="1"/>
  <c r="QA124" i="4"/>
  <c r="DJ146" i="4"/>
  <c r="DU146" i="4" s="1"/>
  <c r="LG42" i="4"/>
  <c r="LQ42" i="4" s="1"/>
  <c r="LR42" i="4" s="1"/>
  <c r="JA90" i="4"/>
  <c r="MF142" i="4"/>
  <c r="MQ142" i="4" s="1"/>
  <c r="OD149" i="4"/>
  <c r="OD166" i="4" s="1"/>
  <c r="OF98" i="4"/>
  <c r="IQ63" i="4"/>
  <c r="IX29" i="4"/>
  <c r="JC92" i="4"/>
  <c r="IR109" i="4"/>
  <c r="IR126" i="4" s="1"/>
  <c r="JC126" i="4" s="1"/>
  <c r="IS92" i="4"/>
  <c r="IS109" i="4" s="1"/>
  <c r="IS126" i="4" s="1"/>
  <c r="EN21" i="4"/>
  <c r="EQ21" i="4" s="1"/>
  <c r="EM61" i="4"/>
  <c r="EM78" i="4" s="1"/>
  <c r="EP78" i="4" s="1"/>
  <c r="JU114" i="4"/>
  <c r="FB80" i="4"/>
  <c r="FJ46" i="4"/>
  <c r="GG61" i="4"/>
  <c r="GJ61" i="4" s="1"/>
  <c r="GH10" i="4"/>
  <c r="GK10" i="4" s="1"/>
  <c r="NC144" i="4"/>
  <c r="NN144" i="4" s="1"/>
  <c r="NJ110" i="4"/>
  <c r="ND144" i="4" s="1"/>
  <c r="EN129" i="4"/>
  <c r="EH163" i="4" s="1"/>
  <c r="CN8" i="4"/>
  <c r="CN25" i="4" s="1"/>
  <c r="CN42" i="4" s="1"/>
  <c r="CX8" i="4"/>
  <c r="NY13" i="4"/>
  <c r="NY30" i="4" s="1"/>
  <c r="NY47" i="4" s="1"/>
  <c r="NY28" i="4"/>
  <c r="NY45" i="4" s="1"/>
  <c r="EL47" i="4"/>
  <c r="EF81" i="4" s="1"/>
  <c r="EF80" i="4"/>
  <c r="JS62" i="4"/>
  <c r="JS79" i="4" s="1"/>
  <c r="NX40" i="4"/>
  <c r="OH40" i="4" s="1"/>
  <c r="OI40" i="4" s="1"/>
  <c r="IB25" i="4"/>
  <c r="HV59" i="4" s="1"/>
  <c r="LQ108" i="4"/>
  <c r="LR108" i="4" s="1"/>
  <c r="NL8" i="4"/>
  <c r="MO6" i="4"/>
  <c r="MM6" i="4"/>
  <c r="MP6" i="4" s="1"/>
  <c r="ML57" i="4"/>
  <c r="ML74" i="4" s="1"/>
  <c r="MO74" i="4" s="1"/>
  <c r="FK9" i="4"/>
  <c r="FK60" i="4" s="1"/>
  <c r="FJ60" i="4"/>
  <c r="FJ77" i="4" s="1"/>
  <c r="FM77" i="4" s="1"/>
  <c r="EG142" i="4"/>
  <c r="ER142" i="4" s="1"/>
  <c r="EN108" i="4"/>
  <c r="EH142" i="4" s="1"/>
  <c r="IR61" i="4"/>
  <c r="JC61" i="4" s="1"/>
  <c r="OF132" i="4"/>
  <c r="LT96" i="4"/>
  <c r="CT22" i="4"/>
  <c r="CN56" i="4" s="1"/>
  <c r="CM107" i="4"/>
  <c r="CM124" i="4" s="1"/>
  <c r="CX124" i="4" s="1"/>
  <c r="DU6" i="4"/>
  <c r="DS39" i="4"/>
  <c r="FJ12" i="4"/>
  <c r="IB38" i="4"/>
  <c r="IE38" i="4" s="1"/>
  <c r="IY41" i="4"/>
  <c r="IS75" i="4" s="1"/>
  <c r="KL159" i="4"/>
  <c r="KW159" i="4" s="1"/>
  <c r="KU90" i="4"/>
  <c r="KS40" i="4"/>
  <c r="KM74" i="4" s="1"/>
  <c r="LT6" i="4"/>
  <c r="LI113" i="4"/>
  <c r="LI130" i="4" s="1"/>
  <c r="LT130" i="4" s="1"/>
  <c r="PT77" i="4"/>
  <c r="QE77" i="4" s="1"/>
  <c r="LQ11" i="4"/>
  <c r="EM45" i="4"/>
  <c r="EK13" i="4"/>
  <c r="GH94" i="4"/>
  <c r="GH145" i="4" s="1"/>
  <c r="JO11" i="4"/>
  <c r="LJ6" i="4"/>
  <c r="LJ23" i="4" s="1"/>
  <c r="LJ40" i="4" s="1"/>
  <c r="LO56" i="4"/>
  <c r="LO73" i="4" s="1"/>
  <c r="LR73" i="4" s="1"/>
  <c r="NA130" i="4"/>
  <c r="NK130" i="4" s="1"/>
  <c r="NL130" i="4" s="1"/>
  <c r="QA39" i="4"/>
  <c r="PU73" i="4" s="1"/>
  <c r="PS28" i="4"/>
  <c r="PS45" i="4" s="1"/>
  <c r="QA40" i="4"/>
  <c r="PU74" i="4" s="1"/>
  <c r="HC30" i="4"/>
  <c r="GW64" i="4" s="1"/>
  <c r="KK62" i="4"/>
  <c r="GF133" i="4"/>
  <c r="FZ167" i="4" s="1"/>
  <c r="HU23" i="4"/>
  <c r="HU40" i="4" s="1"/>
  <c r="IF40" i="4" s="1"/>
  <c r="JV129" i="4"/>
  <c r="JP163" i="4" s="1"/>
  <c r="JU28" i="4"/>
  <c r="KR144" i="4"/>
  <c r="KR161" i="4" s="1"/>
  <c r="KU161" i="4" s="1"/>
  <c r="MM26" i="4"/>
  <c r="MG60" i="4" s="1"/>
  <c r="OA6" i="4"/>
  <c r="OA23" i="4" s="1"/>
  <c r="OA40" i="4" s="1"/>
  <c r="OW57" i="4"/>
  <c r="PH57" i="4" s="1"/>
  <c r="PZ29" i="4"/>
  <c r="PT144" i="4"/>
  <c r="QE144" i="4" s="1"/>
  <c r="QE58" i="4"/>
  <c r="EO148" i="4"/>
  <c r="FC13" i="4"/>
  <c r="FC30" i="4" s="1"/>
  <c r="FC47" i="4" s="1"/>
  <c r="IF147" i="4"/>
  <c r="IF149" i="4" s="1"/>
  <c r="II152" i="4" s="1"/>
  <c r="IJ152" i="4" s="1"/>
  <c r="EN43" i="4"/>
  <c r="EH77" i="4" s="1"/>
  <c r="FH30" i="4"/>
  <c r="FB64" i="4" s="1"/>
  <c r="IY109" i="4"/>
  <c r="IS143" i="4" s="1"/>
  <c r="CX6" i="4"/>
  <c r="IR57" i="4"/>
  <c r="JC57" i="4" s="1"/>
  <c r="KS22" i="4"/>
  <c r="KM56" i="4" s="1"/>
  <c r="LI159" i="4"/>
  <c r="LT159" i="4" s="1"/>
  <c r="MF109" i="4"/>
  <c r="MF126" i="4" s="1"/>
  <c r="MQ126" i="4" s="1"/>
  <c r="NH47" i="4"/>
  <c r="NB81" i="4" s="1"/>
  <c r="NL6" i="4"/>
  <c r="KU7" i="4"/>
  <c r="CL13" i="4"/>
  <c r="CL30" i="4" s="1"/>
  <c r="CL47" i="4" s="1"/>
  <c r="GJ90" i="4"/>
  <c r="FO58" i="4"/>
  <c r="CS29" i="4"/>
  <c r="KU6" i="4"/>
  <c r="CN6" i="4"/>
  <c r="CN23" i="4" s="1"/>
  <c r="CN40" i="4" s="1"/>
  <c r="FE10" i="4"/>
  <c r="FE27" i="4" s="1"/>
  <c r="FE44" i="4" s="1"/>
  <c r="FD77" i="4"/>
  <c r="FO77" i="4" s="1"/>
  <c r="GA59" i="4"/>
  <c r="GL59" i="4" s="1"/>
  <c r="GG131" i="4"/>
  <c r="IB112" i="4"/>
  <c r="MQ92" i="4"/>
  <c r="NC164" i="4"/>
  <c r="NN164" i="4" s="1"/>
  <c r="NN55" i="4"/>
  <c r="OG23" i="4"/>
  <c r="OA57" i="4" s="1"/>
  <c r="PU96" i="4"/>
  <c r="PU113" i="4" s="1"/>
  <c r="PU130" i="4" s="1"/>
  <c r="MK99" i="4"/>
  <c r="MK150" i="4" s="1"/>
  <c r="KU24" i="4"/>
  <c r="CV6" i="4"/>
  <c r="CV7" i="4"/>
  <c r="FD27" i="4"/>
  <c r="FO27" i="4" s="1"/>
  <c r="FY39" i="4"/>
  <c r="GI39" i="4" s="1"/>
  <c r="GJ39" i="4" s="1"/>
  <c r="FZ99" i="4"/>
  <c r="GA163" i="4"/>
  <c r="GL163" i="4" s="1"/>
  <c r="JO145" i="4"/>
  <c r="JZ145" i="4" s="1"/>
  <c r="JO61" i="4"/>
  <c r="JZ61" i="4" s="1"/>
  <c r="JX10" i="4"/>
  <c r="KU94" i="4"/>
  <c r="MF59" i="4"/>
  <c r="MQ59" i="4" s="1"/>
  <c r="OG43" i="4"/>
  <c r="OA77" i="4" s="1"/>
  <c r="NX44" i="4"/>
  <c r="OH44" i="4" s="1"/>
  <c r="OI44" i="4" s="1"/>
  <c r="PD39" i="4"/>
  <c r="PG39" i="4" s="1"/>
  <c r="PT113" i="4"/>
  <c r="QE113" i="4" s="1"/>
  <c r="CV10" i="4"/>
  <c r="NL10" i="4"/>
  <c r="IX28" i="4"/>
  <c r="MM10" i="4"/>
  <c r="MM61" i="4" s="1"/>
  <c r="PF24" i="4"/>
  <c r="MK47" i="4"/>
  <c r="ME81" i="4" s="1"/>
  <c r="NG116" i="4"/>
  <c r="NA150" i="4" s="1"/>
  <c r="PZ60" i="4"/>
  <c r="PZ77" i="4" s="1"/>
  <c r="QC77" i="4" s="1"/>
  <c r="NL96" i="4"/>
  <c r="GJ41" i="4"/>
  <c r="KR28" i="4"/>
  <c r="MG93" i="4"/>
  <c r="MG110" i="4" s="1"/>
  <c r="MG127" i="4" s="1"/>
  <c r="MQ93" i="4"/>
  <c r="MF110" i="4"/>
  <c r="MQ110" i="4" s="1"/>
  <c r="PF41" i="4"/>
  <c r="OW75" i="4"/>
  <c r="PH75" i="4" s="1"/>
  <c r="PD41" i="4"/>
  <c r="OX75" i="4" s="1"/>
  <c r="PB47" i="4"/>
  <c r="OV81" i="4" s="1"/>
  <c r="OV79" i="4"/>
  <c r="OW72" i="4"/>
  <c r="PH72" i="4" s="1"/>
  <c r="PD38" i="4"/>
  <c r="OX72" i="4" s="1"/>
  <c r="KR146" i="4"/>
  <c r="KU146" i="4" s="1"/>
  <c r="KS95" i="4"/>
  <c r="KS146" i="4" s="1"/>
  <c r="NM41" i="4"/>
  <c r="OW142" i="4"/>
  <c r="PH142" i="4" s="1"/>
  <c r="PD108" i="4"/>
  <c r="OX142" i="4" s="1"/>
  <c r="JV40" i="4"/>
  <c r="JP74" i="4" s="1"/>
  <c r="JO74" i="4"/>
  <c r="JZ74" i="4" s="1"/>
  <c r="JO147" i="4"/>
  <c r="JZ147" i="4" s="1"/>
  <c r="JZ149" i="4" s="1"/>
  <c r="PH7" i="4"/>
  <c r="MF77" i="4"/>
  <c r="MQ77" i="4" s="1"/>
  <c r="MM43" i="4"/>
  <c r="MG77" i="4" s="1"/>
  <c r="NZ58" i="4"/>
  <c r="OK58" i="4" s="1"/>
  <c r="OG24" i="4"/>
  <c r="OJ24" i="4" s="1"/>
  <c r="OW59" i="4"/>
  <c r="PH59" i="4" s="1"/>
  <c r="PD25" i="4"/>
  <c r="OX59" i="4" s="1"/>
  <c r="FK6" i="4"/>
  <c r="FK57" i="4" s="1"/>
  <c r="GA27" i="4"/>
  <c r="GL27" i="4" s="1"/>
  <c r="HD29" i="4"/>
  <c r="IR58" i="4"/>
  <c r="JC58" i="4" s="1"/>
  <c r="IQ62" i="4"/>
  <c r="NL93" i="4"/>
  <c r="NI144" i="4"/>
  <c r="NI161" i="4" s="1"/>
  <c r="NL161" i="4" s="1"/>
  <c r="OA5" i="4"/>
  <c r="OA22" i="4" s="1"/>
  <c r="OA39" i="4" s="1"/>
  <c r="GW148" i="4"/>
  <c r="HC116" i="4"/>
  <c r="GW150" i="4" s="1"/>
  <c r="GA11" i="4"/>
  <c r="FZ28" i="4"/>
  <c r="FZ45" i="4" s="1"/>
  <c r="JV124" i="4"/>
  <c r="JY124" i="4" s="1"/>
  <c r="JO158" i="4"/>
  <c r="JZ158" i="4" s="1"/>
  <c r="DK9" i="4"/>
  <c r="DK26" i="4" s="1"/>
  <c r="DK43" i="4" s="1"/>
  <c r="DU9" i="4"/>
  <c r="OE133" i="4"/>
  <c r="NY167" i="4" s="1"/>
  <c r="NY165" i="4"/>
  <c r="NL7" i="4"/>
  <c r="CS28" i="4"/>
  <c r="CL62" i="4"/>
  <c r="JO56" i="4"/>
  <c r="JZ56" i="4" s="1"/>
  <c r="JV22" i="4"/>
  <c r="JP56" i="4" s="1"/>
  <c r="LH115" i="4"/>
  <c r="LH132" i="4" s="1"/>
  <c r="LI98" i="4"/>
  <c r="DJ58" i="4"/>
  <c r="DU58" i="4" s="1"/>
  <c r="DQ24" i="4"/>
  <c r="DK58" i="4" s="1"/>
  <c r="HE7" i="4"/>
  <c r="HE58" i="4" s="1"/>
  <c r="HG7" i="4"/>
  <c r="OW24" i="4"/>
  <c r="PH24" i="4" s="1"/>
  <c r="MG10" i="4"/>
  <c r="MG27" i="4" s="1"/>
  <c r="MG44" i="4" s="1"/>
  <c r="MQ10" i="4"/>
  <c r="HV9" i="4"/>
  <c r="HV26" i="4" s="1"/>
  <c r="HV43" i="4" s="1"/>
  <c r="IF9" i="4"/>
  <c r="OW76" i="4"/>
  <c r="PH76" i="4" s="1"/>
  <c r="PD42" i="4"/>
  <c r="OX76" i="4" s="1"/>
  <c r="MQ6" i="4"/>
  <c r="MF23" i="4"/>
  <c r="MF40" i="4" s="1"/>
  <c r="MQ40" i="4" s="1"/>
  <c r="MG6" i="4"/>
  <c r="MG23" i="4" s="1"/>
  <c r="MG40" i="4" s="1"/>
  <c r="IR162" i="4"/>
  <c r="JC162" i="4" s="1"/>
  <c r="IY128" i="4"/>
  <c r="IS162" i="4" s="1"/>
  <c r="KQ149" i="4"/>
  <c r="KQ166" i="4" s="1"/>
  <c r="KR98" i="4"/>
  <c r="HI92" i="4"/>
  <c r="GY92" i="4"/>
  <c r="GY109" i="4" s="1"/>
  <c r="GY126" i="4" s="1"/>
  <c r="GX109" i="4"/>
  <c r="HI109" i="4" s="1"/>
  <c r="HE108" i="4"/>
  <c r="GX142" i="4"/>
  <c r="HI142" i="4" s="1"/>
  <c r="IQ148" i="4"/>
  <c r="IW116" i="4"/>
  <c r="IQ150" i="4" s="1"/>
  <c r="CK128" i="4"/>
  <c r="CU128" i="4" s="1"/>
  <c r="CV128" i="4" s="1"/>
  <c r="GL10" i="4"/>
  <c r="GW63" i="4"/>
  <c r="GX55" i="4"/>
  <c r="HI55" i="4" s="1"/>
  <c r="JO78" i="4"/>
  <c r="JZ78" i="4" s="1"/>
  <c r="LR23" i="4"/>
  <c r="OK5" i="4"/>
  <c r="OG41" i="4"/>
  <c r="OA75" i="4" s="1"/>
  <c r="LT10" i="4"/>
  <c r="LT12" i="4" s="1"/>
  <c r="LJ10" i="4"/>
  <c r="LJ27" i="4" s="1"/>
  <c r="LJ44" i="4" s="1"/>
  <c r="LI27" i="4"/>
  <c r="LI44" i="4" s="1"/>
  <c r="LT44" i="4" s="1"/>
  <c r="IB22" i="4"/>
  <c r="HV56" i="4" s="1"/>
  <c r="HU56" i="4"/>
  <c r="IF56" i="4" s="1"/>
  <c r="KS42" i="4"/>
  <c r="KM76" i="4" s="1"/>
  <c r="KL76" i="4"/>
  <c r="KW76" i="4" s="1"/>
  <c r="GG57" i="4"/>
  <c r="GG74" i="4" s="1"/>
  <c r="GJ74" i="4" s="1"/>
  <c r="GH6" i="4"/>
  <c r="GH57" i="4" s="1"/>
  <c r="DP132" i="4"/>
  <c r="DI166" i="4"/>
  <c r="KJ29" i="4"/>
  <c r="KJ46" i="4" s="1"/>
  <c r="KL12" i="4"/>
  <c r="ML145" i="4"/>
  <c r="MO145" i="4" s="1"/>
  <c r="MM94" i="4"/>
  <c r="MP94" i="4" s="1"/>
  <c r="MO94" i="4"/>
  <c r="GV124" i="4"/>
  <c r="HF124" i="4" s="1"/>
  <c r="HH124" i="4" s="1"/>
  <c r="HF107" i="4"/>
  <c r="HG107" i="4" s="1"/>
  <c r="GX61" i="4"/>
  <c r="HI61" i="4" s="1"/>
  <c r="HE27" i="4"/>
  <c r="GY61" i="4" s="1"/>
  <c r="JO57" i="4"/>
  <c r="JZ57" i="4" s="1"/>
  <c r="JV23" i="4"/>
  <c r="JP57" i="4" s="1"/>
  <c r="EG75" i="4"/>
  <c r="ER75" i="4" s="1"/>
  <c r="EN41" i="4"/>
  <c r="EQ41" i="4" s="1"/>
  <c r="EP41" i="4"/>
  <c r="FD162" i="4"/>
  <c r="FO162" i="4" s="1"/>
  <c r="MD124" i="4"/>
  <c r="MN124" i="4" s="1"/>
  <c r="MO124" i="4" s="1"/>
  <c r="MN107" i="4"/>
  <c r="MO107" i="4" s="1"/>
  <c r="NN90" i="4"/>
  <c r="ND90" i="4"/>
  <c r="ND107" i="4" s="1"/>
  <c r="ND124" i="4" s="1"/>
  <c r="NC107" i="4"/>
  <c r="NC124" i="4" s="1"/>
  <c r="NN124" i="4" s="1"/>
  <c r="MM24" i="4"/>
  <c r="MG58" i="4" s="1"/>
  <c r="MF58" i="4"/>
  <c r="MQ58" i="4" s="1"/>
  <c r="NI97" i="4"/>
  <c r="NG99" i="4"/>
  <c r="OH111" i="4"/>
  <c r="OI111" i="4" s="1"/>
  <c r="NX128" i="4"/>
  <c r="OH128" i="4" s="1"/>
  <c r="OI128" i="4" s="1"/>
  <c r="NZ73" i="4"/>
  <c r="OK73" i="4" s="1"/>
  <c r="OG39" i="4"/>
  <c r="OJ39" i="4" s="1"/>
  <c r="HZ13" i="4"/>
  <c r="HZ64" i="4" s="1"/>
  <c r="LQ81" i="4"/>
  <c r="NZ112" i="4"/>
  <c r="NZ129" i="4" s="1"/>
  <c r="OK129" i="4" s="1"/>
  <c r="PT56" i="4"/>
  <c r="QE56" i="4" s="1"/>
  <c r="QC22" i="4"/>
  <c r="FK21" i="4"/>
  <c r="FE55" i="4" s="1"/>
  <c r="FD55" i="4"/>
  <c r="FO55" i="4" s="1"/>
  <c r="MD41" i="4"/>
  <c r="MN41" i="4" s="1"/>
  <c r="MO41" i="4" s="1"/>
  <c r="MN24" i="4"/>
  <c r="MO24" i="4" s="1"/>
  <c r="HS79" i="4"/>
  <c r="HY47" i="4"/>
  <c r="HS81" i="4" s="1"/>
  <c r="CU23" i="4"/>
  <c r="CV23" i="4" s="1"/>
  <c r="CK40" i="4"/>
  <c r="CU40" i="4" s="1"/>
  <c r="CV40" i="4" s="1"/>
  <c r="FD147" i="4"/>
  <c r="FO147" i="4" s="1"/>
  <c r="FK113" i="4"/>
  <c r="FN113" i="4" s="1"/>
  <c r="OI39" i="4"/>
  <c r="FD76" i="4"/>
  <c r="FO76" i="4" s="1"/>
  <c r="FK42" i="4"/>
  <c r="FE76" i="4" s="1"/>
  <c r="NJ9" i="4"/>
  <c r="NJ60" i="4" s="1"/>
  <c r="NI60" i="4"/>
  <c r="NI77" i="4" s="1"/>
  <c r="NL77" i="4" s="1"/>
  <c r="IY4" i="4"/>
  <c r="JB4" i="4" s="1"/>
  <c r="IX55" i="4"/>
  <c r="IX72" i="4" s="1"/>
  <c r="JA72" i="4" s="1"/>
  <c r="FE8" i="4"/>
  <c r="FE25" i="4" s="1"/>
  <c r="FE42" i="4" s="1"/>
  <c r="FO8" i="4"/>
  <c r="FD25" i="4"/>
  <c r="FD42" i="4" s="1"/>
  <c r="FO42" i="4" s="1"/>
  <c r="JV107" i="4"/>
  <c r="JY107" i="4" s="1"/>
  <c r="JO141" i="4"/>
  <c r="JZ141" i="4" s="1"/>
  <c r="IP62" i="4"/>
  <c r="IV30" i="4"/>
  <c r="IP64" i="4" s="1"/>
  <c r="FD56" i="4"/>
  <c r="FO56" i="4" s="1"/>
  <c r="FK22" i="4"/>
  <c r="FE56" i="4" s="1"/>
  <c r="IR163" i="4"/>
  <c r="JC163" i="4" s="1"/>
  <c r="IY129" i="4"/>
  <c r="IS163" i="4" s="1"/>
  <c r="OI95" i="4"/>
  <c r="OF146" i="4"/>
  <c r="OF163" i="4" s="1"/>
  <c r="OI163" i="4" s="1"/>
  <c r="OG95" i="4"/>
  <c r="OJ95" i="4" s="1"/>
  <c r="FD57" i="4"/>
  <c r="FO57" i="4" s="1"/>
  <c r="FK23" i="4"/>
  <c r="FE57" i="4" s="1"/>
  <c r="HD58" i="4"/>
  <c r="HG58" i="4" s="1"/>
  <c r="JX25" i="4"/>
  <c r="OK95" i="4"/>
  <c r="NI56" i="4"/>
  <c r="NI73" i="4" s="1"/>
  <c r="NL73" i="4" s="1"/>
  <c r="NJ5" i="4"/>
  <c r="NM5" i="4" s="1"/>
  <c r="IR22" i="4"/>
  <c r="JC22" i="4" s="1"/>
  <c r="IS5" i="4"/>
  <c r="IS22" i="4" s="1"/>
  <c r="IS39" i="4" s="1"/>
  <c r="JC5" i="4"/>
  <c r="PT55" i="4"/>
  <c r="QE55" i="4" s="1"/>
  <c r="QA21" i="4"/>
  <c r="PU55" i="4" s="1"/>
  <c r="NI58" i="4"/>
  <c r="NI75" i="4" s="1"/>
  <c r="NL75" i="4" s="1"/>
  <c r="NJ7" i="4"/>
  <c r="NM7" i="4" s="1"/>
  <c r="IB10" i="4"/>
  <c r="IB61" i="4" s="1"/>
  <c r="IA61" i="4"/>
  <c r="IA78" i="4" s="1"/>
  <c r="ID78" i="4" s="1"/>
  <c r="ID80" i="4" s="1"/>
  <c r="IA83" i="4" s="1"/>
  <c r="ID10" i="4"/>
  <c r="NC160" i="4"/>
  <c r="NN160" i="4" s="1"/>
  <c r="NJ126" i="4"/>
  <c r="ND160" i="4" s="1"/>
  <c r="OW113" i="4"/>
  <c r="OW130" i="4" s="1"/>
  <c r="PH130" i="4" s="1"/>
  <c r="OX96" i="4"/>
  <c r="OX113" i="4" s="1"/>
  <c r="OX130" i="4" s="1"/>
  <c r="CT107" i="4"/>
  <c r="CN141" i="4" s="1"/>
  <c r="CM141" i="4"/>
  <c r="CX141" i="4" s="1"/>
  <c r="EH92" i="4"/>
  <c r="EH109" i="4" s="1"/>
  <c r="EH126" i="4" s="1"/>
  <c r="ER92" i="4"/>
  <c r="EG109" i="4"/>
  <c r="EG126" i="4" s="1"/>
  <c r="ER126" i="4" s="1"/>
  <c r="MM22" i="4"/>
  <c r="MG56" i="4" s="1"/>
  <c r="MF56" i="4"/>
  <c r="MQ56" i="4" s="1"/>
  <c r="FD72" i="4"/>
  <c r="FO72" i="4" s="1"/>
  <c r="FK38" i="4"/>
  <c r="FE72" i="4" s="1"/>
  <c r="JU115" i="4"/>
  <c r="JN149" i="4"/>
  <c r="JT116" i="4"/>
  <c r="JN150" i="4" s="1"/>
  <c r="CL63" i="4"/>
  <c r="DO30" i="4"/>
  <c r="DI64" i="4" s="1"/>
  <c r="LP23" i="4"/>
  <c r="LJ57" i="4" s="1"/>
  <c r="LP43" i="4"/>
  <c r="LJ77" i="4" s="1"/>
  <c r="PH96" i="4"/>
  <c r="OV13" i="4"/>
  <c r="OV30" i="4" s="1"/>
  <c r="OV47" i="4" s="1"/>
  <c r="HU108" i="4"/>
  <c r="IF108" i="4" s="1"/>
  <c r="IF91" i="4"/>
  <c r="MM109" i="4"/>
  <c r="MG143" i="4" s="1"/>
  <c r="MF143" i="4"/>
  <c r="MQ143" i="4" s="1"/>
  <c r="EG76" i="4"/>
  <c r="ER76" i="4" s="1"/>
  <c r="EN42" i="4"/>
  <c r="EH76" i="4" s="1"/>
  <c r="JT30" i="4"/>
  <c r="JU29" i="4"/>
  <c r="JN63" i="4"/>
  <c r="MD40" i="4"/>
  <c r="MN40" i="4" s="1"/>
  <c r="MO40" i="4" s="1"/>
  <c r="MN23" i="4"/>
  <c r="MP23" i="4" s="1"/>
  <c r="HD46" i="4"/>
  <c r="OW22" i="4"/>
  <c r="OW39" i="4" s="1"/>
  <c r="PH39" i="4" s="1"/>
  <c r="OX5" i="4"/>
  <c r="OX22" i="4" s="1"/>
  <c r="OX39" i="4" s="1"/>
  <c r="PH5" i="4"/>
  <c r="DQ110" i="4"/>
  <c r="DK144" i="4" s="1"/>
  <c r="DJ144" i="4"/>
  <c r="DU144" i="4" s="1"/>
  <c r="HU113" i="4"/>
  <c r="HU130" i="4" s="1"/>
  <c r="IF130" i="4" s="1"/>
  <c r="IF96" i="4"/>
  <c r="HE26" i="4"/>
  <c r="GY60" i="4" s="1"/>
  <c r="GX60" i="4"/>
  <c r="HI60" i="4" s="1"/>
  <c r="OH79" i="4"/>
  <c r="LI112" i="4"/>
  <c r="LI129" i="4" s="1"/>
  <c r="LT129" i="4" s="1"/>
  <c r="LT95" i="4"/>
  <c r="LJ95" i="4"/>
  <c r="LJ112" i="4" s="1"/>
  <c r="LJ129" i="4" s="1"/>
  <c r="NA62" i="4"/>
  <c r="NG30" i="4"/>
  <c r="NA64" i="4" s="1"/>
  <c r="CR30" i="4"/>
  <c r="CL64" i="4" s="1"/>
  <c r="OW11" i="4"/>
  <c r="IB39" i="4"/>
  <c r="HV73" i="4" s="1"/>
  <c r="IY124" i="4"/>
  <c r="IS158" i="4" s="1"/>
  <c r="JX22" i="4"/>
  <c r="FM23" i="4"/>
  <c r="PF39" i="4"/>
  <c r="IC11" i="4"/>
  <c r="CU150" i="4"/>
  <c r="EP93" i="4"/>
  <c r="FD26" i="4"/>
  <c r="FO26" i="4" s="1"/>
  <c r="GG114" i="4"/>
  <c r="GJ10" i="4"/>
  <c r="HD45" i="4"/>
  <c r="GX143" i="4"/>
  <c r="HI143" i="4" s="1"/>
  <c r="ID130" i="4"/>
  <c r="IA132" i="4"/>
  <c r="JS47" i="4"/>
  <c r="JM81" i="4" s="1"/>
  <c r="KK13" i="4"/>
  <c r="KK30" i="4" s="1"/>
  <c r="KK47" i="4" s="1"/>
  <c r="LI162" i="4"/>
  <c r="LT162" i="4" s="1"/>
  <c r="MF73" i="4"/>
  <c r="MQ73" i="4" s="1"/>
  <c r="OI24" i="4"/>
  <c r="ID6" i="4"/>
  <c r="IX45" i="4"/>
  <c r="OI27" i="4"/>
  <c r="FM6" i="4"/>
  <c r="PE64" i="4"/>
  <c r="FD12" i="4"/>
  <c r="FE9" i="4"/>
  <c r="FE26" i="4" s="1"/>
  <c r="FE43" i="4" s="1"/>
  <c r="HG8" i="4"/>
  <c r="ID113" i="4"/>
  <c r="JA111" i="4"/>
  <c r="JV125" i="4"/>
  <c r="JP159" i="4" s="1"/>
  <c r="JP96" i="4"/>
  <c r="JP113" i="4" s="1"/>
  <c r="JP130" i="4" s="1"/>
  <c r="ML142" i="4"/>
  <c r="ML159" i="4" s="1"/>
  <c r="MO159" i="4" s="1"/>
  <c r="NN96" i="4"/>
  <c r="OI41" i="4"/>
  <c r="KR132" i="4"/>
  <c r="JW11" i="4"/>
  <c r="JW13" i="4" s="1"/>
  <c r="IA11" i="4"/>
  <c r="LQ150" i="4"/>
  <c r="MN12" i="4"/>
  <c r="LM47" i="4"/>
  <c r="LG81" i="4" s="1"/>
  <c r="FO92" i="4"/>
  <c r="HE4" i="4"/>
  <c r="HE55" i="4" s="1"/>
  <c r="IB109" i="4"/>
  <c r="HV143" i="4" s="1"/>
  <c r="IR144" i="4"/>
  <c r="JC144" i="4" s="1"/>
  <c r="JZ96" i="4"/>
  <c r="JX113" i="4"/>
  <c r="LR24" i="4"/>
  <c r="NI29" i="4"/>
  <c r="NC113" i="4"/>
  <c r="NC130" i="4" s="1"/>
  <c r="NN130" i="4" s="1"/>
  <c r="OA10" i="4"/>
  <c r="OA27" i="4" s="1"/>
  <c r="OA44" i="4" s="1"/>
  <c r="PA116" i="4"/>
  <c r="OU150" i="4" s="1"/>
  <c r="QC111" i="4"/>
  <c r="KQ47" i="4"/>
  <c r="KK81" i="4" s="1"/>
  <c r="FJ28" i="4"/>
  <c r="GJ94" i="4"/>
  <c r="NL113" i="4"/>
  <c r="PZ56" i="4"/>
  <c r="QA5" i="4"/>
  <c r="FK40" i="4"/>
  <c r="FE74" i="4" s="1"/>
  <c r="FM113" i="4"/>
  <c r="FM125" i="4"/>
  <c r="HG93" i="4"/>
  <c r="HS40" i="4"/>
  <c r="IC40" i="4" s="1"/>
  <c r="ID40" i="4" s="1"/>
  <c r="JA96" i="4"/>
  <c r="KL61" i="4"/>
  <c r="KW61" i="4" s="1"/>
  <c r="KU128" i="4"/>
  <c r="LR41" i="4"/>
  <c r="LR113" i="4"/>
  <c r="OK10" i="4"/>
  <c r="IW30" i="4"/>
  <c r="IQ64" i="4" s="1"/>
  <c r="PF10" i="4"/>
  <c r="IA28" i="4"/>
  <c r="LN47" i="4"/>
  <c r="LH81" i="4" s="1"/>
  <c r="HE93" i="4"/>
  <c r="HE144" i="4" s="1"/>
  <c r="HZ30" i="4"/>
  <c r="HT64" i="4" s="1"/>
  <c r="IC81" i="4"/>
  <c r="JM129" i="4"/>
  <c r="JW129" i="4" s="1"/>
  <c r="JX129" i="4" s="1"/>
  <c r="JP10" i="4"/>
  <c r="JP27" i="4" s="1"/>
  <c r="JP44" i="4" s="1"/>
  <c r="LR130" i="4"/>
  <c r="NC147" i="4"/>
  <c r="NN147" i="4" s="1"/>
  <c r="OG9" i="4"/>
  <c r="OG60" i="4" s="1"/>
  <c r="ER77" i="4"/>
  <c r="GA141" i="4"/>
  <c r="GL141" i="4" s="1"/>
  <c r="JA126" i="4"/>
  <c r="OF12" i="4"/>
  <c r="CM142" i="4"/>
  <c r="CX142" i="4" s="1"/>
  <c r="CT108" i="4"/>
  <c r="CN142" i="4" s="1"/>
  <c r="JW80" i="4"/>
  <c r="JW81" i="4" s="1"/>
  <c r="JC9" i="4"/>
  <c r="KR29" i="4"/>
  <c r="NL91" i="4"/>
  <c r="EP40" i="4"/>
  <c r="PB30" i="4"/>
  <c r="OV64" i="4" s="1"/>
  <c r="PC45" i="4"/>
  <c r="ML12" i="4"/>
  <c r="IC64" i="4"/>
  <c r="FJ161" i="4"/>
  <c r="FM161" i="4" s="1"/>
  <c r="FM144" i="4"/>
  <c r="CM109" i="4"/>
  <c r="CM126" i="4" s="1"/>
  <c r="CX126" i="4" s="1"/>
  <c r="DJ26" i="4"/>
  <c r="DU26" i="4" s="1"/>
  <c r="EH93" i="4"/>
  <c r="EH110" i="4" s="1"/>
  <c r="EH127" i="4" s="1"/>
  <c r="FC28" i="4"/>
  <c r="FC45" i="4" s="1"/>
  <c r="IX11" i="4"/>
  <c r="MJ30" i="4"/>
  <c r="MD64" i="4" s="1"/>
  <c r="CX7" i="4"/>
  <c r="CU27" i="4"/>
  <c r="CV27" i="4" s="1"/>
  <c r="CX92" i="4"/>
  <c r="DQ44" i="4"/>
  <c r="DK78" i="4" s="1"/>
  <c r="DJ23" i="4"/>
  <c r="DU23" i="4" s="1"/>
  <c r="DP46" i="4"/>
  <c r="EG113" i="4"/>
  <c r="ER113" i="4" s="1"/>
  <c r="EG98" i="4"/>
  <c r="EG145" i="4"/>
  <c r="ER145" i="4" s="1"/>
  <c r="EM141" i="4"/>
  <c r="EM158" i="4" s="1"/>
  <c r="EP158" i="4" s="1"/>
  <c r="EN110" i="4"/>
  <c r="EH144" i="4" s="1"/>
  <c r="ER93" i="4"/>
  <c r="FD109" i="4"/>
  <c r="FO109" i="4" s="1"/>
  <c r="FD11" i="4"/>
  <c r="GH40" i="4"/>
  <c r="GB74" i="4" s="1"/>
  <c r="HE113" i="4"/>
  <c r="GY147" i="4" s="1"/>
  <c r="HB47" i="4"/>
  <c r="GV81" i="4" s="1"/>
  <c r="HD114" i="4"/>
  <c r="IB26" i="4"/>
  <c r="HV60" i="4" s="1"/>
  <c r="IW13" i="4"/>
  <c r="IW64" i="4" s="1"/>
  <c r="JN13" i="4"/>
  <c r="JN30" i="4" s="1"/>
  <c r="JN47" i="4" s="1"/>
  <c r="KL11" i="4"/>
  <c r="LP38" i="4"/>
  <c r="LJ72" i="4" s="1"/>
  <c r="LR9" i="4"/>
  <c r="MM126" i="4"/>
  <c r="MG160" i="4" s="1"/>
  <c r="NA44" i="4"/>
  <c r="NK44" i="4" s="1"/>
  <c r="NL44" i="4" s="1"/>
  <c r="OF46" i="4"/>
  <c r="PE111" i="4"/>
  <c r="PF111" i="4" s="1"/>
  <c r="QA42" i="4"/>
  <c r="PU76" i="4" s="1"/>
  <c r="JW97" i="4"/>
  <c r="JW99" i="4" s="1"/>
  <c r="KL60" i="4"/>
  <c r="KW60" i="4" s="1"/>
  <c r="KS26" i="4"/>
  <c r="KM60" i="4" s="1"/>
  <c r="DP28" i="4"/>
  <c r="EE99" i="4"/>
  <c r="EE116" i="4" s="1"/>
  <c r="EE133" i="4" s="1"/>
  <c r="EN90" i="4"/>
  <c r="EN141" i="4" s="1"/>
  <c r="HB116" i="4"/>
  <c r="GV150" i="4" s="1"/>
  <c r="IF93" i="4"/>
  <c r="HZ47" i="4"/>
  <c r="HT81" i="4" s="1"/>
  <c r="IZ150" i="4"/>
  <c r="JA6" i="4"/>
  <c r="KJ41" i="4"/>
  <c r="KT41" i="4" s="1"/>
  <c r="KU41" i="4" s="1"/>
  <c r="LR5" i="4"/>
  <c r="LG13" i="4"/>
  <c r="LG30" i="4" s="1"/>
  <c r="LG47" i="4" s="1"/>
  <c r="MO90" i="4"/>
  <c r="OE30" i="4"/>
  <c r="NY64" i="4" s="1"/>
  <c r="OK163" i="4"/>
  <c r="PR79" i="4"/>
  <c r="GJ6" i="4"/>
  <c r="FL110" i="4"/>
  <c r="FM110" i="4" s="1"/>
  <c r="FB127" i="4"/>
  <c r="FL127" i="4" s="1"/>
  <c r="FM127" i="4" s="1"/>
  <c r="FM92" i="4"/>
  <c r="JM43" i="4"/>
  <c r="JW43" i="4" s="1"/>
  <c r="JX43" i="4" s="1"/>
  <c r="NG47" i="4"/>
  <c r="NA81" i="4" s="1"/>
  <c r="CM143" i="4"/>
  <c r="CX143" i="4" s="1"/>
  <c r="HT62" i="4"/>
  <c r="GI24" i="4"/>
  <c r="GJ24" i="4" s="1"/>
  <c r="DQ27" i="4"/>
  <c r="DK61" i="4" s="1"/>
  <c r="EH5" i="4"/>
  <c r="EH22" i="4" s="1"/>
  <c r="EH39" i="4" s="1"/>
  <c r="FD113" i="4"/>
  <c r="FD130" i="4" s="1"/>
  <c r="FO130" i="4" s="1"/>
  <c r="FK92" i="4"/>
  <c r="FN92" i="4" s="1"/>
  <c r="HG111" i="4"/>
  <c r="HI77" i="4"/>
  <c r="IA56" i="4"/>
  <c r="ID7" i="4"/>
  <c r="IB9" i="4"/>
  <c r="IE9" i="4" s="1"/>
  <c r="HU144" i="4"/>
  <c r="IF144" i="4" s="1"/>
  <c r="IY42" i="4"/>
  <c r="IX61" i="4"/>
  <c r="IX78" i="4" s="1"/>
  <c r="JA78" i="4" s="1"/>
  <c r="IR26" i="4"/>
  <c r="JC26" i="4" s="1"/>
  <c r="JO77" i="4"/>
  <c r="JZ77" i="4" s="1"/>
  <c r="JS30" i="4"/>
  <c r="JM64" i="4" s="1"/>
  <c r="KW74" i="4"/>
  <c r="KP30" i="4"/>
  <c r="KJ64" i="4" s="1"/>
  <c r="LT7" i="4"/>
  <c r="LI55" i="4"/>
  <c r="LT55" i="4" s="1"/>
  <c r="LH80" i="4"/>
  <c r="MF25" i="4"/>
  <c r="MF42" i="4" s="1"/>
  <c r="MQ42" i="4" s="1"/>
  <c r="MN26" i="4"/>
  <c r="MF57" i="4"/>
  <c r="MQ57" i="4" s="1"/>
  <c r="ND6" i="4"/>
  <c r="ND23" i="4" s="1"/>
  <c r="ND40" i="4" s="1"/>
  <c r="NC58" i="4"/>
  <c r="NN58" i="4" s="1"/>
  <c r="NZ143" i="4"/>
  <c r="OK143" i="4" s="1"/>
  <c r="OH22" i="4"/>
  <c r="OI22" i="4" s="1"/>
  <c r="OF131" i="4"/>
  <c r="OH108" i="4"/>
  <c r="OI108" i="4" s="1"/>
  <c r="PD26" i="4"/>
  <c r="OX60" i="4" s="1"/>
  <c r="PD111" i="4"/>
  <c r="QC10" i="4"/>
  <c r="PY116" i="4"/>
  <c r="PS150" i="4" s="1"/>
  <c r="PT145" i="4"/>
  <c r="QE145" i="4" s="1"/>
  <c r="EP10" i="4"/>
  <c r="GE30" i="4"/>
  <c r="FY64" i="4" s="1"/>
  <c r="IV116" i="4"/>
  <c r="IP150" i="4" s="1"/>
  <c r="HD115" i="4"/>
  <c r="ML29" i="4"/>
  <c r="OA4" i="4"/>
  <c r="OA21" i="4" s="1"/>
  <c r="OA38" i="4" s="1"/>
  <c r="CV110" i="4"/>
  <c r="GJ40" i="4"/>
  <c r="LO46" i="4"/>
  <c r="MQ8" i="4"/>
  <c r="OI8" i="4"/>
  <c r="JM13" i="4"/>
  <c r="JM30" i="4" s="1"/>
  <c r="JM47" i="4" s="1"/>
  <c r="GX144" i="4"/>
  <c r="HI144" i="4" s="1"/>
  <c r="HG128" i="4"/>
  <c r="IA98" i="4"/>
  <c r="IB43" i="4"/>
  <c r="HV77" i="4" s="1"/>
  <c r="KW96" i="4"/>
  <c r="LJ7" i="4"/>
  <c r="LJ24" i="4" s="1"/>
  <c r="LJ41" i="4" s="1"/>
  <c r="MJ13" i="4"/>
  <c r="NN6" i="4"/>
  <c r="NI12" i="4"/>
  <c r="PE27" i="4"/>
  <c r="PF27" i="4" s="1"/>
  <c r="PC61" i="4"/>
  <c r="PC78" i="4" s="1"/>
  <c r="PF78" i="4" s="1"/>
  <c r="NH13" i="4"/>
  <c r="NH64" i="4" s="1"/>
  <c r="NC57" i="4"/>
  <c r="NN57" i="4" s="1"/>
  <c r="NJ23" i="4"/>
  <c r="ND57" i="4" s="1"/>
  <c r="JW27" i="4"/>
  <c r="JX27" i="4" s="1"/>
  <c r="JM44" i="4"/>
  <c r="JW44" i="4" s="1"/>
  <c r="JX44" i="4" s="1"/>
  <c r="JA10" i="4"/>
  <c r="CX93" i="4"/>
  <c r="EP4" i="4"/>
  <c r="FL150" i="4"/>
  <c r="FK108" i="4"/>
  <c r="FE142" i="4" s="1"/>
  <c r="ER5" i="4"/>
  <c r="HG96" i="4"/>
  <c r="OF28" i="4"/>
  <c r="GG56" i="4"/>
  <c r="GG73" i="4" s="1"/>
  <c r="GJ73" i="4" s="1"/>
  <c r="GA72" i="4"/>
  <c r="GL72" i="4" s="1"/>
  <c r="HE111" i="4"/>
  <c r="GY145" i="4" s="1"/>
  <c r="CM144" i="4"/>
  <c r="CX144" i="4" s="1"/>
  <c r="DJ162" i="4"/>
  <c r="DU162" i="4" s="1"/>
  <c r="DJ59" i="4"/>
  <c r="DU59" i="4" s="1"/>
  <c r="EH4" i="4"/>
  <c r="EH21" i="4" s="1"/>
  <c r="EH38" i="4" s="1"/>
  <c r="EN8" i="4"/>
  <c r="EN59" i="4" s="1"/>
  <c r="EM55" i="4"/>
  <c r="EM72" i="4" s="1"/>
  <c r="EP72" i="4" s="1"/>
  <c r="ER10" i="4"/>
  <c r="FD110" i="4"/>
  <c r="FD127" i="4" s="1"/>
  <c r="FO127" i="4" s="1"/>
  <c r="FI30" i="4"/>
  <c r="FC64" i="4" s="1"/>
  <c r="FM25" i="4"/>
  <c r="GL90" i="4"/>
  <c r="GA159" i="4"/>
  <c r="GL159" i="4" s="1"/>
  <c r="GH24" i="4"/>
  <c r="HC133" i="4"/>
  <c r="GW167" i="4" s="1"/>
  <c r="HE38" i="4"/>
  <c r="GY72" i="4" s="1"/>
  <c r="IA29" i="4"/>
  <c r="IA46" i="4"/>
  <c r="IR146" i="4"/>
  <c r="JC146" i="4" s="1"/>
  <c r="JC149" i="4" s="1"/>
  <c r="JP6" i="4"/>
  <c r="JP23" i="4" s="1"/>
  <c r="JP40" i="4" s="1"/>
  <c r="JO12" i="4"/>
  <c r="JO76" i="4"/>
  <c r="JZ76" i="4" s="1"/>
  <c r="KU5" i="4"/>
  <c r="KL113" i="4"/>
  <c r="KL130" i="4" s="1"/>
  <c r="KW130" i="4" s="1"/>
  <c r="KJ124" i="4"/>
  <c r="KT124" i="4" s="1"/>
  <c r="KU124" i="4" s="1"/>
  <c r="KL27" i="4"/>
  <c r="KW27" i="4" s="1"/>
  <c r="LN30" i="4"/>
  <c r="LH64" i="4" s="1"/>
  <c r="LO45" i="4"/>
  <c r="MO25" i="4"/>
  <c r="MF72" i="4"/>
  <c r="MQ72" i="4" s="1"/>
  <c r="NJ6" i="4"/>
  <c r="NM6" i="4" s="1"/>
  <c r="NI146" i="4"/>
  <c r="NI163" i="4" s="1"/>
  <c r="NL163" i="4" s="1"/>
  <c r="OE63" i="4"/>
  <c r="OE80" i="4" s="1"/>
  <c r="OU79" i="4"/>
  <c r="PF58" i="4"/>
  <c r="PE12" i="4"/>
  <c r="PZ114" i="4"/>
  <c r="QA93" i="4"/>
  <c r="QD93" i="4" s="1"/>
  <c r="FL62" i="4"/>
  <c r="FL64" i="4" s="1"/>
  <c r="FL11" i="4"/>
  <c r="FL13" i="4" s="1"/>
  <c r="PC11" i="4"/>
  <c r="LR6" i="4"/>
  <c r="DQ42" i="4"/>
  <c r="DK76" i="4" s="1"/>
  <c r="DJ76" i="4"/>
  <c r="DU76" i="4" s="1"/>
  <c r="IB41" i="4"/>
  <c r="HV75" i="4" s="1"/>
  <c r="HU75" i="4"/>
  <c r="IF75" i="4" s="1"/>
  <c r="IF79" i="4" s="1"/>
  <c r="KS43" i="4"/>
  <c r="KM77" i="4" s="1"/>
  <c r="GH41" i="4"/>
  <c r="GA75" i="4"/>
  <c r="GL75" i="4" s="1"/>
  <c r="CM74" i="4"/>
  <c r="CX74" i="4" s="1"/>
  <c r="FO163" i="4"/>
  <c r="CV8" i="4"/>
  <c r="CT128" i="4"/>
  <c r="CN162" i="4" s="1"/>
  <c r="ER4" i="4"/>
  <c r="EG27" i="4"/>
  <c r="EG44" i="4" s="1"/>
  <c r="ER44" i="4" s="1"/>
  <c r="EP6" i="4"/>
  <c r="FO93" i="4"/>
  <c r="FC62" i="4"/>
  <c r="FM44" i="4"/>
  <c r="FK93" i="4"/>
  <c r="FN93" i="4" s="1"/>
  <c r="FZ13" i="4"/>
  <c r="HY30" i="4"/>
  <c r="HS64" i="4" s="1"/>
  <c r="IB93" i="4"/>
  <c r="IE93" i="4" s="1"/>
  <c r="IB40" i="4"/>
  <c r="HV74" i="4" s="1"/>
  <c r="IF4" i="4"/>
  <c r="JZ6" i="4"/>
  <c r="JM125" i="4"/>
  <c r="JW125" i="4" s="1"/>
  <c r="JV24" i="4"/>
  <c r="JY24" i="4" s="1"/>
  <c r="KS4" i="4"/>
  <c r="KS55" i="4" s="1"/>
  <c r="KM10" i="4"/>
  <c r="KM27" i="4" s="1"/>
  <c r="KM44" i="4" s="1"/>
  <c r="MM7" i="4"/>
  <c r="MP7" i="4" s="1"/>
  <c r="MF162" i="4"/>
  <c r="MQ162" i="4" s="1"/>
  <c r="NJ22" i="4"/>
  <c r="ND56" i="4" s="1"/>
  <c r="NJ96" i="4"/>
  <c r="NJ147" i="4" s="1"/>
  <c r="OK77" i="4"/>
  <c r="OI23" i="4"/>
  <c r="OG40" i="4"/>
  <c r="OU129" i="4"/>
  <c r="PE129" i="4" s="1"/>
  <c r="PF129" i="4" s="1"/>
  <c r="OW74" i="4"/>
  <c r="PH74" i="4" s="1"/>
  <c r="OX9" i="4"/>
  <c r="OX26" i="4" s="1"/>
  <c r="OX43" i="4" s="1"/>
  <c r="OU13" i="4"/>
  <c r="OU30" i="4" s="1"/>
  <c r="OU47" i="4" s="1"/>
  <c r="KR45" i="4"/>
  <c r="F18" i="1" s="1"/>
  <c r="LO28" i="4"/>
  <c r="MK148" i="4"/>
  <c r="MK165" i="4" s="1"/>
  <c r="FO96" i="4"/>
  <c r="FH47" i="4"/>
  <c r="FB81" i="4" s="1"/>
  <c r="FM108" i="4"/>
  <c r="FD78" i="4"/>
  <c r="FO78" i="4" s="1"/>
  <c r="EP95" i="4"/>
  <c r="ER163" i="4"/>
  <c r="HG94" i="4"/>
  <c r="IB128" i="4"/>
  <c r="HV162" i="4" s="1"/>
  <c r="ID5" i="4"/>
  <c r="ID109" i="4"/>
  <c r="HV4" i="4"/>
  <c r="HV21" i="4" s="1"/>
  <c r="HV38" i="4" s="1"/>
  <c r="IX115" i="4"/>
  <c r="JX24" i="4"/>
  <c r="NI147" i="4"/>
  <c r="NI164" i="4" s="1"/>
  <c r="NL164" i="4" s="1"/>
  <c r="OV63" i="4"/>
  <c r="QA24" i="4"/>
  <c r="QC93" i="4"/>
  <c r="HI141" i="4"/>
  <c r="GA57" i="4"/>
  <c r="GL57" i="4" s="1"/>
  <c r="GH23" i="4"/>
  <c r="FE6" i="4"/>
  <c r="FE23" i="4" s="1"/>
  <c r="FE40" i="4" s="1"/>
  <c r="FO6" i="4"/>
  <c r="FD23" i="4"/>
  <c r="JT47" i="4"/>
  <c r="JN79" i="4"/>
  <c r="JU45" i="4"/>
  <c r="F17" i="1" s="1"/>
  <c r="GH113" i="4"/>
  <c r="GB147" i="4" s="1"/>
  <c r="GA147" i="4"/>
  <c r="GL147" i="4" s="1"/>
  <c r="IB44" i="4"/>
  <c r="HV78" i="4" s="1"/>
  <c r="HU78" i="4"/>
  <c r="IF78" i="4" s="1"/>
  <c r="IP44" i="4"/>
  <c r="IZ44" i="4" s="1"/>
  <c r="JA44" i="4" s="1"/>
  <c r="IZ27" i="4"/>
  <c r="JA27" i="4" s="1"/>
  <c r="FL167" i="4"/>
  <c r="PD93" i="4"/>
  <c r="PD144" i="4" s="1"/>
  <c r="FH133" i="4"/>
  <c r="FB167" i="4" s="1"/>
  <c r="FB165" i="4"/>
  <c r="FJ131" i="4"/>
  <c r="GJ8" i="4"/>
  <c r="KR60" i="4"/>
  <c r="NG148" i="4"/>
  <c r="NG165" i="4" s="1"/>
  <c r="OI96" i="4"/>
  <c r="HE39" i="4"/>
  <c r="GY73" i="4" s="1"/>
  <c r="GX73" i="4"/>
  <c r="HI73" i="4" s="1"/>
  <c r="LO59" i="4"/>
  <c r="LR8" i="4"/>
  <c r="LP8" i="4"/>
  <c r="CQ30" i="4"/>
  <c r="CK64" i="4" s="1"/>
  <c r="DS128" i="4"/>
  <c r="DS91" i="4"/>
  <c r="DR97" i="4"/>
  <c r="FJ160" i="4"/>
  <c r="FM160" i="4" s="1"/>
  <c r="FM143" i="4"/>
  <c r="HG6" i="4"/>
  <c r="HV91" i="4"/>
  <c r="HV108" i="4" s="1"/>
  <c r="HV125" i="4" s="1"/>
  <c r="GG78" i="4"/>
  <c r="GJ78" i="4" s="1"/>
  <c r="EH7" i="4"/>
  <c r="EH24" i="4" s="1"/>
  <c r="EH41" i="4" s="1"/>
  <c r="ER7" i="4"/>
  <c r="EG24" i="4"/>
  <c r="PZ142" i="4"/>
  <c r="PZ159" i="4" s="1"/>
  <c r="QC159" i="4" s="1"/>
  <c r="QA91" i="4"/>
  <c r="QD91" i="4" s="1"/>
  <c r="OF45" i="4"/>
  <c r="NX79" i="4"/>
  <c r="OD47" i="4"/>
  <c r="NX81" i="4" s="1"/>
  <c r="CV146" i="4"/>
  <c r="EO62" i="4"/>
  <c r="EO64" i="4" s="1"/>
  <c r="GG115" i="4"/>
  <c r="HG92" i="4"/>
  <c r="HU11" i="4"/>
  <c r="IV63" i="4"/>
  <c r="IV80" i="4" s="1"/>
  <c r="IV13" i="4"/>
  <c r="JN80" i="4"/>
  <c r="JX130" i="4"/>
  <c r="EN24" i="4"/>
  <c r="EG58" i="4"/>
  <c r="ER58" i="4" s="1"/>
  <c r="JU77" i="4"/>
  <c r="JX77" i="4" s="1"/>
  <c r="JX60" i="4"/>
  <c r="NH30" i="4"/>
  <c r="NI28" i="4"/>
  <c r="KQ13" i="4"/>
  <c r="KQ64" i="4" s="1"/>
  <c r="KQ63" i="4"/>
  <c r="FK124" i="4"/>
  <c r="FE158" i="4" s="1"/>
  <c r="FD158" i="4"/>
  <c r="FO158" i="4" s="1"/>
  <c r="LT5" i="4"/>
  <c r="LI22" i="4"/>
  <c r="LI39" i="4" s="1"/>
  <c r="LT39" i="4" s="1"/>
  <c r="LJ5" i="4"/>
  <c r="LJ22" i="4" s="1"/>
  <c r="LJ39" i="4" s="1"/>
  <c r="EN22" i="4"/>
  <c r="EH56" i="4" s="1"/>
  <c r="EG56" i="4"/>
  <c r="ER56" i="4" s="1"/>
  <c r="PB149" i="4"/>
  <c r="PB166" i="4" s="1"/>
  <c r="PC98" i="4"/>
  <c r="JO110" i="4"/>
  <c r="JZ110" i="4" s="1"/>
  <c r="JZ93" i="4"/>
  <c r="JP93" i="4"/>
  <c r="JP110" i="4" s="1"/>
  <c r="JP127" i="4" s="1"/>
  <c r="KR58" i="4"/>
  <c r="KR75" i="4" s="1"/>
  <c r="KU75" i="4" s="1"/>
  <c r="KS7" i="4"/>
  <c r="KV7" i="4" s="1"/>
  <c r="EF62" i="4"/>
  <c r="EM28" i="4"/>
  <c r="IC108" i="4"/>
  <c r="ID108" i="4" s="1"/>
  <c r="ML144" i="4"/>
  <c r="ML161" i="4" s="1"/>
  <c r="MO161" i="4" s="1"/>
  <c r="NI11" i="4"/>
  <c r="NA115" i="4"/>
  <c r="NA132" i="4" s="1"/>
  <c r="NA99" i="4"/>
  <c r="NA116" i="4" s="1"/>
  <c r="NA133" i="4" s="1"/>
  <c r="PS62" i="4"/>
  <c r="PY30" i="4"/>
  <c r="PS64" i="4" s="1"/>
  <c r="HU109" i="4"/>
  <c r="HU126" i="4" s="1"/>
  <c r="IF126" i="4" s="1"/>
  <c r="HV92" i="4"/>
  <c r="HV109" i="4" s="1"/>
  <c r="HV126" i="4" s="1"/>
  <c r="GV62" i="4"/>
  <c r="HB30" i="4"/>
  <c r="HD28" i="4"/>
  <c r="JY9" i="4"/>
  <c r="PA30" i="4"/>
  <c r="OU64" i="4" s="1"/>
  <c r="OU62" i="4"/>
  <c r="PC28" i="4"/>
  <c r="FO5" i="4"/>
  <c r="GG162" i="4"/>
  <c r="GJ162" i="4" s="1"/>
  <c r="GJ145" i="4"/>
  <c r="GV29" i="4"/>
  <c r="GV46" i="4" s="1"/>
  <c r="GX12" i="4"/>
  <c r="NH62" i="4"/>
  <c r="NH79" i="4" s="1"/>
  <c r="PH60" i="4"/>
  <c r="PD61" i="4"/>
  <c r="PG61" i="4" s="1"/>
  <c r="NJ92" i="4"/>
  <c r="NJ143" i="4" s="1"/>
  <c r="NI143" i="4"/>
  <c r="IP148" i="4"/>
  <c r="IX114" i="4"/>
  <c r="JM99" i="4"/>
  <c r="JM116" i="4" s="1"/>
  <c r="JM133" i="4" s="1"/>
  <c r="JM114" i="4"/>
  <c r="JM131" i="4" s="1"/>
  <c r="PF5" i="4"/>
  <c r="PC56" i="4"/>
  <c r="PC73" i="4" s="1"/>
  <c r="PF73" i="4" s="1"/>
  <c r="PD5" i="4"/>
  <c r="PG5" i="4" s="1"/>
  <c r="IQ165" i="4"/>
  <c r="IX131" i="4"/>
  <c r="IW133" i="4"/>
  <c r="IQ167" i="4" s="1"/>
  <c r="CT8" i="4"/>
  <c r="CT59" i="4" s="1"/>
  <c r="CS59" i="4"/>
  <c r="CV59" i="4" s="1"/>
  <c r="HE125" i="4"/>
  <c r="GY159" i="4" s="1"/>
  <c r="GX159" i="4"/>
  <c r="HI159" i="4" s="1"/>
  <c r="LO143" i="4"/>
  <c r="LP92" i="4"/>
  <c r="EE62" i="4"/>
  <c r="EK30" i="4"/>
  <c r="EE64" i="4" s="1"/>
  <c r="PB62" i="4"/>
  <c r="PB79" i="4" s="1"/>
  <c r="PB13" i="4"/>
  <c r="PB64" i="4" s="1"/>
  <c r="OU166" i="4"/>
  <c r="PC132" i="4"/>
  <c r="PX148" i="4"/>
  <c r="PX165" i="4" s="1"/>
  <c r="PX99" i="4"/>
  <c r="PZ97" i="4"/>
  <c r="CS147" i="4"/>
  <c r="CS164" i="4" s="1"/>
  <c r="CV164" i="4" s="1"/>
  <c r="CT96" i="4"/>
  <c r="CT147" i="4" s="1"/>
  <c r="EE38" i="4"/>
  <c r="EO38" i="4" s="1"/>
  <c r="EQ38" i="4" s="1"/>
  <c r="EK63" i="4"/>
  <c r="EK80" i="4" s="1"/>
  <c r="EM12" i="4"/>
  <c r="FM98" i="4"/>
  <c r="FJ101" i="4" s="1"/>
  <c r="U29" i="1" s="1"/>
  <c r="FB40" i="4"/>
  <c r="FL40" i="4" s="1"/>
  <c r="FM40" i="4" s="1"/>
  <c r="FE5" i="4"/>
  <c r="FE22" i="4" s="1"/>
  <c r="FE39" i="4" s="1"/>
  <c r="GB90" i="4"/>
  <c r="GB107" i="4" s="1"/>
  <c r="GB124" i="4" s="1"/>
  <c r="HE107" i="4"/>
  <c r="HV10" i="4"/>
  <c r="HV27" i="4" s="1"/>
  <c r="HV44" i="4" s="1"/>
  <c r="KS113" i="4"/>
  <c r="KM147" i="4" s="1"/>
  <c r="ML28" i="4"/>
  <c r="IR73" i="4"/>
  <c r="JC73" i="4" s="1"/>
  <c r="IY39" i="4"/>
  <c r="IS73" i="4" s="1"/>
  <c r="IW47" i="4"/>
  <c r="IQ81" i="4" s="1"/>
  <c r="LQ109" i="4"/>
  <c r="LR109" i="4" s="1"/>
  <c r="LG126" i="4"/>
  <c r="LQ126" i="4" s="1"/>
  <c r="LR126" i="4" s="1"/>
  <c r="JC10" i="4"/>
  <c r="IR27" i="4"/>
  <c r="IR44" i="4" s="1"/>
  <c r="JC44" i="4" s="1"/>
  <c r="IS10" i="4"/>
  <c r="IS27" i="4" s="1"/>
  <c r="IS44" i="4" s="1"/>
  <c r="HS41" i="4"/>
  <c r="IC41" i="4" s="1"/>
  <c r="IC24" i="4"/>
  <c r="ID24" i="4" s="1"/>
  <c r="NI45" i="4"/>
  <c r="NA79" i="4"/>
  <c r="EE28" i="4"/>
  <c r="EE45" i="4" s="1"/>
  <c r="EE13" i="4"/>
  <c r="EE30" i="4" s="1"/>
  <c r="EE47" i="4" s="1"/>
  <c r="EG11" i="4"/>
  <c r="GA60" i="4"/>
  <c r="GL60" i="4" s="1"/>
  <c r="GH26" i="4"/>
  <c r="GB60" i="4" s="1"/>
  <c r="LI12" i="4"/>
  <c r="LH29" i="4"/>
  <c r="LH46" i="4" s="1"/>
  <c r="DH149" i="4"/>
  <c r="DN116" i="4"/>
  <c r="DH150" i="4" s="1"/>
  <c r="KM7" i="4"/>
  <c r="KM24" i="4" s="1"/>
  <c r="KM41" i="4" s="1"/>
  <c r="KW7" i="4"/>
  <c r="KL24" i="4"/>
  <c r="KL41" i="4" s="1"/>
  <c r="KW41" i="4" s="1"/>
  <c r="GH22" i="4"/>
  <c r="GB56" i="4" s="1"/>
  <c r="GA56" i="4"/>
  <c r="GL56" i="4" s="1"/>
  <c r="NZ160" i="4"/>
  <c r="OK160" i="4" s="1"/>
  <c r="OG126" i="4"/>
  <c r="PF93" i="4"/>
  <c r="IC27" i="4"/>
  <c r="ID27" i="4" s="1"/>
  <c r="HS44" i="4"/>
  <c r="IC44" i="4" s="1"/>
  <c r="ID44" i="4" s="1"/>
  <c r="LQ22" i="4"/>
  <c r="LR22" i="4" s="1"/>
  <c r="LG39" i="4"/>
  <c r="LQ39" i="4" s="1"/>
  <c r="LR39" i="4" s="1"/>
  <c r="LI141" i="4"/>
  <c r="LT141" i="4" s="1"/>
  <c r="LP107" i="4"/>
  <c r="LJ141" i="4" s="1"/>
  <c r="IF10" i="4"/>
  <c r="JX111" i="4"/>
  <c r="KU93" i="4"/>
  <c r="MK30" i="4"/>
  <c r="ME64" i="4" s="1"/>
  <c r="JU55" i="4"/>
  <c r="JV4" i="4"/>
  <c r="JO72" i="4"/>
  <c r="JZ72" i="4" s="1"/>
  <c r="JV38" i="4"/>
  <c r="JP72" i="4" s="1"/>
  <c r="FM91" i="4"/>
  <c r="FK91" i="4"/>
  <c r="FN91" i="4" s="1"/>
  <c r="FJ142" i="4"/>
  <c r="FJ159" i="4" s="1"/>
  <c r="FM159" i="4" s="1"/>
  <c r="JV41" i="4"/>
  <c r="JP75" i="4" s="1"/>
  <c r="JO75" i="4"/>
  <c r="JZ75" i="4" s="1"/>
  <c r="LQ21" i="4"/>
  <c r="LR21" i="4" s="1"/>
  <c r="LG38" i="4"/>
  <c r="LQ38" i="4" s="1"/>
  <c r="LR38" i="4" s="1"/>
  <c r="NC76" i="4"/>
  <c r="NN76" i="4" s="1"/>
  <c r="NJ42" i="4"/>
  <c r="ND76" i="4" s="1"/>
  <c r="GA76" i="4"/>
  <c r="GL76" i="4" s="1"/>
  <c r="GH42" i="4"/>
  <c r="GB76" i="4" s="1"/>
  <c r="FD159" i="4"/>
  <c r="FO159" i="4" s="1"/>
  <c r="FK125" i="4"/>
  <c r="FE159" i="4" s="1"/>
  <c r="LQ167" i="4"/>
  <c r="DJ12" i="4"/>
  <c r="DI29" i="4"/>
  <c r="DI46" i="4" s="1"/>
  <c r="IX146" i="4"/>
  <c r="IX163" i="4" s="1"/>
  <c r="JA163" i="4" s="1"/>
  <c r="IY95" i="4"/>
  <c r="JB95" i="4" s="1"/>
  <c r="FL24" i="4"/>
  <c r="FM24" i="4" s="1"/>
  <c r="FB41" i="4"/>
  <c r="FL41" i="4" s="1"/>
  <c r="FM41" i="4" s="1"/>
  <c r="LI109" i="4"/>
  <c r="LT92" i="4"/>
  <c r="LJ92" i="4"/>
  <c r="LJ109" i="4" s="1"/>
  <c r="LJ126" i="4" s="1"/>
  <c r="FB39" i="4"/>
  <c r="FL39" i="4" s="1"/>
  <c r="FM39" i="4" s="1"/>
  <c r="FL22" i="4"/>
  <c r="CM11" i="4"/>
  <c r="EP126" i="4"/>
  <c r="EM98" i="4"/>
  <c r="EP44" i="4"/>
  <c r="GJ91" i="4"/>
  <c r="HG91" i="4"/>
  <c r="ID93" i="4"/>
  <c r="OI93" i="4"/>
  <c r="OI92" i="4"/>
  <c r="PC29" i="4"/>
  <c r="QC8" i="4"/>
  <c r="KL72" i="4"/>
  <c r="KW72" i="4" s="1"/>
  <c r="KS38" i="4"/>
  <c r="KM72" i="4" s="1"/>
  <c r="LR92" i="4"/>
  <c r="MF61" i="4"/>
  <c r="MQ61" i="4" s="1"/>
  <c r="MQ63" i="4" s="1"/>
  <c r="MM27" i="4"/>
  <c r="MG61" i="4" s="1"/>
  <c r="DQ21" i="4"/>
  <c r="DJ55" i="4"/>
  <c r="DU55" i="4" s="1"/>
  <c r="GL158" i="4"/>
  <c r="HS99" i="4"/>
  <c r="HS116" i="4" s="1"/>
  <c r="HS133" i="4" s="1"/>
  <c r="LT143" i="4"/>
  <c r="PZ12" i="4"/>
  <c r="PT57" i="4"/>
  <c r="QE57" i="4" s="1"/>
  <c r="QA23" i="4"/>
  <c r="PU57" i="4" s="1"/>
  <c r="FB38" i="4"/>
  <c r="FL38" i="4" s="1"/>
  <c r="FM38" i="4" s="1"/>
  <c r="FL21" i="4"/>
  <c r="FM21" i="4" s="1"/>
  <c r="JW23" i="4"/>
  <c r="JW28" i="4" s="1"/>
  <c r="JM40" i="4"/>
  <c r="JW40" i="4" s="1"/>
  <c r="JX40" i="4" s="1"/>
  <c r="CV96" i="4"/>
  <c r="FO12" i="4"/>
  <c r="FO15" i="4" s="1"/>
  <c r="FP15" i="4" s="1"/>
  <c r="GJ92" i="4"/>
  <c r="GJ23" i="4"/>
  <c r="HI72" i="4"/>
  <c r="NZ98" i="4"/>
  <c r="OW12" i="4"/>
  <c r="QC96" i="4"/>
  <c r="EP24" i="4"/>
  <c r="NZ72" i="4"/>
  <c r="OK72" i="4" s="1"/>
  <c r="OG38" i="4"/>
  <c r="OA72" i="4" s="1"/>
  <c r="IZ24" i="4"/>
  <c r="JA24" i="4" s="1"/>
  <c r="IP41" i="4"/>
  <c r="IZ41" i="4" s="1"/>
  <c r="JA41" i="4" s="1"/>
  <c r="DS6" i="4"/>
  <c r="DN30" i="4"/>
  <c r="DH64" i="4" s="1"/>
  <c r="EF13" i="4"/>
  <c r="FM94" i="4"/>
  <c r="GG142" i="4"/>
  <c r="GG159" i="4" s="1"/>
  <c r="GJ159" i="4" s="1"/>
  <c r="GJ96" i="4"/>
  <c r="HG5" i="4"/>
  <c r="IC150" i="4"/>
  <c r="HT149" i="4"/>
  <c r="KU113" i="4"/>
  <c r="LR93" i="4"/>
  <c r="MO93" i="4"/>
  <c r="PC115" i="4"/>
  <c r="QB79" i="4"/>
  <c r="QB81" i="4" s="1"/>
  <c r="DJ143" i="4"/>
  <c r="DU143" i="4" s="1"/>
  <c r="DQ109" i="4"/>
  <c r="DK143" i="4" s="1"/>
  <c r="JU59" i="4"/>
  <c r="JV8" i="4"/>
  <c r="CT41" i="4"/>
  <c r="CM75" i="4"/>
  <c r="CX75" i="4" s="1"/>
  <c r="PD22" i="4"/>
  <c r="OW56" i="4"/>
  <c r="PH56" i="4" s="1"/>
  <c r="NZ61" i="4"/>
  <c r="OK61" i="4" s="1"/>
  <c r="OG27" i="4"/>
  <c r="LI58" i="4"/>
  <c r="LT58" i="4" s="1"/>
  <c r="LP24" i="4"/>
  <c r="DS8" i="4"/>
  <c r="EO23" i="4"/>
  <c r="EP23" i="4" s="1"/>
  <c r="ID91" i="4"/>
  <c r="IP99" i="4"/>
  <c r="IP116" i="4" s="1"/>
  <c r="IP133" i="4" s="1"/>
  <c r="JV5" i="4"/>
  <c r="JV56" i="4" s="1"/>
  <c r="KU8" i="4"/>
  <c r="KT64" i="4"/>
  <c r="PF91" i="4"/>
  <c r="LI76" i="4"/>
  <c r="LT76" i="4" s="1"/>
  <c r="LP42" i="4"/>
  <c r="DP146" i="4"/>
  <c r="DP163" i="4" s="1"/>
  <c r="DS163" i="4" s="1"/>
  <c r="DQ95" i="4"/>
  <c r="DQ146" i="4" s="1"/>
  <c r="DQ163" i="4" s="1"/>
  <c r="DT163" i="4" s="1"/>
  <c r="MF75" i="4"/>
  <c r="MQ75" i="4" s="1"/>
  <c r="MM41" i="4"/>
  <c r="MG75" i="4" s="1"/>
  <c r="JO73" i="4"/>
  <c r="JZ73" i="4" s="1"/>
  <c r="JV39" i="4"/>
  <c r="JP73" i="4" s="1"/>
  <c r="CV111" i="4"/>
  <c r="EK116" i="4"/>
  <c r="EE150" i="4" s="1"/>
  <c r="EM46" i="4"/>
  <c r="EP111" i="4"/>
  <c r="KR46" i="4"/>
  <c r="LR94" i="4"/>
  <c r="PF98" i="4"/>
  <c r="PC101" i="4" s="1"/>
  <c r="U40" i="1" s="1"/>
  <c r="ML146" i="4"/>
  <c r="ML163" i="4" s="1"/>
  <c r="MO163" i="4" s="1"/>
  <c r="MM95" i="4"/>
  <c r="MM146" i="4" s="1"/>
  <c r="MM163" i="4" s="1"/>
  <c r="MP163" i="4" s="1"/>
  <c r="KL146" i="4"/>
  <c r="KW146" i="4" s="1"/>
  <c r="KW149" i="4" s="1"/>
  <c r="KS112" i="4"/>
  <c r="KM146" i="4" s="1"/>
  <c r="NC59" i="4"/>
  <c r="NN59" i="4" s="1"/>
  <c r="NJ25" i="4"/>
  <c r="JO109" i="4"/>
  <c r="JZ92" i="4"/>
  <c r="JP92" i="4"/>
  <c r="JP109" i="4" s="1"/>
  <c r="JP126" i="4" s="1"/>
  <c r="NZ59" i="4"/>
  <c r="OK59" i="4" s="1"/>
  <c r="OG25" i="4"/>
  <c r="OA59" i="4" s="1"/>
  <c r="PC59" i="4"/>
  <c r="PD8" i="4"/>
  <c r="KS5" i="4"/>
  <c r="KS56" i="4" s="1"/>
  <c r="KV56" i="4" s="1"/>
  <c r="KR56" i="4"/>
  <c r="CV41" i="4"/>
  <c r="PZ146" i="4"/>
  <c r="QA95" i="4"/>
  <c r="PZ58" i="4"/>
  <c r="QA7" i="4"/>
  <c r="QC91" i="4"/>
  <c r="QB97" i="4"/>
  <c r="PT161" i="4"/>
  <c r="QE161" i="4" s="1"/>
  <c r="QA127" i="4"/>
  <c r="QA108" i="4"/>
  <c r="PT142" i="4"/>
  <c r="QE142" i="4" s="1"/>
  <c r="PY165" i="4"/>
  <c r="PY62" i="4"/>
  <c r="PZ11" i="4"/>
  <c r="E24" i="1" s="1"/>
  <c r="PY13" i="4"/>
  <c r="PS165" i="4"/>
  <c r="PZ131" i="4"/>
  <c r="F41" i="1" s="1"/>
  <c r="PY133" i="4"/>
  <c r="PT143" i="4"/>
  <c r="QE143" i="4" s="1"/>
  <c r="QA109" i="4"/>
  <c r="QA25" i="4"/>
  <c r="PT59" i="4"/>
  <c r="QE59" i="4" s="1"/>
  <c r="PY80" i="4"/>
  <c r="QB112" i="4"/>
  <c r="PR129" i="4"/>
  <c r="QB129" i="4" s="1"/>
  <c r="PU56" i="4"/>
  <c r="QD22" i="4"/>
  <c r="PZ55" i="4"/>
  <c r="QA4" i="4"/>
  <c r="PZ78" i="4"/>
  <c r="QC78" i="4" s="1"/>
  <c r="QC61" i="4"/>
  <c r="QC38" i="4"/>
  <c r="PR62" i="4"/>
  <c r="PX30" i="4"/>
  <c r="PZ28" i="4"/>
  <c r="G24" i="1" s="1"/>
  <c r="PT26" i="4"/>
  <c r="QE9" i="4"/>
  <c r="PU9" i="4"/>
  <c r="PU26" i="4" s="1"/>
  <c r="PU43" i="4" s="1"/>
  <c r="QA60" i="4"/>
  <c r="QD9" i="4"/>
  <c r="QC109" i="4"/>
  <c r="PX13" i="4"/>
  <c r="PX62" i="4"/>
  <c r="PX79" i="4" s="1"/>
  <c r="PR165" i="4"/>
  <c r="PX133" i="4"/>
  <c r="PR167" i="4" s="1"/>
  <c r="QC95" i="4"/>
  <c r="QB98" i="4"/>
  <c r="PX47" i="4"/>
  <c r="PR81" i="4" s="1"/>
  <c r="QB113" i="4"/>
  <c r="QC113" i="4" s="1"/>
  <c r="PR130" i="4"/>
  <c r="QB130" i="4" s="1"/>
  <c r="QC130" i="4" s="1"/>
  <c r="PR13" i="4"/>
  <c r="PR30" i="4" s="1"/>
  <c r="PR47" i="4" s="1"/>
  <c r="PR28" i="4"/>
  <c r="PR45" i="4" s="1"/>
  <c r="QC21" i="4"/>
  <c r="QE93" i="4"/>
  <c r="PT110" i="4"/>
  <c r="PU93" i="4"/>
  <c r="PU110" i="4" s="1"/>
  <c r="PU127" i="4" s="1"/>
  <c r="QC126" i="4"/>
  <c r="PT98" i="4"/>
  <c r="PS115" i="4"/>
  <c r="PS132" i="4" s="1"/>
  <c r="QB165" i="4"/>
  <c r="PT12" i="4"/>
  <c r="PR99" i="4"/>
  <c r="PR116" i="4" s="1"/>
  <c r="PR133" i="4" s="1"/>
  <c r="PR114" i="4"/>
  <c r="PR131" i="4" s="1"/>
  <c r="QA44" i="4"/>
  <c r="PT78" i="4"/>
  <c r="QE78" i="4" s="1"/>
  <c r="QE95" i="4"/>
  <c r="QE98" i="4" s="1"/>
  <c r="QH101" i="4" s="1"/>
  <c r="QI101" i="4" s="1"/>
  <c r="PT112" i="4"/>
  <c r="PU95" i="4"/>
  <c r="PU112" i="4" s="1"/>
  <c r="PU129" i="4" s="1"/>
  <c r="QD38" i="4"/>
  <c r="PU72" i="4"/>
  <c r="PT128" i="4"/>
  <c r="QE128" i="4" s="1"/>
  <c r="QE111" i="4"/>
  <c r="QA94" i="4"/>
  <c r="PZ145" i="4"/>
  <c r="QC94" i="4"/>
  <c r="PT147" i="4"/>
  <c r="QE147" i="4" s="1"/>
  <c r="QA113" i="4"/>
  <c r="PT160" i="4"/>
  <c r="QE160" i="4" s="1"/>
  <c r="QA126" i="4"/>
  <c r="QB11" i="4"/>
  <c r="QD41" i="4"/>
  <c r="PU75" i="4"/>
  <c r="QC7" i="4"/>
  <c r="QD111" i="4"/>
  <c r="PU145" i="4"/>
  <c r="PR148" i="4"/>
  <c r="PX116" i="4"/>
  <c r="PR150" i="4" s="1"/>
  <c r="QC4" i="4"/>
  <c r="PZ59" i="4"/>
  <c r="PZ76" i="4" s="1"/>
  <c r="QC76" i="4" s="1"/>
  <c r="QA8" i="4"/>
  <c r="PT11" i="4"/>
  <c r="PT97" i="4"/>
  <c r="PS114" i="4"/>
  <c r="PS131" i="4" s="1"/>
  <c r="PS99" i="4"/>
  <c r="PT44" i="4"/>
  <c r="QE44" i="4" s="1"/>
  <c r="QE27" i="4"/>
  <c r="PS149" i="4"/>
  <c r="PZ115" i="4"/>
  <c r="S41" i="1" s="1"/>
  <c r="QB148" i="4"/>
  <c r="QB150" i="4" s="1"/>
  <c r="PZ161" i="4"/>
  <c r="QC161" i="4" s="1"/>
  <c r="QC144" i="4"/>
  <c r="QB110" i="4"/>
  <c r="QC110" i="4" s="1"/>
  <c r="PR127" i="4"/>
  <c r="QB127" i="4" s="1"/>
  <c r="QC127" i="4" s="1"/>
  <c r="QB12" i="4"/>
  <c r="QC9" i="4"/>
  <c r="QE91" i="4"/>
  <c r="PU91" i="4"/>
  <c r="PU108" i="4" s="1"/>
  <c r="PU125" i="4" s="1"/>
  <c r="PT108" i="4"/>
  <c r="QC107" i="4"/>
  <c r="PT146" i="4"/>
  <c r="QE146" i="4" s="1"/>
  <c r="QA112" i="4"/>
  <c r="PU144" i="4"/>
  <c r="QA125" i="4"/>
  <c r="PT159" i="4"/>
  <c r="QE159" i="4" s="1"/>
  <c r="QB25" i="4"/>
  <c r="QC25" i="4" s="1"/>
  <c r="PR42" i="4"/>
  <c r="QB42" i="4" s="1"/>
  <c r="QC42" i="4" s="1"/>
  <c r="PR44" i="4"/>
  <c r="QB44" i="4" s="1"/>
  <c r="QC44" i="4" s="1"/>
  <c r="QB27" i="4"/>
  <c r="QC27" i="4" s="1"/>
  <c r="PU77" i="4"/>
  <c r="PZ143" i="4"/>
  <c r="QA92" i="4"/>
  <c r="QC124" i="4"/>
  <c r="QE8" i="4"/>
  <c r="PT25" i="4"/>
  <c r="PU8" i="4"/>
  <c r="PU25" i="4" s="1"/>
  <c r="PU42" i="4" s="1"/>
  <c r="QB166" i="4"/>
  <c r="PR43" i="4"/>
  <c r="QB43" i="4" s="1"/>
  <c r="QD43" i="4" s="1"/>
  <c r="QB26" i="4"/>
  <c r="PY149" i="4"/>
  <c r="PZ98" i="4"/>
  <c r="Q41" i="1" s="1"/>
  <c r="QA129" i="4"/>
  <c r="PT163" i="4"/>
  <c r="QE163" i="4" s="1"/>
  <c r="QD107" i="4"/>
  <c r="PU141" i="4"/>
  <c r="PU61" i="4"/>
  <c r="PZ46" i="4"/>
  <c r="R24" i="1" s="1"/>
  <c r="PY99" i="4"/>
  <c r="QB23" i="4"/>
  <c r="PR40" i="4"/>
  <c r="QB40" i="4" s="1"/>
  <c r="QC40" i="4" s="1"/>
  <c r="PR125" i="4"/>
  <c r="QB125" i="4" s="1"/>
  <c r="QC125" i="4" s="1"/>
  <c r="QB108" i="4"/>
  <c r="QC108" i="4" s="1"/>
  <c r="PZ147" i="4"/>
  <c r="QA96" i="4"/>
  <c r="QB62" i="4"/>
  <c r="QB64" i="4" s="1"/>
  <c r="PT164" i="4"/>
  <c r="QE164" i="4" s="1"/>
  <c r="QA130" i="4"/>
  <c r="PZ74" i="4"/>
  <c r="QC74" i="4" s="1"/>
  <c r="QC57" i="4"/>
  <c r="PU7" i="4"/>
  <c r="PU24" i="4" s="1"/>
  <c r="PU41" i="4" s="1"/>
  <c r="PT24" i="4"/>
  <c r="QE7" i="4"/>
  <c r="OX61" i="4"/>
  <c r="PF112" i="4"/>
  <c r="PE23" i="4"/>
  <c r="PF23" i="4" s="1"/>
  <c r="OU40" i="4"/>
  <c r="PE40" i="4" s="1"/>
  <c r="PF40" i="4" s="1"/>
  <c r="OX162" i="4"/>
  <c r="PG128" i="4"/>
  <c r="PH23" i="4"/>
  <c r="OW40" i="4"/>
  <c r="PH40" i="4" s="1"/>
  <c r="PF107" i="4"/>
  <c r="PD91" i="4"/>
  <c r="PC142" i="4"/>
  <c r="OW163" i="4"/>
  <c r="PH163" i="4" s="1"/>
  <c r="PD129" i="4"/>
  <c r="OU125" i="4"/>
  <c r="PE125" i="4" s="1"/>
  <c r="PF125" i="4" s="1"/>
  <c r="PE108" i="4"/>
  <c r="PF108" i="4" s="1"/>
  <c r="PF124" i="4"/>
  <c r="OU114" i="4"/>
  <c r="OU131" i="4" s="1"/>
  <c r="OU99" i="4"/>
  <c r="OU116" i="4" s="1"/>
  <c r="OU133" i="4" s="1"/>
  <c r="PE166" i="4"/>
  <c r="OW161" i="4"/>
  <c r="PH161" i="4" s="1"/>
  <c r="PD127" i="4"/>
  <c r="PE46" i="4"/>
  <c r="PF43" i="4"/>
  <c r="OX92" i="4"/>
  <c r="OX109" i="4" s="1"/>
  <c r="OX126" i="4" s="1"/>
  <c r="PH92" i="4"/>
  <c r="OW109" i="4"/>
  <c r="PD90" i="4"/>
  <c r="PC141" i="4"/>
  <c r="PF21" i="4"/>
  <c r="OW108" i="4"/>
  <c r="OX91" i="4"/>
  <c r="OX108" i="4" s="1"/>
  <c r="OX125" i="4" s="1"/>
  <c r="PH91" i="4"/>
  <c r="PF26" i="4"/>
  <c r="PF92" i="4"/>
  <c r="PF44" i="4"/>
  <c r="PC97" i="4"/>
  <c r="E40" i="1" s="1"/>
  <c r="PB99" i="4"/>
  <c r="PB148" i="4"/>
  <c r="PC143" i="4"/>
  <c r="PD92" i="4"/>
  <c r="OX74" i="4"/>
  <c r="PE97" i="4"/>
  <c r="PE99" i="4" s="1"/>
  <c r="OX160" i="4"/>
  <c r="PD124" i="4"/>
  <c r="OW158" i="4"/>
  <c r="PH158" i="4" s="1"/>
  <c r="PE25" i="4"/>
  <c r="PF25" i="4" s="1"/>
  <c r="OU42" i="4"/>
  <c r="PE42" i="4" s="1"/>
  <c r="PF42" i="4" s="1"/>
  <c r="PD43" i="4"/>
  <c r="OW77" i="4"/>
  <c r="PH77" i="4" s="1"/>
  <c r="PE81" i="4"/>
  <c r="OW112" i="4"/>
  <c r="PH95" i="4"/>
  <c r="OX95" i="4"/>
  <c r="OX112" i="4" s="1"/>
  <c r="OX129" i="4" s="1"/>
  <c r="PE110" i="4"/>
  <c r="PF110" i="4" s="1"/>
  <c r="OU127" i="4"/>
  <c r="PE127" i="4" s="1"/>
  <c r="PF127" i="4" s="1"/>
  <c r="OU126" i="4"/>
  <c r="PE126" i="4" s="1"/>
  <c r="PF126" i="4" s="1"/>
  <c r="PE109" i="4"/>
  <c r="PF109" i="4" s="1"/>
  <c r="OX55" i="4"/>
  <c r="PG21" i="4"/>
  <c r="PD110" i="4"/>
  <c r="OW144" i="4"/>
  <c r="PH144" i="4" s="1"/>
  <c r="PH26" i="4"/>
  <c r="OW43" i="4"/>
  <c r="PH43" i="4" s="1"/>
  <c r="OX57" i="4"/>
  <c r="PC145" i="4"/>
  <c r="PD94" i="4"/>
  <c r="OV80" i="4"/>
  <c r="PC46" i="4"/>
  <c r="R23" i="1" s="1"/>
  <c r="OX143" i="4"/>
  <c r="OW98" i="4"/>
  <c r="OV115" i="4"/>
  <c r="OV132" i="4" s="1"/>
  <c r="PA99" i="4"/>
  <c r="PA148" i="4"/>
  <c r="PA165" i="4" s="1"/>
  <c r="PB116" i="4"/>
  <c r="OV148" i="4"/>
  <c r="PC114" i="4"/>
  <c r="G40" i="1" s="1"/>
  <c r="OW38" i="4"/>
  <c r="PH38" i="4" s="1"/>
  <c r="PH21" i="4"/>
  <c r="PA62" i="4"/>
  <c r="PA79" i="4" s="1"/>
  <c r="PA13" i="4"/>
  <c r="OW111" i="4"/>
  <c r="PH94" i="4"/>
  <c r="OX94" i="4"/>
  <c r="OX111" i="4" s="1"/>
  <c r="OX128" i="4" s="1"/>
  <c r="PB133" i="4"/>
  <c r="OV165" i="4"/>
  <c r="PC131" i="4"/>
  <c r="F40" i="1" s="1"/>
  <c r="OW58" i="4"/>
  <c r="PH58" i="4" s="1"/>
  <c r="PD24" i="4"/>
  <c r="OU165" i="4"/>
  <c r="PA133" i="4"/>
  <c r="OU167" i="4" s="1"/>
  <c r="PH93" i="4"/>
  <c r="OX93" i="4"/>
  <c r="OX110" i="4" s="1"/>
  <c r="OX127" i="4" s="1"/>
  <c r="OW110" i="4"/>
  <c r="PH27" i="4"/>
  <c r="OW44" i="4"/>
  <c r="PH44" i="4" s="1"/>
  <c r="PD9" i="4"/>
  <c r="PC60" i="4"/>
  <c r="OW159" i="4"/>
  <c r="PH159" i="4" s="1"/>
  <c r="PD125" i="4"/>
  <c r="OW141" i="4"/>
  <c r="PH141" i="4" s="1"/>
  <c r="PD107" i="4"/>
  <c r="PC55" i="4"/>
  <c r="PD4" i="4"/>
  <c r="PF4" i="4"/>
  <c r="PE149" i="4"/>
  <c r="PE150" i="4" s="1"/>
  <c r="PF94" i="4"/>
  <c r="PE165" i="4"/>
  <c r="OW25" i="4"/>
  <c r="PH8" i="4"/>
  <c r="OX8" i="4"/>
  <c r="OX25" i="4" s="1"/>
  <c r="OX42" i="4" s="1"/>
  <c r="OW107" i="4"/>
  <c r="OX90" i="4"/>
  <c r="OX107" i="4" s="1"/>
  <c r="OX124" i="4" s="1"/>
  <c r="PH90" i="4"/>
  <c r="PC57" i="4"/>
  <c r="PD6" i="4"/>
  <c r="OV99" i="4"/>
  <c r="OW97" i="4"/>
  <c r="OV114" i="4"/>
  <c r="OV131" i="4" s="1"/>
  <c r="OW78" i="4"/>
  <c r="PH78" i="4" s="1"/>
  <c r="PD44" i="4"/>
  <c r="OW146" i="4"/>
  <c r="PH146" i="4" s="1"/>
  <c r="PH149" i="4" s="1"/>
  <c r="PD112" i="4"/>
  <c r="PC161" i="4"/>
  <c r="PF161" i="4" s="1"/>
  <c r="PF144" i="4"/>
  <c r="OW164" i="4"/>
  <c r="PH164" i="4" s="1"/>
  <c r="PD130" i="4"/>
  <c r="PB63" i="4"/>
  <c r="PC12" i="4"/>
  <c r="Q23" i="1" s="1"/>
  <c r="PF6" i="4"/>
  <c r="PE11" i="4"/>
  <c r="PF130" i="4"/>
  <c r="NX13" i="4"/>
  <c r="NX30" i="4" s="1"/>
  <c r="NX47" i="4" s="1"/>
  <c r="NX28" i="4"/>
  <c r="NX45" i="4" s="1"/>
  <c r="OF115" i="4"/>
  <c r="S39" i="1" s="1"/>
  <c r="NY149" i="4"/>
  <c r="NX130" i="4"/>
  <c r="OH130" i="4" s="1"/>
  <c r="OI130" i="4" s="1"/>
  <c r="OH113" i="4"/>
  <c r="OI113" i="4" s="1"/>
  <c r="OK22" i="4"/>
  <c r="NZ39" i="4"/>
  <c r="OK39" i="4" s="1"/>
  <c r="OG111" i="4"/>
  <c r="NZ145" i="4"/>
  <c r="OK145" i="4" s="1"/>
  <c r="OG61" i="4"/>
  <c r="OJ10" i="4"/>
  <c r="OI129" i="4"/>
  <c r="OI107" i="4"/>
  <c r="NZ161" i="4"/>
  <c r="OK161" i="4" s="1"/>
  <c r="OG127" i="4"/>
  <c r="OA76" i="4"/>
  <c r="OD62" i="4"/>
  <c r="OD79" i="4" s="1"/>
  <c r="OD13" i="4"/>
  <c r="OA7" i="4"/>
  <c r="OA24" i="4" s="1"/>
  <c r="OA41" i="4" s="1"/>
  <c r="NZ24" i="4"/>
  <c r="OK7" i="4"/>
  <c r="NZ108" i="4"/>
  <c r="OA91" i="4"/>
  <c r="OA108" i="4" s="1"/>
  <c r="OA125" i="4" s="1"/>
  <c r="OK91" i="4"/>
  <c r="OH166" i="4"/>
  <c r="NX43" i="4"/>
  <c r="OH43" i="4" s="1"/>
  <c r="OH26" i="4"/>
  <c r="NX126" i="4"/>
  <c r="OH126" i="4" s="1"/>
  <c r="OI126" i="4" s="1"/>
  <c r="OH109" i="4"/>
  <c r="OI109" i="4" s="1"/>
  <c r="OG125" i="4"/>
  <c r="NZ159" i="4"/>
  <c r="OK159" i="4" s="1"/>
  <c r="OA8" i="4"/>
  <c r="OA25" i="4" s="1"/>
  <c r="OA42" i="4" s="1"/>
  <c r="NZ25" i="4"/>
  <c r="OK8" i="4"/>
  <c r="OI125" i="4"/>
  <c r="NY148" i="4"/>
  <c r="OF114" i="4"/>
  <c r="G39" i="1" s="1"/>
  <c r="OE116" i="4"/>
  <c r="OF141" i="4"/>
  <c r="OG90" i="4"/>
  <c r="OK94" i="4"/>
  <c r="NZ111" i="4"/>
  <c r="OA94" i="4"/>
  <c r="OA111" i="4" s="1"/>
  <c r="OA128" i="4" s="1"/>
  <c r="OF55" i="4"/>
  <c r="OF72" i="4" s="1"/>
  <c r="OI72" i="4" s="1"/>
  <c r="OG4" i="4"/>
  <c r="OI4" i="4"/>
  <c r="NX148" i="4"/>
  <c r="OD116" i="4"/>
  <c r="NX150" i="4" s="1"/>
  <c r="OF73" i="4"/>
  <c r="OI73" i="4" s="1"/>
  <c r="OI56" i="4"/>
  <c r="NX165" i="4"/>
  <c r="OD133" i="4"/>
  <c r="NX167" i="4" s="1"/>
  <c r="OK27" i="4"/>
  <c r="NZ44" i="4"/>
  <c r="OK44" i="4" s="1"/>
  <c r="OG124" i="4"/>
  <c r="NZ158" i="4"/>
  <c r="OK158" i="4" s="1"/>
  <c r="OF58" i="4"/>
  <c r="OG7" i="4"/>
  <c r="OA92" i="4"/>
  <c r="OA109" i="4" s="1"/>
  <c r="OA126" i="4" s="1"/>
  <c r="OK92" i="4"/>
  <c r="NZ109" i="4"/>
  <c r="NZ162" i="4"/>
  <c r="OK162" i="4" s="1"/>
  <c r="OG128" i="4"/>
  <c r="NX62" i="4"/>
  <c r="OD30" i="4"/>
  <c r="NX64" i="4" s="1"/>
  <c r="NZ26" i="4"/>
  <c r="OK9" i="4"/>
  <c r="OA9" i="4"/>
  <c r="OA26" i="4" s="1"/>
  <c r="OA43" i="4" s="1"/>
  <c r="OF145" i="4"/>
  <c r="OG94" i="4"/>
  <c r="OI94" i="4"/>
  <c r="NZ78" i="4"/>
  <c r="OK78" i="4" s="1"/>
  <c r="OG44" i="4"/>
  <c r="OF97" i="4"/>
  <c r="E39" i="1" s="1"/>
  <c r="OE148" i="4"/>
  <c r="OE99" i="4"/>
  <c r="OE62" i="4"/>
  <c r="OE13" i="4"/>
  <c r="OF11" i="4"/>
  <c r="E22" i="1" s="1"/>
  <c r="OA143" i="4"/>
  <c r="OH165" i="4"/>
  <c r="OH150" i="4"/>
  <c r="OF57" i="4"/>
  <c r="OG6" i="4"/>
  <c r="NZ164" i="4"/>
  <c r="OK164" i="4" s="1"/>
  <c r="OG130" i="4"/>
  <c r="OH62" i="4"/>
  <c r="OH64" i="4" s="1"/>
  <c r="NZ142" i="4"/>
  <c r="OK142" i="4" s="1"/>
  <c r="OG108" i="4"/>
  <c r="OF144" i="4"/>
  <c r="OG93" i="4"/>
  <c r="OH110" i="4"/>
  <c r="OI110" i="4" s="1"/>
  <c r="NX127" i="4"/>
  <c r="OH127" i="4" s="1"/>
  <c r="OI127" i="4" s="1"/>
  <c r="NZ11" i="4"/>
  <c r="OI124" i="4"/>
  <c r="OI112" i="4"/>
  <c r="NX99" i="4"/>
  <c r="NX116" i="4" s="1"/>
  <c r="NX133" i="4" s="1"/>
  <c r="NX114" i="4"/>
  <c r="NX131" i="4" s="1"/>
  <c r="NZ146" i="4"/>
  <c r="OK146" i="4" s="1"/>
  <c r="OG112" i="4"/>
  <c r="OA144" i="4"/>
  <c r="OF143" i="4"/>
  <c r="OG92" i="4"/>
  <c r="OH80" i="4"/>
  <c r="OK90" i="4"/>
  <c r="OA90" i="4"/>
  <c r="OA107" i="4" s="1"/>
  <c r="OA124" i="4" s="1"/>
  <c r="NZ107" i="4"/>
  <c r="OF59" i="4"/>
  <c r="OG8" i="4"/>
  <c r="NZ60" i="4"/>
  <c r="OK60" i="4" s="1"/>
  <c r="OG26" i="4"/>
  <c r="OI90" i="4"/>
  <c r="OF77" i="4"/>
  <c r="OI77" i="4" s="1"/>
  <c r="OI60" i="4"/>
  <c r="OH11" i="4"/>
  <c r="OJ107" i="4"/>
  <c r="OA141" i="4"/>
  <c r="OG91" i="4"/>
  <c r="OF142" i="4"/>
  <c r="NZ147" i="4"/>
  <c r="OK147" i="4" s="1"/>
  <c r="OG113" i="4"/>
  <c r="OH12" i="4"/>
  <c r="OI9" i="4"/>
  <c r="OG96" i="4"/>
  <c r="OF147" i="4"/>
  <c r="NZ12" i="4"/>
  <c r="OI21" i="4"/>
  <c r="NZ97" i="4"/>
  <c r="NY99" i="4"/>
  <c r="NY114" i="4"/>
  <c r="NY131" i="4" s="1"/>
  <c r="NY63" i="4"/>
  <c r="OF29" i="4"/>
  <c r="S22" i="1" s="1"/>
  <c r="OH97" i="4"/>
  <c r="NX42" i="4"/>
  <c r="OH42" i="4" s="1"/>
  <c r="OI42" i="4" s="1"/>
  <c r="OH25" i="4"/>
  <c r="OH98" i="4"/>
  <c r="OD148" i="4"/>
  <c r="OD165" i="4" s="1"/>
  <c r="OD99" i="4"/>
  <c r="OE166" i="4"/>
  <c r="NK81" i="4"/>
  <c r="NC146" i="4"/>
  <c r="NN146" i="4" s="1"/>
  <c r="NJ112" i="4"/>
  <c r="NA38" i="4"/>
  <c r="NK38" i="4" s="1"/>
  <c r="NK21" i="4"/>
  <c r="NK22" i="4"/>
  <c r="NL22" i="4" s="1"/>
  <c r="NA39" i="4"/>
  <c r="NK39" i="4" s="1"/>
  <c r="NL39" i="4" s="1"/>
  <c r="NH116" i="4"/>
  <c r="NI114" i="4"/>
  <c r="G38" i="1" s="1"/>
  <c r="NB148" i="4"/>
  <c r="NN95" i="4"/>
  <c r="NC112" i="4"/>
  <c r="ND95" i="4"/>
  <c r="ND112" i="4" s="1"/>
  <c r="ND129" i="4" s="1"/>
  <c r="NK150" i="4"/>
  <c r="NA40" i="4"/>
  <c r="NK40" i="4" s="1"/>
  <c r="NL40" i="4" s="1"/>
  <c r="NK23" i="4"/>
  <c r="NJ107" i="4"/>
  <c r="NC141" i="4"/>
  <c r="NN141" i="4" s="1"/>
  <c r="NB115" i="4"/>
  <c r="NB132" i="4" s="1"/>
  <c r="NC98" i="4"/>
  <c r="NK63" i="4"/>
  <c r="NK64" i="4" s="1"/>
  <c r="NN8" i="4"/>
  <c r="NC25" i="4"/>
  <c r="ND8" i="4"/>
  <c r="ND25" i="4" s="1"/>
  <c r="ND42" i="4" s="1"/>
  <c r="NI162" i="4"/>
  <c r="NL162" i="4" s="1"/>
  <c r="NL145" i="4"/>
  <c r="NL124" i="4"/>
  <c r="NC77" i="4"/>
  <c r="NN77" i="4" s="1"/>
  <c r="NJ43" i="4"/>
  <c r="ND164" i="4"/>
  <c r="NB99" i="4"/>
  <c r="NB114" i="4"/>
  <c r="NB131" i="4" s="1"/>
  <c r="NC97" i="4"/>
  <c r="NL107" i="4"/>
  <c r="ND58" i="4"/>
  <c r="NM24" i="4"/>
  <c r="NJ108" i="4"/>
  <c r="NC142" i="4"/>
  <c r="NN142" i="4" s="1"/>
  <c r="NA43" i="4"/>
  <c r="NK43" i="4" s="1"/>
  <c r="NK26" i="4"/>
  <c r="NH166" i="4"/>
  <c r="NK97" i="4"/>
  <c r="NC78" i="4"/>
  <c r="NN78" i="4" s="1"/>
  <c r="NJ44" i="4"/>
  <c r="NJ125" i="4"/>
  <c r="NC159" i="4"/>
  <c r="NN159" i="4" s="1"/>
  <c r="NB13" i="4"/>
  <c r="NC11" i="4"/>
  <c r="NB28" i="4"/>
  <c r="NB45" i="4" s="1"/>
  <c r="NK166" i="4"/>
  <c r="NK167" i="4" s="1"/>
  <c r="NJ91" i="4"/>
  <c r="NI142" i="4"/>
  <c r="NN9" i="4"/>
  <c r="NN12" i="4" s="1"/>
  <c r="NC26" i="4"/>
  <c r="ND9" i="4"/>
  <c r="ND26" i="4" s="1"/>
  <c r="ND43" i="4" s="1"/>
  <c r="NL111" i="4"/>
  <c r="NC108" i="4"/>
  <c r="NN91" i="4"/>
  <c r="ND91" i="4"/>
  <c r="ND108" i="4" s="1"/>
  <c r="ND125" i="4" s="1"/>
  <c r="NC111" i="4"/>
  <c r="ND94" i="4"/>
  <c r="ND111" i="4" s="1"/>
  <c r="ND128" i="4" s="1"/>
  <c r="NN94" i="4"/>
  <c r="NK12" i="4"/>
  <c r="NL9" i="4"/>
  <c r="NB166" i="4"/>
  <c r="NI132" i="4"/>
  <c r="R38" i="1" s="1"/>
  <c r="NI98" i="4"/>
  <c r="Q38" i="1" s="1"/>
  <c r="NJ124" i="4"/>
  <c r="NC158" i="4"/>
  <c r="NN158" i="4" s="1"/>
  <c r="NB29" i="4"/>
  <c r="NB46" i="4" s="1"/>
  <c r="NC12" i="4"/>
  <c r="ND147" i="4"/>
  <c r="NM113" i="4"/>
  <c r="NH165" i="4"/>
  <c r="NI55" i="4"/>
  <c r="NJ4" i="4"/>
  <c r="NN4" i="4"/>
  <c r="ND4" i="4"/>
  <c r="ND21" i="4" s="1"/>
  <c r="ND38" i="4" s="1"/>
  <c r="NC21" i="4"/>
  <c r="NK98" i="4"/>
  <c r="NL95" i="4"/>
  <c r="NN23" i="4"/>
  <c r="NC40" i="4"/>
  <c r="NN40" i="4" s="1"/>
  <c r="NH133" i="4"/>
  <c r="NB165" i="4"/>
  <c r="NI131" i="4"/>
  <c r="F38" i="1" s="1"/>
  <c r="NC109" i="4"/>
  <c r="ND92" i="4"/>
  <c r="ND109" i="4" s="1"/>
  <c r="ND126" i="4" s="1"/>
  <c r="NN92" i="4"/>
  <c r="NG133" i="4"/>
  <c r="NA167" i="4" s="1"/>
  <c r="NH80" i="4"/>
  <c r="NG62" i="4"/>
  <c r="NG79" i="4" s="1"/>
  <c r="NG13" i="4"/>
  <c r="NB80" i="4"/>
  <c r="NI46" i="4"/>
  <c r="R21" i="1" s="1"/>
  <c r="NC143" i="4"/>
  <c r="NN143" i="4" s="1"/>
  <c r="NJ109" i="4"/>
  <c r="NA126" i="4"/>
  <c r="NK126" i="4" s="1"/>
  <c r="NL126" i="4" s="1"/>
  <c r="NK109" i="4"/>
  <c r="NL109" i="4" s="1"/>
  <c r="NC163" i="4"/>
  <c r="NN163" i="4" s="1"/>
  <c r="NJ129" i="4"/>
  <c r="NJ144" i="4"/>
  <c r="NM93" i="4"/>
  <c r="NA129" i="4"/>
  <c r="NK129" i="4" s="1"/>
  <c r="NK112" i="4"/>
  <c r="NI74" i="4"/>
  <c r="NL74" i="4" s="1"/>
  <c r="NL57" i="4"/>
  <c r="NB149" i="4"/>
  <c r="NI115" i="4"/>
  <c r="S38" i="1" s="1"/>
  <c r="NK11" i="4"/>
  <c r="NL4" i="4"/>
  <c r="NJ111" i="4"/>
  <c r="NC145" i="4"/>
  <c r="NN145" i="4" s="1"/>
  <c r="NL92" i="4"/>
  <c r="NA127" i="4"/>
  <c r="NK127" i="4" s="1"/>
  <c r="NL127" i="4" s="1"/>
  <c r="NK110" i="4"/>
  <c r="NL110" i="4" s="1"/>
  <c r="NC60" i="4"/>
  <c r="NN60" i="4" s="1"/>
  <c r="NN63" i="4" s="1"/>
  <c r="NN66" i="4" s="1"/>
  <c r="NJ26" i="4"/>
  <c r="NA125" i="4"/>
  <c r="NK125" i="4" s="1"/>
  <c r="NL125" i="4" s="1"/>
  <c r="NK108" i="4"/>
  <c r="NL108" i="4" s="1"/>
  <c r="NN5" i="4"/>
  <c r="NC22" i="4"/>
  <c r="ND5" i="4"/>
  <c r="ND22" i="4" s="1"/>
  <c r="ND39" i="4" s="1"/>
  <c r="NA28" i="4"/>
  <c r="NA45" i="4" s="1"/>
  <c r="NA13" i="4"/>
  <c r="NA30" i="4" s="1"/>
  <c r="NA47" i="4" s="1"/>
  <c r="NC161" i="4"/>
  <c r="NN161" i="4" s="1"/>
  <c r="NJ127" i="4"/>
  <c r="ND93" i="4"/>
  <c r="ND110" i="4" s="1"/>
  <c r="ND127" i="4" s="1"/>
  <c r="NC110" i="4"/>
  <c r="NN93" i="4"/>
  <c r="NM95" i="4"/>
  <c r="NJ146" i="4"/>
  <c r="MF141" i="4"/>
  <c r="MQ141" i="4" s="1"/>
  <c r="MM107" i="4"/>
  <c r="MF146" i="4"/>
  <c r="MQ146" i="4" s="1"/>
  <c r="MM112" i="4"/>
  <c r="MN109" i="4"/>
  <c r="MO109" i="4" s="1"/>
  <c r="MD126" i="4"/>
  <c r="MN126" i="4" s="1"/>
  <c r="MO126" i="4" s="1"/>
  <c r="ME165" i="4"/>
  <c r="MK133" i="4"/>
  <c r="ML131" i="4"/>
  <c r="F37" i="1" s="1"/>
  <c r="MD79" i="4"/>
  <c r="MJ47" i="4"/>
  <c r="MD81" i="4" s="1"/>
  <c r="MN80" i="4"/>
  <c r="MN81" i="4" s="1"/>
  <c r="MN113" i="4"/>
  <c r="MO113" i="4" s="1"/>
  <c r="MD130" i="4"/>
  <c r="MN130" i="4" s="1"/>
  <c r="MO130" i="4" s="1"/>
  <c r="MM142" i="4"/>
  <c r="MP91" i="4"/>
  <c r="MG147" i="4"/>
  <c r="MF159" i="4"/>
  <c r="MQ159" i="4" s="1"/>
  <c r="MM125" i="4"/>
  <c r="MD149" i="4"/>
  <c r="ML115" i="4"/>
  <c r="S37" i="1" s="1"/>
  <c r="ME115" i="4"/>
  <c r="ME132" i="4" s="1"/>
  <c r="MF98" i="4"/>
  <c r="MD165" i="4"/>
  <c r="MJ133" i="4"/>
  <c r="MD167" i="4" s="1"/>
  <c r="MM92" i="4"/>
  <c r="ML143" i="4"/>
  <c r="ML75" i="4"/>
  <c r="MO75" i="4" s="1"/>
  <c r="MO58" i="4"/>
  <c r="MN165" i="4"/>
  <c r="ML73" i="4"/>
  <c r="MO73" i="4" s="1"/>
  <c r="MO56" i="4"/>
  <c r="MF74" i="4"/>
  <c r="MQ74" i="4" s="1"/>
  <c r="MM40" i="4"/>
  <c r="MN97" i="4"/>
  <c r="MF112" i="4"/>
  <c r="MG95" i="4"/>
  <c r="MG112" i="4" s="1"/>
  <c r="MG129" i="4" s="1"/>
  <c r="MQ95" i="4"/>
  <c r="MQ98" i="4" s="1"/>
  <c r="MQ101" i="4" s="1"/>
  <c r="MD129" i="4"/>
  <c r="MN129" i="4" s="1"/>
  <c r="MN112" i="4"/>
  <c r="MP25" i="4"/>
  <c r="MG59" i="4"/>
  <c r="MF44" i="4"/>
  <c r="MQ44" i="4" s="1"/>
  <c r="MQ27" i="4"/>
  <c r="MD148" i="4"/>
  <c r="MJ116" i="4"/>
  <c r="MD150" i="4" s="1"/>
  <c r="ML55" i="4"/>
  <c r="MM4" i="4"/>
  <c r="MD44" i="4"/>
  <c r="MN44" i="4" s="1"/>
  <c r="MO44" i="4" s="1"/>
  <c r="MN27" i="4"/>
  <c r="ML46" i="4"/>
  <c r="R20" i="1" s="1"/>
  <c r="MK149" i="4"/>
  <c r="ML98" i="4"/>
  <c r="Q37" i="1" s="1"/>
  <c r="MG90" i="4"/>
  <c r="MG107" i="4" s="1"/>
  <c r="MG124" i="4" s="1"/>
  <c r="MF107" i="4"/>
  <c r="MQ90" i="4"/>
  <c r="MD38" i="4"/>
  <c r="MN38" i="4" s="1"/>
  <c r="MP38" i="4" s="1"/>
  <c r="MN21" i="4"/>
  <c r="MP9" i="4"/>
  <c r="MM60" i="4"/>
  <c r="MN110" i="4"/>
  <c r="MO110" i="4" s="1"/>
  <c r="MD127" i="4"/>
  <c r="MN127" i="4" s="1"/>
  <c r="MO127" i="4" s="1"/>
  <c r="MN166" i="4"/>
  <c r="MK80" i="4"/>
  <c r="ML147" i="4"/>
  <c r="MM96" i="4"/>
  <c r="MD125" i="4"/>
  <c r="MN125" i="4" s="1"/>
  <c r="MO125" i="4" s="1"/>
  <c r="MN108" i="4"/>
  <c r="MO108" i="4" s="1"/>
  <c r="MG4" i="4"/>
  <c r="MG21" i="4" s="1"/>
  <c r="MG38" i="4" s="1"/>
  <c r="MF21" i="4"/>
  <c r="MQ4" i="4"/>
  <c r="MF78" i="4"/>
  <c r="MQ78" i="4" s="1"/>
  <c r="MM44" i="4"/>
  <c r="MM127" i="4"/>
  <c r="MF161" i="4"/>
  <c r="MQ161" i="4" s="1"/>
  <c r="MM90" i="4"/>
  <c r="ML141" i="4"/>
  <c r="ML158" i="4" s="1"/>
  <c r="MO158" i="4" s="1"/>
  <c r="MN11" i="4"/>
  <c r="MO4" i="4"/>
  <c r="MD39" i="4"/>
  <c r="MN39" i="4" s="1"/>
  <c r="MO39" i="4" s="1"/>
  <c r="MN22" i="4"/>
  <c r="MO22" i="4" s="1"/>
  <c r="ML78" i="4"/>
  <c r="MO78" i="4" s="1"/>
  <c r="MO61" i="4"/>
  <c r="MF144" i="4"/>
  <c r="MQ144" i="4" s="1"/>
  <c r="MM110" i="4"/>
  <c r="ML132" i="4"/>
  <c r="R37" i="1" s="1"/>
  <c r="ME166" i="4"/>
  <c r="ML45" i="4"/>
  <c r="F20" i="1" s="1"/>
  <c r="MF108" i="4"/>
  <c r="MQ91" i="4"/>
  <c r="MG91" i="4"/>
  <c r="MG108" i="4" s="1"/>
  <c r="MG125" i="4" s="1"/>
  <c r="MF97" i="4"/>
  <c r="ME114" i="4"/>
  <c r="ME131" i="4" s="1"/>
  <c r="ME99" i="4"/>
  <c r="ME28" i="4"/>
  <c r="ME45" i="4" s="1"/>
  <c r="ME13" i="4"/>
  <c r="MF11" i="4"/>
  <c r="MF164" i="4"/>
  <c r="MQ164" i="4" s="1"/>
  <c r="MM130" i="4"/>
  <c r="MD28" i="4"/>
  <c r="MD45" i="4" s="1"/>
  <c r="MD13" i="4"/>
  <c r="MD30" i="4" s="1"/>
  <c r="MD47" i="4" s="1"/>
  <c r="MG73" i="4"/>
  <c r="MN98" i="4"/>
  <c r="MO95" i="4"/>
  <c r="MN148" i="4"/>
  <c r="ME148" i="4"/>
  <c r="MK116" i="4"/>
  <c r="ML114" i="4"/>
  <c r="G37" i="1" s="1"/>
  <c r="MD114" i="4"/>
  <c r="MD131" i="4" s="1"/>
  <c r="MD99" i="4"/>
  <c r="MD116" i="4" s="1"/>
  <c r="MD133" i="4" s="1"/>
  <c r="MQ5" i="4"/>
  <c r="MG5" i="4"/>
  <c r="MG22" i="4" s="1"/>
  <c r="MG39" i="4" s="1"/>
  <c r="MF22" i="4"/>
  <c r="MG72" i="4"/>
  <c r="MF163" i="4"/>
  <c r="MQ163" i="4" s="1"/>
  <c r="MM129" i="4"/>
  <c r="MG142" i="4"/>
  <c r="MF145" i="4"/>
  <c r="MQ145" i="4" s="1"/>
  <c r="MM111" i="4"/>
  <c r="MO43" i="4"/>
  <c r="MJ148" i="4"/>
  <c r="MJ165" i="4" s="1"/>
  <c r="MJ99" i="4"/>
  <c r="MK62" i="4"/>
  <c r="MK13" i="4"/>
  <c r="ML11" i="4"/>
  <c r="E20" i="1" s="1"/>
  <c r="ML59" i="4"/>
  <c r="MM8" i="4"/>
  <c r="MN149" i="4"/>
  <c r="MO92" i="4"/>
  <c r="MF158" i="4"/>
  <c r="MQ158" i="4" s="1"/>
  <c r="MM124" i="4"/>
  <c r="MF111" i="4"/>
  <c r="MG94" i="4"/>
  <c r="MG111" i="4" s="1"/>
  <c r="MG128" i="4" s="1"/>
  <c r="MQ94" i="4"/>
  <c r="MP93" i="4"/>
  <c r="MM144" i="4"/>
  <c r="MO111" i="4"/>
  <c r="MO96" i="4"/>
  <c r="MF24" i="4"/>
  <c r="MQ7" i="4"/>
  <c r="MG7" i="4"/>
  <c r="MG24" i="4" s="1"/>
  <c r="MG41" i="4" s="1"/>
  <c r="MG57" i="4"/>
  <c r="ML97" i="4"/>
  <c r="E37" i="1" s="1"/>
  <c r="MG162" i="4"/>
  <c r="LJ144" i="4"/>
  <c r="LG124" i="4"/>
  <c r="LQ124" i="4" s="1"/>
  <c r="LQ107" i="4"/>
  <c r="LO12" i="4"/>
  <c r="Q19" i="1" s="1"/>
  <c r="LO141" i="4"/>
  <c r="LP90" i="4"/>
  <c r="LT93" i="4"/>
  <c r="LI110" i="4"/>
  <c r="LJ93" i="4"/>
  <c r="LJ110" i="4" s="1"/>
  <c r="LJ127" i="4" s="1"/>
  <c r="LI59" i="4"/>
  <c r="LT59" i="4" s="1"/>
  <c r="LP25" i="4"/>
  <c r="LI146" i="4"/>
  <c r="LT146" i="4" s="1"/>
  <c r="LT149" i="4" s="1"/>
  <c r="LW152" i="4" s="1"/>
  <c r="LX152" i="4" s="1"/>
  <c r="LP112" i="4"/>
  <c r="LN148" i="4"/>
  <c r="LN99" i="4"/>
  <c r="LO97" i="4"/>
  <c r="E36" i="1" s="1"/>
  <c r="LO29" i="4"/>
  <c r="S19" i="1" s="1"/>
  <c r="LI145" i="4"/>
  <c r="LT145" i="4" s="1"/>
  <c r="LP111" i="4"/>
  <c r="LM133" i="4"/>
  <c r="LG167" i="4" s="1"/>
  <c r="LJ163" i="4"/>
  <c r="LS129" i="4"/>
  <c r="LJ73" i="4"/>
  <c r="LJ61" i="4"/>
  <c r="LS27" i="4"/>
  <c r="LI41" i="4"/>
  <c r="LT41" i="4" s="1"/>
  <c r="LT24" i="4"/>
  <c r="LJ8" i="4"/>
  <c r="LJ25" i="4" s="1"/>
  <c r="LJ42" i="4" s="1"/>
  <c r="LI25" i="4"/>
  <c r="LT8" i="4"/>
  <c r="LJ159" i="4"/>
  <c r="LS125" i="4"/>
  <c r="LH149" i="4"/>
  <c r="LO115" i="4"/>
  <c r="S36" i="1" s="1"/>
  <c r="LO132" i="4"/>
  <c r="R36" i="1" s="1"/>
  <c r="LH166" i="4"/>
  <c r="LN80" i="4"/>
  <c r="LH148" i="4"/>
  <c r="LN116" i="4"/>
  <c r="LO114" i="4"/>
  <c r="G36" i="1" s="1"/>
  <c r="LO98" i="4"/>
  <c r="Q36" i="1" s="1"/>
  <c r="LP56" i="4"/>
  <c r="LS5" i="4"/>
  <c r="LI160" i="4"/>
  <c r="LT160" i="4" s="1"/>
  <c r="LP126" i="4"/>
  <c r="LH28" i="4"/>
  <c r="LH45" i="4" s="1"/>
  <c r="LH13" i="4"/>
  <c r="LI11" i="4"/>
  <c r="LI43" i="4"/>
  <c r="LT43" i="4" s="1"/>
  <c r="LT26" i="4"/>
  <c r="LR60" i="4"/>
  <c r="LQ63" i="4"/>
  <c r="LQ64" i="4" s="1"/>
  <c r="LG62" i="4"/>
  <c r="LM30" i="4"/>
  <c r="LG64" i="4" s="1"/>
  <c r="LO142" i="4"/>
  <c r="LP91" i="4"/>
  <c r="LJ74" i="4"/>
  <c r="LS40" i="4"/>
  <c r="LQ29" i="4"/>
  <c r="LR26" i="4"/>
  <c r="LI111" i="4"/>
  <c r="LT94" i="4"/>
  <c r="LJ94" i="4"/>
  <c r="LJ111" i="4" s="1"/>
  <c r="LJ128" i="4" s="1"/>
  <c r="LO55" i="4"/>
  <c r="LP4" i="4"/>
  <c r="LR4" i="4"/>
  <c r="LP26" i="4"/>
  <c r="LI60" i="4"/>
  <c r="LT60" i="4" s="1"/>
  <c r="LM13" i="4"/>
  <c r="LI56" i="4"/>
  <c r="LT56" i="4" s="1"/>
  <c r="LP22" i="4"/>
  <c r="LI40" i="4"/>
  <c r="LT40" i="4" s="1"/>
  <c r="LT23" i="4"/>
  <c r="LO58" i="4"/>
  <c r="LP7" i="4"/>
  <c r="LN166" i="4"/>
  <c r="LT90" i="4"/>
  <c r="LI107" i="4"/>
  <c r="LJ90" i="4"/>
  <c r="LJ107" i="4" s="1"/>
  <c r="LJ124" i="4" s="1"/>
  <c r="LG99" i="4"/>
  <c r="LG116" i="4" s="1"/>
  <c r="LG133" i="4" s="1"/>
  <c r="LG114" i="4"/>
  <c r="LG131" i="4" s="1"/>
  <c r="LT4" i="4"/>
  <c r="LI21" i="4"/>
  <c r="LJ4" i="4"/>
  <c r="LJ21" i="4" s="1"/>
  <c r="LJ38" i="4" s="1"/>
  <c r="LJ55" i="4"/>
  <c r="LN13" i="4"/>
  <c r="LO11" i="4"/>
  <c r="E19" i="1" s="1"/>
  <c r="LN62" i="4"/>
  <c r="LP44" i="4"/>
  <c r="LI78" i="4"/>
  <c r="LT78" i="4" s="1"/>
  <c r="LT80" i="4" s="1"/>
  <c r="LR129" i="4"/>
  <c r="LQ132" i="4"/>
  <c r="LO145" i="4"/>
  <c r="LP94" i="4"/>
  <c r="LP146" i="4"/>
  <c r="LS95" i="4"/>
  <c r="LO61" i="4"/>
  <c r="LP10" i="4"/>
  <c r="LI164" i="4"/>
  <c r="LT164" i="4" s="1"/>
  <c r="LP130" i="4"/>
  <c r="LR25" i="4"/>
  <c r="LI142" i="4"/>
  <c r="LT142" i="4" s="1"/>
  <c r="LP108" i="4"/>
  <c r="LQ115" i="4"/>
  <c r="LR112" i="4"/>
  <c r="LM99" i="4"/>
  <c r="LM148" i="4"/>
  <c r="LM165" i="4" s="1"/>
  <c r="LO74" i="4"/>
  <c r="LR74" i="4" s="1"/>
  <c r="LR57" i="4"/>
  <c r="LI108" i="4"/>
  <c r="LT91" i="4"/>
  <c r="LJ91" i="4"/>
  <c r="LJ108" i="4" s="1"/>
  <c r="LJ125" i="4" s="1"/>
  <c r="LI97" i="4"/>
  <c r="LH114" i="4"/>
  <c r="LH131" i="4" s="1"/>
  <c r="LH99" i="4"/>
  <c r="LI161" i="4"/>
  <c r="LT161" i="4" s="1"/>
  <c r="LP127" i="4"/>
  <c r="LH165" i="4"/>
  <c r="LN133" i="4"/>
  <c r="LO131" i="4"/>
  <c r="F36" i="1" s="1"/>
  <c r="LI158" i="4"/>
  <c r="LT158" i="4" s="1"/>
  <c r="LP124" i="4"/>
  <c r="LP96" i="4"/>
  <c r="LO147" i="4"/>
  <c r="LG127" i="4"/>
  <c r="LQ127" i="4" s="1"/>
  <c r="LR127" i="4" s="1"/>
  <c r="LQ110" i="4"/>
  <c r="LR110" i="4" s="1"/>
  <c r="LQ111" i="4"/>
  <c r="LR111" i="4" s="1"/>
  <c r="LG128" i="4"/>
  <c r="LQ128" i="4" s="1"/>
  <c r="LR128" i="4" s="1"/>
  <c r="LR43" i="4"/>
  <c r="LQ46" i="4"/>
  <c r="LO144" i="4"/>
  <c r="LP93" i="4"/>
  <c r="LJ162" i="4"/>
  <c r="LQ97" i="4"/>
  <c r="LR90" i="4"/>
  <c r="KU107" i="4"/>
  <c r="KT12" i="4"/>
  <c r="KU9" i="4"/>
  <c r="KM141" i="4"/>
  <c r="KV107" i="4"/>
  <c r="KM4" i="4"/>
  <c r="KM21" i="4" s="1"/>
  <c r="KM38" i="4" s="1"/>
  <c r="KW4" i="4"/>
  <c r="KL21" i="4"/>
  <c r="KL127" i="4"/>
  <c r="KW127" i="4" s="1"/>
  <c r="KW110" i="4"/>
  <c r="KQ79" i="4"/>
  <c r="KJ125" i="4"/>
  <c r="KT125" i="4" s="1"/>
  <c r="KU125" i="4" s="1"/>
  <c r="KT108" i="4"/>
  <c r="KU108" i="4" s="1"/>
  <c r="KM57" i="4"/>
  <c r="KL143" i="4"/>
  <c r="KW143" i="4" s="1"/>
  <c r="KS109" i="4"/>
  <c r="KJ99" i="4"/>
  <c r="KJ116" i="4" s="1"/>
  <c r="KJ133" i="4" s="1"/>
  <c r="KP62" i="4"/>
  <c r="KP79" i="4" s="1"/>
  <c r="KP13" i="4"/>
  <c r="KJ43" i="4"/>
  <c r="KT43" i="4" s="1"/>
  <c r="KT26" i="4"/>
  <c r="KU91" i="4"/>
  <c r="KL164" i="4"/>
  <c r="KW164" i="4" s="1"/>
  <c r="KW166" i="4" s="1"/>
  <c r="KS130" i="4"/>
  <c r="KM8" i="4"/>
  <c r="KM25" i="4" s="1"/>
  <c r="KM42" i="4" s="1"/>
  <c r="KL25" i="4"/>
  <c r="KW8" i="4"/>
  <c r="KU92" i="4"/>
  <c r="KJ80" i="4"/>
  <c r="KP47" i="4"/>
  <c r="KR145" i="4"/>
  <c r="KS94" i="4"/>
  <c r="KJ126" i="4"/>
  <c r="KT126" i="4" s="1"/>
  <c r="KU126" i="4" s="1"/>
  <c r="KT109" i="4"/>
  <c r="KU109" i="4" s="1"/>
  <c r="KL98" i="4"/>
  <c r="KK115" i="4"/>
  <c r="KK132" i="4" s="1"/>
  <c r="KL161" i="4"/>
  <c r="KW161" i="4" s="1"/>
  <c r="KS127" i="4"/>
  <c r="KP99" i="4"/>
  <c r="KP148" i="4"/>
  <c r="KP165" i="4" s="1"/>
  <c r="KM75" i="4"/>
  <c r="KL108" i="4"/>
  <c r="KW91" i="4"/>
  <c r="KM91" i="4"/>
  <c r="KM108" i="4" s="1"/>
  <c r="KM125" i="4" s="1"/>
  <c r="KR142" i="4"/>
  <c r="KS91" i="4"/>
  <c r="KM73" i="4"/>
  <c r="KK99" i="4"/>
  <c r="KL97" i="4"/>
  <c r="KK114" i="4"/>
  <c r="KK131" i="4" s="1"/>
  <c r="KQ148" i="4"/>
  <c r="KR97" i="4"/>
  <c r="E35" i="1" s="1"/>
  <c r="KQ99" i="4"/>
  <c r="KJ148" i="4"/>
  <c r="KP116" i="4"/>
  <c r="KJ150" i="4" s="1"/>
  <c r="KR12" i="4"/>
  <c r="Q18" i="1" s="1"/>
  <c r="KS124" i="4"/>
  <c r="KL158" i="4"/>
  <c r="KW158" i="4" s="1"/>
  <c r="KS92" i="4"/>
  <c r="KR143" i="4"/>
  <c r="KR160" i="4" s="1"/>
  <c r="KU160" i="4" s="1"/>
  <c r="KR61" i="4"/>
  <c r="KS10" i="4"/>
  <c r="KR72" i="4"/>
  <c r="KU72" i="4" s="1"/>
  <c r="KU55" i="4"/>
  <c r="KJ165" i="4"/>
  <c r="KP133" i="4"/>
  <c r="KJ167" i="4" s="1"/>
  <c r="KJ39" i="4"/>
  <c r="KT39" i="4" s="1"/>
  <c r="KU39" i="4" s="1"/>
  <c r="KT22" i="4"/>
  <c r="KU22" i="4" s="1"/>
  <c r="KU10" i="4"/>
  <c r="KT148" i="4"/>
  <c r="KT150" i="4" s="1"/>
  <c r="KT167" i="4"/>
  <c r="KT97" i="4"/>
  <c r="KK165" i="4"/>
  <c r="KR131" i="4"/>
  <c r="F35" i="1" s="1"/>
  <c r="KQ133" i="4"/>
  <c r="KJ38" i="4"/>
  <c r="KT38" i="4" s="1"/>
  <c r="KT21" i="4"/>
  <c r="KK148" i="4"/>
  <c r="KQ116" i="4"/>
  <c r="KR114" i="4"/>
  <c r="G35" i="1" s="1"/>
  <c r="KL145" i="4"/>
  <c r="KW145" i="4" s="1"/>
  <c r="KS111" i="4"/>
  <c r="KM61" i="4"/>
  <c r="KR59" i="4"/>
  <c r="KS8" i="4"/>
  <c r="KJ44" i="4"/>
  <c r="KT44" i="4" s="1"/>
  <c r="KU44" i="4" s="1"/>
  <c r="KT27" i="4"/>
  <c r="KU27" i="4" s="1"/>
  <c r="KS28" i="4"/>
  <c r="KM62" i="4" s="1"/>
  <c r="KV9" i="4"/>
  <c r="KS60" i="4"/>
  <c r="KM78" i="4"/>
  <c r="KT11" i="4"/>
  <c r="KU4" i="4"/>
  <c r="KM159" i="4"/>
  <c r="KJ40" i="4"/>
  <c r="KT40" i="4" s="1"/>
  <c r="KU40" i="4" s="1"/>
  <c r="KT23" i="4"/>
  <c r="KU23" i="4" s="1"/>
  <c r="KJ129" i="4"/>
  <c r="KT129" i="4" s="1"/>
  <c r="KT112" i="4"/>
  <c r="KW95" i="4"/>
  <c r="KL112" i="4"/>
  <c r="KM95" i="4"/>
  <c r="KM112" i="4" s="1"/>
  <c r="KM129" i="4" s="1"/>
  <c r="KU95" i="4"/>
  <c r="KU98" i="4" s="1"/>
  <c r="KT98" i="4"/>
  <c r="KR147" i="4"/>
  <c r="KS96" i="4"/>
  <c r="KS144" i="4"/>
  <c r="KV93" i="4"/>
  <c r="KJ13" i="4"/>
  <c r="KJ30" i="4" s="1"/>
  <c r="KJ47" i="4" s="1"/>
  <c r="KJ28" i="4"/>
  <c r="KJ45" i="4" s="1"/>
  <c r="KU111" i="4"/>
  <c r="KT80" i="4"/>
  <c r="KT81" i="4" s="1"/>
  <c r="KL162" i="4"/>
  <c r="KW162" i="4" s="1"/>
  <c r="KS128" i="4"/>
  <c r="KJ127" i="4"/>
  <c r="KT127" i="4" s="1"/>
  <c r="KU127" i="4" s="1"/>
  <c r="KT110" i="4"/>
  <c r="KU110" i="4" s="1"/>
  <c r="KL39" i="4"/>
  <c r="KW39" i="4" s="1"/>
  <c r="KW22" i="4"/>
  <c r="KJ42" i="4"/>
  <c r="KT42" i="4" s="1"/>
  <c r="KU42" i="4" s="1"/>
  <c r="KT25" i="4"/>
  <c r="KU25" i="4" s="1"/>
  <c r="KW90" i="4"/>
  <c r="KL107" i="4"/>
  <c r="KM90" i="4"/>
  <c r="KM107" i="4" s="1"/>
  <c r="KM124" i="4" s="1"/>
  <c r="KS90" i="4"/>
  <c r="KR141" i="4"/>
  <c r="KR158" i="4" s="1"/>
  <c r="KU158" i="4" s="1"/>
  <c r="KL111" i="4"/>
  <c r="KW94" i="4"/>
  <c r="KM94" i="4"/>
  <c r="KM111" i="4" s="1"/>
  <c r="KM128" i="4" s="1"/>
  <c r="JO107" i="4"/>
  <c r="JP90" i="4"/>
  <c r="JP107" i="4" s="1"/>
  <c r="JP124" i="4" s="1"/>
  <c r="JZ90" i="4"/>
  <c r="JY26" i="4"/>
  <c r="JP60" i="4"/>
  <c r="JX112" i="4"/>
  <c r="JW115" i="4"/>
  <c r="JZ25" i="4"/>
  <c r="JO42" i="4"/>
  <c r="JZ42" i="4" s="1"/>
  <c r="JP94" i="4"/>
  <c r="JP111" i="4" s="1"/>
  <c r="JP128" i="4" s="1"/>
  <c r="JZ94" i="4"/>
  <c r="JO111" i="4"/>
  <c r="JX26" i="4"/>
  <c r="JU142" i="4"/>
  <c r="JV91" i="4"/>
  <c r="JW150" i="4"/>
  <c r="JX58" i="4"/>
  <c r="JP77" i="4"/>
  <c r="JV90" i="4"/>
  <c r="JU141" i="4"/>
  <c r="JP76" i="4"/>
  <c r="JY42" i="4"/>
  <c r="JO160" i="4"/>
  <c r="JZ160" i="4" s="1"/>
  <c r="JV126" i="4"/>
  <c r="JP145" i="4"/>
  <c r="JY111" i="4"/>
  <c r="JP61" i="4"/>
  <c r="JP55" i="4"/>
  <c r="JY21" i="4"/>
  <c r="JX21" i="4"/>
  <c r="JU73" i="4"/>
  <c r="JX73" i="4" s="1"/>
  <c r="JX56" i="4"/>
  <c r="JV110" i="4"/>
  <c r="JO144" i="4"/>
  <c r="JZ144" i="4" s="1"/>
  <c r="JU144" i="4"/>
  <c r="JV93" i="4"/>
  <c r="JV96" i="4"/>
  <c r="JU147" i="4"/>
  <c r="JT13" i="4"/>
  <c r="JT62" i="4"/>
  <c r="JU11" i="4"/>
  <c r="E17" i="1" s="1"/>
  <c r="JO130" i="4"/>
  <c r="JZ130" i="4" s="1"/>
  <c r="JZ113" i="4"/>
  <c r="JV94" i="4"/>
  <c r="JU145" i="4"/>
  <c r="JX90" i="4"/>
  <c r="JU57" i="4"/>
  <c r="JV6" i="4"/>
  <c r="JO24" i="4"/>
  <c r="JZ7" i="4"/>
  <c r="JP7" i="4"/>
  <c r="JP24" i="4" s="1"/>
  <c r="JP41" i="4" s="1"/>
  <c r="JO98" i="4"/>
  <c r="JN115" i="4"/>
  <c r="JN132" i="4" s="1"/>
  <c r="JP147" i="4"/>
  <c r="JY113" i="4"/>
  <c r="JU146" i="4"/>
  <c r="JV95" i="4"/>
  <c r="JP143" i="4"/>
  <c r="JY109" i="4"/>
  <c r="JP95" i="4"/>
  <c r="JP112" i="4" s="1"/>
  <c r="JP129" i="4" s="1"/>
  <c r="JO112" i="4"/>
  <c r="JZ95" i="4"/>
  <c r="JX96" i="4"/>
  <c r="JX98" i="4" s="1"/>
  <c r="JU101" i="4" s="1"/>
  <c r="U34" i="1" s="1"/>
  <c r="JO161" i="4"/>
  <c r="JZ161" i="4" s="1"/>
  <c r="JV127" i="4"/>
  <c r="JP78" i="4"/>
  <c r="JU132" i="4"/>
  <c r="R34" i="1" s="1"/>
  <c r="JN166" i="4"/>
  <c r="JV92" i="4"/>
  <c r="JU143" i="4"/>
  <c r="JX107" i="4"/>
  <c r="JU98" i="4"/>
  <c r="Q34" i="1" s="1"/>
  <c r="JT149" i="4"/>
  <c r="JX127" i="4"/>
  <c r="JU12" i="4"/>
  <c r="Q17" i="1" s="1"/>
  <c r="JT63" i="4"/>
  <c r="JW167" i="4"/>
  <c r="JX6" i="4"/>
  <c r="JU61" i="4"/>
  <c r="JV10" i="4"/>
  <c r="JX38" i="4"/>
  <c r="JO164" i="4"/>
  <c r="JZ164" i="4" s="1"/>
  <c r="JZ166" i="4" s="1"/>
  <c r="JV130" i="4"/>
  <c r="JW64" i="4"/>
  <c r="JP91" i="4"/>
  <c r="JP108" i="4" s="1"/>
  <c r="JP125" i="4" s="1"/>
  <c r="JZ91" i="4"/>
  <c r="JO108" i="4"/>
  <c r="JU97" i="4"/>
  <c r="E34" i="1" s="1"/>
  <c r="JT99" i="4"/>
  <c r="JT148" i="4"/>
  <c r="JZ23" i="4"/>
  <c r="JO40" i="4"/>
  <c r="JZ40" i="4" s="1"/>
  <c r="JX124" i="4"/>
  <c r="JT133" i="4"/>
  <c r="JN99" i="4"/>
  <c r="JO97" i="4"/>
  <c r="JN114" i="4"/>
  <c r="JN131" i="4" s="1"/>
  <c r="JX92" i="4"/>
  <c r="JS99" i="4"/>
  <c r="JS148" i="4"/>
  <c r="JS165" i="4" s="1"/>
  <c r="JZ12" i="4"/>
  <c r="JZ15" i="4" s="1"/>
  <c r="JM165" i="4"/>
  <c r="JS133" i="4"/>
  <c r="JM167" i="4" s="1"/>
  <c r="IS141" i="4"/>
  <c r="JB107" i="4"/>
  <c r="IX144" i="4"/>
  <c r="IY93" i="4"/>
  <c r="IR161" i="4"/>
  <c r="JC161" i="4" s="1"/>
  <c r="IY127" i="4"/>
  <c r="IP40" i="4"/>
  <c r="IZ40" i="4" s="1"/>
  <c r="JA40" i="4" s="1"/>
  <c r="IZ23" i="4"/>
  <c r="JA23" i="4" s="1"/>
  <c r="IS57" i="4"/>
  <c r="JC90" i="4"/>
  <c r="IS90" i="4"/>
  <c r="IS107" i="4" s="1"/>
  <c r="IS124" i="4" s="1"/>
  <c r="IR107" i="4"/>
  <c r="JA93" i="4"/>
  <c r="IX75" i="4"/>
  <c r="JA75" i="4" s="1"/>
  <c r="JA58" i="4"/>
  <c r="IP43" i="4"/>
  <c r="IZ43" i="4" s="1"/>
  <c r="IZ26" i="4"/>
  <c r="JB26" i="4" s="1"/>
  <c r="IW149" i="4"/>
  <c r="IX98" i="4"/>
  <c r="Q33" i="1" s="1"/>
  <c r="IR97" i="4"/>
  <c r="IQ99" i="4"/>
  <c r="IQ114" i="4"/>
  <c r="IQ131" i="4" s="1"/>
  <c r="IP127" i="4"/>
  <c r="IZ127" i="4" s="1"/>
  <c r="JA127" i="4" s="1"/>
  <c r="IZ110" i="4"/>
  <c r="JA110" i="4" s="1"/>
  <c r="JC7" i="4"/>
  <c r="IR24" i="4"/>
  <c r="IS7" i="4"/>
  <c r="IS24" i="4" s="1"/>
  <c r="IS41" i="4" s="1"/>
  <c r="IZ12" i="4"/>
  <c r="JA9" i="4"/>
  <c r="IQ28" i="4"/>
  <c r="IQ45" i="4" s="1"/>
  <c r="IR11" i="4"/>
  <c r="IQ13" i="4"/>
  <c r="JC94" i="4"/>
  <c r="IR111" i="4"/>
  <c r="IS94" i="4"/>
  <c r="IS111" i="4" s="1"/>
  <c r="IS128" i="4" s="1"/>
  <c r="IP125" i="4"/>
  <c r="IZ125" i="4" s="1"/>
  <c r="JA125" i="4" s="1"/>
  <c r="IZ108" i="4"/>
  <c r="JA108" i="4" s="1"/>
  <c r="IR160" i="4"/>
  <c r="JC160" i="4" s="1"/>
  <c r="IY126" i="4"/>
  <c r="IY94" i="4"/>
  <c r="IX145" i="4"/>
  <c r="IP165" i="4"/>
  <c r="IV133" i="4"/>
  <c r="IP167" i="4" s="1"/>
  <c r="IR21" i="4"/>
  <c r="IS4" i="4"/>
  <c r="IS21" i="4" s="1"/>
  <c r="IS38" i="4" s="1"/>
  <c r="JC4" i="4"/>
  <c r="JA124" i="4"/>
  <c r="IY44" i="4"/>
  <c r="IR78" i="4"/>
  <c r="JC78" i="4" s="1"/>
  <c r="IV148" i="4"/>
  <c r="IV165" i="4" s="1"/>
  <c r="IV99" i="4"/>
  <c r="JA107" i="4"/>
  <c r="IP28" i="4"/>
  <c r="IP45" i="4" s="1"/>
  <c r="IP13" i="4"/>
  <c r="IP30" i="4" s="1"/>
  <c r="IP47" i="4" s="1"/>
  <c r="IS58" i="4"/>
  <c r="IY6" i="4"/>
  <c r="IX57" i="4"/>
  <c r="IZ80" i="4"/>
  <c r="IZ81" i="4" s="1"/>
  <c r="IX132" i="4"/>
  <c r="R33" i="1" s="1"/>
  <c r="IV47" i="4"/>
  <c r="IP81" i="4" s="1"/>
  <c r="IP129" i="4"/>
  <c r="IZ129" i="4" s="1"/>
  <c r="IZ112" i="4"/>
  <c r="IW165" i="4"/>
  <c r="IR112" i="4"/>
  <c r="JC95" i="4"/>
  <c r="JC98" i="4" s="1"/>
  <c r="JF101" i="4" s="1"/>
  <c r="JG101" i="4" s="1"/>
  <c r="IS95" i="4"/>
  <c r="IS112" i="4" s="1"/>
  <c r="IS129" i="4" s="1"/>
  <c r="IR25" i="4"/>
  <c r="JC8" i="4"/>
  <c r="IS8" i="4"/>
  <c r="IS25" i="4" s="1"/>
  <c r="IS42" i="4" s="1"/>
  <c r="IR12" i="4"/>
  <c r="IR56" i="4"/>
  <c r="JC56" i="4" s="1"/>
  <c r="IY22" i="4"/>
  <c r="IZ11" i="4"/>
  <c r="JA4" i="4"/>
  <c r="IZ25" i="4"/>
  <c r="JA25" i="4" s="1"/>
  <c r="IP42" i="4"/>
  <c r="IZ42" i="4" s="1"/>
  <c r="JA42" i="4" s="1"/>
  <c r="IZ97" i="4"/>
  <c r="IY125" i="4"/>
  <c r="IR159" i="4"/>
  <c r="JC159" i="4" s="1"/>
  <c r="IZ98" i="4"/>
  <c r="JA95" i="4"/>
  <c r="IW99" i="4"/>
  <c r="IY92" i="4"/>
  <c r="IX143" i="4"/>
  <c r="JC91" i="4"/>
  <c r="IR108" i="4"/>
  <c r="IS91" i="4"/>
  <c r="IS108" i="4" s="1"/>
  <c r="IS125" i="4" s="1"/>
  <c r="IX56" i="4"/>
  <c r="IY5" i="4"/>
  <c r="IX97" i="4"/>
  <c r="E33" i="1" s="1"/>
  <c r="IR59" i="4"/>
  <c r="JC59" i="4" s="1"/>
  <c r="IY25" i="4"/>
  <c r="IR164" i="4"/>
  <c r="JC164" i="4" s="1"/>
  <c r="IY130" i="4"/>
  <c r="IQ115" i="4"/>
  <c r="IQ132" i="4" s="1"/>
  <c r="IR98" i="4"/>
  <c r="IR142" i="4"/>
  <c r="JC142" i="4" s="1"/>
  <c r="IY108" i="4"/>
  <c r="IX147" i="4"/>
  <c r="IY96" i="4"/>
  <c r="IS77" i="4"/>
  <c r="IR110" i="4"/>
  <c r="JC93" i="4"/>
  <c r="IS93" i="4"/>
  <c r="IS110" i="4" s="1"/>
  <c r="IS127" i="4" s="1"/>
  <c r="IZ21" i="4"/>
  <c r="IP38" i="4"/>
  <c r="IZ38" i="4" s="1"/>
  <c r="IX46" i="4"/>
  <c r="R16" i="1" s="1"/>
  <c r="IQ80" i="4"/>
  <c r="IY9" i="4"/>
  <c r="IX60" i="4"/>
  <c r="IZ165" i="4"/>
  <c r="IZ113" i="4"/>
  <c r="JA113" i="4" s="1"/>
  <c r="IP130" i="4"/>
  <c r="IZ130" i="4" s="1"/>
  <c r="JA130" i="4" s="1"/>
  <c r="IS144" i="4"/>
  <c r="IS146" i="4"/>
  <c r="IW79" i="4"/>
  <c r="JA5" i="4"/>
  <c r="IS72" i="4"/>
  <c r="IS61" i="4"/>
  <c r="IW63" i="4"/>
  <c r="IX12" i="4"/>
  <c r="Q16" i="1" s="1"/>
  <c r="IS60" i="4"/>
  <c r="IZ166" i="4"/>
  <c r="IY59" i="4"/>
  <c r="JB8" i="4"/>
  <c r="IP39" i="4"/>
  <c r="IZ39" i="4" s="1"/>
  <c r="IZ22" i="4"/>
  <c r="JA22" i="4" s="1"/>
  <c r="IY61" i="4"/>
  <c r="JB10" i="4"/>
  <c r="ID107" i="4"/>
  <c r="HZ166" i="4"/>
  <c r="IE21" i="4"/>
  <c r="HV55" i="4"/>
  <c r="HV163" i="4"/>
  <c r="HS39" i="4"/>
  <c r="IC39" i="4" s="1"/>
  <c r="ID39" i="4" s="1"/>
  <c r="IC22" i="4"/>
  <c r="ID22" i="4" s="1"/>
  <c r="ID60" i="4"/>
  <c r="IA147" i="4"/>
  <c r="IB96" i="4"/>
  <c r="HV144" i="4"/>
  <c r="HZ80" i="4"/>
  <c r="HS165" i="4"/>
  <c r="HY133" i="4"/>
  <c r="HS167" i="4" s="1"/>
  <c r="HV8" i="4"/>
  <c r="HV25" i="4" s="1"/>
  <c r="HV42" i="4" s="1"/>
  <c r="HU25" i="4"/>
  <c r="IF8" i="4"/>
  <c r="HU164" i="4"/>
  <c r="IF164" i="4" s="1"/>
  <c r="IB130" i="4"/>
  <c r="IC165" i="4"/>
  <c r="IC167" i="4" s="1"/>
  <c r="ID95" i="4"/>
  <c r="IC98" i="4"/>
  <c r="HZ79" i="4"/>
  <c r="HS127" i="4"/>
  <c r="IC127" i="4" s="1"/>
  <c r="ID127" i="4" s="1"/>
  <c r="IC110" i="4"/>
  <c r="ID110" i="4" s="1"/>
  <c r="HU111" i="4"/>
  <c r="IF94" i="4"/>
  <c r="HV94" i="4"/>
  <c r="HV111" i="4" s="1"/>
  <c r="HV128" i="4" s="1"/>
  <c r="IB56" i="4"/>
  <c r="IE5" i="4"/>
  <c r="HT148" i="4"/>
  <c r="HZ116" i="4"/>
  <c r="IA114" i="4"/>
  <c r="G32" i="1" s="1"/>
  <c r="IF27" i="4"/>
  <c r="HU44" i="4"/>
  <c r="IF44" i="4" s="1"/>
  <c r="ID125" i="4"/>
  <c r="IA145" i="4"/>
  <c r="IB94" i="4"/>
  <c r="ID94" i="4"/>
  <c r="IB92" i="4"/>
  <c r="IA143" i="4"/>
  <c r="IB124" i="4"/>
  <c r="HU158" i="4"/>
  <c r="IF158" i="4" s="1"/>
  <c r="IE8" i="4"/>
  <c r="IB59" i="4"/>
  <c r="IF95" i="4"/>
  <c r="HU112" i="4"/>
  <c r="HV95" i="4"/>
  <c r="HV112" i="4" s="1"/>
  <c r="HV129" i="4" s="1"/>
  <c r="HS42" i="4"/>
  <c r="IC42" i="4" s="1"/>
  <c r="IC25" i="4"/>
  <c r="ID25" i="4" s="1"/>
  <c r="HU142" i="4"/>
  <c r="IF142" i="4" s="1"/>
  <c r="IB108" i="4"/>
  <c r="ID9" i="4"/>
  <c r="IC12" i="4"/>
  <c r="IB125" i="4"/>
  <c r="HU159" i="4"/>
  <c r="IF159" i="4" s="1"/>
  <c r="HS43" i="4"/>
  <c r="IC43" i="4" s="1"/>
  <c r="IC26" i="4"/>
  <c r="HU43" i="4"/>
  <c r="IF43" i="4" s="1"/>
  <c r="IF26" i="4"/>
  <c r="IA161" i="4"/>
  <c r="ID161" i="4" s="1"/>
  <c r="ID144" i="4"/>
  <c r="ID146" i="4"/>
  <c r="ID96" i="4"/>
  <c r="HT165" i="4"/>
  <c r="IA131" i="4"/>
  <c r="F32" i="1" s="1"/>
  <c r="HZ133" i="4"/>
  <c r="HU98" i="4"/>
  <c r="HT115" i="4"/>
  <c r="HT132" i="4" s="1"/>
  <c r="HU161" i="4"/>
  <c r="IF161" i="4" s="1"/>
  <c r="IB127" i="4"/>
  <c r="HU145" i="4"/>
  <c r="IF145" i="4" s="1"/>
  <c r="IB111" i="4"/>
  <c r="IA58" i="4"/>
  <c r="IB7" i="4"/>
  <c r="HZ148" i="4"/>
  <c r="IA97" i="4"/>
  <c r="E32" i="1" s="1"/>
  <c r="HZ99" i="4"/>
  <c r="IF90" i="4"/>
  <c r="HU107" i="4"/>
  <c r="HV90" i="4"/>
  <c r="HV107" i="4" s="1"/>
  <c r="HV124" i="4" s="1"/>
  <c r="HY99" i="4"/>
  <c r="HY148" i="4"/>
  <c r="HY165" i="4" s="1"/>
  <c r="HV141" i="4"/>
  <c r="IE107" i="4"/>
  <c r="HV7" i="4"/>
  <c r="HV24" i="4" s="1"/>
  <c r="HV41" i="4" s="1"/>
  <c r="IF7" i="4"/>
  <c r="HU24" i="4"/>
  <c r="IC112" i="4"/>
  <c r="HS129" i="4"/>
  <c r="IC129" i="4" s="1"/>
  <c r="IE129" i="4" s="1"/>
  <c r="HS148" i="4"/>
  <c r="HY116" i="4"/>
  <c r="HS150" i="4" s="1"/>
  <c r="HU39" i="4"/>
  <c r="IF39" i="4" s="1"/>
  <c r="ID21" i="4"/>
  <c r="ID111" i="4"/>
  <c r="IF21" i="4"/>
  <c r="HU38" i="4"/>
  <c r="IF38" i="4" s="1"/>
  <c r="IA72" i="4"/>
  <c r="ID72" i="4" s="1"/>
  <c r="ID55" i="4"/>
  <c r="IA142" i="4"/>
  <c r="IB91" i="4"/>
  <c r="IC97" i="4"/>
  <c r="ID38" i="4"/>
  <c r="HU12" i="4"/>
  <c r="HT99" i="4"/>
  <c r="HU97" i="4"/>
  <c r="HT114" i="4"/>
  <c r="HT131" i="4" s="1"/>
  <c r="HS13" i="4"/>
  <c r="HS30" i="4" s="1"/>
  <c r="HS47" i="4" s="1"/>
  <c r="GY144" i="4"/>
  <c r="HE90" i="4"/>
  <c r="HD141" i="4"/>
  <c r="GX97" i="4"/>
  <c r="GW114" i="4"/>
  <c r="GW131" i="4" s="1"/>
  <c r="GW99" i="4"/>
  <c r="HF108" i="4"/>
  <c r="HG108" i="4" s="1"/>
  <c r="GV125" i="4"/>
  <c r="HF125" i="4" s="1"/>
  <c r="HG125" i="4" s="1"/>
  <c r="HF113" i="4"/>
  <c r="HG113" i="4" s="1"/>
  <c r="GV130" i="4"/>
  <c r="HF130" i="4" s="1"/>
  <c r="HG130" i="4" s="1"/>
  <c r="HC63" i="4"/>
  <c r="HD12" i="4"/>
  <c r="Q14" i="1" s="1"/>
  <c r="HF150" i="4"/>
  <c r="HD132" i="4"/>
  <c r="R31" i="1" s="1"/>
  <c r="GW166" i="4"/>
  <c r="HC99" i="4"/>
  <c r="HC148" i="4"/>
  <c r="HD97" i="4"/>
  <c r="E31" i="1" s="1"/>
  <c r="GV165" i="4"/>
  <c r="HB133" i="4"/>
  <c r="GV167" i="4" s="1"/>
  <c r="HE10" i="4"/>
  <c r="HD61" i="4"/>
  <c r="HI7" i="4"/>
  <c r="GX24" i="4"/>
  <c r="GY7" i="4"/>
  <c r="GY24" i="4" s="1"/>
  <c r="GY41" i="4" s="1"/>
  <c r="GX78" i="4"/>
  <c r="HI78" i="4" s="1"/>
  <c r="HE44" i="4"/>
  <c r="GV42" i="4"/>
  <c r="HF42" i="4" s="1"/>
  <c r="HG42" i="4" s="1"/>
  <c r="HF25" i="4"/>
  <c r="HG25" i="4" s="1"/>
  <c r="HG10" i="4"/>
  <c r="HF165" i="4"/>
  <c r="HD143" i="4"/>
  <c r="HE92" i="4"/>
  <c r="HF97" i="4"/>
  <c r="GV126" i="4"/>
  <c r="HF126" i="4" s="1"/>
  <c r="HG126" i="4" s="1"/>
  <c r="HF109" i="4"/>
  <c r="HG109" i="4" s="1"/>
  <c r="HI6" i="4"/>
  <c r="GY6" i="4"/>
  <c r="GY23" i="4" s="1"/>
  <c r="GY40" i="4" s="1"/>
  <c r="GX23" i="4"/>
  <c r="HI91" i="4"/>
  <c r="GX108" i="4"/>
  <c r="GY91" i="4"/>
  <c r="GY108" i="4" s="1"/>
  <c r="GY125" i="4" s="1"/>
  <c r="HF27" i="4"/>
  <c r="HG27" i="4" s="1"/>
  <c r="GV44" i="4"/>
  <c r="HF44" i="4" s="1"/>
  <c r="HG44" i="4" s="1"/>
  <c r="HF112" i="4"/>
  <c r="HH112" i="4" s="1"/>
  <c r="GV129" i="4"/>
  <c r="HF129" i="4" s="1"/>
  <c r="HG90" i="4"/>
  <c r="HD161" i="4"/>
  <c r="HG161" i="4" s="1"/>
  <c r="HG144" i="4"/>
  <c r="HG4" i="4"/>
  <c r="HF11" i="4"/>
  <c r="GY55" i="4"/>
  <c r="GX162" i="4"/>
  <c r="HI162" i="4" s="1"/>
  <c r="HE128" i="4"/>
  <c r="GY95" i="4"/>
  <c r="GY112" i="4" s="1"/>
  <c r="GY129" i="4" s="1"/>
  <c r="GX112" i="4"/>
  <c r="HI95" i="4"/>
  <c r="HI98" i="4" s="1"/>
  <c r="HL101" i="4" s="1"/>
  <c r="HM101" i="4" s="1"/>
  <c r="GY57" i="4"/>
  <c r="GX11" i="4"/>
  <c r="GW28" i="4"/>
  <c r="GW45" i="4" s="1"/>
  <c r="GW13" i="4"/>
  <c r="HD98" i="4"/>
  <c r="Q31" i="1" s="1"/>
  <c r="HC149" i="4"/>
  <c r="GY74" i="4"/>
  <c r="HD56" i="4"/>
  <c r="HE5" i="4"/>
  <c r="HI94" i="4"/>
  <c r="GY94" i="4"/>
  <c r="GY111" i="4" s="1"/>
  <c r="GY128" i="4" s="1"/>
  <c r="GX111" i="4"/>
  <c r="GY59" i="4"/>
  <c r="HF98" i="4"/>
  <c r="HG95" i="4"/>
  <c r="GV28" i="4"/>
  <c r="GV45" i="4" s="1"/>
  <c r="GV13" i="4"/>
  <c r="GV30" i="4" s="1"/>
  <c r="GV47" i="4" s="1"/>
  <c r="HD142" i="4"/>
  <c r="HE91" i="4"/>
  <c r="HD60" i="4"/>
  <c r="HE9" i="4"/>
  <c r="GX161" i="4"/>
  <c r="HI161" i="4" s="1"/>
  <c r="HE127" i="4"/>
  <c r="HD131" i="4"/>
  <c r="F31" i="1" s="1"/>
  <c r="GY163" i="4"/>
  <c r="HF23" i="4"/>
  <c r="HG23" i="4" s="1"/>
  <c r="GV40" i="4"/>
  <c r="HF40" i="4" s="1"/>
  <c r="HG40" i="4" s="1"/>
  <c r="HF166" i="4"/>
  <c r="HB62" i="4"/>
  <c r="HB79" i="4" s="1"/>
  <c r="HB13" i="4"/>
  <c r="GV38" i="4"/>
  <c r="HF38" i="4" s="1"/>
  <c r="HF21" i="4"/>
  <c r="GV43" i="4"/>
  <c r="HF43" i="4" s="1"/>
  <c r="HF26" i="4"/>
  <c r="GX160" i="4"/>
  <c r="HI160" i="4" s="1"/>
  <c r="HE126" i="4"/>
  <c r="GX164" i="4"/>
  <c r="HI164" i="4" s="1"/>
  <c r="HE130" i="4"/>
  <c r="HE94" i="4"/>
  <c r="HD145" i="4"/>
  <c r="HE8" i="4"/>
  <c r="HD59" i="4"/>
  <c r="HD57" i="4"/>
  <c r="HE6" i="4"/>
  <c r="GV127" i="4"/>
  <c r="HF127" i="4" s="1"/>
  <c r="HG127" i="4" s="1"/>
  <c r="HF110" i="4"/>
  <c r="HG110" i="4" s="1"/>
  <c r="GV39" i="4"/>
  <c r="HF39" i="4" s="1"/>
  <c r="HF22" i="4"/>
  <c r="GW115" i="4"/>
  <c r="GW132" i="4" s="1"/>
  <c r="GX98" i="4"/>
  <c r="HI4" i="4"/>
  <c r="GX21" i="4"/>
  <c r="GY4" i="4"/>
  <c r="GY21" i="4" s="1"/>
  <c r="GY38" i="4" s="1"/>
  <c r="HD146" i="4"/>
  <c r="HE95" i="4"/>
  <c r="HD147" i="4"/>
  <c r="HE96" i="4"/>
  <c r="HG55" i="4"/>
  <c r="GY158" i="4"/>
  <c r="HC62" i="4"/>
  <c r="HD11" i="4"/>
  <c r="E14" i="1" s="1"/>
  <c r="HC13" i="4"/>
  <c r="GV99" i="4"/>
  <c r="GV116" i="4" s="1"/>
  <c r="GV133" i="4" s="1"/>
  <c r="HB148" i="4"/>
  <c r="HB165" i="4" s="1"/>
  <c r="HB99" i="4"/>
  <c r="GY143" i="4"/>
  <c r="HI90" i="4"/>
  <c r="GY90" i="4"/>
  <c r="GY107" i="4" s="1"/>
  <c r="GY124" i="4" s="1"/>
  <c r="GX107" i="4"/>
  <c r="HF12" i="4"/>
  <c r="HG9" i="4"/>
  <c r="HF80" i="4"/>
  <c r="HF81" i="4" s="1"/>
  <c r="GY146" i="4"/>
  <c r="GY76" i="4"/>
  <c r="GJ163" i="4"/>
  <c r="GI166" i="4"/>
  <c r="FY114" i="4"/>
  <c r="FY131" i="4" s="1"/>
  <c r="FY99" i="4"/>
  <c r="FY116" i="4" s="1"/>
  <c r="FY133" i="4" s="1"/>
  <c r="GL94" i="4"/>
  <c r="GB94" i="4"/>
  <c r="GB111" i="4" s="1"/>
  <c r="GB128" i="4" s="1"/>
  <c r="GA111" i="4"/>
  <c r="FZ166" i="4"/>
  <c r="GG132" i="4"/>
  <c r="R30" i="1" s="1"/>
  <c r="GA78" i="4"/>
  <c r="GL78" i="4" s="1"/>
  <c r="GH44" i="4"/>
  <c r="GH110" i="4"/>
  <c r="GA144" i="4"/>
  <c r="GL144" i="4" s="1"/>
  <c r="GB161" i="4"/>
  <c r="GB143" i="4"/>
  <c r="GL91" i="4"/>
  <c r="GA108" i="4"/>
  <c r="GB91" i="4"/>
  <c r="GB108" i="4" s="1"/>
  <c r="GB125" i="4" s="1"/>
  <c r="GL107" i="4"/>
  <c r="GA124" i="4"/>
  <c r="GL124" i="4" s="1"/>
  <c r="GE148" i="4"/>
  <c r="GE165" i="4" s="1"/>
  <c r="GE99" i="4"/>
  <c r="GL95" i="4"/>
  <c r="GA112" i="4"/>
  <c r="GB95" i="4"/>
  <c r="GB112" i="4" s="1"/>
  <c r="GB129" i="4" s="1"/>
  <c r="GB77" i="4"/>
  <c r="GJ22" i="4"/>
  <c r="GJ128" i="4"/>
  <c r="FY130" i="4"/>
  <c r="GI130" i="4" s="1"/>
  <c r="GJ130" i="4" s="1"/>
  <c r="GI113" i="4"/>
  <c r="FZ62" i="4"/>
  <c r="GG28" i="4"/>
  <c r="G13" i="1" s="1"/>
  <c r="GF30" i="4"/>
  <c r="GF148" i="4"/>
  <c r="GF99" i="4"/>
  <c r="GG97" i="4"/>
  <c r="E30" i="1" s="1"/>
  <c r="GK38" i="4"/>
  <c r="GB72" i="4"/>
  <c r="GA160" i="4"/>
  <c r="GL160" i="4" s="1"/>
  <c r="GH126" i="4"/>
  <c r="GA97" i="4"/>
  <c r="GG46" i="4"/>
  <c r="R13" i="1" s="1"/>
  <c r="GA145" i="4"/>
  <c r="GL145" i="4" s="1"/>
  <c r="GH111" i="4"/>
  <c r="GA26" i="4"/>
  <c r="GL9" i="4"/>
  <c r="GB9" i="4"/>
  <c r="GB26" i="4" s="1"/>
  <c r="GB43" i="4" s="1"/>
  <c r="GA12" i="4"/>
  <c r="GJ111" i="4"/>
  <c r="FY44" i="4"/>
  <c r="GI44" i="4" s="1"/>
  <c r="GJ44" i="4" s="1"/>
  <c r="GI27" i="4"/>
  <c r="GJ27" i="4" s="1"/>
  <c r="GH39" i="4"/>
  <c r="GA73" i="4"/>
  <c r="GL73" i="4" s="1"/>
  <c r="GH21" i="4"/>
  <c r="GA55" i="4"/>
  <c r="GL55" i="4" s="1"/>
  <c r="GH4" i="4"/>
  <c r="GG55" i="4"/>
  <c r="GJ4" i="4"/>
  <c r="FY165" i="4"/>
  <c r="GE133" i="4"/>
  <c r="FY167" i="4" s="1"/>
  <c r="GE116" i="4"/>
  <c r="FY150" i="4" s="1"/>
  <c r="FY148" i="4"/>
  <c r="GI97" i="4"/>
  <c r="GF63" i="4"/>
  <c r="GG12" i="4"/>
  <c r="Q13" i="1" s="1"/>
  <c r="GK95" i="4"/>
  <c r="GH146" i="4"/>
  <c r="GA130" i="4"/>
  <c r="GL130" i="4" s="1"/>
  <c r="GL113" i="4"/>
  <c r="FY129" i="4"/>
  <c r="GI129" i="4" s="1"/>
  <c r="GK129" i="4" s="1"/>
  <c r="GI112" i="4"/>
  <c r="GI11" i="4"/>
  <c r="GF47" i="4"/>
  <c r="GG45" i="4"/>
  <c r="F13" i="1" s="1"/>
  <c r="FZ79" i="4"/>
  <c r="GB8" i="4"/>
  <c r="GB25" i="4" s="1"/>
  <c r="GB42" i="4" s="1"/>
  <c r="GA25" i="4"/>
  <c r="GL8" i="4"/>
  <c r="GH56" i="4"/>
  <c r="GK5" i="4"/>
  <c r="GG141" i="4"/>
  <c r="GH90" i="4"/>
  <c r="GB163" i="4"/>
  <c r="GH27" i="4"/>
  <c r="GA61" i="4"/>
  <c r="GL61" i="4" s="1"/>
  <c r="FY79" i="4"/>
  <c r="GE47" i="4"/>
  <c r="FY81" i="4" s="1"/>
  <c r="GH9" i="4"/>
  <c r="GG60" i="4"/>
  <c r="GI165" i="4"/>
  <c r="GH93" i="4"/>
  <c r="GG144" i="4"/>
  <c r="GJ38" i="4"/>
  <c r="GA164" i="4"/>
  <c r="GL164" i="4" s="1"/>
  <c r="GH130" i="4"/>
  <c r="FY42" i="4"/>
  <c r="GI42" i="4" s="1"/>
  <c r="GI25" i="4"/>
  <c r="GJ25" i="4" s="1"/>
  <c r="GI26" i="4"/>
  <c r="FY43" i="4"/>
  <c r="GI43" i="4" s="1"/>
  <c r="GK43" i="4" s="1"/>
  <c r="GJ124" i="4"/>
  <c r="GH8" i="4"/>
  <c r="GG59" i="4"/>
  <c r="GE62" i="4"/>
  <c r="GE79" i="4" s="1"/>
  <c r="GE13" i="4"/>
  <c r="GG147" i="4"/>
  <c r="GH96" i="4"/>
  <c r="GI79" i="4"/>
  <c r="GI81" i="4" s="1"/>
  <c r="GG29" i="4"/>
  <c r="S13" i="1" s="1"/>
  <c r="FZ63" i="4"/>
  <c r="GA162" i="4"/>
  <c r="GL162" i="4" s="1"/>
  <c r="GH128" i="4"/>
  <c r="GF166" i="4"/>
  <c r="GA40" i="4"/>
  <c r="GL40" i="4" s="1"/>
  <c r="GL23" i="4"/>
  <c r="GB59" i="4"/>
  <c r="GA146" i="4"/>
  <c r="GL146" i="4" s="1"/>
  <c r="GH112" i="4"/>
  <c r="GI12" i="4"/>
  <c r="GJ9" i="4"/>
  <c r="GI98" i="4"/>
  <c r="GJ95" i="4"/>
  <c r="GJ107" i="4"/>
  <c r="GK107" i="4"/>
  <c r="GI108" i="4"/>
  <c r="GJ108" i="4" s="1"/>
  <c r="FY125" i="4"/>
  <c r="GI125" i="4" s="1"/>
  <c r="GJ125" i="4" s="1"/>
  <c r="GJ110" i="4"/>
  <c r="GB159" i="4"/>
  <c r="FY13" i="4"/>
  <c r="FY30" i="4" s="1"/>
  <c r="FY47" i="4" s="1"/>
  <c r="GJ146" i="4"/>
  <c r="GI149" i="4"/>
  <c r="GI150" i="4" s="1"/>
  <c r="GK91" i="4"/>
  <c r="GH142" i="4"/>
  <c r="GA98" i="4"/>
  <c r="FZ115" i="4"/>
  <c r="FZ132" i="4" s="1"/>
  <c r="GL7" i="4"/>
  <c r="GB7" i="4"/>
  <c r="GB24" i="4" s="1"/>
  <c r="GB41" i="4" s="1"/>
  <c r="GA24" i="4"/>
  <c r="GH108" i="4"/>
  <c r="GA142" i="4"/>
  <c r="GL142" i="4" s="1"/>
  <c r="GI109" i="4"/>
  <c r="GJ109" i="4" s="1"/>
  <c r="FY126" i="4"/>
  <c r="GI126" i="4" s="1"/>
  <c r="GJ126" i="4" s="1"/>
  <c r="GH92" i="4"/>
  <c r="GG143" i="4"/>
  <c r="GJ7" i="4"/>
  <c r="GH7" i="4"/>
  <c r="GG58" i="4"/>
  <c r="GF13" i="4"/>
  <c r="GF62" i="4"/>
  <c r="GG11" i="4"/>
  <c r="E13" i="1" s="1"/>
  <c r="FL29" i="4"/>
  <c r="FM26" i="4"/>
  <c r="FD160" i="4"/>
  <c r="FO160" i="4" s="1"/>
  <c r="FK126" i="4"/>
  <c r="FJ114" i="4"/>
  <c r="G29" i="1" s="1"/>
  <c r="FC148" i="4"/>
  <c r="FI116" i="4"/>
  <c r="FL115" i="4"/>
  <c r="FM112" i="4"/>
  <c r="FM43" i="4"/>
  <c r="FL46" i="4"/>
  <c r="FJ74" i="4"/>
  <c r="FM74" i="4" s="1"/>
  <c r="FM57" i="4"/>
  <c r="FI149" i="4"/>
  <c r="FJ98" i="4"/>
  <c r="Q29" i="1" s="1"/>
  <c r="FM129" i="4"/>
  <c r="FK112" i="4"/>
  <c r="FD146" i="4"/>
  <c r="FO146" i="4" s="1"/>
  <c r="FD24" i="4"/>
  <c r="FO7" i="4"/>
  <c r="FE7" i="4"/>
  <c r="FE24" i="4" s="1"/>
  <c r="FE41" i="4" s="1"/>
  <c r="FD112" i="4"/>
  <c r="FO95" i="4"/>
  <c r="FE95" i="4"/>
  <c r="FE112" i="4" s="1"/>
  <c r="FE129" i="4" s="1"/>
  <c r="FE91" i="4"/>
  <c r="FE108" i="4" s="1"/>
  <c r="FE125" i="4" s="1"/>
  <c r="FO91" i="4"/>
  <c r="FD108" i="4"/>
  <c r="FI62" i="4"/>
  <c r="FI13" i="4"/>
  <c r="FJ11" i="4"/>
  <c r="E12" i="1" s="1"/>
  <c r="FC149" i="4"/>
  <c r="FJ115" i="4"/>
  <c r="S29" i="1" s="1"/>
  <c r="FE162" i="4"/>
  <c r="FD98" i="4"/>
  <c r="FC115" i="4"/>
  <c r="FC132" i="4" s="1"/>
  <c r="FK90" i="4"/>
  <c r="FJ141" i="4"/>
  <c r="FK4" i="4"/>
  <c r="FJ55" i="4"/>
  <c r="FM4" i="4"/>
  <c r="FD38" i="4"/>
  <c r="FO38" i="4" s="1"/>
  <c r="FO21" i="4"/>
  <c r="FK95" i="4"/>
  <c r="FJ146" i="4"/>
  <c r="FJ73" i="4"/>
  <c r="FM73" i="4" s="1"/>
  <c r="FM56" i="4"/>
  <c r="FC166" i="4"/>
  <c r="FJ132" i="4"/>
  <c r="R29" i="1" s="1"/>
  <c r="FJ59" i="4"/>
  <c r="FK8" i="4"/>
  <c r="FM8" i="4"/>
  <c r="FD107" i="4"/>
  <c r="FE90" i="4"/>
  <c r="FE107" i="4" s="1"/>
  <c r="FE124" i="4" s="1"/>
  <c r="FO90" i="4"/>
  <c r="FI148" i="4"/>
  <c r="FI99" i="4"/>
  <c r="FJ97" i="4"/>
  <c r="E29" i="1" s="1"/>
  <c r="FO22" i="4"/>
  <c r="FD39" i="4"/>
  <c r="FO39" i="4" s="1"/>
  <c r="FD145" i="4"/>
  <c r="FO145" i="4" s="1"/>
  <c r="FK111" i="4"/>
  <c r="FD144" i="4"/>
  <c r="FO144" i="4" s="1"/>
  <c r="FK110" i="4"/>
  <c r="FH62" i="4"/>
  <c r="FH79" i="4" s="1"/>
  <c r="FH13" i="4"/>
  <c r="FL97" i="4"/>
  <c r="FL99" i="4" s="1"/>
  <c r="FM90" i="4"/>
  <c r="FK94" i="4"/>
  <c r="FJ145" i="4"/>
  <c r="FI80" i="4"/>
  <c r="FN44" i="4"/>
  <c r="FE78" i="4"/>
  <c r="FK96" i="4"/>
  <c r="FJ147" i="4"/>
  <c r="FD161" i="4"/>
  <c r="FO161" i="4" s="1"/>
  <c r="FK127" i="4"/>
  <c r="FB99" i="4"/>
  <c r="FB116" i="4" s="1"/>
  <c r="FB133" i="4" s="1"/>
  <c r="FB114" i="4"/>
  <c r="FB131" i="4" s="1"/>
  <c r="FN43" i="4"/>
  <c r="FE77" i="4"/>
  <c r="FK109" i="4"/>
  <c r="FD143" i="4"/>
  <c r="FO143" i="4" s="1"/>
  <c r="FK41" i="4"/>
  <c r="FD75" i="4"/>
  <c r="FO75" i="4" s="1"/>
  <c r="FD61" i="4"/>
  <c r="FO61" i="4" s="1"/>
  <c r="FO63" i="4" s="1"/>
  <c r="FK27" i="4"/>
  <c r="FK130" i="4"/>
  <c r="FD164" i="4"/>
  <c r="FO164" i="4" s="1"/>
  <c r="FH148" i="4"/>
  <c r="FH165" i="4" s="1"/>
  <c r="FH99" i="4"/>
  <c r="FL107" i="4"/>
  <c r="FN107" i="4" s="1"/>
  <c r="FB124" i="4"/>
  <c r="FL124" i="4" s="1"/>
  <c r="FE141" i="4"/>
  <c r="FD97" i="4"/>
  <c r="FC99" i="4"/>
  <c r="FC114" i="4"/>
  <c r="FC131" i="4" s="1"/>
  <c r="FB128" i="4"/>
  <c r="FL128" i="4" s="1"/>
  <c r="FM128" i="4" s="1"/>
  <c r="FL111" i="4"/>
  <c r="FM111" i="4" s="1"/>
  <c r="FB148" i="4"/>
  <c r="FH116" i="4"/>
  <c r="FB150" i="4" s="1"/>
  <c r="FJ75" i="4"/>
  <c r="FM75" i="4" s="1"/>
  <c r="FM58" i="4"/>
  <c r="FO94" i="4"/>
  <c r="FD111" i="4"/>
  <c r="FE94" i="4"/>
  <c r="FE111" i="4" s="1"/>
  <c r="FE128" i="4" s="1"/>
  <c r="FE59" i="4"/>
  <c r="FN25" i="4"/>
  <c r="FM109" i="4"/>
  <c r="EL80" i="4"/>
  <c r="EO79" i="4"/>
  <c r="EO81" i="4" s="1"/>
  <c r="EG111" i="4"/>
  <c r="ER94" i="4"/>
  <c r="EH94" i="4"/>
  <c r="EH111" i="4" s="1"/>
  <c r="EH128" i="4" s="1"/>
  <c r="EN61" i="4"/>
  <c r="EQ10" i="4"/>
  <c r="ER9" i="4"/>
  <c r="EG26" i="4"/>
  <c r="EH9" i="4"/>
  <c r="EH26" i="4" s="1"/>
  <c r="EH43" i="4" s="1"/>
  <c r="EE165" i="4"/>
  <c r="EK133" i="4"/>
  <c r="EE167" i="4" s="1"/>
  <c r="EM58" i="4"/>
  <c r="EN7" i="4"/>
  <c r="EH72" i="4"/>
  <c r="EE39" i="4"/>
  <c r="EO39" i="4" s="1"/>
  <c r="EP39" i="4" s="1"/>
  <c r="EO22" i="4"/>
  <c r="EP22" i="4" s="1"/>
  <c r="EO149" i="4"/>
  <c r="EF63" i="4"/>
  <c r="EM29" i="4"/>
  <c r="S11" i="1" s="1"/>
  <c r="EL30" i="4"/>
  <c r="EG147" i="4"/>
  <c r="ER147" i="4" s="1"/>
  <c r="EN113" i="4"/>
  <c r="EO110" i="4"/>
  <c r="EP110" i="4" s="1"/>
  <c r="EE127" i="4"/>
  <c r="EO127" i="4" s="1"/>
  <c r="EP127" i="4" s="1"/>
  <c r="EK99" i="4"/>
  <c r="EK148" i="4"/>
  <c r="EK165" i="4" s="1"/>
  <c r="EG38" i="4"/>
  <c r="ER38" i="4" s="1"/>
  <c r="ER21" i="4"/>
  <c r="EH146" i="4"/>
  <c r="EG60" i="4"/>
  <c r="ER60" i="4" s="1"/>
  <c r="EN26" i="4"/>
  <c r="EF148" i="4"/>
  <c r="EM114" i="4"/>
  <c r="G28" i="1" s="1"/>
  <c r="EL116" i="4"/>
  <c r="EO12" i="4"/>
  <c r="EP9" i="4"/>
  <c r="EG159" i="4"/>
  <c r="ER159" i="4" s="1"/>
  <c r="EN125" i="4"/>
  <c r="EF165" i="4"/>
  <c r="EL133" i="4"/>
  <c r="EM131" i="4"/>
  <c r="F28" i="1" s="1"/>
  <c r="EE130" i="4"/>
  <c r="EO130" i="4" s="1"/>
  <c r="EP130" i="4" s="1"/>
  <c r="EO113" i="4"/>
  <c r="EP113" i="4" s="1"/>
  <c r="ER90" i="4"/>
  <c r="EG107" i="4"/>
  <c r="EH90" i="4"/>
  <c r="EH107" i="4" s="1"/>
  <c r="EH124" i="4" s="1"/>
  <c r="EP129" i="4"/>
  <c r="EO108" i="4"/>
  <c r="EP108" i="4" s="1"/>
  <c r="EE125" i="4"/>
  <c r="EO125" i="4" s="1"/>
  <c r="EP125" i="4" s="1"/>
  <c r="EM97" i="4"/>
  <c r="E28" i="1" s="1"/>
  <c r="EL148" i="4"/>
  <c r="EL99" i="4"/>
  <c r="EE29" i="4"/>
  <c r="EE46" i="4" s="1"/>
  <c r="EG12" i="4"/>
  <c r="EG158" i="4"/>
  <c r="ER158" i="4" s="1"/>
  <c r="EN124" i="4"/>
  <c r="EP96" i="4"/>
  <c r="EF99" i="4"/>
  <c r="EG97" i="4"/>
  <c r="EF114" i="4"/>
  <c r="EF131" i="4" s="1"/>
  <c r="EM115" i="4"/>
  <c r="S28" i="1" s="1"/>
  <c r="EF149" i="4"/>
  <c r="EG39" i="4"/>
  <c r="ER39" i="4" s="1"/>
  <c r="ER22" i="4"/>
  <c r="EG162" i="4"/>
  <c r="ER162" i="4" s="1"/>
  <c r="EN128" i="4"/>
  <c r="EP128" i="4"/>
  <c r="EP21" i="4"/>
  <c r="EG108" i="4"/>
  <c r="ER91" i="4"/>
  <c r="EH91" i="4"/>
  <c r="EH108" i="4" s="1"/>
  <c r="EH125" i="4" s="1"/>
  <c r="EG42" i="4"/>
  <c r="ER42" i="4" s="1"/>
  <c r="ER25" i="4"/>
  <c r="EN93" i="4"/>
  <c r="EM144" i="4"/>
  <c r="EP7" i="4"/>
  <c r="EG164" i="4"/>
  <c r="ER164" i="4" s="1"/>
  <c r="EN130" i="4"/>
  <c r="EO98" i="4"/>
  <c r="EG143" i="4"/>
  <c r="ER143" i="4" s="1"/>
  <c r="EN109" i="4"/>
  <c r="EN27" i="4"/>
  <c r="EG61" i="4"/>
  <c r="ER61" i="4" s="1"/>
  <c r="EG161" i="4"/>
  <c r="ER161" i="4" s="1"/>
  <c r="EN127" i="4"/>
  <c r="EL62" i="4"/>
  <c r="EL13" i="4"/>
  <c r="EM11" i="4"/>
  <c r="E11" i="1" s="1"/>
  <c r="EN96" i="4"/>
  <c r="EM147" i="4"/>
  <c r="EH145" i="4"/>
  <c r="EQ111" i="4"/>
  <c r="EM142" i="4"/>
  <c r="EN91" i="4"/>
  <c r="EP91" i="4"/>
  <c r="EO97" i="4"/>
  <c r="EP124" i="4"/>
  <c r="EG141" i="4"/>
  <c r="ER141" i="4" s="1"/>
  <c r="EN107" i="4"/>
  <c r="EO166" i="4"/>
  <c r="EO167" i="4" s="1"/>
  <c r="EE42" i="4"/>
  <c r="EO42" i="4" s="1"/>
  <c r="EP42" i="4" s="1"/>
  <c r="EO25" i="4"/>
  <c r="EP25" i="4" s="1"/>
  <c r="EN92" i="4"/>
  <c r="EM143" i="4"/>
  <c r="EP92" i="4"/>
  <c r="EO11" i="4"/>
  <c r="EN44" i="4"/>
  <c r="EG78" i="4"/>
  <c r="ER78" i="4" s="1"/>
  <c r="EM76" i="4"/>
  <c r="EP76" i="4" s="1"/>
  <c r="EP59" i="4"/>
  <c r="EN60" i="4"/>
  <c r="EQ9" i="4"/>
  <c r="EM145" i="4"/>
  <c r="EN94" i="4"/>
  <c r="EQ4" i="4"/>
  <c r="EN55" i="4"/>
  <c r="EG127" i="4"/>
  <c r="ER127" i="4" s="1"/>
  <c r="ER110" i="4"/>
  <c r="EQ40" i="4"/>
  <c r="EH74" i="4"/>
  <c r="EE43" i="4"/>
  <c r="EO43" i="4" s="1"/>
  <c r="EO26" i="4"/>
  <c r="EG160" i="4"/>
  <c r="ER160" i="4" s="1"/>
  <c r="EN126" i="4"/>
  <c r="EL166" i="4"/>
  <c r="EM146" i="4"/>
  <c r="EM163" i="4" s="1"/>
  <c r="EP163" i="4" s="1"/>
  <c r="EN95" i="4"/>
  <c r="EK47" i="4"/>
  <c r="EE81" i="4" s="1"/>
  <c r="EE79" i="4"/>
  <c r="EQ5" i="4"/>
  <c r="EN56" i="4"/>
  <c r="EM132" i="4"/>
  <c r="R28" i="1" s="1"/>
  <c r="EN6" i="4"/>
  <c r="EM57" i="4"/>
  <c r="EH73" i="4"/>
  <c r="DO63" i="4"/>
  <c r="DP12" i="4"/>
  <c r="Q10" i="1" s="1"/>
  <c r="DH165" i="4"/>
  <c r="DN133" i="4"/>
  <c r="DH167" i="4" s="1"/>
  <c r="DJ72" i="4"/>
  <c r="DU72" i="4" s="1"/>
  <c r="DQ38" i="4"/>
  <c r="DO149" i="4"/>
  <c r="DP98" i="4"/>
  <c r="Q27" i="1" s="1"/>
  <c r="DQ92" i="4"/>
  <c r="DP143" i="4"/>
  <c r="DH44" i="4"/>
  <c r="DR44" i="4" s="1"/>
  <c r="DS44" i="4" s="1"/>
  <c r="DR27" i="4"/>
  <c r="DS27" i="4" s="1"/>
  <c r="DN148" i="4"/>
  <c r="DN165" i="4" s="1"/>
  <c r="DN99" i="4"/>
  <c r="DJ159" i="4"/>
  <c r="DU159" i="4" s="1"/>
  <c r="DQ125" i="4"/>
  <c r="DK7" i="4"/>
  <c r="DK24" i="4" s="1"/>
  <c r="DK41" i="4" s="1"/>
  <c r="DJ24" i="4"/>
  <c r="DU7" i="4"/>
  <c r="DJ163" i="4"/>
  <c r="DU163" i="4" s="1"/>
  <c r="DQ129" i="4"/>
  <c r="DP97" i="4"/>
  <c r="E27" i="1" s="1"/>
  <c r="DO148" i="4"/>
  <c r="DO99" i="4"/>
  <c r="DJ161" i="4"/>
  <c r="DU161" i="4" s="1"/>
  <c r="DQ127" i="4"/>
  <c r="DI79" i="4"/>
  <c r="DO47" i="4"/>
  <c r="DP45" i="4"/>
  <c r="F10" i="1" s="1"/>
  <c r="DH125" i="4"/>
  <c r="DR125" i="4" s="1"/>
  <c r="DS125" i="4" s="1"/>
  <c r="DR108" i="4"/>
  <c r="DS108" i="4" s="1"/>
  <c r="DQ111" i="4"/>
  <c r="DJ145" i="4"/>
  <c r="DU145" i="4" s="1"/>
  <c r="DJ57" i="4"/>
  <c r="DU57" i="4" s="1"/>
  <c r="DQ23" i="4"/>
  <c r="DR110" i="4"/>
  <c r="DS110" i="4" s="1"/>
  <c r="DH127" i="4"/>
  <c r="DR127" i="4" s="1"/>
  <c r="DS127" i="4" s="1"/>
  <c r="DU110" i="4"/>
  <c r="DJ127" i="4"/>
  <c r="DU127" i="4" s="1"/>
  <c r="DI148" i="4"/>
  <c r="DO116" i="4"/>
  <c r="DP114" i="4"/>
  <c r="G27" i="1" s="1"/>
  <c r="DP147" i="4"/>
  <c r="DQ96" i="4"/>
  <c r="DS93" i="4"/>
  <c r="DT39" i="4"/>
  <c r="DK73" i="4"/>
  <c r="DS38" i="4"/>
  <c r="DJ11" i="4"/>
  <c r="DI28" i="4"/>
  <c r="DI45" i="4" s="1"/>
  <c r="DI13" i="4"/>
  <c r="DR11" i="4"/>
  <c r="DS92" i="4"/>
  <c r="DQ126" i="4"/>
  <c r="DJ160" i="4"/>
  <c r="DU160" i="4" s="1"/>
  <c r="DR80" i="4"/>
  <c r="DR81" i="4" s="1"/>
  <c r="DN62" i="4"/>
  <c r="DN79" i="4" s="1"/>
  <c r="DN13" i="4"/>
  <c r="DJ74" i="4"/>
  <c r="DU74" i="4" s="1"/>
  <c r="DQ40" i="4"/>
  <c r="DR149" i="4"/>
  <c r="DR150" i="4" s="1"/>
  <c r="DI63" i="4"/>
  <c r="DP29" i="4"/>
  <c r="S10" i="1" s="1"/>
  <c r="DP61" i="4"/>
  <c r="DQ10" i="4"/>
  <c r="DR166" i="4"/>
  <c r="DH130" i="4"/>
  <c r="DR130" i="4" s="1"/>
  <c r="DS130" i="4" s="1"/>
  <c r="DR113" i="4"/>
  <c r="DS113" i="4" s="1"/>
  <c r="DP115" i="4"/>
  <c r="S27" i="1" s="1"/>
  <c r="DK146" i="4"/>
  <c r="DK59" i="4"/>
  <c r="DJ77" i="4"/>
  <c r="DU77" i="4" s="1"/>
  <c r="DU80" i="4" s="1"/>
  <c r="DQ43" i="4"/>
  <c r="DU113" i="4"/>
  <c r="DJ130" i="4"/>
  <c r="DU130" i="4" s="1"/>
  <c r="DR112" i="4"/>
  <c r="DT112" i="4" s="1"/>
  <c r="DH129" i="4"/>
  <c r="DR129" i="4" s="1"/>
  <c r="DJ60" i="4"/>
  <c r="DU60" i="4" s="1"/>
  <c r="DU63" i="4" s="1"/>
  <c r="DQ26" i="4"/>
  <c r="DQ4" i="4"/>
  <c r="DP55" i="4"/>
  <c r="DP58" i="4"/>
  <c r="DQ7" i="4"/>
  <c r="DR25" i="4"/>
  <c r="DS25" i="4" s="1"/>
  <c r="DH42" i="4"/>
  <c r="DR42" i="4" s="1"/>
  <c r="DP145" i="4"/>
  <c r="DQ94" i="4"/>
  <c r="DU10" i="4"/>
  <c r="DJ27" i="4"/>
  <c r="DK10" i="4"/>
  <c r="DK27" i="4" s="1"/>
  <c r="DK44" i="4" s="1"/>
  <c r="DR63" i="4"/>
  <c r="DR64" i="4" s="1"/>
  <c r="DS96" i="4"/>
  <c r="DH43" i="4"/>
  <c r="DR43" i="4" s="1"/>
  <c r="DR26" i="4"/>
  <c r="DS7" i="4"/>
  <c r="DI165" i="4"/>
  <c r="DP131" i="4"/>
  <c r="F27" i="1" s="1"/>
  <c r="DO133" i="4"/>
  <c r="DQ130" i="4"/>
  <c r="DJ164" i="4"/>
  <c r="DU164" i="4" s="1"/>
  <c r="DH99" i="4"/>
  <c r="DH116" i="4" s="1"/>
  <c r="DH133" i="4" s="1"/>
  <c r="DO62" i="4"/>
  <c r="DP11" i="4"/>
  <c r="E10" i="1" s="1"/>
  <c r="DO13" i="4"/>
  <c r="DH28" i="4"/>
  <c r="DH45" i="4" s="1"/>
  <c r="DH13" i="4"/>
  <c r="DH30" i="4" s="1"/>
  <c r="DH47" i="4" s="1"/>
  <c r="DQ93" i="4"/>
  <c r="DP144" i="4"/>
  <c r="DQ56" i="4"/>
  <c r="DT5" i="4"/>
  <c r="DQ90" i="4"/>
  <c r="DP141" i="4"/>
  <c r="DS111" i="4"/>
  <c r="DQ113" i="4"/>
  <c r="DJ147" i="4"/>
  <c r="DU147" i="4" s="1"/>
  <c r="DU90" i="4"/>
  <c r="DJ107" i="4"/>
  <c r="DK90" i="4"/>
  <c r="DK107" i="4" s="1"/>
  <c r="DK124" i="4" s="1"/>
  <c r="DP57" i="4"/>
  <c r="DQ6" i="4"/>
  <c r="DH79" i="4"/>
  <c r="DN47" i="4"/>
  <c r="DH81" i="4" s="1"/>
  <c r="DS107" i="4"/>
  <c r="DJ112" i="4"/>
  <c r="DK95" i="4"/>
  <c r="DK112" i="4" s="1"/>
  <c r="DK129" i="4" s="1"/>
  <c r="DU95" i="4"/>
  <c r="DU98" i="4" s="1"/>
  <c r="DU101" i="4" s="1"/>
  <c r="DU94" i="4"/>
  <c r="DK94" i="4"/>
  <c r="DK111" i="4" s="1"/>
  <c r="DK128" i="4" s="1"/>
  <c r="DJ111" i="4"/>
  <c r="DH126" i="4"/>
  <c r="DR126" i="4" s="1"/>
  <c r="DS126" i="4" s="1"/>
  <c r="DR109" i="4"/>
  <c r="DR98" i="4"/>
  <c r="DS95" i="4"/>
  <c r="DK162" i="4"/>
  <c r="DT128" i="4"/>
  <c r="DJ108" i="4"/>
  <c r="DK91" i="4"/>
  <c r="DK108" i="4" s="1"/>
  <c r="DK125" i="4" s="1"/>
  <c r="DU91" i="4"/>
  <c r="DJ97" i="4"/>
  <c r="DI99" i="4"/>
  <c r="DI114" i="4"/>
  <c r="DI131" i="4" s="1"/>
  <c r="DR12" i="4"/>
  <c r="DS9" i="4"/>
  <c r="DS124" i="4"/>
  <c r="DU8" i="4"/>
  <c r="DJ25" i="4"/>
  <c r="DK8" i="4"/>
  <c r="DK25" i="4" s="1"/>
  <c r="DK42" i="4" s="1"/>
  <c r="DI115" i="4"/>
  <c r="DI132" i="4" s="1"/>
  <c r="DJ98" i="4"/>
  <c r="DU158" i="4"/>
  <c r="DQ60" i="4"/>
  <c r="DT9" i="4"/>
  <c r="DR165" i="4"/>
  <c r="DP142" i="4"/>
  <c r="DQ91" i="4"/>
  <c r="DH40" i="4"/>
  <c r="DR40" i="4" s="1"/>
  <c r="DS40" i="4" s="1"/>
  <c r="DR23" i="4"/>
  <c r="DS23" i="4" s="1"/>
  <c r="DP59" i="4"/>
  <c r="DQ8" i="4"/>
  <c r="DS10" i="4"/>
  <c r="DQ107" i="4"/>
  <c r="DJ141" i="4"/>
  <c r="DU141" i="4" s="1"/>
  <c r="CM59" i="4"/>
  <c r="CX59" i="4" s="1"/>
  <c r="CT25" i="4"/>
  <c r="CU21" i="4"/>
  <c r="CK38" i="4"/>
  <c r="CU38" i="4" s="1"/>
  <c r="CM78" i="4"/>
  <c r="CX78" i="4" s="1"/>
  <c r="CT44" i="4"/>
  <c r="CN74" i="4"/>
  <c r="CM158" i="4"/>
  <c r="CX158" i="4" s="1"/>
  <c r="CT124" i="4"/>
  <c r="CS144" i="4"/>
  <c r="CT93" i="4"/>
  <c r="CS97" i="4"/>
  <c r="E26" i="1" s="1"/>
  <c r="CR148" i="4"/>
  <c r="CR99" i="4"/>
  <c r="CU80" i="4"/>
  <c r="CU81" i="4" s="1"/>
  <c r="CL115" i="4"/>
  <c r="CL132" i="4" s="1"/>
  <c r="CM98" i="4"/>
  <c r="CM44" i="4"/>
  <c r="CX44" i="4" s="1"/>
  <c r="CX27" i="4"/>
  <c r="CV93" i="4"/>
  <c r="CL114" i="4"/>
  <c r="CL131" i="4" s="1"/>
  <c r="CM97" i="4"/>
  <c r="CL99" i="4"/>
  <c r="CM21" i="4"/>
  <c r="CN4" i="4"/>
  <c r="CN21" i="4" s="1"/>
  <c r="CN38" i="4" s="1"/>
  <c r="CX4" i="4"/>
  <c r="CS11" i="4"/>
  <c r="E9" i="1" s="1"/>
  <c r="CR13" i="4"/>
  <c r="CR62" i="4"/>
  <c r="CL165" i="4"/>
  <c r="CR133" i="4"/>
  <c r="CS131" i="4"/>
  <c r="F26" i="1" s="1"/>
  <c r="CS56" i="4"/>
  <c r="CT5" i="4"/>
  <c r="CN96" i="4"/>
  <c r="CN113" i="4" s="1"/>
  <c r="CN130" i="4" s="1"/>
  <c r="CX96" i="4"/>
  <c r="CM113" i="4"/>
  <c r="CK42" i="4"/>
  <c r="CU42" i="4" s="1"/>
  <c r="CV42" i="4" s="1"/>
  <c r="CU25" i="4"/>
  <c r="CV25" i="4" s="1"/>
  <c r="CX25" i="4"/>
  <c r="CM42" i="4"/>
  <c r="CX42" i="4" s="1"/>
  <c r="CT90" i="4"/>
  <c r="CS141" i="4"/>
  <c r="CK129" i="4"/>
  <c r="CU129" i="4" s="1"/>
  <c r="CU112" i="4"/>
  <c r="CX95" i="4"/>
  <c r="CM112" i="4"/>
  <c r="CN95" i="4"/>
  <c r="CN112" i="4" s="1"/>
  <c r="CN129" i="4" s="1"/>
  <c r="CS58" i="4"/>
  <c r="CT7" i="4"/>
  <c r="CM161" i="4"/>
  <c r="CX161" i="4" s="1"/>
  <c r="CT127" i="4"/>
  <c r="CM22" i="4"/>
  <c r="CN5" i="4"/>
  <c r="CN22" i="4" s="1"/>
  <c r="CN39" i="4" s="1"/>
  <c r="CX5" i="4"/>
  <c r="CL148" i="4"/>
  <c r="CS114" i="4"/>
  <c r="G26" i="1" s="1"/>
  <c r="CR116" i="4"/>
  <c r="CS143" i="4"/>
  <c r="CT92" i="4"/>
  <c r="CS145" i="4"/>
  <c r="CT94" i="4"/>
  <c r="CV94" i="4"/>
  <c r="CK148" i="4"/>
  <c r="CQ116" i="4"/>
  <c r="CK150" i="4" s="1"/>
  <c r="CK13" i="4"/>
  <c r="CK30" i="4" s="1"/>
  <c r="CK47" i="4" s="1"/>
  <c r="CK28" i="4"/>
  <c r="CK45" i="4" s="1"/>
  <c r="CN60" i="4"/>
  <c r="CW6" i="4"/>
  <c r="CT57" i="4"/>
  <c r="CV44" i="4"/>
  <c r="CV127" i="4"/>
  <c r="CS132" i="4"/>
  <c r="R26" i="1" s="1"/>
  <c r="CL166" i="4"/>
  <c r="CT38" i="4"/>
  <c r="CM72" i="4"/>
  <c r="CX72" i="4" s="1"/>
  <c r="CU108" i="4"/>
  <c r="CK125" i="4"/>
  <c r="CU125" i="4" s="1"/>
  <c r="CV125" i="4" s="1"/>
  <c r="CM164" i="4"/>
  <c r="CX164" i="4" s="1"/>
  <c r="CT130" i="4"/>
  <c r="CW10" i="4"/>
  <c r="CT61" i="4"/>
  <c r="CU107" i="4"/>
  <c r="CK124" i="4"/>
  <c r="CU124" i="4" s="1"/>
  <c r="CV163" i="4"/>
  <c r="CU166" i="4"/>
  <c r="CU167" i="4" s="1"/>
  <c r="CS142" i="4"/>
  <c r="CT91" i="4"/>
  <c r="CX23" i="4"/>
  <c r="CM40" i="4"/>
  <c r="CX40" i="4" s="1"/>
  <c r="CV5" i="4"/>
  <c r="CR47" i="4"/>
  <c r="CL79" i="4"/>
  <c r="CS45" i="4"/>
  <c r="F9" i="1" s="1"/>
  <c r="CV91" i="4"/>
  <c r="CM12" i="4"/>
  <c r="CN144" i="4"/>
  <c r="CW110" i="4"/>
  <c r="CR166" i="4"/>
  <c r="CN159" i="4"/>
  <c r="CV9" i="4"/>
  <c r="CU12" i="4"/>
  <c r="CU98" i="4"/>
  <c r="CV95" i="4"/>
  <c r="CR63" i="4"/>
  <c r="CS12" i="4"/>
  <c r="Q9" i="1" s="1"/>
  <c r="CQ133" i="4"/>
  <c r="CK167" i="4" s="1"/>
  <c r="CM108" i="4"/>
  <c r="CN91" i="4"/>
  <c r="CN108" i="4" s="1"/>
  <c r="CN125" i="4" s="1"/>
  <c r="CX91" i="4"/>
  <c r="CU97" i="4"/>
  <c r="CV90" i="4"/>
  <c r="CQ13" i="4"/>
  <c r="CQ62" i="4"/>
  <c r="CQ79" i="4" s="1"/>
  <c r="CM58" i="4"/>
  <c r="CX58" i="4" s="1"/>
  <c r="CT24" i="4"/>
  <c r="CM26" i="4"/>
  <c r="CX9" i="4"/>
  <c r="CN9" i="4"/>
  <c r="CN26" i="4" s="1"/>
  <c r="CN43" i="4" s="1"/>
  <c r="CM160" i="4"/>
  <c r="CX160" i="4" s="1"/>
  <c r="CT126" i="4"/>
  <c r="CM61" i="4"/>
  <c r="CX61" i="4" s="1"/>
  <c r="CT27" i="4"/>
  <c r="CK39" i="4"/>
  <c r="CU39" i="4" s="1"/>
  <c r="CU22" i="4"/>
  <c r="CV22" i="4" s="1"/>
  <c r="CN143" i="4"/>
  <c r="CQ148" i="4"/>
  <c r="CQ165" i="4" s="1"/>
  <c r="CQ99" i="4"/>
  <c r="CV92" i="4"/>
  <c r="CX55" i="4"/>
  <c r="CU113" i="4"/>
  <c r="CV113" i="4" s="1"/>
  <c r="CK130" i="4"/>
  <c r="CU130" i="4" s="1"/>
  <c r="CV130" i="4" s="1"/>
  <c r="CS60" i="4"/>
  <c r="CT9" i="4"/>
  <c r="CM77" i="4"/>
  <c r="CX77" i="4" s="1"/>
  <c r="CT43" i="4"/>
  <c r="CK114" i="4"/>
  <c r="CK131" i="4" s="1"/>
  <c r="CK99" i="4"/>
  <c r="CK116" i="4" s="1"/>
  <c r="CK133" i="4" s="1"/>
  <c r="CV4" i="4"/>
  <c r="CU11" i="4"/>
  <c r="CK43" i="4"/>
  <c r="CU43" i="4" s="1"/>
  <c r="CU26" i="4"/>
  <c r="CW26" i="4" s="1"/>
  <c r="CT111" i="4"/>
  <c r="CM145" i="4"/>
  <c r="CX145" i="4" s="1"/>
  <c r="CM111" i="4"/>
  <c r="CN94" i="4"/>
  <c r="CN111" i="4" s="1"/>
  <c r="CN128" i="4" s="1"/>
  <c r="CX94" i="4"/>
  <c r="CM147" i="4"/>
  <c r="CX147" i="4" s="1"/>
  <c r="CT113" i="4"/>
  <c r="CL80" i="4"/>
  <c r="CS46" i="4"/>
  <c r="R9" i="1" s="1"/>
  <c r="CU109" i="4"/>
  <c r="CV109" i="4" s="1"/>
  <c r="CK126" i="4"/>
  <c r="CU126" i="4" s="1"/>
  <c r="CV126" i="4" s="1"/>
  <c r="CK80" i="4"/>
  <c r="CQ47" i="4"/>
  <c r="CK81" i="4" s="1"/>
  <c r="CS72" i="4"/>
  <c r="CV72" i="4" s="1"/>
  <c r="CV55" i="4"/>
  <c r="JY7" i="4" l="1"/>
  <c r="GK124" i="4"/>
  <c r="HH24" i="4"/>
  <c r="GX44" i="4"/>
  <c r="HI44" i="4" s="1"/>
  <c r="FK56" i="4"/>
  <c r="PF12" i="4"/>
  <c r="PC15" i="4" s="1"/>
  <c r="U23" i="1" s="1"/>
  <c r="OW149" i="4"/>
  <c r="S40" i="1"/>
  <c r="NJ28" i="4"/>
  <c r="ND62" i="4" s="1"/>
  <c r="G21" i="1"/>
  <c r="GH115" i="4"/>
  <c r="GB149" i="4" s="1"/>
  <c r="S30" i="1"/>
  <c r="IB46" i="4"/>
  <c r="HV80" i="4" s="1"/>
  <c r="R15" i="1"/>
  <c r="NJ12" i="4"/>
  <c r="NJ63" i="4" s="1"/>
  <c r="NJ80" i="4" s="1"/>
  <c r="Q21" i="1"/>
  <c r="LP46" i="4"/>
  <c r="LJ80" i="4" s="1"/>
  <c r="R19" i="1"/>
  <c r="OG46" i="4"/>
  <c r="OA80" i="4" s="1"/>
  <c r="R22" i="1"/>
  <c r="ML63" i="4"/>
  <c r="ML80" i="4" s="1"/>
  <c r="Q20" i="1"/>
  <c r="KL166" i="4"/>
  <c r="R35" i="1"/>
  <c r="HE45" i="4"/>
  <c r="GY79" i="4" s="1"/>
  <c r="F14" i="1"/>
  <c r="OX11" i="4"/>
  <c r="OX28" i="4" s="1"/>
  <c r="OX45" i="4" s="1"/>
  <c r="L23" i="1"/>
  <c r="H23" i="1"/>
  <c r="NG150" i="4"/>
  <c r="NG167" i="4" s="1"/>
  <c r="D86" i="1"/>
  <c r="H26" i="1"/>
  <c r="L26" i="1"/>
  <c r="H29" i="1"/>
  <c r="L29" i="1"/>
  <c r="T29" i="1"/>
  <c r="X29" i="1"/>
  <c r="HY150" i="4"/>
  <c r="HY167" i="4" s="1"/>
  <c r="D80" i="1"/>
  <c r="L16" i="1"/>
  <c r="H16" i="1"/>
  <c r="H41" i="1"/>
  <c r="L41" i="1"/>
  <c r="PC149" i="4"/>
  <c r="PC166" i="4" s="1"/>
  <c r="Q40" i="1"/>
  <c r="PC62" i="4"/>
  <c r="PC79" i="4" s="1"/>
  <c r="E23" i="1"/>
  <c r="HU63" i="4"/>
  <c r="S15" i="1"/>
  <c r="FE11" i="4"/>
  <c r="FE28" i="4" s="1"/>
  <c r="FE45" i="4" s="1"/>
  <c r="H12" i="1"/>
  <c r="L12" i="1"/>
  <c r="PD45" i="4"/>
  <c r="OX79" i="4" s="1"/>
  <c r="F23" i="1"/>
  <c r="JV115" i="4"/>
  <c r="JP149" i="4" s="1"/>
  <c r="S34" i="1"/>
  <c r="NI148" i="4"/>
  <c r="NI165" i="4" s="1"/>
  <c r="E38" i="1"/>
  <c r="DQ132" i="4"/>
  <c r="DK166" i="4" s="1"/>
  <c r="R27" i="1"/>
  <c r="CM62" i="4"/>
  <c r="G9" i="1"/>
  <c r="JO148" i="4"/>
  <c r="G34" i="1"/>
  <c r="JO80" i="4"/>
  <c r="R17" i="1"/>
  <c r="DU21" i="4"/>
  <c r="X15" i="1"/>
  <c r="T15" i="1"/>
  <c r="T35" i="1"/>
  <c r="X35" i="1"/>
  <c r="MJ150" i="4"/>
  <c r="MJ167" i="4" s="1"/>
  <c r="D85" i="1"/>
  <c r="NC41" i="4"/>
  <c r="NN41" i="4" s="1"/>
  <c r="PA150" i="4"/>
  <c r="PA167" i="4" s="1"/>
  <c r="D88" i="1"/>
  <c r="H24" i="1"/>
  <c r="L24" i="1"/>
  <c r="KL80" i="4"/>
  <c r="R18" i="1"/>
  <c r="MM28" i="4"/>
  <c r="MG62" i="4" s="1"/>
  <c r="G20" i="1"/>
  <c r="IY114" i="4"/>
  <c r="IS148" i="4" s="1"/>
  <c r="G33" i="1"/>
  <c r="OW62" i="4"/>
  <c r="G23" i="1"/>
  <c r="LI79" i="4"/>
  <c r="F19" i="1"/>
  <c r="MJ64" i="4"/>
  <c r="MJ81" i="4" s="1"/>
  <c r="D68" i="1"/>
  <c r="IY45" i="4"/>
  <c r="IS79" i="4" s="1"/>
  <c r="F16" i="1"/>
  <c r="GA148" i="4"/>
  <c r="G30" i="1"/>
  <c r="KR149" i="4"/>
  <c r="KR166" i="4" s="1"/>
  <c r="Q35" i="1"/>
  <c r="CT29" i="4"/>
  <c r="CN63" i="4" s="1"/>
  <c r="S9" i="1"/>
  <c r="KL149" i="4"/>
  <c r="S35" i="1"/>
  <c r="CQ150" i="4"/>
  <c r="CQ167" i="4" s="1"/>
  <c r="D74" i="1"/>
  <c r="T11" i="1"/>
  <c r="X11" i="1"/>
  <c r="GK127" i="4"/>
  <c r="T32" i="1"/>
  <c r="X32" i="1"/>
  <c r="AA33" i="1"/>
  <c r="H34" i="1"/>
  <c r="L34" i="1"/>
  <c r="L20" i="1"/>
  <c r="H20" i="1"/>
  <c r="L22" i="1"/>
  <c r="H22" i="1"/>
  <c r="PX64" i="4"/>
  <c r="PX81" i="4" s="1"/>
  <c r="D72" i="1"/>
  <c r="EN98" i="4"/>
  <c r="EN149" i="4" s="1"/>
  <c r="EN166" i="4" s="1"/>
  <c r="Q28" i="1"/>
  <c r="NJ45" i="4"/>
  <c r="ND79" i="4" s="1"/>
  <c r="F21" i="1"/>
  <c r="QA97" i="4"/>
  <c r="QA148" i="4" s="1"/>
  <c r="QA165" i="4" s="1"/>
  <c r="E41" i="1"/>
  <c r="NJ11" i="4"/>
  <c r="NJ62" i="4" s="1"/>
  <c r="NJ79" i="4" s="1"/>
  <c r="E21" i="1"/>
  <c r="NZ165" i="4"/>
  <c r="F39" i="1"/>
  <c r="JO62" i="4"/>
  <c r="G17" i="1"/>
  <c r="JP11" i="4"/>
  <c r="JP28" i="4" s="1"/>
  <c r="JP45" i="4" s="1"/>
  <c r="L17" i="1"/>
  <c r="H17" i="1"/>
  <c r="MF29" i="4"/>
  <c r="MF46" i="4" s="1"/>
  <c r="T20" i="1"/>
  <c r="X20" i="1"/>
  <c r="H30" i="1"/>
  <c r="L30" i="1"/>
  <c r="T34" i="1"/>
  <c r="X34" i="1"/>
  <c r="T40" i="1"/>
  <c r="X40" i="1"/>
  <c r="PX150" i="4"/>
  <c r="PX167" i="4" s="1"/>
  <c r="D89" i="1"/>
  <c r="IY11" i="4"/>
  <c r="IY62" i="4" s="1"/>
  <c r="IY79" i="4" s="1"/>
  <c r="E16" i="1"/>
  <c r="HB150" i="4"/>
  <c r="HB167" i="4" s="1"/>
  <c r="D79" i="1"/>
  <c r="H39" i="1"/>
  <c r="L39" i="1"/>
  <c r="H40" i="1"/>
  <c r="L40" i="1"/>
  <c r="HY64" i="4"/>
  <c r="HY81" i="4" s="1"/>
  <c r="D63" i="1"/>
  <c r="IB45" i="4"/>
  <c r="HV79" i="4" s="1"/>
  <c r="F15" i="1"/>
  <c r="FH64" i="4"/>
  <c r="FH81" i="4" s="1"/>
  <c r="D60" i="1"/>
  <c r="H31" i="1"/>
  <c r="L31" i="1"/>
  <c r="IR62" i="4"/>
  <c r="G16" i="1"/>
  <c r="EG79" i="4"/>
  <c r="F11" i="1"/>
  <c r="HB64" i="4"/>
  <c r="HB81" i="4" s="1"/>
  <c r="D62" i="1"/>
  <c r="OX12" i="4"/>
  <c r="OX29" i="4" s="1"/>
  <c r="OX46" i="4" s="1"/>
  <c r="T23" i="1"/>
  <c r="X23" i="1"/>
  <c r="EK150" i="4"/>
  <c r="EK167" i="4" s="1"/>
  <c r="D76" i="1"/>
  <c r="T31" i="1"/>
  <c r="X31" i="1"/>
  <c r="T33" i="1"/>
  <c r="X33" i="1"/>
  <c r="H37" i="1"/>
  <c r="L37" i="1"/>
  <c r="OD64" i="4"/>
  <c r="OD81" i="4" s="1"/>
  <c r="D70" i="1"/>
  <c r="X24" i="1"/>
  <c r="T24" i="1"/>
  <c r="OA98" i="4"/>
  <c r="OA115" i="4" s="1"/>
  <c r="OA132" i="4" s="1"/>
  <c r="T39" i="1"/>
  <c r="X39" i="1"/>
  <c r="PZ63" i="4"/>
  <c r="PZ80" i="4" s="1"/>
  <c r="Q24" i="1"/>
  <c r="PD29" i="4"/>
  <c r="OX63" i="4" s="1"/>
  <c r="S23" i="1"/>
  <c r="LJ12" i="4"/>
  <c r="LJ29" i="4" s="1"/>
  <c r="LJ46" i="4" s="1"/>
  <c r="X19" i="1"/>
  <c r="T19" i="1"/>
  <c r="IV64" i="4"/>
  <c r="IV81" i="4" s="1"/>
  <c r="D64" i="1"/>
  <c r="OG28" i="4"/>
  <c r="OA62" i="4" s="1"/>
  <c r="G22" i="1"/>
  <c r="LJ98" i="4"/>
  <c r="LJ115" i="4" s="1"/>
  <c r="LJ132" i="4" s="1"/>
  <c r="T36" i="1"/>
  <c r="X36" i="1"/>
  <c r="GA165" i="4"/>
  <c r="F30" i="1"/>
  <c r="PT79" i="4"/>
  <c r="F24" i="1"/>
  <c r="IB115" i="4"/>
  <c r="HV149" i="4" s="1"/>
  <c r="S32" i="1"/>
  <c r="KR62" i="4"/>
  <c r="KR79" i="4" s="1"/>
  <c r="E18" i="1"/>
  <c r="L10" i="1"/>
  <c r="H10" i="1"/>
  <c r="X13" i="1"/>
  <c r="T13" i="1"/>
  <c r="IV150" i="4"/>
  <c r="IV167" i="4" s="1"/>
  <c r="D81" i="1"/>
  <c r="QA114" i="4"/>
  <c r="PU148" i="4" s="1"/>
  <c r="G41" i="1"/>
  <c r="KL63" i="4"/>
  <c r="S18" i="1"/>
  <c r="FK28" i="4"/>
  <c r="FE62" i="4" s="1"/>
  <c r="G12" i="1"/>
  <c r="GX80" i="4"/>
  <c r="R14" i="1"/>
  <c r="CQ64" i="4"/>
  <c r="CQ81" i="4" s="1"/>
  <c r="D57" i="1"/>
  <c r="T26" i="1"/>
  <c r="X26" i="1"/>
  <c r="GX62" i="4"/>
  <c r="G14" i="1"/>
  <c r="IB98" i="4"/>
  <c r="IB149" i="4" s="1"/>
  <c r="IB166" i="4" s="1"/>
  <c r="Q32" i="1"/>
  <c r="GX63" i="4"/>
  <c r="S14" i="1"/>
  <c r="NG64" i="4"/>
  <c r="NG81" i="4" s="1"/>
  <c r="D69" i="1"/>
  <c r="IR165" i="4"/>
  <c r="F33" i="1"/>
  <c r="LP28" i="4"/>
  <c r="LJ62" i="4" s="1"/>
  <c r="G19" i="1"/>
  <c r="EH98" i="4"/>
  <c r="EH115" i="4" s="1"/>
  <c r="EH132" i="4" s="1"/>
  <c r="T28" i="1"/>
  <c r="X28" i="1"/>
  <c r="IY29" i="4"/>
  <c r="IS63" i="4" s="1"/>
  <c r="S16" i="1"/>
  <c r="GE64" i="4"/>
  <c r="GE81" i="4" s="1"/>
  <c r="D61" i="1"/>
  <c r="H38" i="1"/>
  <c r="L38" i="1"/>
  <c r="GX29" i="4"/>
  <c r="GX46" i="4" s="1"/>
  <c r="T14" i="1"/>
  <c r="X14" i="1"/>
  <c r="JO29" i="4"/>
  <c r="JO46" i="4" s="1"/>
  <c r="T17" i="1"/>
  <c r="X17" i="1"/>
  <c r="HE114" i="4"/>
  <c r="GY148" i="4" s="1"/>
  <c r="G31" i="1"/>
  <c r="DJ80" i="4"/>
  <c r="R10" i="1"/>
  <c r="HU166" i="4"/>
  <c r="R32" i="1"/>
  <c r="JV29" i="4"/>
  <c r="JP63" i="4" s="1"/>
  <c r="S17" i="1"/>
  <c r="OF149" i="4"/>
  <c r="OF166" i="4" s="1"/>
  <c r="Q39" i="1"/>
  <c r="H33" i="1"/>
  <c r="L33" i="1"/>
  <c r="T30" i="1"/>
  <c r="X30" i="1"/>
  <c r="L19" i="1"/>
  <c r="H19" i="1"/>
  <c r="DK12" i="4"/>
  <c r="DK29" i="4" s="1"/>
  <c r="DK46" i="4" s="1"/>
  <c r="X10" i="1"/>
  <c r="T10" i="1"/>
  <c r="MM29" i="4"/>
  <c r="MG63" i="4" s="1"/>
  <c r="S20" i="1"/>
  <c r="CS149" i="4"/>
  <c r="CS166" i="4" s="1"/>
  <c r="Q26" i="1"/>
  <c r="T37" i="1"/>
  <c r="X37" i="1"/>
  <c r="CM28" i="4"/>
  <c r="CM45" i="4" s="1"/>
  <c r="H9" i="1"/>
  <c r="L9" i="1"/>
  <c r="OG45" i="4"/>
  <c r="OA79" i="4" s="1"/>
  <c r="F22" i="1"/>
  <c r="HE115" i="4"/>
  <c r="GY149" i="4" s="1"/>
  <c r="S31" i="1"/>
  <c r="KM11" i="4"/>
  <c r="KM28" i="4" s="1"/>
  <c r="KM45" i="4" s="1"/>
  <c r="H18" i="1"/>
  <c r="L18" i="1"/>
  <c r="EK64" i="4"/>
  <c r="EK81" i="4" s="1"/>
  <c r="D59" i="1"/>
  <c r="KP64" i="4"/>
  <c r="KP81" i="4" s="1"/>
  <c r="D66" i="1"/>
  <c r="H21" i="1"/>
  <c r="L21" i="1"/>
  <c r="PA64" i="4"/>
  <c r="PA81" i="4" s="1"/>
  <c r="D71" i="1"/>
  <c r="OW166" i="4"/>
  <c r="R40" i="1"/>
  <c r="EG62" i="4"/>
  <c r="G11" i="1"/>
  <c r="IY115" i="4"/>
  <c r="IS149" i="4" s="1"/>
  <c r="S33" i="1"/>
  <c r="DQ28" i="4"/>
  <c r="DK62" i="4" s="1"/>
  <c r="G10" i="1"/>
  <c r="IF62" i="4"/>
  <c r="IF65" i="4" s="1"/>
  <c r="GE150" i="4"/>
  <c r="GE167" i="4" s="1"/>
  <c r="D78" i="1"/>
  <c r="LM64" i="4"/>
  <c r="LM81" i="4" s="1"/>
  <c r="D67" i="1"/>
  <c r="X21" i="1"/>
  <c r="T21" i="1"/>
  <c r="X22" i="1"/>
  <c r="T22" i="1"/>
  <c r="H27" i="1"/>
  <c r="L27" i="1"/>
  <c r="H28" i="1"/>
  <c r="L28" i="1"/>
  <c r="X16" i="1"/>
  <c r="T16" i="1"/>
  <c r="KP150" i="4"/>
  <c r="KP167" i="4" s="1"/>
  <c r="D83" i="1"/>
  <c r="T38" i="1"/>
  <c r="X38" i="1"/>
  <c r="EM63" i="4"/>
  <c r="EM80" i="4" s="1"/>
  <c r="Q11" i="1"/>
  <c r="HU28" i="4"/>
  <c r="HU45" i="4" s="1"/>
  <c r="H15" i="1"/>
  <c r="L15" i="1"/>
  <c r="OG12" i="4"/>
  <c r="OG63" i="4" s="1"/>
  <c r="OG80" i="4" s="1"/>
  <c r="Q22" i="1"/>
  <c r="IA62" i="4"/>
  <c r="IA79" i="4" s="1"/>
  <c r="E15" i="1"/>
  <c r="FE12" i="4"/>
  <c r="FE29" i="4" s="1"/>
  <c r="FE46" i="4" s="1"/>
  <c r="X12" i="1"/>
  <c r="T12" i="1"/>
  <c r="KM12" i="4"/>
  <c r="KM29" i="4" s="1"/>
  <c r="KM46" i="4" s="1"/>
  <c r="X18" i="1"/>
  <c r="T18" i="1"/>
  <c r="GA28" i="4"/>
  <c r="GA45" i="4" s="1"/>
  <c r="L13" i="1"/>
  <c r="H13" i="1"/>
  <c r="KL62" i="4"/>
  <c r="G18" i="1"/>
  <c r="QA29" i="4"/>
  <c r="PU63" i="4" s="1"/>
  <c r="S24" i="1"/>
  <c r="NZ166" i="4"/>
  <c r="R39" i="1"/>
  <c r="GH98" i="4"/>
  <c r="GH149" i="4" s="1"/>
  <c r="GH166" i="4" s="1"/>
  <c r="Q30" i="1"/>
  <c r="IB12" i="4"/>
  <c r="IB63" i="4" s="1"/>
  <c r="IB80" i="4" s="1"/>
  <c r="Q15" i="1"/>
  <c r="JV131" i="4"/>
  <c r="JP165" i="4" s="1"/>
  <c r="F34" i="1"/>
  <c r="JS64" i="4"/>
  <c r="JS81" i="4" s="1"/>
  <c r="D65" i="1"/>
  <c r="T27" i="1"/>
  <c r="X27" i="1"/>
  <c r="H32" i="1"/>
  <c r="L32" i="1"/>
  <c r="JS150" i="4"/>
  <c r="JS167" i="4" s="1"/>
  <c r="D82" i="1"/>
  <c r="H35" i="1"/>
  <c r="L35" i="1"/>
  <c r="DN150" i="4"/>
  <c r="DN167" i="4" s="1"/>
  <c r="D75" i="1"/>
  <c r="EG80" i="4"/>
  <c r="R11" i="1"/>
  <c r="FJ63" i="4"/>
  <c r="FJ80" i="4" s="1"/>
  <c r="Q12" i="1"/>
  <c r="FH150" i="4"/>
  <c r="FH167" i="4" s="1"/>
  <c r="D77" i="1"/>
  <c r="FK131" i="4"/>
  <c r="FE165" i="4" s="1"/>
  <c r="F29" i="1"/>
  <c r="Z24" i="1"/>
  <c r="PT166" i="4"/>
  <c r="R41" i="1"/>
  <c r="LM150" i="4"/>
  <c r="LM167" i="4" s="1"/>
  <c r="D84" i="1"/>
  <c r="DN64" i="4"/>
  <c r="DN81" i="4" s="1"/>
  <c r="D58" i="1"/>
  <c r="OD150" i="4"/>
  <c r="OD167" i="4" s="1"/>
  <c r="D87" i="1"/>
  <c r="X9" i="1"/>
  <c r="T9" i="1"/>
  <c r="L14" i="1"/>
  <c r="H14" i="1"/>
  <c r="JZ26" i="4"/>
  <c r="JZ29" i="4" s="1"/>
  <c r="KC32" i="4" s="1"/>
  <c r="KD32" i="4" s="1"/>
  <c r="H36" i="1"/>
  <c r="L36" i="1"/>
  <c r="T41" i="1"/>
  <c r="X41" i="1"/>
  <c r="EG28" i="4"/>
  <c r="EG45" i="4" s="1"/>
  <c r="L11" i="1"/>
  <c r="H11" i="1"/>
  <c r="IB28" i="4"/>
  <c r="HV62" i="4" s="1"/>
  <c r="G15" i="1"/>
  <c r="NJ29" i="4"/>
  <c r="ND63" i="4" s="1"/>
  <c r="S21" i="1"/>
  <c r="FK46" i="4"/>
  <c r="FE80" i="4" s="1"/>
  <c r="R12" i="1"/>
  <c r="FD63" i="4"/>
  <c r="S12" i="1"/>
  <c r="FD79" i="4"/>
  <c r="F12" i="1"/>
  <c r="CM149" i="4"/>
  <c r="S26" i="1"/>
  <c r="CM41" i="4"/>
  <c r="CX41" i="4" s="1"/>
  <c r="ND162" i="4"/>
  <c r="OK21" i="4"/>
  <c r="MO60" i="4"/>
  <c r="MO63" i="4" s="1"/>
  <c r="ML66" i="4" s="1"/>
  <c r="EM73" i="4"/>
  <c r="EP73" i="4" s="1"/>
  <c r="OK113" i="4"/>
  <c r="HU62" i="4"/>
  <c r="IA30" i="4"/>
  <c r="EG130" i="4"/>
  <c r="ER130" i="4" s="1"/>
  <c r="MO128" i="4"/>
  <c r="MO131" i="4" s="1"/>
  <c r="NZ40" i="4"/>
  <c r="OK40" i="4" s="1"/>
  <c r="JA59" i="4"/>
  <c r="HI25" i="4"/>
  <c r="IF166" i="4"/>
  <c r="IF169" i="4" s="1"/>
  <c r="IH169" i="4" s="1"/>
  <c r="JO127" i="4"/>
  <c r="JZ127" i="4" s="1"/>
  <c r="MO57" i="4"/>
  <c r="QD128" i="4"/>
  <c r="KS115" i="4"/>
  <c r="KM149" i="4" s="1"/>
  <c r="JX12" i="4"/>
  <c r="JU15" i="4" s="1"/>
  <c r="U17" i="1" s="1"/>
  <c r="QD124" i="4"/>
  <c r="OJ40" i="4"/>
  <c r="FN129" i="4"/>
  <c r="KR74" i="4"/>
  <c r="KU74" i="4" s="1"/>
  <c r="KL126" i="4"/>
  <c r="KW126" i="4" s="1"/>
  <c r="OG132" i="4"/>
  <c r="OA166" i="4" s="1"/>
  <c r="DJ126" i="4"/>
  <c r="DU126" i="4" s="1"/>
  <c r="GG149" i="4"/>
  <c r="GG166" i="4" s="1"/>
  <c r="IR39" i="4"/>
  <c r="JC39" i="4" s="1"/>
  <c r="PT126" i="4"/>
  <c r="QE126" i="4" s="1"/>
  <c r="FN10" i="4"/>
  <c r="JC23" i="4"/>
  <c r="JC113" i="4"/>
  <c r="JZ27" i="4"/>
  <c r="LQ99" i="4"/>
  <c r="OJ129" i="4"/>
  <c r="PE115" i="4"/>
  <c r="CW112" i="4"/>
  <c r="CT55" i="4"/>
  <c r="CT72" i="4" s="1"/>
  <c r="CW72" i="4" s="1"/>
  <c r="ID61" i="4"/>
  <c r="ID63" i="4" s="1"/>
  <c r="IA66" i="4" s="1"/>
  <c r="FD80" i="4"/>
  <c r="QD39" i="4"/>
  <c r="CS74" i="4"/>
  <c r="CV74" i="4" s="1"/>
  <c r="OK110" i="4"/>
  <c r="QD24" i="4"/>
  <c r="OK98" i="4"/>
  <c r="ON101" i="4" s="1"/>
  <c r="OO101" i="4" s="1"/>
  <c r="HI62" i="4"/>
  <c r="HL65" i="4" s="1"/>
  <c r="HM65" i="4" s="1"/>
  <c r="CM63" i="4"/>
  <c r="QA45" i="4"/>
  <c r="PU79" i="4" s="1"/>
  <c r="PT39" i="4"/>
  <c r="QE39" i="4" s="1"/>
  <c r="JB7" i="4"/>
  <c r="DT124" i="4"/>
  <c r="NL60" i="4"/>
  <c r="NM8" i="4"/>
  <c r="IY55" i="4"/>
  <c r="IY72" i="4" s="1"/>
  <c r="JB72" i="4" s="1"/>
  <c r="DU22" i="4"/>
  <c r="HU79" i="4"/>
  <c r="NJ145" i="4"/>
  <c r="NM145" i="4" s="1"/>
  <c r="LR98" i="4"/>
  <c r="LO101" i="4" s="1"/>
  <c r="U36" i="1" s="1"/>
  <c r="CX110" i="4"/>
  <c r="NM130" i="4"/>
  <c r="NL80" i="4"/>
  <c r="NI83" i="4" s="1"/>
  <c r="JX11" i="4"/>
  <c r="JU14" i="4" s="1"/>
  <c r="I17" i="1" s="1"/>
  <c r="CX166" i="4"/>
  <c r="DA169" i="4" s="1"/>
  <c r="DB169" i="4" s="1"/>
  <c r="FO79" i="4"/>
  <c r="FK45" i="4"/>
  <c r="FE79" i="4" s="1"/>
  <c r="JZ22" i="4"/>
  <c r="MM56" i="4"/>
  <c r="MP56" i="4" s="1"/>
  <c r="EP98" i="4"/>
  <c r="EM101" i="4" s="1"/>
  <c r="U28" i="1" s="1"/>
  <c r="GL22" i="4"/>
  <c r="MQ113" i="4"/>
  <c r="OI61" i="4"/>
  <c r="OI63" i="4" s="1"/>
  <c r="OF66" i="4" s="1"/>
  <c r="PU162" i="4"/>
  <c r="CX109" i="4"/>
  <c r="JP142" i="4"/>
  <c r="LR29" i="4"/>
  <c r="LO32" i="4" s="1"/>
  <c r="W19" i="1" s="1"/>
  <c r="PH12" i="4"/>
  <c r="PH15" i="4" s="1"/>
  <c r="PI15" i="4" s="1"/>
  <c r="QE79" i="4"/>
  <c r="LQ13" i="4"/>
  <c r="DP73" i="4"/>
  <c r="DS73" i="4" s="1"/>
  <c r="ER112" i="4"/>
  <c r="ER115" i="4" s="1"/>
  <c r="FD43" i="4"/>
  <c r="FO43" i="4" s="1"/>
  <c r="GK94" i="4"/>
  <c r="IE126" i="4"/>
  <c r="LT63" i="4"/>
  <c r="LT66" i="4" s="1"/>
  <c r="LV66" i="4" s="1"/>
  <c r="CW95" i="4"/>
  <c r="DK75" i="4"/>
  <c r="FK29" i="4"/>
  <c r="FE63" i="4" s="1"/>
  <c r="FD165" i="4"/>
  <c r="JC166" i="4"/>
  <c r="JV46" i="4"/>
  <c r="JP80" i="4" s="1"/>
  <c r="LS41" i="4"/>
  <c r="NL98" i="4"/>
  <c r="NI101" i="4" s="1"/>
  <c r="U38" i="1" s="1"/>
  <c r="HH43" i="4"/>
  <c r="FN26" i="4"/>
  <c r="GA126" i="4"/>
  <c r="GL126" i="4" s="1"/>
  <c r="HH4" i="4"/>
  <c r="JY43" i="4"/>
  <c r="MG12" i="4"/>
  <c r="MG29" i="4" s="1"/>
  <c r="MG46" i="4" s="1"/>
  <c r="OG56" i="4"/>
  <c r="OJ56" i="4" s="1"/>
  <c r="FM130" i="4"/>
  <c r="FM132" i="4" s="1"/>
  <c r="FJ135" i="4" s="1"/>
  <c r="V29" i="1" s="1"/>
  <c r="GA38" i="4"/>
  <c r="GL38" i="4" s="1"/>
  <c r="IE90" i="4"/>
  <c r="PH63" i="4"/>
  <c r="PK66" i="4" s="1"/>
  <c r="PL66" i="4" s="1"/>
  <c r="QE12" i="4"/>
  <c r="QE15" i="4" s="1"/>
  <c r="QA132" i="4"/>
  <c r="PU166" i="4" s="1"/>
  <c r="ID141" i="4"/>
  <c r="JW132" i="4"/>
  <c r="LT166" i="4"/>
  <c r="LW169" i="4" s="1"/>
  <c r="LX169" i="4" s="1"/>
  <c r="PF115" i="4"/>
  <c r="LR12" i="4"/>
  <c r="LO15" i="4" s="1"/>
  <c r="U19" i="1" s="1"/>
  <c r="PG113" i="4"/>
  <c r="CT115" i="4"/>
  <c r="CN149" i="4" s="1"/>
  <c r="DJ43" i="4"/>
  <c r="DU43" i="4" s="1"/>
  <c r="GL110" i="4"/>
  <c r="JB109" i="4"/>
  <c r="CV61" i="4"/>
  <c r="KU144" i="4"/>
  <c r="KV21" i="4"/>
  <c r="QA61" i="4"/>
  <c r="QD61" i="4" s="1"/>
  <c r="JW131" i="4"/>
  <c r="CW129" i="4"/>
  <c r="HI110" i="4"/>
  <c r="KV41" i="4"/>
  <c r="NL141" i="4"/>
  <c r="EP112" i="4"/>
  <c r="EP115" i="4" s="1"/>
  <c r="IE24" i="4"/>
  <c r="IY142" i="4"/>
  <c r="IY159" i="4" s="1"/>
  <c r="JB159" i="4" s="1"/>
  <c r="LT79" i="4"/>
  <c r="LT81" i="4" s="1"/>
  <c r="IA63" i="4"/>
  <c r="IA80" i="4" s="1"/>
  <c r="NN98" i="4"/>
  <c r="NN101" i="4" s="1"/>
  <c r="CS76" i="4"/>
  <c r="CV76" i="4" s="1"/>
  <c r="PF147" i="4"/>
  <c r="MO12" i="4"/>
  <c r="ML15" i="4" s="1"/>
  <c r="U20" i="1" s="1"/>
  <c r="OJ22" i="4"/>
  <c r="NN79" i="4"/>
  <c r="NN82" i="4" s="1"/>
  <c r="NP82" i="4" s="1"/>
  <c r="QC60" i="4"/>
  <c r="QC63" i="4" s="1"/>
  <c r="PZ66" i="4" s="1"/>
  <c r="DK56" i="4"/>
  <c r="DS60" i="4"/>
  <c r="HI22" i="4"/>
  <c r="EP38" i="4"/>
  <c r="EP45" i="4" s="1"/>
  <c r="PD147" i="4"/>
  <c r="PG147" i="4" s="1"/>
  <c r="CX149" i="4"/>
  <c r="DA152" i="4" s="1"/>
  <c r="DB152" i="4" s="1"/>
  <c r="DS146" i="4"/>
  <c r="JA98" i="4"/>
  <c r="IX101" i="4" s="1"/>
  <c r="U33" i="1" s="1"/>
  <c r="QD90" i="4"/>
  <c r="LR146" i="4"/>
  <c r="MP26" i="4"/>
  <c r="GJ12" i="4"/>
  <c r="GG15" i="4" s="1"/>
  <c r="U13" i="1" s="1"/>
  <c r="DJ166" i="4"/>
  <c r="JV114" i="4"/>
  <c r="JP148" i="4" s="1"/>
  <c r="JO165" i="4"/>
  <c r="QC141" i="4"/>
  <c r="IE95" i="4"/>
  <c r="JU30" i="4"/>
  <c r="FN125" i="4"/>
  <c r="IE113" i="4"/>
  <c r="HU149" i="4"/>
  <c r="IA47" i="4"/>
  <c r="NM38" i="4"/>
  <c r="IF80" i="4"/>
  <c r="IF83" i="4" s="1"/>
  <c r="IH83" i="4" s="1"/>
  <c r="GI167" i="4"/>
  <c r="PF146" i="4"/>
  <c r="OW63" i="4"/>
  <c r="HI79" i="4"/>
  <c r="JO149" i="4"/>
  <c r="FD44" i="4"/>
  <c r="FO44" i="4" s="1"/>
  <c r="GH61" i="4"/>
  <c r="GK61" i="4" s="1"/>
  <c r="HI113" i="4"/>
  <c r="ID57" i="4"/>
  <c r="IE23" i="4"/>
  <c r="IB57" i="4"/>
  <c r="IB74" i="4" s="1"/>
  <c r="IE74" i="4" s="1"/>
  <c r="MQ25" i="4"/>
  <c r="NJ56" i="4"/>
  <c r="NJ73" i="4" s="1"/>
  <c r="NM73" i="4" s="1"/>
  <c r="NM10" i="4"/>
  <c r="OJ21" i="4"/>
  <c r="MP42" i="4"/>
  <c r="LR56" i="4"/>
  <c r="KW63" i="4"/>
  <c r="KZ66" i="4" s="1"/>
  <c r="LA66" i="4" s="1"/>
  <c r="HI166" i="4"/>
  <c r="CT98" i="4"/>
  <c r="CT149" i="4" s="1"/>
  <c r="CT166" i="4" s="1"/>
  <c r="IB60" i="4"/>
  <c r="IB77" i="4" s="1"/>
  <c r="IE77" i="4" s="1"/>
  <c r="KV6" i="4"/>
  <c r="ND61" i="4"/>
  <c r="KW62" i="4"/>
  <c r="KW65" i="4" s="1"/>
  <c r="JC63" i="4"/>
  <c r="JF66" i="4" s="1"/>
  <c r="JG66" i="4" s="1"/>
  <c r="KW113" i="4"/>
  <c r="CX12" i="4"/>
  <c r="DA15" i="4" s="1"/>
  <c r="DB15" i="4" s="1"/>
  <c r="HH41" i="4"/>
  <c r="JA97" i="4"/>
  <c r="IX100" i="4" s="1"/>
  <c r="I33" i="1" s="1"/>
  <c r="JZ21" i="4"/>
  <c r="JO63" i="4"/>
  <c r="KS11" i="4"/>
  <c r="KS62" i="4" s="1"/>
  <c r="KS79" i="4" s="1"/>
  <c r="KV24" i="4"/>
  <c r="NC44" i="4"/>
  <c r="NN44" i="4" s="1"/>
  <c r="PD58" i="4"/>
  <c r="PD75" i="4" s="1"/>
  <c r="PG75" i="4" s="1"/>
  <c r="QE23" i="4"/>
  <c r="OJ43" i="4"/>
  <c r="FO113" i="4"/>
  <c r="GL80" i="4"/>
  <c r="ID59" i="4"/>
  <c r="IE4" i="4"/>
  <c r="JY25" i="4"/>
  <c r="LR46" i="4"/>
  <c r="LO49" i="4" s="1"/>
  <c r="V19" i="1" s="1"/>
  <c r="NJ141" i="4"/>
  <c r="NJ158" i="4" s="1"/>
  <c r="NM158" i="4" s="1"/>
  <c r="QD6" i="4"/>
  <c r="PT63" i="4"/>
  <c r="NL59" i="4"/>
  <c r="ID11" i="4"/>
  <c r="IA14" i="4" s="1"/>
  <c r="I15" i="1" s="1"/>
  <c r="GA99" i="4"/>
  <c r="FM61" i="4"/>
  <c r="KW26" i="4"/>
  <c r="KW29" i="4" s="1"/>
  <c r="KW79" i="4"/>
  <c r="KW81" i="4" s="1"/>
  <c r="JZ63" i="4"/>
  <c r="JZ66" i="4" s="1"/>
  <c r="KA66" i="4" s="1"/>
  <c r="GJ97" i="4"/>
  <c r="GG100" i="4" s="1"/>
  <c r="I30" i="1" s="1"/>
  <c r="FD29" i="4"/>
  <c r="FD46" i="4" s="1"/>
  <c r="GL149" i="4"/>
  <c r="GO152" i="4" s="1"/>
  <c r="GP152" i="4" s="1"/>
  <c r="GJ57" i="4"/>
  <c r="HH93" i="4"/>
  <c r="OK132" i="4"/>
  <c r="ON135" i="4" s="1"/>
  <c r="OO135" i="4" s="1"/>
  <c r="JB42" i="4"/>
  <c r="CU99" i="4"/>
  <c r="CV12" i="4"/>
  <c r="CS15" i="4" s="1"/>
  <c r="U9" i="1" s="1"/>
  <c r="HU127" i="4"/>
  <c r="IF127" i="4" s="1"/>
  <c r="KS132" i="4"/>
  <c r="KM166" i="4" s="1"/>
  <c r="ML162" i="4"/>
  <c r="MO162" i="4" s="1"/>
  <c r="PG95" i="4"/>
  <c r="PG98" i="4" s="1"/>
  <c r="PD101" i="4" s="1"/>
  <c r="OA74" i="4"/>
  <c r="CX63" i="4"/>
  <c r="DA66" i="4" s="1"/>
  <c r="DB66" i="4" s="1"/>
  <c r="GL98" i="4"/>
  <c r="GL101" i="4" s="1"/>
  <c r="GX43" i="4"/>
  <c r="HI43" i="4" s="1"/>
  <c r="HI46" i="4" s="1"/>
  <c r="JU116" i="4"/>
  <c r="JX110" i="4"/>
  <c r="JX114" i="4" s="1"/>
  <c r="JU117" i="4" s="1"/>
  <c r="K34" i="1" s="1"/>
  <c r="OJ109" i="4"/>
  <c r="OK79" i="4"/>
  <c r="GA13" i="4"/>
  <c r="GH131" i="4"/>
  <c r="GB165" i="4" s="1"/>
  <c r="DJ40" i="4"/>
  <c r="DU40" i="4" s="1"/>
  <c r="ER12" i="4"/>
  <c r="EU15" i="4" s="1"/>
  <c r="EV15" i="4" s="1"/>
  <c r="FN7" i="4"/>
  <c r="IR63" i="4"/>
  <c r="JP162" i="4"/>
  <c r="MF62" i="4"/>
  <c r="OJ23" i="4"/>
  <c r="PT38" i="4"/>
  <c r="QE38" i="4" s="1"/>
  <c r="GX149" i="4"/>
  <c r="IE10" i="4"/>
  <c r="IE12" i="4" s="1"/>
  <c r="IB15" i="4" s="1"/>
  <c r="MQ109" i="4"/>
  <c r="NM21" i="4"/>
  <c r="OI12" i="4"/>
  <c r="OF15" i="4" s="1"/>
  <c r="U22" i="1" s="1"/>
  <c r="QE80" i="4"/>
  <c r="KW152" i="4"/>
  <c r="KX152" i="4" s="1"/>
  <c r="IC13" i="4"/>
  <c r="KV4" i="4"/>
  <c r="LS6" i="4"/>
  <c r="DU166" i="4"/>
  <c r="PD11" i="4"/>
  <c r="PD62" i="4" s="1"/>
  <c r="PD79" i="4" s="1"/>
  <c r="OK80" i="4"/>
  <c r="ON83" i="4" s="1"/>
  <c r="OO83" i="4" s="1"/>
  <c r="NZ79" i="4"/>
  <c r="FK12" i="4"/>
  <c r="FK63" i="4" s="1"/>
  <c r="FK80" i="4" s="1"/>
  <c r="IA13" i="4"/>
  <c r="JC109" i="4"/>
  <c r="LP60" i="4"/>
  <c r="LP77" i="4" s="1"/>
  <c r="LS77" i="4" s="1"/>
  <c r="MO146" i="4"/>
  <c r="NK13" i="4"/>
  <c r="PU158" i="4"/>
  <c r="QC98" i="4"/>
  <c r="PZ101" i="4" s="1"/>
  <c r="U41" i="1" s="1"/>
  <c r="ER11" i="4"/>
  <c r="MO23" i="4"/>
  <c r="CW40" i="4"/>
  <c r="EP12" i="4"/>
  <c r="EM15" i="4" s="1"/>
  <c r="U11" i="1" s="1"/>
  <c r="FO25" i="4"/>
  <c r="GL166" i="4"/>
  <c r="GO169" i="4" s="1"/>
  <c r="GP169" i="4" s="1"/>
  <c r="HG124" i="4"/>
  <c r="HG131" i="4" s="1"/>
  <c r="IB11" i="4"/>
  <c r="IB62" i="4" s="1"/>
  <c r="IB79" i="4" s="1"/>
  <c r="JB27" i="4"/>
  <c r="JB29" i="4" s="1"/>
  <c r="JB90" i="4"/>
  <c r="JN64" i="4"/>
  <c r="KV113" i="4"/>
  <c r="NL146" i="4"/>
  <c r="PE29" i="4"/>
  <c r="PU58" i="4"/>
  <c r="PZ148" i="4"/>
  <c r="PZ165" i="4" s="1"/>
  <c r="JC79" i="4"/>
  <c r="JC82" i="4" s="1"/>
  <c r="JD82" i="4" s="1"/>
  <c r="IE112" i="4"/>
  <c r="OG146" i="4"/>
  <c r="OJ146" i="4" s="1"/>
  <c r="DT24" i="4"/>
  <c r="EP60" i="4"/>
  <c r="EN12" i="4"/>
  <c r="EN63" i="4" s="1"/>
  <c r="EN80" i="4" s="1"/>
  <c r="JA61" i="4"/>
  <c r="JB124" i="4"/>
  <c r="MM57" i="4"/>
  <c r="MP57" i="4" s="1"/>
  <c r="MF43" i="4"/>
  <c r="MQ43" i="4" s="1"/>
  <c r="MQ46" i="4" s="1"/>
  <c r="MT49" i="4" s="1"/>
  <c r="MU49" i="4" s="1"/>
  <c r="OA73" i="4"/>
  <c r="HD116" i="4"/>
  <c r="EH55" i="4"/>
  <c r="JC165" i="4"/>
  <c r="JF168" i="4" s="1"/>
  <c r="JG168" i="4" s="1"/>
  <c r="DU12" i="4"/>
  <c r="DX15" i="4" s="1"/>
  <c r="DY15" i="4" s="1"/>
  <c r="EM149" i="4"/>
  <c r="EM166" i="4" s="1"/>
  <c r="JX115" i="4"/>
  <c r="JU118" i="4" s="1"/>
  <c r="W34" i="1" s="1"/>
  <c r="EG13" i="4"/>
  <c r="FD13" i="4"/>
  <c r="HV146" i="4"/>
  <c r="JB111" i="4"/>
  <c r="JP12" i="4"/>
  <c r="JP29" i="4" s="1"/>
  <c r="JP46" i="4" s="1"/>
  <c r="KW23" i="4"/>
  <c r="NJ57" i="4"/>
  <c r="NM57" i="4" s="1"/>
  <c r="OG98" i="4"/>
  <c r="OG149" i="4" s="1"/>
  <c r="OG166" i="4" s="1"/>
  <c r="PD28" i="4"/>
  <c r="OX62" i="4" s="1"/>
  <c r="DS11" i="4"/>
  <c r="DP14" i="4" s="1"/>
  <c r="I10" i="1" s="1"/>
  <c r="FN9" i="4"/>
  <c r="QE66" i="4"/>
  <c r="QF66" i="4" s="1"/>
  <c r="GY12" i="4"/>
  <c r="GY29" i="4" s="1"/>
  <c r="GY46" i="4" s="1"/>
  <c r="IY28" i="4"/>
  <c r="IS62" i="4" s="1"/>
  <c r="JY112" i="4"/>
  <c r="JY115" i="4" s="1"/>
  <c r="JV118" i="4" s="1"/>
  <c r="KS46" i="4"/>
  <c r="KM80" i="4" s="1"/>
  <c r="LS113" i="4"/>
  <c r="LT113" i="4"/>
  <c r="NL147" i="4"/>
  <c r="OX73" i="4"/>
  <c r="QC142" i="4"/>
  <c r="HH107" i="4"/>
  <c r="HI148" i="4"/>
  <c r="HI150" i="4" s="1"/>
  <c r="MQ12" i="4"/>
  <c r="MT15" i="4" s="1"/>
  <c r="MU15" i="4" s="1"/>
  <c r="FO110" i="4"/>
  <c r="GH114" i="4"/>
  <c r="GB148" i="4" s="1"/>
  <c r="HE29" i="4"/>
  <c r="GY63" i="4" s="1"/>
  <c r="IE109" i="4"/>
  <c r="PT124" i="4"/>
  <c r="QE124" i="4" s="1"/>
  <c r="CW23" i="4"/>
  <c r="FO166" i="4"/>
  <c r="IF23" i="4"/>
  <c r="JP141" i="4"/>
  <c r="JP158" i="4"/>
  <c r="OK12" i="4"/>
  <c r="OW28" i="4"/>
  <c r="OW45" i="4" s="1"/>
  <c r="PG27" i="4"/>
  <c r="FO80" i="4"/>
  <c r="FO83" i="4" s="1"/>
  <c r="FQ83" i="4" s="1"/>
  <c r="HI63" i="4"/>
  <c r="HL66" i="4" s="1"/>
  <c r="HM66" i="4" s="1"/>
  <c r="FE147" i="4"/>
  <c r="GX79" i="4"/>
  <c r="IX116" i="4"/>
  <c r="JV28" i="4"/>
  <c r="JP62" i="4" s="1"/>
  <c r="LR132" i="4"/>
  <c r="LO135" i="4" s="1"/>
  <c r="V36" i="1" s="1"/>
  <c r="CV98" i="4"/>
  <c r="CS101" i="4" s="1"/>
  <c r="U26" i="1" s="1"/>
  <c r="EQ129" i="4"/>
  <c r="EN45" i="4"/>
  <c r="EH79" i="4" s="1"/>
  <c r="JA55" i="4"/>
  <c r="LI115" i="4"/>
  <c r="LI132" i="4" s="1"/>
  <c r="NL58" i="4"/>
  <c r="FM60" i="4"/>
  <c r="ER149" i="4"/>
  <c r="EU152" i="4" s="1"/>
  <c r="EV152" i="4" s="1"/>
  <c r="IF98" i="4"/>
  <c r="IF101" i="4" s="1"/>
  <c r="MP24" i="4"/>
  <c r="NL97" i="4"/>
  <c r="OK149" i="4"/>
  <c r="ON152" i="4" s="1"/>
  <c r="OO152" i="4" s="1"/>
  <c r="PF61" i="4"/>
  <c r="PG111" i="4"/>
  <c r="EO45" i="4"/>
  <c r="ER166" i="4"/>
  <c r="ER169" i="4" s="1"/>
  <c r="ES169" i="4" s="1"/>
  <c r="CX107" i="4"/>
  <c r="ER109" i="4"/>
  <c r="EO150" i="4"/>
  <c r="FN23" i="4"/>
  <c r="FD62" i="4"/>
  <c r="HG12" i="4"/>
  <c r="HD15" i="4" s="1"/>
  <c r="U14" i="1" s="1"/>
  <c r="JC148" i="4"/>
  <c r="JF151" i="4" s="1"/>
  <c r="JG151" i="4" s="1"/>
  <c r="IX62" i="4"/>
  <c r="IX79" i="4" s="1"/>
  <c r="JA141" i="4"/>
  <c r="JO28" i="4"/>
  <c r="JO45" i="4" s="1"/>
  <c r="KS29" i="4"/>
  <c r="KM63" i="4" s="1"/>
  <c r="LR97" i="4"/>
  <c r="LT27" i="4"/>
  <c r="LT29" i="4" s="1"/>
  <c r="LT32" i="4" s="1"/>
  <c r="LI80" i="4"/>
  <c r="MP10" i="4"/>
  <c r="MP12" i="4" s="1"/>
  <c r="MM15" i="4" s="1"/>
  <c r="NN107" i="4"/>
  <c r="NC63" i="4"/>
  <c r="OH81" i="4"/>
  <c r="OK112" i="4"/>
  <c r="OK115" i="4" s="1"/>
  <c r="OG131" i="4"/>
  <c r="OA165" i="4" s="1"/>
  <c r="PT130" i="4"/>
  <c r="QE130" i="4" s="1"/>
  <c r="PT13" i="4"/>
  <c r="OI146" i="4"/>
  <c r="JC12" i="4"/>
  <c r="JC15" i="4" s="1"/>
  <c r="JD15" i="4" s="1"/>
  <c r="HH108" i="4"/>
  <c r="HH110" i="4"/>
  <c r="JP58" i="4"/>
  <c r="LS43" i="4"/>
  <c r="DU149" i="4"/>
  <c r="DX152" i="4" s="1"/>
  <c r="DY152" i="4" s="1"/>
  <c r="PG41" i="4"/>
  <c r="ID97" i="4"/>
  <c r="IA100" i="4" s="1"/>
  <c r="I32" i="1" s="1"/>
  <c r="OI98" i="4"/>
  <c r="OF101" i="4" s="1"/>
  <c r="U39" i="1" s="1"/>
  <c r="EP61" i="4"/>
  <c r="ER23" i="4"/>
  <c r="HH7" i="4"/>
  <c r="JB128" i="4"/>
  <c r="IR79" i="4"/>
  <c r="JX45" i="4"/>
  <c r="JY129" i="4"/>
  <c r="JW29" i="4"/>
  <c r="JW30" i="4" s="1"/>
  <c r="MQ23" i="4"/>
  <c r="QD21" i="4"/>
  <c r="PH11" i="4"/>
  <c r="FO62" i="4"/>
  <c r="FR65" i="4" s="1"/>
  <c r="FS65" i="4" s="1"/>
  <c r="ER79" i="4"/>
  <c r="JZ62" i="4"/>
  <c r="JZ65" i="4" s="1"/>
  <c r="KB65" i="4" s="1"/>
  <c r="GA44" i="4"/>
  <c r="GL44" i="4" s="1"/>
  <c r="CW42" i="4"/>
  <c r="ER80" i="4"/>
  <c r="EU83" i="4" s="1"/>
  <c r="EV83" i="4" s="1"/>
  <c r="EP141" i="4"/>
  <c r="FN6" i="4"/>
  <c r="FZ116" i="4"/>
  <c r="FZ133" i="4" s="1"/>
  <c r="HH111" i="4"/>
  <c r="JY27" i="4"/>
  <c r="JY29" i="4" s="1"/>
  <c r="JO13" i="4"/>
  <c r="LR115" i="4"/>
  <c r="LO118" i="4" s="1"/>
  <c r="W36" i="1" s="1"/>
  <c r="MO142" i="4"/>
  <c r="MF127" i="4"/>
  <c r="MQ127" i="4" s="1"/>
  <c r="MM145" i="4"/>
  <c r="MM162" i="4" s="1"/>
  <c r="MP162" i="4" s="1"/>
  <c r="NL61" i="4"/>
  <c r="OH99" i="4"/>
  <c r="PH113" i="4"/>
  <c r="QE11" i="4"/>
  <c r="QE14" i="4" s="1"/>
  <c r="JZ98" i="4"/>
  <c r="KC101" i="4" s="1"/>
  <c r="KD101" i="4" s="1"/>
  <c r="MO11" i="4"/>
  <c r="ML14" i="4" s="1"/>
  <c r="I20" i="1" s="1"/>
  <c r="OK166" i="4"/>
  <c r="OK169" i="4" s="1"/>
  <c r="OM169" i="4" s="1"/>
  <c r="KY15" i="4"/>
  <c r="HV72" i="4"/>
  <c r="IF113" i="4"/>
  <c r="KR30" i="4"/>
  <c r="KL29" i="4"/>
  <c r="KL46" i="4" s="1"/>
  <c r="LS23" i="4"/>
  <c r="MF63" i="4"/>
  <c r="NJ58" i="4"/>
  <c r="NJ75" i="4" s="1"/>
  <c r="NM75" i="4" s="1"/>
  <c r="NL12" i="4"/>
  <c r="NI15" i="4" s="1"/>
  <c r="U21" i="1" s="1"/>
  <c r="PD78" i="4"/>
  <c r="PG78" i="4" s="1"/>
  <c r="PH29" i="4"/>
  <c r="PK32" i="4" s="1"/>
  <c r="PL32" i="4" s="1"/>
  <c r="FM80" i="4"/>
  <c r="FJ83" i="4" s="1"/>
  <c r="GL12" i="4"/>
  <c r="GO15" i="4" s="1"/>
  <c r="GP15" i="4" s="1"/>
  <c r="LT98" i="4"/>
  <c r="OW13" i="4"/>
  <c r="MQ80" i="4"/>
  <c r="MT83" i="4" s="1"/>
  <c r="MU83" i="4" s="1"/>
  <c r="EP97" i="4"/>
  <c r="EM100" i="4" s="1"/>
  <c r="I28" i="1" s="1"/>
  <c r="EQ90" i="4"/>
  <c r="MM58" i="4"/>
  <c r="MP58" i="4" s="1"/>
  <c r="FM97" i="4"/>
  <c r="FM99" i="4" s="1"/>
  <c r="FJ102" i="4" s="1"/>
  <c r="I77" i="1" s="1"/>
  <c r="JY22" i="4"/>
  <c r="OA58" i="4"/>
  <c r="FK144" i="4"/>
  <c r="FK161" i="4" s="1"/>
  <c r="FN161" i="4" s="1"/>
  <c r="IF66" i="4"/>
  <c r="IG66" i="4" s="1"/>
  <c r="DT146" i="4"/>
  <c r="GK125" i="4"/>
  <c r="FZ30" i="4"/>
  <c r="FZ47" i="4" s="1"/>
  <c r="HD75" i="4"/>
  <c r="HG75" i="4" s="1"/>
  <c r="IB132" i="4"/>
  <c r="HV166" i="4" s="1"/>
  <c r="KV95" i="4"/>
  <c r="MO26" i="4"/>
  <c r="MN13" i="4"/>
  <c r="NJ97" i="4"/>
  <c r="NJ148" i="4" s="1"/>
  <c r="NJ165" i="4" s="1"/>
  <c r="NZ80" i="4"/>
  <c r="OJ41" i="4"/>
  <c r="OF63" i="4"/>
  <c r="OF80" i="4" s="1"/>
  <c r="OW79" i="4"/>
  <c r="PH22" i="4"/>
  <c r="QC12" i="4"/>
  <c r="PZ15" i="4" s="1"/>
  <c r="U24" i="1" s="1"/>
  <c r="OK62" i="4"/>
  <c r="OK65" i="4" s="1"/>
  <c r="OL65" i="4" s="1"/>
  <c r="KR163" i="4"/>
  <c r="KU163" i="4" s="1"/>
  <c r="JZ11" i="4"/>
  <c r="KC14" i="4" s="1"/>
  <c r="KD14" i="4" s="1"/>
  <c r="PZ73" i="4"/>
  <c r="QC73" i="4" s="1"/>
  <c r="QC56" i="4"/>
  <c r="CT28" i="4"/>
  <c r="CN62" i="4" s="1"/>
  <c r="IS76" i="4"/>
  <c r="PE13" i="4"/>
  <c r="PH98" i="4"/>
  <c r="PK101" i="4" s="1"/>
  <c r="PL101" i="4" s="1"/>
  <c r="PF132" i="4"/>
  <c r="GK24" i="4"/>
  <c r="QD5" i="4"/>
  <c r="QA56" i="4"/>
  <c r="GL62" i="4"/>
  <c r="GO65" i="4" s="1"/>
  <c r="GP65" i="4" s="1"/>
  <c r="HE46" i="4"/>
  <c r="GY80" i="4" s="1"/>
  <c r="IE27" i="4"/>
  <c r="IF109" i="4"/>
  <c r="KS73" i="4"/>
  <c r="KV73" i="4" s="1"/>
  <c r="LO47" i="4"/>
  <c r="MP41" i="4"/>
  <c r="NI63" i="4"/>
  <c r="NI80" i="4" s="1"/>
  <c r="NN113" i="4"/>
  <c r="NL56" i="4"/>
  <c r="NM9" i="4"/>
  <c r="OJ110" i="4"/>
  <c r="PF56" i="4"/>
  <c r="PC47" i="4"/>
  <c r="PT148" i="4"/>
  <c r="LT148" i="4"/>
  <c r="LT150" i="4" s="1"/>
  <c r="IF12" i="4"/>
  <c r="IF15" i="4" s="1"/>
  <c r="IH15" i="4" s="1"/>
  <c r="DR99" i="4"/>
  <c r="FN108" i="4"/>
  <c r="LR45" i="4"/>
  <c r="NI99" i="4"/>
  <c r="EQ8" i="4"/>
  <c r="GK40" i="4"/>
  <c r="GL63" i="4"/>
  <c r="GL66" i="4" s="1"/>
  <c r="GN66" i="4" s="1"/>
  <c r="HU125" i="4"/>
  <c r="IF125" i="4" s="1"/>
  <c r="MP43" i="4"/>
  <c r="CX79" i="4"/>
  <c r="FD28" i="4"/>
  <c r="FD45" i="4" s="1"/>
  <c r="FM142" i="4"/>
  <c r="FO149" i="4"/>
  <c r="FR152" i="4" s="1"/>
  <c r="FS152" i="4" s="1"/>
  <c r="GK6" i="4"/>
  <c r="GG116" i="4"/>
  <c r="IE128" i="4"/>
  <c r="IB29" i="4"/>
  <c r="HV63" i="4" s="1"/>
  <c r="JC62" i="4"/>
  <c r="JC65" i="4" s="1"/>
  <c r="KV43" i="4"/>
  <c r="KV5" i="4"/>
  <c r="OX145" i="4"/>
  <c r="OW41" i="4"/>
  <c r="PH41" i="4" s="1"/>
  <c r="PG38" i="4"/>
  <c r="QA144" i="4"/>
  <c r="QA161" i="4" s="1"/>
  <c r="QD161" i="4" s="1"/>
  <c r="ID12" i="4"/>
  <c r="IA15" i="4" s="1"/>
  <c r="U15" i="1" s="1"/>
  <c r="GX126" i="4"/>
  <c r="HI126" i="4" s="1"/>
  <c r="LI29" i="4"/>
  <c r="LI46" i="4" s="1"/>
  <c r="HU80" i="4"/>
  <c r="DJ29" i="4"/>
  <c r="DJ46" i="4" s="1"/>
  <c r="GB11" i="4"/>
  <c r="GB28" i="4" s="1"/>
  <c r="GB45" i="4" s="1"/>
  <c r="GL97" i="4"/>
  <c r="GL100" i="4" s="1"/>
  <c r="KV125" i="4"/>
  <c r="KW148" i="4"/>
  <c r="KZ151" i="4" s="1"/>
  <c r="LA151" i="4" s="1"/>
  <c r="LI62" i="4"/>
  <c r="LT112" i="4"/>
  <c r="OJ9" i="4"/>
  <c r="OJ12" i="4" s="1"/>
  <c r="OG15" i="4" s="1"/>
  <c r="PD115" i="4"/>
  <c r="OX149" i="4" s="1"/>
  <c r="KZ15" i="4"/>
  <c r="LA15" i="4" s="1"/>
  <c r="AA18" i="1" s="1"/>
  <c r="JZ80" i="4"/>
  <c r="GY142" i="4"/>
  <c r="IF29" i="4"/>
  <c r="IF32" i="4" s="1"/>
  <c r="FM45" i="4"/>
  <c r="NI30" i="4"/>
  <c r="OI11" i="4"/>
  <c r="OF14" i="4" s="1"/>
  <c r="I22" i="1" s="1"/>
  <c r="OW29" i="4"/>
  <c r="OW46" i="4" s="1"/>
  <c r="QE165" i="4"/>
  <c r="EN28" i="4"/>
  <c r="EH62" i="4" s="1"/>
  <c r="FD126" i="4"/>
  <c r="FO126" i="4" s="1"/>
  <c r="FN24" i="4"/>
  <c r="FN42" i="4"/>
  <c r="FM46" i="4"/>
  <c r="FJ49" i="4" s="1"/>
  <c r="V12" i="1" s="1"/>
  <c r="IE25" i="4"/>
  <c r="IX30" i="4"/>
  <c r="KU58" i="4"/>
  <c r="KS58" i="4"/>
  <c r="KV58" i="4" s="1"/>
  <c r="KR13" i="4"/>
  <c r="KU143" i="4"/>
  <c r="KS98" i="4"/>
  <c r="KS149" i="4" s="1"/>
  <c r="KS166" i="4" s="1"/>
  <c r="LP45" i="4"/>
  <c r="LJ79" i="4" s="1"/>
  <c r="NL144" i="4"/>
  <c r="NN97" i="4"/>
  <c r="PF166" i="4"/>
  <c r="PC169" i="4" s="1"/>
  <c r="PF97" i="4"/>
  <c r="PF99" i="4" s="1"/>
  <c r="PC102" i="4" s="1"/>
  <c r="I88" i="1" s="1"/>
  <c r="ER62" i="4"/>
  <c r="ER65" i="4" s="1"/>
  <c r="ET65" i="4" s="1"/>
  <c r="GJ98" i="4"/>
  <c r="GG101" i="4" s="1"/>
  <c r="U30" i="1" s="1"/>
  <c r="MQ79" i="4"/>
  <c r="EH75" i="4"/>
  <c r="MM12" i="4"/>
  <c r="MM63" i="4" s="1"/>
  <c r="MM80" i="4" s="1"/>
  <c r="EH11" i="4"/>
  <c r="EH28" i="4" s="1"/>
  <c r="EH45" i="4" s="1"/>
  <c r="FM115" i="4"/>
  <c r="FJ118" i="4" s="1"/>
  <c r="W29" i="1" s="1"/>
  <c r="GJ142" i="4"/>
  <c r="KU11" i="4"/>
  <c r="KR14" i="4" s="1"/>
  <c r="I18" i="1" s="1"/>
  <c r="KU97" i="4"/>
  <c r="KR100" i="4" s="1"/>
  <c r="I35" i="1" s="1"/>
  <c r="NL11" i="4"/>
  <c r="NI14" i="4" s="1"/>
  <c r="I21" i="1" s="1"/>
  <c r="PD56" i="4"/>
  <c r="PD73" i="4" s="1"/>
  <c r="PG73" i="4" s="1"/>
  <c r="QB167" i="4"/>
  <c r="QE148" i="4"/>
  <c r="QH151" i="4" s="1"/>
  <c r="QI151" i="4" s="1"/>
  <c r="JX125" i="4"/>
  <c r="JX131" i="4" s="1"/>
  <c r="IA73" i="4"/>
  <c r="ID73" i="4" s="1"/>
  <c r="ID56" i="4"/>
  <c r="CN11" i="4"/>
  <c r="CN28" i="4" s="1"/>
  <c r="CN45" i="4" s="1"/>
  <c r="FN21" i="4"/>
  <c r="HV11" i="4"/>
  <c r="HV28" i="4" s="1"/>
  <c r="HV45" i="4" s="1"/>
  <c r="JA12" i="4"/>
  <c r="IX15" i="4" s="1"/>
  <c r="U16" i="1" s="1"/>
  <c r="KW97" i="4"/>
  <c r="OK63" i="4"/>
  <c r="ON66" i="4" s="1"/>
  <c r="OO66" i="4" s="1"/>
  <c r="CV147" i="4"/>
  <c r="CV149" i="4" s="1"/>
  <c r="CS152" i="4" s="1"/>
  <c r="ER132" i="4"/>
  <c r="EU135" i="4" s="1"/>
  <c r="EV135" i="4" s="1"/>
  <c r="FJ47" i="4"/>
  <c r="FK143" i="4"/>
  <c r="FN143" i="4" s="1"/>
  <c r="FK142" i="4"/>
  <c r="FN142" i="4" s="1"/>
  <c r="GL165" i="4"/>
  <c r="JY60" i="4"/>
  <c r="KV25" i="4"/>
  <c r="KL44" i="4"/>
  <c r="KW44" i="4" s="1"/>
  <c r="KW46" i="4" s="1"/>
  <c r="MP146" i="4"/>
  <c r="NN62" i="4"/>
  <c r="NN64" i="4" s="1"/>
  <c r="NQ67" i="4" s="1"/>
  <c r="NR67" i="4" s="1"/>
  <c r="FO165" i="4"/>
  <c r="HH27" i="4"/>
  <c r="IX13" i="4"/>
  <c r="JY125" i="4"/>
  <c r="JW45" i="4"/>
  <c r="JX29" i="4"/>
  <c r="KV44" i="4"/>
  <c r="LT152" i="4"/>
  <c r="LU152" i="4" s="1"/>
  <c r="PF29" i="4"/>
  <c r="QD27" i="4"/>
  <c r="MQ62" i="4"/>
  <c r="MQ64" i="4" s="1"/>
  <c r="JZ79" i="4"/>
  <c r="IE40" i="4"/>
  <c r="JW116" i="4"/>
  <c r="NN149" i="4"/>
  <c r="CX148" i="4"/>
  <c r="CW128" i="4"/>
  <c r="CX62" i="4"/>
  <c r="CX65" i="4" s="1"/>
  <c r="CZ65" i="4" s="1"/>
  <c r="EQ110" i="4"/>
  <c r="ER97" i="4"/>
  <c r="ER99" i="4" s="1"/>
  <c r="EU102" i="4" s="1"/>
  <c r="EV102" i="4" s="1"/>
  <c r="FJ30" i="4"/>
  <c r="FM11" i="4"/>
  <c r="FJ14" i="4" s="1"/>
  <c r="I12" i="1" s="1"/>
  <c r="FQ15" i="4"/>
  <c r="HD47" i="4"/>
  <c r="IA149" i="4"/>
  <c r="IA166" i="4" s="1"/>
  <c r="IB144" i="4"/>
  <c r="IB161" i="4" s="1"/>
  <c r="IE161" i="4" s="1"/>
  <c r="IR148" i="4"/>
  <c r="JC27" i="4"/>
  <c r="JC29" i="4" s="1"/>
  <c r="JY44" i="4"/>
  <c r="JW46" i="4"/>
  <c r="KW24" i="4"/>
  <c r="MO144" i="4"/>
  <c r="NM92" i="4"/>
  <c r="PG26" i="4"/>
  <c r="QD42" i="4"/>
  <c r="QE166" i="4"/>
  <c r="QC131" i="4"/>
  <c r="JY38" i="4"/>
  <c r="EQ39" i="4"/>
  <c r="DQ46" i="4"/>
  <c r="DK80" i="4" s="1"/>
  <c r="ER27" i="4"/>
  <c r="EG115" i="4"/>
  <c r="EG132" i="4" s="1"/>
  <c r="FN38" i="4"/>
  <c r="FL28" i="4"/>
  <c r="FL30" i="4" s="1"/>
  <c r="GI99" i="4"/>
  <c r="GJ56" i="4"/>
  <c r="HG98" i="4"/>
  <c r="HD101" i="4" s="1"/>
  <c r="U31" i="1" s="1"/>
  <c r="HI101" i="4"/>
  <c r="HK101" i="4" s="1"/>
  <c r="GX148" i="4"/>
  <c r="LS39" i="4"/>
  <c r="MP109" i="4"/>
  <c r="MO80" i="4"/>
  <c r="ML83" i="4" s="1"/>
  <c r="MT101" i="4"/>
  <c r="MU101" i="4" s="1"/>
  <c r="AA37" i="1" s="1"/>
  <c r="NC79" i="4"/>
  <c r="NN80" i="4"/>
  <c r="NQ83" i="4" s="1"/>
  <c r="NR83" i="4" s="1"/>
  <c r="NZ62" i="4"/>
  <c r="OI80" i="4"/>
  <c r="OF83" i="4" s="1"/>
  <c r="OI45" i="4"/>
  <c r="PD98" i="4"/>
  <c r="PD149" i="4" s="1"/>
  <c r="PD166" i="4" s="1"/>
  <c r="QB131" i="4"/>
  <c r="FN39" i="4"/>
  <c r="LR28" i="4"/>
  <c r="KL79" i="4"/>
  <c r="KS45" i="4"/>
  <c r="KM79" i="4" s="1"/>
  <c r="CW8" i="4"/>
  <c r="PH79" i="4"/>
  <c r="PK82" i="4" s="1"/>
  <c r="PL82" i="4" s="1"/>
  <c r="CW96" i="4"/>
  <c r="DS97" i="4"/>
  <c r="DP100" i="4" s="1"/>
  <c r="I27" i="1" s="1"/>
  <c r="DJ62" i="4"/>
  <c r="EP146" i="4"/>
  <c r="IR149" i="4"/>
  <c r="IR43" i="4"/>
  <c r="JC43" i="4" s="1"/>
  <c r="JC46" i="4" s="1"/>
  <c r="JF49" i="4" s="1"/>
  <c r="JG49" i="4" s="1"/>
  <c r="JY40" i="4"/>
  <c r="KQ80" i="4"/>
  <c r="KW83" i="4" s="1"/>
  <c r="KY83" i="4" s="1"/>
  <c r="KL28" i="4"/>
  <c r="KL45" i="4" s="1"/>
  <c r="LO30" i="4"/>
  <c r="LS38" i="4"/>
  <c r="LT46" i="4"/>
  <c r="LT49" i="4" s="1"/>
  <c r="NM22" i="4"/>
  <c r="NM96" i="4"/>
  <c r="NM98" i="4" s="1"/>
  <c r="NJ101" i="4" s="1"/>
  <c r="PE132" i="4"/>
  <c r="OJ126" i="4"/>
  <c r="EP55" i="4"/>
  <c r="CS30" i="4"/>
  <c r="EO131" i="4"/>
  <c r="FO11" i="4"/>
  <c r="FO14" i="4" s="1"/>
  <c r="GB58" i="4"/>
  <c r="HH25" i="4"/>
  <c r="GY141" i="4"/>
  <c r="HI80" i="4"/>
  <c r="HH125" i="4"/>
  <c r="IE22" i="4"/>
  <c r="IF97" i="4"/>
  <c r="IY131" i="4"/>
  <c r="IS165" i="4" s="1"/>
  <c r="JX132" i="4"/>
  <c r="JY39" i="4"/>
  <c r="KV110" i="4"/>
  <c r="LT62" i="4"/>
  <c r="MN29" i="4"/>
  <c r="NI62" i="4"/>
  <c r="NI79" i="4" s="1"/>
  <c r="NK99" i="4"/>
  <c r="NI47" i="4"/>
  <c r="NZ115" i="4"/>
  <c r="NZ132" i="4" s="1"/>
  <c r="OJ42" i="4"/>
  <c r="QA142" i="4"/>
  <c r="QD142" i="4" s="1"/>
  <c r="QB28" i="4"/>
  <c r="QC80" i="4"/>
  <c r="PZ83" i="4" s="1"/>
  <c r="QE62" i="4"/>
  <c r="QE64" i="4" s="1"/>
  <c r="GK41" i="4"/>
  <c r="GB75" i="4"/>
  <c r="CX97" i="4"/>
  <c r="DA100" i="4" s="1"/>
  <c r="DB100" i="4" s="1"/>
  <c r="CX98" i="4"/>
  <c r="DA101" i="4" s="1"/>
  <c r="DB101" i="4" s="1"/>
  <c r="FO98" i="4"/>
  <c r="HG97" i="4"/>
  <c r="JX46" i="4"/>
  <c r="EP11" i="4"/>
  <c r="EM14" i="4" s="1"/>
  <c r="I11" i="1" s="1"/>
  <c r="FR15" i="4"/>
  <c r="FS15" i="4" s="1"/>
  <c r="AA12" i="1" s="1"/>
  <c r="GI131" i="4"/>
  <c r="GK22" i="4"/>
  <c r="HG11" i="4"/>
  <c r="HD14" i="4" s="1"/>
  <c r="I14" i="1" s="1"/>
  <c r="KW98" i="4"/>
  <c r="KW101" i="4" s="1"/>
  <c r="MT66" i="4"/>
  <c r="MU66" i="4" s="1"/>
  <c r="MQ66" i="4"/>
  <c r="GA149" i="4"/>
  <c r="JA114" i="4"/>
  <c r="OI132" i="4"/>
  <c r="PF28" i="4"/>
  <c r="PG22" i="4"/>
  <c r="OX56" i="4"/>
  <c r="LT15" i="4"/>
  <c r="LW15" i="4"/>
  <c r="LX15" i="4" s="1"/>
  <c r="AA19" i="1" s="1"/>
  <c r="LT109" i="4"/>
  <c r="LI126" i="4"/>
  <c r="LT126" i="4" s="1"/>
  <c r="JU72" i="4"/>
  <c r="JX72" i="4" s="1"/>
  <c r="JX55" i="4"/>
  <c r="NM143" i="4"/>
  <c r="NJ160" i="4"/>
  <c r="NM160" i="4" s="1"/>
  <c r="ER24" i="4"/>
  <c r="EG41" i="4"/>
  <c r="ER41" i="4" s="1"/>
  <c r="ER45" i="4" s="1"/>
  <c r="EU48" i="4" s="1"/>
  <c r="EV48" i="4" s="1"/>
  <c r="KR77" i="4"/>
  <c r="KU77" i="4" s="1"/>
  <c r="KU60" i="4"/>
  <c r="CX80" i="4"/>
  <c r="DR114" i="4"/>
  <c r="EQ25" i="4"/>
  <c r="FO29" i="4"/>
  <c r="FO32" i="4" s="1"/>
  <c r="IE44" i="4"/>
  <c r="IF148" i="4"/>
  <c r="IF150" i="4" s="1"/>
  <c r="JB110" i="4"/>
  <c r="IZ114" i="4"/>
  <c r="JZ165" i="4"/>
  <c r="JZ167" i="4" s="1"/>
  <c r="LS109" i="4"/>
  <c r="MN46" i="4"/>
  <c r="MO141" i="4"/>
  <c r="ML30" i="4"/>
  <c r="MN167" i="4"/>
  <c r="NN166" i="4"/>
  <c r="NQ169" i="4" s="1"/>
  <c r="NR169" i="4" s="1"/>
  <c r="OH167" i="4"/>
  <c r="OH132" i="4"/>
  <c r="PH148" i="4"/>
  <c r="PH150" i="4" s="1"/>
  <c r="DK55" i="4"/>
  <c r="DT21" i="4"/>
  <c r="CW22" i="4"/>
  <c r="DT110" i="4"/>
  <c r="FO148" i="4"/>
  <c r="GJ131" i="4"/>
  <c r="JB113" i="4"/>
  <c r="JB41" i="4"/>
  <c r="KL13" i="4"/>
  <c r="LQ28" i="4"/>
  <c r="LQ30" i="4" s="1"/>
  <c r="MO97" i="4"/>
  <c r="ML100" i="4" s="1"/>
  <c r="I37" i="1" s="1"/>
  <c r="MN99" i="4"/>
  <c r="NM110" i="4"/>
  <c r="NM42" i="4"/>
  <c r="OK148" i="4"/>
  <c r="ON151" i="4" s="1"/>
  <c r="OO151" i="4" s="1"/>
  <c r="JO126" i="4"/>
  <c r="JZ126" i="4" s="1"/>
  <c r="JZ109" i="4"/>
  <c r="CW41" i="4"/>
  <c r="CN75" i="4"/>
  <c r="LP59" i="4"/>
  <c r="LS8" i="4"/>
  <c r="ER148" i="4"/>
  <c r="EU151" i="4" s="1"/>
  <c r="EV151" i="4" s="1"/>
  <c r="PZ47" i="4"/>
  <c r="MO98" i="4"/>
  <c r="ML101" i="4" s="1"/>
  <c r="U37" i="1" s="1"/>
  <c r="MN114" i="4"/>
  <c r="NC62" i="4"/>
  <c r="NM126" i="4"/>
  <c r="PD59" i="4"/>
  <c r="PG8" i="4"/>
  <c r="DT108" i="4"/>
  <c r="DP30" i="4"/>
  <c r="DU11" i="4"/>
  <c r="EO99" i="4"/>
  <c r="EP28" i="4"/>
  <c r="HE28" i="4"/>
  <c r="GY62" i="4" s="1"/>
  <c r="HL15" i="4"/>
  <c r="HM15" i="4" s="1"/>
  <c r="AA14" i="1" s="1"/>
  <c r="IE39" i="4"/>
  <c r="JA146" i="4"/>
  <c r="IY146" i="4"/>
  <c r="JB146" i="4" s="1"/>
  <c r="NN165" i="4"/>
  <c r="NN168" i="4" s="1"/>
  <c r="NB64" i="4"/>
  <c r="OH13" i="4"/>
  <c r="OA160" i="4"/>
  <c r="PH152" i="4"/>
  <c r="PI152" i="4" s="1"/>
  <c r="QE97" i="4"/>
  <c r="QH100" i="4" s="1"/>
  <c r="QI100" i="4" s="1"/>
  <c r="PC76" i="4"/>
  <c r="PF76" i="4" s="1"/>
  <c r="PF59" i="4"/>
  <c r="DT95" i="4"/>
  <c r="LJ58" i="4"/>
  <c r="LS24" i="4"/>
  <c r="LP143" i="4"/>
  <c r="LS92" i="4"/>
  <c r="LS42" i="4"/>
  <c r="LJ76" i="4"/>
  <c r="JV59" i="4"/>
  <c r="JY8" i="4"/>
  <c r="DR45" i="4"/>
  <c r="JU76" i="4"/>
  <c r="JX76" i="4" s="1"/>
  <c r="JX59" i="4"/>
  <c r="LO76" i="4"/>
  <c r="LR76" i="4" s="1"/>
  <c r="LR59" i="4"/>
  <c r="JB40" i="4"/>
  <c r="MP108" i="4"/>
  <c r="JU47" i="4"/>
  <c r="F65" i="1" s="1"/>
  <c r="JN81" i="4"/>
  <c r="FJ133" i="4"/>
  <c r="KU12" i="4"/>
  <c r="KR15" i="4" s="1"/>
  <c r="U18" i="1" s="1"/>
  <c r="CX165" i="4"/>
  <c r="EO13" i="4"/>
  <c r="EN46" i="4"/>
  <c r="EH80" i="4" s="1"/>
  <c r="EQ23" i="4"/>
  <c r="FN40" i="4"/>
  <c r="KC15" i="4"/>
  <c r="KD15" i="4" s="1"/>
  <c r="AA17" i="1" s="1"/>
  <c r="JY41" i="4"/>
  <c r="LT22" i="4"/>
  <c r="OI115" i="4"/>
  <c r="PG93" i="4"/>
  <c r="QA12" i="4"/>
  <c r="QA63" i="4" s="1"/>
  <c r="QA80" i="4" s="1"/>
  <c r="QC59" i="4"/>
  <c r="FM22" i="4"/>
  <c r="FM28" i="4" s="1"/>
  <c r="FN22" i="4"/>
  <c r="LO160" i="4"/>
  <c r="LR160" i="4" s="1"/>
  <c r="LR143" i="4"/>
  <c r="EQ24" i="4"/>
  <c r="EH58" i="4"/>
  <c r="JV45" i="4"/>
  <c r="JP79" i="4" s="1"/>
  <c r="JO79" i="4"/>
  <c r="KR73" i="4"/>
  <c r="KU73" i="4" s="1"/>
  <c r="KU56" i="4"/>
  <c r="GV64" i="4"/>
  <c r="HD30" i="4"/>
  <c r="G62" i="1" s="1"/>
  <c r="CM13" i="4"/>
  <c r="JB24" i="4"/>
  <c r="MO114" i="4"/>
  <c r="QB13" i="4"/>
  <c r="FO23" i="4"/>
  <c r="FD40" i="4"/>
  <c r="FO40" i="4" s="1"/>
  <c r="CV11" i="4"/>
  <c r="CS14" i="4" s="1"/>
  <c r="I9" i="1" s="1"/>
  <c r="CW109" i="4"/>
  <c r="DU148" i="4"/>
  <c r="DX151" i="4" s="1"/>
  <c r="DY151" i="4" s="1"/>
  <c r="EQ108" i="4"/>
  <c r="FL45" i="4"/>
  <c r="FL47" i="4" s="1"/>
  <c r="GL148" i="4"/>
  <c r="GL11" i="4"/>
  <c r="HI11" i="4"/>
  <c r="HI14" i="4" s="1"/>
  <c r="HH23" i="4"/>
  <c r="IX133" i="4"/>
  <c r="JC80" i="4"/>
  <c r="JC11" i="4"/>
  <c r="JC14" i="4" s="1"/>
  <c r="KT13" i="4"/>
  <c r="KW165" i="4"/>
  <c r="KW167" i="4" s="1"/>
  <c r="KV39" i="4"/>
  <c r="LS21" i="4"/>
  <c r="LT97" i="4"/>
  <c r="LQ45" i="4"/>
  <c r="OH45" i="4"/>
  <c r="PF11" i="4"/>
  <c r="PF13" i="4" s="1"/>
  <c r="PC30" i="4"/>
  <c r="QB45" i="4"/>
  <c r="QB99" i="4"/>
  <c r="OA61" i="4"/>
  <c r="OJ27" i="4"/>
  <c r="MP95" i="4"/>
  <c r="GK23" i="4"/>
  <c r="GB57" i="4"/>
  <c r="GI13" i="4"/>
  <c r="ID114" i="4"/>
  <c r="ND59" i="4"/>
  <c r="NM25" i="4"/>
  <c r="JC101" i="4"/>
  <c r="DT44" i="4"/>
  <c r="EQ42" i="4"/>
  <c r="EF30" i="4"/>
  <c r="EF47" i="4" s="1"/>
  <c r="EQ12" i="4"/>
  <c r="EN15" i="4" s="1"/>
  <c r="GK109" i="4"/>
  <c r="HI165" i="4"/>
  <c r="IC45" i="4"/>
  <c r="IF11" i="4"/>
  <c r="IF14" i="4" s="1"/>
  <c r="IF46" i="4"/>
  <c r="II49" i="4" s="1"/>
  <c r="IJ49" i="4" s="1"/>
  <c r="JY5" i="4"/>
  <c r="MQ149" i="4"/>
  <c r="MT152" i="4" s="1"/>
  <c r="MU152" i="4" s="1"/>
  <c r="NL131" i="4"/>
  <c r="NN148" i="4"/>
  <c r="NZ13" i="4"/>
  <c r="OF47" i="4"/>
  <c r="OI114" i="4"/>
  <c r="PH62" i="4"/>
  <c r="PG23" i="4"/>
  <c r="PG25" i="4"/>
  <c r="PD132" i="4"/>
  <c r="OX166" i="4" s="1"/>
  <c r="JX23" i="4"/>
  <c r="JX28" i="4" s="1"/>
  <c r="JY23" i="4"/>
  <c r="GG133" i="4"/>
  <c r="FN46" i="4"/>
  <c r="FK49" i="4" s="1"/>
  <c r="GL79" i="4"/>
  <c r="JZ46" i="4"/>
  <c r="JZ49" i="4" s="1"/>
  <c r="EO115" i="4"/>
  <c r="EP132" i="4"/>
  <c r="HH113" i="4"/>
  <c r="HH115" i="4" s="1"/>
  <c r="DT27" i="4"/>
  <c r="HH42" i="4"/>
  <c r="KV40" i="4"/>
  <c r="LT132" i="4"/>
  <c r="LT135" i="4" s="1"/>
  <c r="LU135" i="4" s="1"/>
  <c r="LR11" i="4"/>
  <c r="MQ11" i="4"/>
  <c r="MQ14" i="4" s="1"/>
  <c r="OK11" i="4"/>
  <c r="OK14" i="4" s="1"/>
  <c r="OH114" i="4"/>
  <c r="PE167" i="4"/>
  <c r="QD40" i="4"/>
  <c r="OJ38" i="4"/>
  <c r="JV55" i="4"/>
  <c r="JY4" i="4"/>
  <c r="ID41" i="4"/>
  <c r="IE41" i="4"/>
  <c r="NI160" i="4"/>
  <c r="NL160" i="4" s="1"/>
  <c r="NL143" i="4"/>
  <c r="QA74" i="4"/>
  <c r="QD74" i="4" s="1"/>
  <c r="QD57" i="4"/>
  <c r="PU97" i="4"/>
  <c r="PU114" i="4" s="1"/>
  <c r="PU131" i="4" s="1"/>
  <c r="PT114" i="4"/>
  <c r="PT131" i="4" s="1"/>
  <c r="PR64" i="4"/>
  <c r="PZ30" i="4"/>
  <c r="G72" i="1" s="1"/>
  <c r="PY64" i="4"/>
  <c r="PZ13" i="4"/>
  <c r="E72" i="1" s="1"/>
  <c r="QA158" i="4"/>
  <c r="QD158" i="4" s="1"/>
  <c r="QD141" i="4"/>
  <c r="PT80" i="4"/>
  <c r="QA46" i="4"/>
  <c r="PU80" i="4" s="1"/>
  <c r="PY166" i="4"/>
  <c r="PU159" i="4"/>
  <c r="QD125" i="4"/>
  <c r="QD126" i="4"/>
  <c r="PU160" i="4"/>
  <c r="QC129" i="4"/>
  <c r="QC132" i="4" s="1"/>
  <c r="QB132" i="4"/>
  <c r="PU143" i="4"/>
  <c r="QD109" i="4"/>
  <c r="PZ62" i="4"/>
  <c r="PZ79" i="4" s="1"/>
  <c r="QA11" i="4"/>
  <c r="QA62" i="4" s="1"/>
  <c r="QA79" i="4" s="1"/>
  <c r="PU142" i="4"/>
  <c r="QD108" i="4"/>
  <c r="QA147" i="4"/>
  <c r="QD96" i="4"/>
  <c r="QD92" i="4"/>
  <c r="QA143" i="4"/>
  <c r="PU11" i="4"/>
  <c r="PU28" i="4" s="1"/>
  <c r="PU45" i="4" s="1"/>
  <c r="PT28" i="4"/>
  <c r="PT45" i="4" s="1"/>
  <c r="QC112" i="4"/>
  <c r="QC115" i="4" s="1"/>
  <c r="QB115" i="4"/>
  <c r="PY79" i="4"/>
  <c r="PZ164" i="4"/>
  <c r="QC164" i="4" s="1"/>
  <c r="QC147" i="4"/>
  <c r="PZ160" i="4"/>
  <c r="QC160" i="4" s="1"/>
  <c r="QC143" i="4"/>
  <c r="PT125" i="4"/>
  <c r="QE125" i="4" s="1"/>
  <c r="QE108" i="4"/>
  <c r="QC45" i="4"/>
  <c r="PU164" i="4"/>
  <c r="QD130" i="4"/>
  <c r="PS167" i="4"/>
  <c r="PZ133" i="4"/>
  <c r="F89" i="1" s="1"/>
  <c r="PU163" i="4"/>
  <c r="QD129" i="4"/>
  <c r="QD110" i="4"/>
  <c r="QC11" i="4"/>
  <c r="PZ116" i="4"/>
  <c r="G89" i="1" s="1"/>
  <c r="QA77" i="4"/>
  <c r="QD77" i="4" s="1"/>
  <c r="QD60" i="4"/>
  <c r="PT165" i="4"/>
  <c r="QA131" i="4"/>
  <c r="PU165" i="4" s="1"/>
  <c r="QC97" i="4"/>
  <c r="PU147" i="4"/>
  <c r="QD113" i="4"/>
  <c r="PU12" i="4"/>
  <c r="PU29" i="4" s="1"/>
  <c r="PU46" i="4" s="1"/>
  <c r="PT29" i="4"/>
  <c r="PT46" i="4" s="1"/>
  <c r="QD127" i="4"/>
  <c r="PU161" i="4"/>
  <c r="QB29" i="4"/>
  <c r="QC26" i="4"/>
  <c r="QC29" i="4" s="1"/>
  <c r="QD26" i="4"/>
  <c r="QA115" i="4"/>
  <c r="PU149" i="4" s="1"/>
  <c r="PT149" i="4"/>
  <c r="PT129" i="4"/>
  <c r="QE129" i="4" s="1"/>
  <c r="QE112" i="4"/>
  <c r="QE115" i="4" s="1"/>
  <c r="QD12" i="4"/>
  <c r="QA15" i="4" s="1"/>
  <c r="PZ149" i="4"/>
  <c r="PZ166" i="4" s="1"/>
  <c r="QA98" i="4"/>
  <c r="QA149" i="4" s="1"/>
  <c r="QA166" i="4" s="1"/>
  <c r="PU146" i="4"/>
  <c r="QD112" i="4"/>
  <c r="PU98" i="4"/>
  <c r="PU115" i="4" s="1"/>
  <c r="PU132" i="4" s="1"/>
  <c r="PT115" i="4"/>
  <c r="PT132" i="4" s="1"/>
  <c r="QA55" i="4"/>
  <c r="QD4" i="4"/>
  <c r="QA58" i="4"/>
  <c r="QD7" i="4"/>
  <c r="QE24" i="4"/>
  <c r="PT41" i="4"/>
  <c r="QE41" i="4" s="1"/>
  <c r="QC23" i="4"/>
  <c r="QC28" i="4" s="1"/>
  <c r="QD23" i="4"/>
  <c r="QE149" i="4"/>
  <c r="PZ72" i="4"/>
  <c r="QC72" i="4" s="1"/>
  <c r="QC55" i="4"/>
  <c r="PZ75" i="4"/>
  <c r="QC75" i="4" s="1"/>
  <c r="QC58" i="4"/>
  <c r="QD8" i="4"/>
  <c r="QA59" i="4"/>
  <c r="QB46" i="4"/>
  <c r="QC43" i="4"/>
  <c r="QC46" i="4" s="1"/>
  <c r="PY150" i="4"/>
  <c r="PZ99" i="4"/>
  <c r="E89" i="1" s="1"/>
  <c r="QE101" i="4"/>
  <c r="AA41" i="1" s="1"/>
  <c r="PT42" i="4"/>
  <c r="QE42" i="4" s="1"/>
  <c r="QE25" i="4"/>
  <c r="QC114" i="4"/>
  <c r="PT99" i="4"/>
  <c r="PS116" i="4"/>
  <c r="PS133" i="4" s="1"/>
  <c r="PZ162" i="4"/>
  <c r="QC162" i="4" s="1"/>
  <c r="QC145" i="4"/>
  <c r="QD44" i="4"/>
  <c r="QD46" i="4" s="1"/>
  <c r="PU78" i="4"/>
  <c r="PT43" i="4"/>
  <c r="QE43" i="4" s="1"/>
  <c r="QE46" i="4" s="1"/>
  <c r="QE26" i="4"/>
  <c r="QE29" i="4" s="1"/>
  <c r="PU59" i="4"/>
  <c r="QD25" i="4"/>
  <c r="QA146" i="4"/>
  <c r="QD95" i="4"/>
  <c r="QB114" i="4"/>
  <c r="QA145" i="4"/>
  <c r="QD94" i="4"/>
  <c r="QE110" i="4"/>
  <c r="PT127" i="4"/>
  <c r="QE127" i="4" s="1"/>
  <c r="PT62" i="4"/>
  <c r="QA28" i="4"/>
  <c r="PU62" i="4" s="1"/>
  <c r="PZ163" i="4"/>
  <c r="QC163" i="4" s="1"/>
  <c r="QC146" i="4"/>
  <c r="OX164" i="4"/>
  <c r="PG130" i="4"/>
  <c r="OW42" i="4"/>
  <c r="PH42" i="4" s="1"/>
  <c r="PH25" i="4"/>
  <c r="PD161" i="4"/>
  <c r="PG161" i="4" s="1"/>
  <c r="PG144" i="4"/>
  <c r="OX58" i="4"/>
  <c r="PG24" i="4"/>
  <c r="OW148" i="4"/>
  <c r="PD114" i="4"/>
  <c r="OX148" i="4" s="1"/>
  <c r="OX158" i="4"/>
  <c r="PG124" i="4"/>
  <c r="PC148" i="4"/>
  <c r="PC165" i="4" s="1"/>
  <c r="PD97" i="4"/>
  <c r="PD148" i="4" s="1"/>
  <c r="PD165" i="4" s="1"/>
  <c r="PC158" i="4"/>
  <c r="PF158" i="4" s="1"/>
  <c r="PF141" i="4"/>
  <c r="PD55" i="4"/>
  <c r="PG4" i="4"/>
  <c r="PD46" i="4"/>
  <c r="OX80" i="4" s="1"/>
  <c r="OW80" i="4"/>
  <c r="PG90" i="4"/>
  <c r="PD141" i="4"/>
  <c r="PC72" i="4"/>
  <c r="PF72" i="4" s="1"/>
  <c r="PF55" i="4"/>
  <c r="OW165" i="4"/>
  <c r="PD131" i="4"/>
  <c r="OX165" i="4" s="1"/>
  <c r="PG110" i="4"/>
  <c r="OX144" i="4"/>
  <c r="PG126" i="4"/>
  <c r="PD143" i="4"/>
  <c r="PG92" i="4"/>
  <c r="OW125" i="4"/>
  <c r="PH125" i="4" s="1"/>
  <c r="PH108" i="4"/>
  <c r="PH109" i="4"/>
  <c r="OW126" i="4"/>
  <c r="PH126" i="4" s="1"/>
  <c r="OW114" i="4"/>
  <c r="OW131" i="4" s="1"/>
  <c r="OX97" i="4"/>
  <c r="OX114" i="4" s="1"/>
  <c r="OX131" i="4" s="1"/>
  <c r="OX141" i="4"/>
  <c r="PG107" i="4"/>
  <c r="PC116" i="4"/>
  <c r="G88" i="1" s="1"/>
  <c r="OV150" i="4"/>
  <c r="OW129" i="4"/>
  <c r="PH129" i="4" s="1"/>
  <c r="PH132" i="4" s="1"/>
  <c r="PH112" i="4"/>
  <c r="PC160" i="4"/>
  <c r="PF160" i="4" s="1"/>
  <c r="PF143" i="4"/>
  <c r="OW99" i="4"/>
  <c r="OV116" i="4"/>
  <c r="OV133" i="4" s="1"/>
  <c r="OX98" i="4"/>
  <c r="OX115" i="4" s="1"/>
  <c r="OX132" i="4" s="1"/>
  <c r="OW115" i="4"/>
  <c r="OW132" i="4" s="1"/>
  <c r="PG44" i="4"/>
  <c r="OX78" i="4"/>
  <c r="PH97" i="4"/>
  <c r="OX159" i="4"/>
  <c r="PG125" i="4"/>
  <c r="PG108" i="4"/>
  <c r="PH80" i="4"/>
  <c r="PG40" i="4"/>
  <c r="PB165" i="4"/>
  <c r="PE28" i="4"/>
  <c r="PF46" i="4"/>
  <c r="PC49" i="4" s="1"/>
  <c r="V23" i="1" s="1"/>
  <c r="PE45" i="4"/>
  <c r="PE47" i="4" s="1"/>
  <c r="PC159" i="4"/>
  <c r="PF159" i="4" s="1"/>
  <c r="PF142" i="4"/>
  <c r="PG112" i="4"/>
  <c r="OX146" i="4"/>
  <c r="PH110" i="4"/>
  <c r="OW127" i="4"/>
  <c r="PH127" i="4" s="1"/>
  <c r="PG94" i="4"/>
  <c r="PD145" i="4"/>
  <c r="PK152" i="4"/>
  <c r="PL152" i="4" s="1"/>
  <c r="PH166" i="4"/>
  <c r="PK169" i="4" s="1"/>
  <c r="PL169" i="4" s="1"/>
  <c r="PC133" i="4"/>
  <c r="F88" i="1" s="1"/>
  <c r="OV167" i="4"/>
  <c r="OX77" i="4"/>
  <c r="PG43" i="4"/>
  <c r="PC13" i="4"/>
  <c r="E71" i="1" s="1"/>
  <c r="PF45" i="4"/>
  <c r="PG91" i="4"/>
  <c r="PD142" i="4"/>
  <c r="PC162" i="4"/>
  <c r="PF162" i="4" s="1"/>
  <c r="PF145" i="4"/>
  <c r="PH107" i="4"/>
  <c r="OW124" i="4"/>
  <c r="PH124" i="4" s="1"/>
  <c r="PC77" i="4"/>
  <c r="PF77" i="4" s="1"/>
  <c r="PF80" i="4" s="1"/>
  <c r="PC83" i="4" s="1"/>
  <c r="PF60" i="4"/>
  <c r="PG146" i="4"/>
  <c r="PD163" i="4"/>
  <c r="PG163" i="4" s="1"/>
  <c r="PB81" i="4"/>
  <c r="PB150" i="4"/>
  <c r="PC99" i="4"/>
  <c r="E88" i="1" s="1"/>
  <c r="PG127" i="4"/>
  <c r="OX161" i="4"/>
  <c r="PE131" i="4"/>
  <c r="PF114" i="4"/>
  <c r="PD57" i="4"/>
  <c r="PG6" i="4"/>
  <c r="OX163" i="4"/>
  <c r="PG129" i="4"/>
  <c r="PD12" i="4"/>
  <c r="PD63" i="4" s="1"/>
  <c r="PD80" i="4" s="1"/>
  <c r="PC63" i="4"/>
  <c r="PC80" i="4" s="1"/>
  <c r="PG9" i="4"/>
  <c r="PG12" i="4" s="1"/>
  <c r="PD15" i="4" s="1"/>
  <c r="PD60" i="4"/>
  <c r="PF131" i="4"/>
  <c r="PE114" i="4"/>
  <c r="PC74" i="4"/>
  <c r="PF74" i="4" s="1"/>
  <c r="PF57" i="4"/>
  <c r="PG109" i="4"/>
  <c r="PB80" i="4"/>
  <c r="PH111" i="4"/>
  <c r="OW128" i="4"/>
  <c r="PH128" i="4" s="1"/>
  <c r="PH46" i="4"/>
  <c r="PH165" i="4"/>
  <c r="PG42" i="4"/>
  <c r="NZ99" i="4"/>
  <c r="NY116" i="4"/>
  <c r="NY133" i="4" s="1"/>
  <c r="OF159" i="4"/>
  <c r="OI159" i="4" s="1"/>
  <c r="OI142" i="4"/>
  <c r="NZ124" i="4"/>
  <c r="OK124" i="4" s="1"/>
  <c r="OK107" i="4"/>
  <c r="OF161" i="4"/>
  <c r="OI161" i="4" s="1"/>
  <c r="OI144" i="4"/>
  <c r="OG77" i="4"/>
  <c r="OJ77" i="4" s="1"/>
  <c r="OJ60" i="4"/>
  <c r="OJ124" i="4"/>
  <c r="OA158" i="4"/>
  <c r="OJ4" i="4"/>
  <c r="OG55" i="4"/>
  <c r="NZ114" i="4"/>
  <c r="NZ131" i="4" s="1"/>
  <c r="OA97" i="4"/>
  <c r="OA114" i="4" s="1"/>
  <c r="OA131" i="4" s="1"/>
  <c r="OG142" i="4"/>
  <c r="OJ91" i="4"/>
  <c r="OA142" i="4"/>
  <c r="OJ108" i="4"/>
  <c r="NZ41" i="4"/>
  <c r="OK41" i="4" s="1"/>
  <c r="OK24" i="4"/>
  <c r="OI25" i="4"/>
  <c r="OI28" i="4" s="1"/>
  <c r="OJ25" i="4"/>
  <c r="OK97" i="4"/>
  <c r="OI55" i="4"/>
  <c r="OE150" i="4"/>
  <c r="OF99" i="4"/>
  <c r="E87" i="1" s="1"/>
  <c r="OA162" i="4"/>
  <c r="OJ128" i="4"/>
  <c r="OH28" i="4"/>
  <c r="NZ28" i="4"/>
  <c r="NZ45" i="4" s="1"/>
  <c r="OA11" i="4"/>
  <c r="OA28" i="4" s="1"/>
  <c r="OA45" i="4" s="1"/>
  <c r="OA164" i="4"/>
  <c r="OJ130" i="4"/>
  <c r="NZ128" i="4"/>
  <c r="OK128" i="4" s="1"/>
  <c r="OK111" i="4"/>
  <c r="NZ42" i="4"/>
  <c r="OK42" i="4" s="1"/>
  <c r="OK25" i="4"/>
  <c r="NZ29" i="4"/>
  <c r="NZ46" i="4" s="1"/>
  <c r="OA12" i="4"/>
  <c r="OA29" i="4" s="1"/>
  <c r="OA46" i="4" s="1"/>
  <c r="OI26" i="4"/>
  <c r="OI29" i="4" s="1"/>
  <c r="OH29" i="4"/>
  <c r="OA147" i="4"/>
  <c r="OJ113" i="4"/>
  <c r="OI97" i="4"/>
  <c r="OG143" i="4"/>
  <c r="OJ92" i="4"/>
  <c r="OH115" i="4"/>
  <c r="OG97" i="4"/>
  <c r="OG148" i="4" s="1"/>
  <c r="OG165" i="4" s="1"/>
  <c r="OF148" i="4"/>
  <c r="OF165" i="4" s="1"/>
  <c r="OF162" i="4"/>
  <c r="OI162" i="4" s="1"/>
  <c r="OI145" i="4"/>
  <c r="OA161" i="4"/>
  <c r="OJ127" i="4"/>
  <c r="OA145" i="4"/>
  <c r="OJ111" i="4"/>
  <c r="NY150" i="4"/>
  <c r="OF116" i="4"/>
  <c r="G87" i="1" s="1"/>
  <c r="OG115" i="4"/>
  <c r="OA149" i="4" s="1"/>
  <c r="NZ149" i="4"/>
  <c r="OF164" i="4"/>
  <c r="OI164" i="4" s="1"/>
  <c r="OI166" i="4" s="1"/>
  <c r="OF169" i="4" s="1"/>
  <c r="OI147" i="4"/>
  <c r="OG57" i="4"/>
  <c r="OJ6" i="4"/>
  <c r="OE165" i="4"/>
  <c r="OG141" i="4"/>
  <c r="OJ90" i="4"/>
  <c r="NZ148" i="4"/>
  <c r="OG114" i="4"/>
  <c r="OA148" i="4" s="1"/>
  <c r="OG145" i="4"/>
  <c r="OJ94" i="4"/>
  <c r="OF158" i="4"/>
  <c r="OI158" i="4" s="1"/>
  <c r="OI141" i="4"/>
  <c r="OA159" i="4"/>
  <c r="OJ125" i="4"/>
  <c r="OA60" i="4"/>
  <c r="OJ26" i="4"/>
  <c r="OF160" i="4"/>
  <c r="OI160" i="4" s="1"/>
  <c r="OI143" i="4"/>
  <c r="OH131" i="4"/>
  <c r="NZ63" i="4"/>
  <c r="OG29" i="4"/>
  <c r="OA63" i="4" s="1"/>
  <c r="OI131" i="4"/>
  <c r="OF133" i="4"/>
  <c r="F87" i="1" s="1"/>
  <c r="OF62" i="4"/>
  <c r="OF79" i="4" s="1"/>
  <c r="OG11" i="4"/>
  <c r="OG62" i="4" s="1"/>
  <c r="OG79" i="4" s="1"/>
  <c r="OJ44" i="4"/>
  <c r="OA78" i="4"/>
  <c r="OJ7" i="4"/>
  <c r="OG58" i="4"/>
  <c r="OF30" i="4"/>
  <c r="G70" i="1" s="1"/>
  <c r="OJ96" i="4"/>
  <c r="OJ98" i="4" s="1"/>
  <c r="OG101" i="4" s="1"/>
  <c r="OG147" i="4"/>
  <c r="OF74" i="4"/>
  <c r="OI74" i="4" s="1"/>
  <c r="OI57" i="4"/>
  <c r="OK109" i="4"/>
  <c r="NZ126" i="4"/>
  <c r="OK126" i="4" s="1"/>
  <c r="OG59" i="4"/>
  <c r="OJ8" i="4"/>
  <c r="OF13" i="4"/>
  <c r="E70" i="1" s="1"/>
  <c r="OE64" i="4"/>
  <c r="NZ43" i="4"/>
  <c r="OK43" i="4" s="1"/>
  <c r="OK46" i="4" s="1"/>
  <c r="OK26" i="4"/>
  <c r="OK29" i="4" s="1"/>
  <c r="OF75" i="4"/>
  <c r="OI75" i="4" s="1"/>
  <c r="OI58" i="4"/>
  <c r="OJ61" i="4"/>
  <c r="OG78" i="4"/>
  <c r="OJ78" i="4" s="1"/>
  <c r="OH46" i="4"/>
  <c r="OI43" i="4"/>
  <c r="OI46" i="4" s="1"/>
  <c r="OF76" i="4"/>
  <c r="OI76" i="4" s="1"/>
  <c r="OI59" i="4"/>
  <c r="OA146" i="4"/>
  <c r="OJ112" i="4"/>
  <c r="OG144" i="4"/>
  <c r="OJ93" i="4"/>
  <c r="OE79" i="4"/>
  <c r="OK165" i="4"/>
  <c r="NZ125" i="4"/>
  <c r="OK125" i="4" s="1"/>
  <c r="OK108" i="4"/>
  <c r="NP66" i="4"/>
  <c r="NO66" i="4"/>
  <c r="NC99" i="4"/>
  <c r="NB116" i="4"/>
  <c r="NB133" i="4" s="1"/>
  <c r="NL114" i="4"/>
  <c r="NC148" i="4"/>
  <c r="NJ114" i="4"/>
  <c r="ND148" i="4" s="1"/>
  <c r="NN110" i="4"/>
  <c r="NC127" i="4"/>
  <c r="NN127" i="4" s="1"/>
  <c r="NC114" i="4"/>
  <c r="NC131" i="4" s="1"/>
  <c r="ND97" i="4"/>
  <c r="ND114" i="4" s="1"/>
  <c r="ND131" i="4" s="1"/>
  <c r="ND98" i="4"/>
  <c r="ND115" i="4" s="1"/>
  <c r="ND132" i="4" s="1"/>
  <c r="NC115" i="4"/>
  <c r="NC132" i="4" s="1"/>
  <c r="NI133" i="4"/>
  <c r="F86" i="1" s="1"/>
  <c r="NB167" i="4"/>
  <c r="NM4" i="4"/>
  <c r="NJ55" i="4"/>
  <c r="NK131" i="4"/>
  <c r="NI116" i="4"/>
  <c r="G86" i="1" s="1"/>
  <c r="NB150" i="4"/>
  <c r="NM61" i="4"/>
  <c r="NJ78" i="4"/>
  <c r="NM78" i="4" s="1"/>
  <c r="NC126" i="4"/>
  <c r="NN126" i="4" s="1"/>
  <c r="NN109" i="4"/>
  <c r="NJ77" i="4"/>
  <c r="NM77" i="4" s="1"/>
  <c r="NM60" i="4"/>
  <c r="NI159" i="4"/>
  <c r="NL159" i="4" s="1"/>
  <c r="NL142" i="4"/>
  <c r="ND159" i="4"/>
  <c r="NM125" i="4"/>
  <c r="NK29" i="4"/>
  <c r="NL26" i="4"/>
  <c r="NL29" i="4" s="1"/>
  <c r="NN25" i="4"/>
  <c r="NC42" i="4"/>
  <c r="NN42" i="4" s="1"/>
  <c r="NL23" i="4"/>
  <c r="NM23" i="4"/>
  <c r="NM127" i="4"/>
  <c r="ND161" i="4"/>
  <c r="NI72" i="4"/>
  <c r="NL72" i="4" s="1"/>
  <c r="NL79" i="4" s="1"/>
  <c r="NL55" i="4"/>
  <c r="NN26" i="4"/>
  <c r="NN29" i="4" s="1"/>
  <c r="NC43" i="4"/>
  <c r="NN43" i="4" s="1"/>
  <c r="NL129" i="4"/>
  <c r="NL132" i="4" s="1"/>
  <c r="NK132" i="4"/>
  <c r="ND77" i="4"/>
  <c r="NM43" i="4"/>
  <c r="NC39" i="4"/>
  <c r="NN39" i="4" s="1"/>
  <c r="NN22" i="4"/>
  <c r="NJ115" i="4"/>
  <c r="ND149" i="4" s="1"/>
  <c r="NC149" i="4"/>
  <c r="NJ161" i="4"/>
  <c r="NM161" i="4" s="1"/>
  <c r="NM144" i="4"/>
  <c r="NQ66" i="4"/>
  <c r="NR66" i="4" s="1"/>
  <c r="Z21" i="1" s="1"/>
  <c r="NC166" i="4"/>
  <c r="NJ132" i="4"/>
  <c r="ND166" i="4" s="1"/>
  <c r="NC125" i="4"/>
  <c r="NN125" i="4" s="1"/>
  <c r="NN108" i="4"/>
  <c r="NM91" i="4"/>
  <c r="NJ142" i="4"/>
  <c r="NM44" i="4"/>
  <c r="ND78" i="4"/>
  <c r="NL43" i="4"/>
  <c r="NL46" i="4" s="1"/>
  <c r="NK46" i="4"/>
  <c r="NM147" i="4"/>
  <c r="NJ164" i="4"/>
  <c r="NM164" i="4" s="1"/>
  <c r="NC129" i="4"/>
  <c r="NN129" i="4" s="1"/>
  <c r="NN132" i="4" s="1"/>
  <c r="NN112" i="4"/>
  <c r="ND158" i="4"/>
  <c r="NM124" i="4"/>
  <c r="ND11" i="4"/>
  <c r="ND28" i="4" s="1"/>
  <c r="ND45" i="4" s="1"/>
  <c r="NC28" i="4"/>
  <c r="NC45" i="4" s="1"/>
  <c r="NH167" i="4"/>
  <c r="ND60" i="4"/>
  <c r="NM26" i="4"/>
  <c r="NM29" i="4" s="1"/>
  <c r="NK115" i="4"/>
  <c r="NL112" i="4"/>
  <c r="NL115" i="4" s="1"/>
  <c r="NJ98" i="4"/>
  <c r="NJ149" i="4" s="1"/>
  <c r="NJ166" i="4" s="1"/>
  <c r="NI149" i="4"/>
  <c r="NI166" i="4" s="1"/>
  <c r="NC128" i="4"/>
  <c r="NN128" i="4" s="1"/>
  <c r="NN111" i="4"/>
  <c r="NC13" i="4"/>
  <c r="NB30" i="4"/>
  <c r="NB47" i="4" s="1"/>
  <c r="NI13" i="4"/>
  <c r="E69" i="1" s="1"/>
  <c r="NN15" i="4"/>
  <c r="NQ15" i="4"/>
  <c r="NR15" i="4" s="1"/>
  <c r="NM40" i="4"/>
  <c r="NC165" i="4"/>
  <c r="NJ131" i="4"/>
  <c r="ND165" i="4" s="1"/>
  <c r="NC38" i="4"/>
  <c r="NN38" i="4" s="1"/>
  <c r="NN21" i="4"/>
  <c r="NH81" i="4"/>
  <c r="NM39" i="4"/>
  <c r="NK28" i="4"/>
  <c r="NL21" i="4"/>
  <c r="NC80" i="4"/>
  <c r="NJ46" i="4"/>
  <c r="ND80" i="4" s="1"/>
  <c r="NJ76" i="4"/>
  <c r="NM76" i="4" s="1"/>
  <c r="NM59" i="4"/>
  <c r="NM111" i="4"/>
  <c r="ND145" i="4"/>
  <c r="NM109" i="4"/>
  <c r="ND143" i="4"/>
  <c r="NM146" i="4"/>
  <c r="NJ163" i="4"/>
  <c r="NM163" i="4" s="1"/>
  <c r="ND12" i="4"/>
  <c r="ND29" i="4" s="1"/>
  <c r="ND46" i="4" s="1"/>
  <c r="NC29" i="4"/>
  <c r="NC46" i="4" s="1"/>
  <c r="ND142" i="4"/>
  <c r="NM108" i="4"/>
  <c r="NK45" i="4"/>
  <c r="NL38" i="4"/>
  <c r="NL45" i="4" s="1"/>
  <c r="ND141" i="4"/>
  <c r="NM107" i="4"/>
  <c r="ND163" i="4"/>
  <c r="NM129" i="4"/>
  <c r="NN11" i="4"/>
  <c r="NL166" i="4"/>
  <c r="NI169" i="4" s="1"/>
  <c r="NK114" i="4"/>
  <c r="NM112" i="4"/>
  <c r="NM115" i="4" s="1"/>
  <c r="ND146" i="4"/>
  <c r="MS101" i="4"/>
  <c r="MR101" i="4"/>
  <c r="MQ24" i="4"/>
  <c r="MF41" i="4"/>
  <c r="MQ41" i="4" s="1"/>
  <c r="MG78" i="4"/>
  <c r="MP44" i="4"/>
  <c r="MK166" i="4"/>
  <c r="MO21" i="4"/>
  <c r="MN28" i="4"/>
  <c r="MP21" i="4"/>
  <c r="MQ112" i="4"/>
  <c r="MF129" i="4"/>
  <c r="MQ129" i="4" s="1"/>
  <c r="MQ132" i="4" s="1"/>
  <c r="ML99" i="4"/>
  <c r="E85" i="1" s="1"/>
  <c r="MO46" i="4"/>
  <c r="MN150" i="4"/>
  <c r="MQ108" i="4"/>
  <c r="MF125" i="4"/>
  <c r="MQ125" i="4" s="1"/>
  <c r="MM147" i="4"/>
  <c r="MP96" i="4"/>
  <c r="MN45" i="4"/>
  <c r="MO38" i="4"/>
  <c r="MO45" i="4" s="1"/>
  <c r="MQ29" i="4"/>
  <c r="MF149" i="4"/>
  <c r="MM115" i="4"/>
  <c r="MG149" i="4" s="1"/>
  <c r="MG159" i="4"/>
  <c r="MP125" i="4"/>
  <c r="MM97" i="4"/>
  <c r="MM148" i="4" s="1"/>
  <c r="MM165" i="4" s="1"/>
  <c r="ML148" i="4"/>
  <c r="ML165" i="4" s="1"/>
  <c r="MF128" i="4"/>
  <c r="MQ128" i="4" s="1"/>
  <c r="MQ111" i="4"/>
  <c r="MP39" i="4"/>
  <c r="ME30" i="4"/>
  <c r="ME47" i="4" s="1"/>
  <c r="MF13" i="4"/>
  <c r="MF166" i="4"/>
  <c r="MM132" i="4"/>
  <c r="MG166" i="4" s="1"/>
  <c r="MN131" i="4"/>
  <c r="MG74" i="4"/>
  <c r="MP40" i="4"/>
  <c r="ML160" i="4"/>
  <c r="MO160" i="4" s="1"/>
  <c r="MO143" i="4"/>
  <c r="MP113" i="4"/>
  <c r="MG141" i="4"/>
  <c r="MP107" i="4"/>
  <c r="MM59" i="4"/>
  <c r="MP8" i="4"/>
  <c r="MF79" i="4"/>
  <c r="MM45" i="4"/>
  <c r="MG79" i="4" s="1"/>
  <c r="ML76" i="4"/>
  <c r="MO76" i="4" s="1"/>
  <c r="MO59" i="4"/>
  <c r="MF148" i="4"/>
  <c r="MM114" i="4"/>
  <c r="MG148" i="4" s="1"/>
  <c r="MF165" i="4"/>
  <c r="MM131" i="4"/>
  <c r="MG165" i="4" s="1"/>
  <c r="ME167" i="4"/>
  <c r="ML133" i="4"/>
  <c r="F85" i="1" s="1"/>
  <c r="ML13" i="4"/>
  <c r="E68" i="1" s="1"/>
  <c r="MK64" i="4"/>
  <c r="ML116" i="4"/>
  <c r="G85" i="1" s="1"/>
  <c r="ME150" i="4"/>
  <c r="MP61" i="4"/>
  <c r="MM78" i="4"/>
  <c r="MP78" i="4" s="1"/>
  <c r="MG163" i="4"/>
  <c r="MP129" i="4"/>
  <c r="MM55" i="4"/>
  <c r="MP4" i="4"/>
  <c r="MN115" i="4"/>
  <c r="MO112" i="4"/>
  <c r="MO115" i="4" s="1"/>
  <c r="MM143" i="4"/>
  <c r="MP92" i="4"/>
  <c r="MG98" i="4"/>
  <c r="MG115" i="4" s="1"/>
  <c r="MG132" i="4" s="1"/>
  <c r="MF115" i="4"/>
  <c r="MF132" i="4" s="1"/>
  <c r="MQ148" i="4"/>
  <c r="MM161" i="4"/>
  <c r="MP161" i="4" s="1"/>
  <c r="MP144" i="4"/>
  <c r="ML164" i="4"/>
  <c r="MO164" i="4" s="1"/>
  <c r="MO166" i="4" s="1"/>
  <c r="ML169" i="4" s="1"/>
  <c r="MO147" i="4"/>
  <c r="MM77" i="4"/>
  <c r="MP77" i="4" s="1"/>
  <c r="MP60" i="4"/>
  <c r="MM46" i="4"/>
  <c r="MG80" i="4" s="1"/>
  <c r="MF80" i="4"/>
  <c r="MP112" i="4"/>
  <c r="MG146" i="4"/>
  <c r="MG145" i="4"/>
  <c r="MP111" i="4"/>
  <c r="MG164" i="4"/>
  <c r="MP130" i="4"/>
  <c r="MO27" i="4"/>
  <c r="MP27" i="4"/>
  <c r="ML62" i="4"/>
  <c r="ML79" i="4" s="1"/>
  <c r="MM11" i="4"/>
  <c r="MM62" i="4" s="1"/>
  <c r="MM79" i="4" s="1"/>
  <c r="MQ21" i="4"/>
  <c r="MF38" i="4"/>
  <c r="MQ38" i="4" s="1"/>
  <c r="MQ97" i="4"/>
  <c r="MP22" i="4"/>
  <c r="MK79" i="4"/>
  <c r="MQ166" i="4"/>
  <c r="ME116" i="4"/>
  <c r="ME133" i="4" s="1"/>
  <c r="MF99" i="4"/>
  <c r="MP90" i="4"/>
  <c r="MM141" i="4"/>
  <c r="ML72" i="4"/>
  <c r="MO72" i="4" s="1"/>
  <c r="MO55" i="4"/>
  <c r="MO129" i="4"/>
  <c r="MO132" i="4" s="1"/>
  <c r="MN132" i="4"/>
  <c r="MM159" i="4"/>
  <c r="MP159" i="4" s="1"/>
  <c r="MP142" i="4"/>
  <c r="MK167" i="4"/>
  <c r="MG11" i="4"/>
  <c r="MG28" i="4" s="1"/>
  <c r="MG45" i="4" s="1"/>
  <c r="MF28" i="4"/>
  <c r="MF45" i="4" s="1"/>
  <c r="MF124" i="4"/>
  <c r="MQ124" i="4" s="1"/>
  <c r="MQ107" i="4"/>
  <c r="MG158" i="4"/>
  <c r="MP124" i="4"/>
  <c r="MP126" i="4"/>
  <c r="MP110" i="4"/>
  <c r="MG144" i="4"/>
  <c r="ML47" i="4"/>
  <c r="F68" i="1" s="1"/>
  <c r="MQ165" i="4"/>
  <c r="MF39" i="4"/>
  <c r="MQ39" i="4" s="1"/>
  <c r="MQ22" i="4"/>
  <c r="MF114" i="4"/>
  <c r="MF131" i="4" s="1"/>
  <c r="MG97" i="4"/>
  <c r="MG114" i="4" s="1"/>
  <c r="MG131" i="4" s="1"/>
  <c r="MP127" i="4"/>
  <c r="MG161" i="4"/>
  <c r="MM98" i="4"/>
  <c r="MM149" i="4" s="1"/>
  <c r="MM166" i="4" s="1"/>
  <c r="ML149" i="4"/>
  <c r="ML166" i="4" s="1"/>
  <c r="LP144" i="4"/>
  <c r="LS93" i="4"/>
  <c r="LO164" i="4"/>
  <c r="LR164" i="4" s="1"/>
  <c r="LR166" i="4" s="1"/>
  <c r="LO169" i="4" s="1"/>
  <c r="LR147" i="4"/>
  <c r="LI165" i="4"/>
  <c r="LP131" i="4"/>
  <c r="LJ165" i="4" s="1"/>
  <c r="LI99" i="4"/>
  <c r="LH116" i="4"/>
  <c r="LH133" i="4" s="1"/>
  <c r="LN79" i="4"/>
  <c r="LP58" i="4"/>
  <c r="LS7" i="4"/>
  <c r="LP55" i="4"/>
  <c r="LS4" i="4"/>
  <c r="LO159" i="4"/>
  <c r="LR159" i="4" s="1"/>
  <c r="LR142" i="4"/>
  <c r="LW83" i="4"/>
  <c r="LX83" i="4" s="1"/>
  <c r="Y19" i="1" s="1"/>
  <c r="LT83" i="4"/>
  <c r="LU83" i="4" s="1"/>
  <c r="LO148" i="4"/>
  <c r="LO165" i="4" s="1"/>
  <c r="LP97" i="4"/>
  <c r="LP148" i="4" s="1"/>
  <c r="LP165" i="4" s="1"/>
  <c r="LI127" i="4"/>
  <c r="LT127" i="4" s="1"/>
  <c r="LT110" i="4"/>
  <c r="LJ158" i="4"/>
  <c r="LS124" i="4"/>
  <c r="LT25" i="4"/>
  <c r="LI42" i="4"/>
  <c r="LT42" i="4" s="1"/>
  <c r="LJ59" i="4"/>
  <c r="LS25" i="4"/>
  <c r="LO161" i="4"/>
  <c r="LR161" i="4" s="1"/>
  <c r="LR144" i="4"/>
  <c r="LP147" i="4"/>
  <c r="LS96" i="4"/>
  <c r="LS98" i="4" s="1"/>
  <c r="LP101" i="4" s="1"/>
  <c r="LO62" i="4"/>
  <c r="LO79" i="4" s="1"/>
  <c r="LP11" i="4"/>
  <c r="LP62" i="4" s="1"/>
  <c r="LP79" i="4" s="1"/>
  <c r="LO75" i="4"/>
  <c r="LR75" i="4" s="1"/>
  <c r="LR58" i="4"/>
  <c r="LO72" i="4"/>
  <c r="LR72" i="4" s="1"/>
  <c r="LR55" i="4"/>
  <c r="LP114" i="4"/>
  <c r="LJ148" i="4" s="1"/>
  <c r="LI148" i="4"/>
  <c r="LN150" i="4"/>
  <c r="LO99" i="4"/>
  <c r="E84" i="1" s="1"/>
  <c r="LS110" i="4"/>
  <c r="LJ78" i="4"/>
  <c r="LS44" i="4"/>
  <c r="LR107" i="4"/>
  <c r="LR114" i="4" s="1"/>
  <c r="LQ114" i="4"/>
  <c r="LQ116" i="4" s="1"/>
  <c r="LS146" i="4"/>
  <c r="LP163" i="4"/>
  <c r="LS163" i="4" s="1"/>
  <c r="LT165" i="4"/>
  <c r="LJ60" i="4"/>
  <c r="LS26" i="4"/>
  <c r="LS29" i="4" s="1"/>
  <c r="LP32" i="4" s="1"/>
  <c r="LJ11" i="4"/>
  <c r="LJ28" i="4" s="1"/>
  <c r="LJ45" i="4" s="1"/>
  <c r="LI28" i="4"/>
  <c r="LI45" i="4" s="1"/>
  <c r="LS57" i="4"/>
  <c r="LP74" i="4"/>
  <c r="LS74" i="4" s="1"/>
  <c r="LI38" i="4"/>
  <c r="LT38" i="4" s="1"/>
  <c r="LT21" i="4"/>
  <c r="LT11" i="4"/>
  <c r="LP142" i="4"/>
  <c r="LS91" i="4"/>
  <c r="LI63" i="4"/>
  <c r="LP29" i="4"/>
  <c r="LJ63" i="4" s="1"/>
  <c r="LS107" i="4"/>
  <c r="LI114" i="4"/>
  <c r="LI131" i="4" s="1"/>
  <c r="LJ97" i="4"/>
  <c r="LJ114" i="4" s="1"/>
  <c r="LJ131" i="4" s="1"/>
  <c r="LJ164" i="4"/>
  <c r="LS130" i="4"/>
  <c r="LS132" i="4" s="1"/>
  <c r="LP135" i="4" s="1"/>
  <c r="LS94" i="4"/>
  <c r="LP145" i="4"/>
  <c r="LN64" i="4"/>
  <c r="LO13" i="4"/>
  <c r="E67" i="1" s="1"/>
  <c r="LJ160" i="4"/>
  <c r="LS126" i="4"/>
  <c r="LP12" i="4"/>
  <c r="LP63" i="4" s="1"/>
  <c r="LP80" i="4" s="1"/>
  <c r="LO63" i="4"/>
  <c r="LO80" i="4" s="1"/>
  <c r="LS112" i="4"/>
  <c r="LJ146" i="4"/>
  <c r="LP73" i="4"/>
  <c r="LS73" i="4" s="1"/>
  <c r="LS56" i="4"/>
  <c r="LQ131" i="4"/>
  <c r="LQ133" i="4" s="1"/>
  <c r="LR124" i="4"/>
  <c r="LR131" i="4" s="1"/>
  <c r="LI13" i="4"/>
  <c r="LH30" i="4"/>
  <c r="LH47" i="4" s="1"/>
  <c r="LO149" i="4"/>
  <c r="LO166" i="4" s="1"/>
  <c r="LP98" i="4"/>
  <c r="LP149" i="4" s="1"/>
  <c r="LP166" i="4" s="1"/>
  <c r="LP115" i="4"/>
  <c r="LJ149" i="4" s="1"/>
  <c r="LI149" i="4"/>
  <c r="LO162" i="4"/>
  <c r="LR162" i="4" s="1"/>
  <c r="LR145" i="4"/>
  <c r="LJ161" i="4"/>
  <c r="LS127" i="4"/>
  <c r="LJ145" i="4"/>
  <c r="LS111" i="4"/>
  <c r="LS128" i="4"/>
  <c r="LJ142" i="4"/>
  <c r="LS108" i="4"/>
  <c r="LH167" i="4"/>
  <c r="LO133" i="4"/>
  <c r="F84" i="1" s="1"/>
  <c r="LP61" i="4"/>
  <c r="LS10" i="4"/>
  <c r="LS12" i="4" s="1"/>
  <c r="LP15" i="4" s="1"/>
  <c r="LP141" i="4"/>
  <c r="LS90" i="4"/>
  <c r="LI166" i="4"/>
  <c r="LP132" i="4"/>
  <c r="LJ166" i="4" s="1"/>
  <c r="LI125" i="4"/>
  <c r="LT125" i="4" s="1"/>
  <c r="LT108" i="4"/>
  <c r="LO78" i="4"/>
  <c r="LR78" i="4" s="1"/>
  <c r="LR80" i="4" s="1"/>
  <c r="LO83" i="4" s="1"/>
  <c r="LR61" i="4"/>
  <c r="LR63" i="4" s="1"/>
  <c r="LO66" i="4" s="1"/>
  <c r="LI124" i="4"/>
  <c r="LT124" i="4" s="1"/>
  <c r="LT107" i="4"/>
  <c r="LJ56" i="4"/>
  <c r="LS22" i="4"/>
  <c r="LT111" i="4"/>
  <c r="LI128" i="4"/>
  <c r="LT128" i="4" s="1"/>
  <c r="LH150" i="4"/>
  <c r="LO116" i="4"/>
  <c r="G84" i="1" s="1"/>
  <c r="LN165" i="4"/>
  <c r="LO158" i="4"/>
  <c r="LR158" i="4" s="1"/>
  <c r="LR141" i="4"/>
  <c r="KL148" i="4"/>
  <c r="KS114" i="4"/>
  <c r="KM148" i="4" s="1"/>
  <c r="KS131" i="4"/>
  <c r="KM165" i="4" s="1"/>
  <c r="KL165" i="4"/>
  <c r="KV92" i="4"/>
  <c r="KS143" i="4"/>
  <c r="KR148" i="4"/>
  <c r="KR165" i="4" s="1"/>
  <c r="KS97" i="4"/>
  <c r="KS148" i="4" s="1"/>
  <c r="KS165" i="4" s="1"/>
  <c r="KL125" i="4"/>
  <c r="KW125" i="4" s="1"/>
  <c r="KW108" i="4"/>
  <c r="KR162" i="4"/>
  <c r="KU162" i="4" s="1"/>
  <c r="KU145" i="4"/>
  <c r="KS161" i="4"/>
  <c r="KV161" i="4" s="1"/>
  <c r="KV144" i="4"/>
  <c r="KT115" i="4"/>
  <c r="KU112" i="4"/>
  <c r="KU115" i="4" s="1"/>
  <c r="KV112" i="4"/>
  <c r="KQ165" i="4"/>
  <c r="KS72" i="4"/>
  <c r="KV72" i="4" s="1"/>
  <c r="KV55" i="4"/>
  <c r="KV42" i="4"/>
  <c r="KS147" i="4"/>
  <c r="KV96" i="4"/>
  <c r="KU129" i="4"/>
  <c r="KU132" i="4" s="1"/>
  <c r="KT132" i="4"/>
  <c r="KS59" i="4"/>
  <c r="KV8" i="4"/>
  <c r="KV146" i="4"/>
  <c r="KS163" i="4"/>
  <c r="KV163" i="4" s="1"/>
  <c r="KM158" i="4"/>
  <c r="KV124" i="4"/>
  <c r="KT131" i="4"/>
  <c r="KR164" i="4"/>
  <c r="KU164" i="4" s="1"/>
  <c r="KU147" i="4"/>
  <c r="KU149" i="4" s="1"/>
  <c r="KR152" i="4" s="1"/>
  <c r="KS77" i="4"/>
  <c r="KV77" i="4" s="1"/>
  <c r="KV60" i="4"/>
  <c r="KR76" i="4"/>
  <c r="KU76" i="4" s="1"/>
  <c r="KU59" i="4"/>
  <c r="KK150" i="4"/>
  <c r="KR116" i="4"/>
  <c r="G83" i="1" s="1"/>
  <c r="KT99" i="4"/>
  <c r="KV22" i="4"/>
  <c r="KU131" i="4"/>
  <c r="KL42" i="4"/>
  <c r="KW42" i="4" s="1"/>
  <c r="KW25" i="4"/>
  <c r="KS141" i="4"/>
  <c r="KV90" i="4"/>
  <c r="KS74" i="4"/>
  <c r="KV74" i="4" s="1"/>
  <c r="KV57" i="4"/>
  <c r="KR101" i="4"/>
  <c r="U35" i="1" s="1"/>
  <c r="KV126" i="4"/>
  <c r="KT45" i="4"/>
  <c r="KU38" i="4"/>
  <c r="KU45" i="4" s="1"/>
  <c r="KV38" i="4"/>
  <c r="KZ152" i="4"/>
  <c r="LA152" i="4" s="1"/>
  <c r="KL114" i="4"/>
  <c r="KL131" i="4" s="1"/>
  <c r="KM97" i="4"/>
  <c r="KM114" i="4" s="1"/>
  <c r="KM131" i="4" s="1"/>
  <c r="KT114" i="4"/>
  <c r="KL128" i="4"/>
  <c r="KW128" i="4" s="1"/>
  <c r="KW111" i="4"/>
  <c r="KV27" i="4"/>
  <c r="KS12" i="4"/>
  <c r="KS63" i="4" s="1"/>
  <c r="KS80" i="4" s="1"/>
  <c r="KR63" i="4"/>
  <c r="KR80" i="4" s="1"/>
  <c r="KL99" i="4"/>
  <c r="KK116" i="4"/>
  <c r="KK133" i="4" s="1"/>
  <c r="KV127" i="4"/>
  <c r="KM161" i="4"/>
  <c r="KU114" i="4"/>
  <c r="KQ81" i="4"/>
  <c r="KV91" i="4"/>
  <c r="KS142" i="4"/>
  <c r="KM98" i="4"/>
  <c r="KM115" i="4" s="1"/>
  <c r="KM132" i="4" s="1"/>
  <c r="KL115" i="4"/>
  <c r="KL132" i="4" s="1"/>
  <c r="KZ169" i="4"/>
  <c r="LA169" i="4" s="1"/>
  <c r="KW169" i="4"/>
  <c r="KY169" i="4" s="1"/>
  <c r="KV129" i="4"/>
  <c r="KV128" i="4"/>
  <c r="KM162" i="4"/>
  <c r="KM145" i="4"/>
  <c r="KV111" i="4"/>
  <c r="KV10" i="4"/>
  <c r="KV12" i="4" s="1"/>
  <c r="KS15" i="4" s="1"/>
  <c r="KS61" i="4"/>
  <c r="KR159" i="4"/>
  <c r="KU159" i="4" s="1"/>
  <c r="KU142" i="4"/>
  <c r="KJ81" i="4"/>
  <c r="KR47" i="4"/>
  <c r="F66" i="1" s="1"/>
  <c r="KT29" i="4"/>
  <c r="KU26" i="4"/>
  <c r="KU29" i="4" s="1"/>
  <c r="KV26" i="4"/>
  <c r="KV108" i="4"/>
  <c r="KU141" i="4"/>
  <c r="KV109" i="4"/>
  <c r="KM143" i="4"/>
  <c r="KR78" i="4"/>
  <c r="KU78" i="4" s="1"/>
  <c r="KU61" i="4"/>
  <c r="KQ150" i="4"/>
  <c r="KR99" i="4"/>
  <c r="E83" i="1" s="1"/>
  <c r="KT46" i="4"/>
  <c r="KU43" i="4"/>
  <c r="KU46" i="4" s="1"/>
  <c r="KV23" i="4"/>
  <c r="KW21" i="4"/>
  <c r="KL38" i="4"/>
  <c r="KW38" i="4" s="1"/>
  <c r="KT28" i="4"/>
  <c r="KU21" i="4"/>
  <c r="KU28" i="4" s="1"/>
  <c r="KM164" i="4"/>
  <c r="KV130" i="4"/>
  <c r="KW107" i="4"/>
  <c r="KL124" i="4"/>
  <c r="KW124" i="4" s="1"/>
  <c r="KL129" i="4"/>
  <c r="KW129" i="4" s="1"/>
  <c r="KW132" i="4" s="1"/>
  <c r="KW112" i="4"/>
  <c r="KK167" i="4"/>
  <c r="KR133" i="4"/>
  <c r="F83" i="1" s="1"/>
  <c r="KV94" i="4"/>
  <c r="KS145" i="4"/>
  <c r="KW11" i="4"/>
  <c r="KB15" i="4"/>
  <c r="KA15" i="4"/>
  <c r="JN116" i="4"/>
  <c r="JN133" i="4" s="1"/>
  <c r="JO99" i="4"/>
  <c r="JV97" i="4"/>
  <c r="JV148" i="4" s="1"/>
  <c r="JV165" i="4" s="1"/>
  <c r="JU148" i="4"/>
  <c r="JU165" i="4" s="1"/>
  <c r="JU62" i="4"/>
  <c r="JU79" i="4" s="1"/>
  <c r="JV11" i="4"/>
  <c r="JV62" i="4" s="1"/>
  <c r="JV79" i="4" s="1"/>
  <c r="JU161" i="4"/>
  <c r="JX161" i="4" s="1"/>
  <c r="JX144" i="4"/>
  <c r="JV141" i="4"/>
  <c r="JY90" i="4"/>
  <c r="JN167" i="4"/>
  <c r="JU133" i="4"/>
  <c r="F82" i="1" s="1"/>
  <c r="JY10" i="4"/>
  <c r="JY12" i="4" s="1"/>
  <c r="JV15" i="4" s="1"/>
  <c r="JV61" i="4"/>
  <c r="JT80" i="4"/>
  <c r="JT79" i="4"/>
  <c r="JU78" i="4"/>
  <c r="JX78" i="4" s="1"/>
  <c r="JX80" i="4" s="1"/>
  <c r="JU83" i="4" s="1"/>
  <c r="JX61" i="4"/>
  <c r="JX63" i="4" s="1"/>
  <c r="JU66" i="4" s="1"/>
  <c r="JU160" i="4"/>
  <c r="JX160" i="4" s="1"/>
  <c r="JX143" i="4"/>
  <c r="JU162" i="4"/>
  <c r="JX162" i="4" s="1"/>
  <c r="JX145" i="4"/>
  <c r="JT64" i="4"/>
  <c r="JU13" i="4"/>
  <c r="E65" i="1" s="1"/>
  <c r="JY110" i="4"/>
  <c r="JY114" i="4" s="1"/>
  <c r="JP144" i="4"/>
  <c r="JZ108" i="4"/>
  <c r="JO125" i="4"/>
  <c r="JZ125" i="4" s="1"/>
  <c r="JY92" i="4"/>
  <c r="JV143" i="4"/>
  <c r="JO129" i="4"/>
  <c r="JZ129" i="4" s="1"/>
  <c r="JZ132" i="4" s="1"/>
  <c r="JZ112" i="4"/>
  <c r="JZ115" i="4" s="1"/>
  <c r="JV145" i="4"/>
  <c r="JY94" i="4"/>
  <c r="JU164" i="4"/>
  <c r="JX164" i="4" s="1"/>
  <c r="JX147" i="4"/>
  <c r="JY96" i="4"/>
  <c r="JV147" i="4"/>
  <c r="JP98" i="4"/>
  <c r="JP115" i="4" s="1"/>
  <c r="JP132" i="4" s="1"/>
  <c r="JO115" i="4"/>
  <c r="JO132" i="4" s="1"/>
  <c r="JZ97" i="4"/>
  <c r="JU99" i="4"/>
  <c r="E82" i="1" s="1"/>
  <c r="JT150" i="4"/>
  <c r="JX97" i="4"/>
  <c r="JO124" i="4"/>
  <c r="JZ124" i="4" s="1"/>
  <c r="JZ107" i="4"/>
  <c r="JU63" i="4"/>
  <c r="JU80" i="4" s="1"/>
  <c r="JV12" i="4"/>
  <c r="JV63" i="4" s="1"/>
  <c r="JV80" i="4" s="1"/>
  <c r="JY127" i="4"/>
  <c r="JP161" i="4"/>
  <c r="JZ111" i="4"/>
  <c r="JO128" i="4"/>
  <c r="JZ128" i="4" s="1"/>
  <c r="JV75" i="4"/>
  <c r="JY75" i="4" s="1"/>
  <c r="JY58" i="4"/>
  <c r="JP164" i="4"/>
  <c r="JY130" i="4"/>
  <c r="JV146" i="4"/>
  <c r="JY95" i="4"/>
  <c r="JO41" i="4"/>
  <c r="JZ41" i="4" s="1"/>
  <c r="JZ45" i="4" s="1"/>
  <c r="JZ24" i="4"/>
  <c r="JY91" i="4"/>
  <c r="JV142" i="4"/>
  <c r="JZ148" i="4"/>
  <c r="JZ150" i="4" s="1"/>
  <c r="JT166" i="4"/>
  <c r="KC152" i="4"/>
  <c r="KD152" i="4" s="1"/>
  <c r="JZ152" i="4"/>
  <c r="KB152" i="4" s="1"/>
  <c r="JO166" i="4"/>
  <c r="JV132" i="4"/>
  <c r="JP166" i="4" s="1"/>
  <c r="JU163" i="4"/>
  <c r="JX163" i="4" s="1"/>
  <c r="JX146" i="4"/>
  <c r="JY6" i="4"/>
  <c r="JV57" i="4"/>
  <c r="JU159" i="4"/>
  <c r="JX159" i="4" s="1"/>
  <c r="JX142" i="4"/>
  <c r="JT165" i="4"/>
  <c r="JV73" i="4"/>
  <c r="JY73" i="4" s="1"/>
  <c r="JY56" i="4"/>
  <c r="JP97" i="4"/>
  <c r="JP114" i="4" s="1"/>
  <c r="JP131" i="4" s="1"/>
  <c r="JO114" i="4"/>
  <c r="JO131" i="4" s="1"/>
  <c r="JV98" i="4"/>
  <c r="JV149" i="4" s="1"/>
  <c r="JV166" i="4" s="1"/>
  <c r="JU149" i="4"/>
  <c r="JU166" i="4" s="1"/>
  <c r="JU74" i="4"/>
  <c r="JX74" i="4" s="1"/>
  <c r="JX57" i="4"/>
  <c r="JY93" i="4"/>
  <c r="JV144" i="4"/>
  <c r="JY126" i="4"/>
  <c r="JP160" i="4"/>
  <c r="JU158" i="4"/>
  <c r="JX158" i="4" s="1"/>
  <c r="JX141" i="4"/>
  <c r="IY75" i="4"/>
  <c r="JB75" i="4" s="1"/>
  <c r="JB58" i="4"/>
  <c r="IS98" i="4"/>
  <c r="IS115" i="4" s="1"/>
  <c r="IS132" i="4" s="1"/>
  <c r="IR115" i="4"/>
  <c r="IR132" i="4" s="1"/>
  <c r="IX148" i="4"/>
  <c r="IX165" i="4" s="1"/>
  <c r="IY97" i="4"/>
  <c r="IY148" i="4" s="1"/>
  <c r="IY165" i="4" s="1"/>
  <c r="JA131" i="4"/>
  <c r="IZ46" i="4"/>
  <c r="JA43" i="4"/>
  <c r="JA46" i="4" s="1"/>
  <c r="JC97" i="4"/>
  <c r="JA38" i="4"/>
  <c r="IZ45" i="4"/>
  <c r="JB5" i="4"/>
  <c r="IY56" i="4"/>
  <c r="IZ115" i="4"/>
  <c r="JA112" i="4"/>
  <c r="JA115" i="4" s="1"/>
  <c r="IR99" i="4"/>
  <c r="IQ116" i="4"/>
  <c r="IQ133" i="4" s="1"/>
  <c r="JB23" i="4"/>
  <c r="JB61" i="4"/>
  <c r="IY78" i="4"/>
  <c r="JB78" i="4" s="1"/>
  <c r="JB38" i="4"/>
  <c r="JA21" i="4"/>
  <c r="JA28" i="4" s="1"/>
  <c r="IZ28" i="4"/>
  <c r="JB21" i="4"/>
  <c r="IX73" i="4"/>
  <c r="JA73" i="4" s="1"/>
  <c r="JA56" i="4"/>
  <c r="IX99" i="4"/>
  <c r="E81" i="1" s="1"/>
  <c r="IW150" i="4"/>
  <c r="JC25" i="4"/>
  <c r="IR42" i="4"/>
  <c r="JC42" i="4" s="1"/>
  <c r="IZ132" i="4"/>
  <c r="JA129" i="4"/>
  <c r="JA132" i="4" s="1"/>
  <c r="IR114" i="4"/>
  <c r="IR131" i="4" s="1"/>
  <c r="IS97" i="4"/>
  <c r="IS114" i="4" s="1"/>
  <c r="IS131" i="4" s="1"/>
  <c r="JA39" i="4"/>
  <c r="JB39" i="4"/>
  <c r="IZ99" i="4"/>
  <c r="IY144" i="4"/>
  <c r="JB93" i="4"/>
  <c r="JA11" i="4"/>
  <c r="IZ13" i="4"/>
  <c r="IR38" i="4"/>
  <c r="JC38" i="4" s="1"/>
  <c r="JC21" i="4"/>
  <c r="IS159" i="4"/>
  <c r="JB125" i="4"/>
  <c r="IX47" i="4"/>
  <c r="F64" i="1" s="1"/>
  <c r="IW80" i="4"/>
  <c r="IZ167" i="4"/>
  <c r="JB96" i="4"/>
  <c r="JB98" i="4" s="1"/>
  <c r="IY101" i="4" s="1"/>
  <c r="IY147" i="4"/>
  <c r="IS164" i="4"/>
  <c r="JB130" i="4"/>
  <c r="IX160" i="4"/>
  <c r="JA160" i="4" s="1"/>
  <c r="JA143" i="4"/>
  <c r="IX74" i="4"/>
  <c r="JA74" i="4" s="1"/>
  <c r="JA57" i="4"/>
  <c r="JA145" i="4"/>
  <c r="IX162" i="4"/>
  <c r="JA162" i="4" s="1"/>
  <c r="IR41" i="4"/>
  <c r="JC41" i="4" s="1"/>
  <c r="JC24" i="4"/>
  <c r="IW166" i="4"/>
  <c r="JF152" i="4"/>
  <c r="JG152" i="4" s="1"/>
  <c r="JC152" i="4"/>
  <c r="JE152" i="4" s="1"/>
  <c r="IX161" i="4"/>
  <c r="JA161" i="4" s="1"/>
  <c r="JA144" i="4"/>
  <c r="IX63" i="4"/>
  <c r="IX80" i="4" s="1"/>
  <c r="IY12" i="4"/>
  <c r="IY63" i="4" s="1"/>
  <c r="IY80" i="4" s="1"/>
  <c r="IX77" i="4"/>
  <c r="JA77" i="4" s="1"/>
  <c r="JA80" i="4" s="1"/>
  <c r="IX83" i="4" s="1"/>
  <c r="JA60" i="4"/>
  <c r="JB9" i="4"/>
  <c r="JB12" i="4" s="1"/>
  <c r="IY15" i="4" s="1"/>
  <c r="IY60" i="4"/>
  <c r="JC112" i="4"/>
  <c r="IR129" i="4"/>
  <c r="JC129" i="4" s="1"/>
  <c r="JC132" i="4" s="1"/>
  <c r="IR166" i="4"/>
  <c r="IY132" i="4"/>
  <c r="IS166" i="4" s="1"/>
  <c r="IS161" i="4"/>
  <c r="JB127" i="4"/>
  <c r="IW81" i="4"/>
  <c r="JB22" i="4"/>
  <c r="IS56" i="4"/>
  <c r="IX149" i="4"/>
  <c r="IX166" i="4" s="1"/>
  <c r="IY98" i="4"/>
  <c r="IY149" i="4" s="1"/>
  <c r="IY166" i="4" s="1"/>
  <c r="JB112" i="4"/>
  <c r="IX164" i="4"/>
  <c r="JA164" i="4" s="1"/>
  <c r="JA166" i="4" s="1"/>
  <c r="IX169" i="4" s="1"/>
  <c r="JA147" i="4"/>
  <c r="JB92" i="4"/>
  <c r="IY143" i="4"/>
  <c r="JB129" i="4"/>
  <c r="IY57" i="4"/>
  <c r="JB6" i="4"/>
  <c r="IS78" i="4"/>
  <c r="JB44" i="4"/>
  <c r="IY145" i="4"/>
  <c r="JB94" i="4"/>
  <c r="JB141" i="4"/>
  <c r="IY158" i="4"/>
  <c r="JB158" i="4" s="1"/>
  <c r="JC110" i="4"/>
  <c r="IR127" i="4"/>
  <c r="JC127" i="4" s="1"/>
  <c r="JB43" i="4"/>
  <c r="IR125" i="4"/>
  <c r="JC125" i="4" s="1"/>
  <c r="JC108" i="4"/>
  <c r="JB59" i="4"/>
  <c r="IY76" i="4"/>
  <c r="JB76" i="4" s="1"/>
  <c r="IS142" i="4"/>
  <c r="JB108" i="4"/>
  <c r="IS59" i="4"/>
  <c r="JB25" i="4"/>
  <c r="JB142" i="4"/>
  <c r="JB126" i="4"/>
  <c r="IS160" i="4"/>
  <c r="IR128" i="4"/>
  <c r="JC128" i="4" s="1"/>
  <c r="JC111" i="4"/>
  <c r="IR124" i="4"/>
  <c r="JC124" i="4" s="1"/>
  <c r="JC107" i="4"/>
  <c r="IQ30" i="4"/>
  <c r="IQ47" i="4" s="1"/>
  <c r="IR13" i="4"/>
  <c r="IR28" i="4"/>
  <c r="IR45" i="4" s="1"/>
  <c r="IS11" i="4"/>
  <c r="IS28" i="4" s="1"/>
  <c r="IS45" i="4" s="1"/>
  <c r="IR80" i="4"/>
  <c r="IY46" i="4"/>
  <c r="IS80" i="4" s="1"/>
  <c r="IR29" i="4"/>
  <c r="IR46" i="4" s="1"/>
  <c r="IS12" i="4"/>
  <c r="IS29" i="4" s="1"/>
  <c r="IS46" i="4" s="1"/>
  <c r="IZ131" i="4"/>
  <c r="IZ29" i="4"/>
  <c r="JA26" i="4"/>
  <c r="JA29" i="4" s="1"/>
  <c r="HU99" i="4"/>
  <c r="HT116" i="4"/>
  <c r="HT133" i="4" s="1"/>
  <c r="HZ150" i="4"/>
  <c r="IA99" i="4"/>
  <c r="E80" i="1" s="1"/>
  <c r="HU13" i="4"/>
  <c r="IB131" i="4"/>
  <c r="HV165" i="4" s="1"/>
  <c r="HU165" i="4"/>
  <c r="ID26" i="4"/>
  <c r="ID29" i="4" s="1"/>
  <c r="IC29" i="4"/>
  <c r="II82" i="4"/>
  <c r="IJ82" i="4" s="1"/>
  <c r="M15" i="1" s="1"/>
  <c r="IF82" i="4"/>
  <c r="IG82" i="4" s="1"/>
  <c r="IB72" i="4"/>
  <c r="IE72" i="4" s="1"/>
  <c r="IE55" i="4"/>
  <c r="IC46" i="4"/>
  <c r="ID43" i="4"/>
  <c r="ID46" i="4" s="1"/>
  <c r="IC131" i="4"/>
  <c r="IE91" i="4"/>
  <c r="IB142" i="4"/>
  <c r="IE127" i="4"/>
  <c r="HV161" i="4"/>
  <c r="ID42" i="4"/>
  <c r="IE42" i="4"/>
  <c r="IB114" i="4"/>
  <c r="HV148" i="4" s="1"/>
  <c r="HU148" i="4"/>
  <c r="ID98" i="4"/>
  <c r="IA101" i="4" s="1"/>
  <c r="U32" i="1" s="1"/>
  <c r="ID131" i="4"/>
  <c r="IC114" i="4"/>
  <c r="ID28" i="4"/>
  <c r="HV145" i="4"/>
  <c r="IE111" i="4"/>
  <c r="IE61" i="4"/>
  <c r="IB78" i="4"/>
  <c r="IE78" i="4" s="1"/>
  <c r="IA164" i="4"/>
  <c r="ID164" i="4" s="1"/>
  <c r="ID166" i="4" s="1"/>
  <c r="IA169" i="4" s="1"/>
  <c r="ID147" i="4"/>
  <c r="ID149" i="4" s="1"/>
  <c r="IA152" i="4" s="1"/>
  <c r="IE26" i="4"/>
  <c r="IA159" i="4"/>
  <c r="ID159" i="4" s="1"/>
  <c r="ID142" i="4"/>
  <c r="HU129" i="4"/>
  <c r="IF129" i="4" s="1"/>
  <c r="IF132" i="4" s="1"/>
  <c r="IF112" i="4"/>
  <c r="IA162" i="4"/>
  <c r="ID162" i="4" s="1"/>
  <c r="ID145" i="4"/>
  <c r="IE141" i="4"/>
  <c r="IB158" i="4"/>
  <c r="IE158" i="4" s="1"/>
  <c r="IE59" i="4"/>
  <c r="IB76" i="4"/>
  <c r="IE76" i="4" s="1"/>
  <c r="IC28" i="4"/>
  <c r="ID129" i="4"/>
  <c r="ID132" i="4" s="1"/>
  <c r="IC132" i="4"/>
  <c r="IF165" i="4"/>
  <c r="HV159" i="4"/>
  <c r="IE125" i="4"/>
  <c r="IE94" i="4"/>
  <c r="IB145" i="4"/>
  <c r="HU128" i="4"/>
  <c r="IF128" i="4" s="1"/>
  <c r="IF111" i="4"/>
  <c r="IA148" i="4"/>
  <c r="IA165" i="4" s="1"/>
  <c r="IB97" i="4"/>
  <c r="IB148" i="4" s="1"/>
  <c r="IB165" i="4" s="1"/>
  <c r="HZ165" i="4"/>
  <c r="IE43" i="4"/>
  <c r="HT150" i="4"/>
  <c r="IA116" i="4"/>
  <c r="G80" i="1" s="1"/>
  <c r="IB147" i="4"/>
  <c r="IE96" i="4"/>
  <c r="IC115" i="4"/>
  <c r="ID112" i="4"/>
  <c r="ID115" i="4" s="1"/>
  <c r="IE7" i="4"/>
  <c r="IB58" i="4"/>
  <c r="HV158" i="4"/>
  <c r="IE124" i="4"/>
  <c r="HU42" i="4"/>
  <c r="IF42" i="4" s="1"/>
  <c r="IF25" i="4"/>
  <c r="IF152" i="4"/>
  <c r="Z32" i="1" s="1"/>
  <c r="HV12" i="4"/>
  <c r="HV29" i="4" s="1"/>
  <c r="HV46" i="4" s="1"/>
  <c r="HU29" i="4"/>
  <c r="HU46" i="4" s="1"/>
  <c r="HV98" i="4"/>
  <c r="HV115" i="4" s="1"/>
  <c r="HV132" i="4" s="1"/>
  <c r="HU115" i="4"/>
  <c r="HU132" i="4" s="1"/>
  <c r="IE110" i="4"/>
  <c r="HV164" i="4"/>
  <c r="IE130" i="4"/>
  <c r="IE132" i="4" s="1"/>
  <c r="IC99" i="4"/>
  <c r="IF24" i="4"/>
  <c r="HU41" i="4"/>
  <c r="IF41" i="4" s="1"/>
  <c r="HU124" i="4"/>
  <c r="IF124" i="4" s="1"/>
  <c r="IF107" i="4"/>
  <c r="IA75" i="4"/>
  <c r="ID75" i="4" s="1"/>
  <c r="ID58" i="4"/>
  <c r="IA160" i="4"/>
  <c r="ID160" i="4" s="1"/>
  <c r="ID143" i="4"/>
  <c r="IB73" i="4"/>
  <c r="IE73" i="4" s="1"/>
  <c r="IE56" i="4"/>
  <c r="HZ81" i="4"/>
  <c r="IE146" i="4"/>
  <c r="IB163" i="4"/>
  <c r="IE163" i="4" s="1"/>
  <c r="HU114" i="4"/>
  <c r="HU131" i="4" s="1"/>
  <c r="HV97" i="4"/>
  <c r="HV114" i="4" s="1"/>
  <c r="HV131" i="4" s="1"/>
  <c r="HT167" i="4"/>
  <c r="IA133" i="4"/>
  <c r="F80" i="1" s="1"/>
  <c r="HV142" i="4"/>
  <c r="IE108" i="4"/>
  <c r="IE92" i="4"/>
  <c r="IB143" i="4"/>
  <c r="II65" i="4"/>
  <c r="IJ65" i="4" s="1"/>
  <c r="HD163" i="4"/>
  <c r="HG163" i="4" s="1"/>
  <c r="HG146" i="4"/>
  <c r="HD162" i="4"/>
  <c r="HG162" i="4" s="1"/>
  <c r="HG145" i="4"/>
  <c r="HD149" i="4"/>
  <c r="HD166" i="4" s="1"/>
  <c r="HE98" i="4"/>
  <c r="HE149" i="4" s="1"/>
  <c r="HE166" i="4" s="1"/>
  <c r="HG129" i="4"/>
  <c r="HG132" i="4" s="1"/>
  <c r="HF132" i="4"/>
  <c r="HE141" i="4"/>
  <c r="HH90" i="4"/>
  <c r="HE145" i="4"/>
  <c r="HH94" i="4"/>
  <c r="HG21" i="4"/>
  <c r="HF28" i="4"/>
  <c r="HE60" i="4"/>
  <c r="HH9" i="4"/>
  <c r="HG112" i="4"/>
  <c r="HG115" i="4" s="1"/>
  <c r="HF115" i="4"/>
  <c r="HD63" i="4"/>
  <c r="HD80" i="4" s="1"/>
  <c r="HE12" i="4"/>
  <c r="HE63" i="4" s="1"/>
  <c r="HE80" i="4" s="1"/>
  <c r="HC79" i="4"/>
  <c r="GX38" i="4"/>
  <c r="HI38" i="4" s="1"/>
  <c r="HI21" i="4"/>
  <c r="GY164" i="4"/>
  <c r="HH130" i="4"/>
  <c r="HF45" i="4"/>
  <c r="HG38" i="4"/>
  <c r="HD77" i="4"/>
  <c r="HG77" i="4" s="1"/>
  <c r="HG60" i="4"/>
  <c r="HK15" i="4"/>
  <c r="GX128" i="4"/>
  <c r="HI128" i="4" s="1"/>
  <c r="HI111" i="4"/>
  <c r="HI112" i="4"/>
  <c r="GX129" i="4"/>
  <c r="HI129" i="4" s="1"/>
  <c r="HI132" i="4" s="1"/>
  <c r="HI29" i="4"/>
  <c r="GY78" i="4"/>
  <c r="HH44" i="4"/>
  <c r="HE142" i="4"/>
  <c r="HH91" i="4"/>
  <c r="HC80" i="4"/>
  <c r="HE147" i="4"/>
  <c r="HH96" i="4"/>
  <c r="HG39" i="4"/>
  <c r="HH39" i="4"/>
  <c r="HG26" i="4"/>
  <c r="HG29" i="4" s="1"/>
  <c r="HF29" i="4"/>
  <c r="HH26" i="4"/>
  <c r="HH5" i="4"/>
  <c r="HE56" i="4"/>
  <c r="HD133" i="4"/>
  <c r="F79" i="1" s="1"/>
  <c r="HI23" i="4"/>
  <c r="GX40" i="4"/>
  <c r="HI40" i="4" s="1"/>
  <c r="HF167" i="4"/>
  <c r="HC165" i="4"/>
  <c r="HE72" i="4"/>
  <c r="HH72" i="4" s="1"/>
  <c r="HH55" i="4"/>
  <c r="HD74" i="4"/>
  <c r="HG74" i="4" s="1"/>
  <c r="HG57" i="4"/>
  <c r="GX124" i="4"/>
  <c r="HI124" i="4" s="1"/>
  <c r="HI107" i="4"/>
  <c r="HC64" i="4"/>
  <c r="HD13" i="4"/>
  <c r="E62" i="1" s="1"/>
  <c r="HD164" i="4"/>
  <c r="HG164" i="4" s="1"/>
  <c r="HG147" i="4"/>
  <c r="HG43" i="4"/>
  <c r="HG46" i="4" s="1"/>
  <c r="HF46" i="4"/>
  <c r="GX165" i="4"/>
  <c r="HE131" i="4"/>
  <c r="GY165" i="4" s="1"/>
  <c r="HD73" i="4"/>
  <c r="HG73" i="4" s="1"/>
  <c r="HG56" i="4"/>
  <c r="HH21" i="4"/>
  <c r="HC150" i="4"/>
  <c r="HD99" i="4"/>
  <c r="E79" i="1" s="1"/>
  <c r="GX99" i="4"/>
  <c r="GW116" i="4"/>
  <c r="GW133" i="4" s="1"/>
  <c r="HF99" i="4"/>
  <c r="HH6" i="4"/>
  <c r="HE57" i="4"/>
  <c r="GY162" i="4"/>
  <c r="HH128" i="4"/>
  <c r="GX125" i="4"/>
  <c r="HI125" i="4" s="1"/>
  <c r="HI108" i="4"/>
  <c r="HH92" i="4"/>
  <c r="HE143" i="4"/>
  <c r="HG22" i="4"/>
  <c r="HH22" i="4"/>
  <c r="HH129" i="4"/>
  <c r="HE11" i="4"/>
  <c r="HE62" i="4" s="1"/>
  <c r="HE79" i="4" s="1"/>
  <c r="HD62" i="4"/>
  <c r="HD79" i="4" s="1"/>
  <c r="HH38" i="4"/>
  <c r="HE161" i="4"/>
  <c r="HH161" i="4" s="1"/>
  <c r="HH144" i="4"/>
  <c r="GX13" i="4"/>
  <c r="GW30" i="4"/>
  <c r="GW47" i="4" s="1"/>
  <c r="HF13" i="4"/>
  <c r="HH126" i="4"/>
  <c r="GY160" i="4"/>
  <c r="HG114" i="4"/>
  <c r="HD159" i="4"/>
  <c r="HG159" i="4" s="1"/>
  <c r="HG142" i="4"/>
  <c r="HF114" i="4"/>
  <c r="HD160" i="4"/>
  <c r="HG160" i="4" s="1"/>
  <c r="HG143" i="4"/>
  <c r="GX41" i="4"/>
  <c r="HI41" i="4" s="1"/>
  <c r="HI24" i="4"/>
  <c r="HI97" i="4"/>
  <c r="HD76" i="4"/>
  <c r="HG76" i="4" s="1"/>
  <c r="HG59" i="4"/>
  <c r="HE75" i="4"/>
  <c r="HH75" i="4" s="1"/>
  <c r="HH58" i="4"/>
  <c r="HF131" i="4"/>
  <c r="HH40" i="4"/>
  <c r="HD78" i="4"/>
  <c r="HG78" i="4" s="1"/>
  <c r="HG61" i="4"/>
  <c r="GX114" i="4"/>
  <c r="GX131" i="4" s="1"/>
  <c r="GY97" i="4"/>
  <c r="GY114" i="4" s="1"/>
  <c r="GY131" i="4" s="1"/>
  <c r="GY98" i="4"/>
  <c r="GY115" i="4" s="1"/>
  <c r="GY132" i="4" s="1"/>
  <c r="GX115" i="4"/>
  <c r="GX132" i="4" s="1"/>
  <c r="GX166" i="4"/>
  <c r="HE132" i="4"/>
  <c r="GY166" i="4" s="1"/>
  <c r="HE97" i="4"/>
  <c r="HE148" i="4" s="1"/>
  <c r="HE165" i="4" s="1"/>
  <c r="HD148" i="4"/>
  <c r="HD165" i="4" s="1"/>
  <c r="HH109" i="4"/>
  <c r="HE146" i="4"/>
  <c r="HH95" i="4"/>
  <c r="HE59" i="4"/>
  <c r="HH8" i="4"/>
  <c r="GY161" i="4"/>
  <c r="HH127" i="4"/>
  <c r="HC166" i="4"/>
  <c r="HL152" i="4"/>
  <c r="HM152" i="4" s="1"/>
  <c r="HI152" i="4"/>
  <c r="HK152" i="4" s="1"/>
  <c r="GY11" i="4"/>
  <c r="GY28" i="4" s="1"/>
  <c r="GY45" i="4" s="1"/>
  <c r="GX28" i="4"/>
  <c r="GX45" i="4" s="1"/>
  <c r="HE61" i="4"/>
  <c r="HH10" i="4"/>
  <c r="HD158" i="4"/>
  <c r="HG158" i="4" s="1"/>
  <c r="HG141" i="4"/>
  <c r="GG148" i="4"/>
  <c r="GG165" i="4" s="1"/>
  <c r="GH97" i="4"/>
  <c r="GH148" i="4" s="1"/>
  <c r="GH165" i="4" s="1"/>
  <c r="GG160" i="4"/>
  <c r="GJ160" i="4" s="1"/>
  <c r="GJ143" i="4"/>
  <c r="GJ42" i="4"/>
  <c r="GJ45" i="4" s="1"/>
  <c r="GK42" i="4"/>
  <c r="GK9" i="4"/>
  <c r="GK12" i="4" s="1"/>
  <c r="GH15" i="4" s="1"/>
  <c r="GH60" i="4"/>
  <c r="GH144" i="4"/>
  <c r="GK93" i="4"/>
  <c r="GF165" i="4"/>
  <c r="GK92" i="4"/>
  <c r="GH143" i="4"/>
  <c r="GH147" i="4"/>
  <c r="GK96" i="4"/>
  <c r="GK98" i="4" s="1"/>
  <c r="GH101" i="4" s="1"/>
  <c r="GB164" i="4"/>
  <c r="GK130" i="4"/>
  <c r="GK132" i="4" s="1"/>
  <c r="GK111" i="4"/>
  <c r="GB145" i="4"/>
  <c r="GI28" i="4"/>
  <c r="GK90" i="4"/>
  <c r="GH141" i="4"/>
  <c r="GG63" i="4"/>
  <c r="GG80" i="4" s="1"/>
  <c r="GH12" i="4"/>
  <c r="GH63" i="4" s="1"/>
  <c r="GH80" i="4" s="1"/>
  <c r="GL112" i="4"/>
  <c r="GL115" i="4" s="1"/>
  <c r="GA129" i="4"/>
  <c r="GL129" i="4" s="1"/>
  <c r="GL132" i="4" s="1"/>
  <c r="GJ113" i="4"/>
  <c r="GK113" i="4"/>
  <c r="GG62" i="4"/>
  <c r="GG79" i="4" s="1"/>
  <c r="GH11" i="4"/>
  <c r="GH62" i="4" s="1"/>
  <c r="GH79" i="4" s="1"/>
  <c r="GA115" i="4"/>
  <c r="GA132" i="4" s="1"/>
  <c r="GB98" i="4"/>
  <c r="GB115" i="4" s="1"/>
  <c r="GB132" i="4" s="1"/>
  <c r="GB146" i="4"/>
  <c r="GK112" i="4"/>
  <c r="GB162" i="4"/>
  <c r="GK128" i="4"/>
  <c r="GG164" i="4"/>
  <c r="GJ164" i="4" s="1"/>
  <c r="GJ166" i="4" s="1"/>
  <c r="GG169" i="4" s="1"/>
  <c r="GJ147" i="4"/>
  <c r="GJ149" i="4" s="1"/>
  <c r="GG152" i="4" s="1"/>
  <c r="GH163" i="4"/>
  <c r="GK163" i="4" s="1"/>
  <c r="GK146" i="4"/>
  <c r="GK21" i="4"/>
  <c r="GB55" i="4"/>
  <c r="GK110" i="4"/>
  <c r="GB144" i="4"/>
  <c r="GJ28" i="4"/>
  <c r="GK27" i="4"/>
  <c r="GB61" i="4"/>
  <c r="GK126" i="4"/>
  <c r="GB160" i="4"/>
  <c r="GF79" i="4"/>
  <c r="GG161" i="4"/>
  <c r="GJ161" i="4" s="1"/>
  <c r="GJ144" i="4"/>
  <c r="GA29" i="4"/>
  <c r="GA46" i="4" s="1"/>
  <c r="GB12" i="4"/>
  <c r="GB29" i="4" s="1"/>
  <c r="GB46" i="4" s="1"/>
  <c r="GK56" i="4"/>
  <c r="GH73" i="4"/>
  <c r="GK73" i="4" s="1"/>
  <c r="GI115" i="4"/>
  <c r="GJ112" i="4"/>
  <c r="GH58" i="4"/>
  <c r="GK7" i="4"/>
  <c r="GA63" i="4"/>
  <c r="GH29" i="4"/>
  <c r="GB63" i="4" s="1"/>
  <c r="GI132" i="4"/>
  <c r="GJ129" i="4"/>
  <c r="GJ132" i="4" s="1"/>
  <c r="GG99" i="4"/>
  <c r="E78" i="1" s="1"/>
  <c r="GF150" i="4"/>
  <c r="GH74" i="4"/>
  <c r="GK74" i="4" s="1"/>
  <c r="GK57" i="4"/>
  <c r="GI45" i="4"/>
  <c r="GA79" i="4"/>
  <c r="GH45" i="4"/>
  <c r="GB79" i="4" s="1"/>
  <c r="GJ11" i="4"/>
  <c r="GK44" i="4"/>
  <c r="GK46" i="4" s="1"/>
  <c r="GB78" i="4"/>
  <c r="GA128" i="4"/>
  <c r="GL128" i="4" s="1"/>
  <c r="GL111" i="4"/>
  <c r="GH59" i="4"/>
  <c r="GK8" i="4"/>
  <c r="GB142" i="4"/>
  <c r="GK108" i="4"/>
  <c r="GG158" i="4"/>
  <c r="GJ158" i="4" s="1"/>
  <c r="GJ141" i="4"/>
  <c r="GF64" i="4"/>
  <c r="GG13" i="4"/>
  <c r="E61" i="1" s="1"/>
  <c r="GI114" i="4"/>
  <c r="GG75" i="4"/>
  <c r="GJ75" i="4" s="1"/>
  <c r="GJ58" i="4"/>
  <c r="GJ114" i="4"/>
  <c r="GI46" i="4"/>
  <c r="GJ43" i="4"/>
  <c r="GJ46" i="4" s="1"/>
  <c r="GF80" i="4"/>
  <c r="GA41" i="4"/>
  <c r="GL41" i="4" s="1"/>
  <c r="GL24" i="4"/>
  <c r="GI29" i="4"/>
  <c r="GJ26" i="4"/>
  <c r="GJ29" i="4" s="1"/>
  <c r="GH162" i="4"/>
  <c r="GK162" i="4" s="1"/>
  <c r="GK145" i="4"/>
  <c r="GG77" i="4"/>
  <c r="GJ77" i="4" s="1"/>
  <c r="GJ80" i="4" s="1"/>
  <c r="GG83" i="4" s="1"/>
  <c r="GJ60" i="4"/>
  <c r="GJ63" i="4" s="1"/>
  <c r="GG66" i="4" s="1"/>
  <c r="GA42" i="4"/>
  <c r="GL42" i="4" s="1"/>
  <c r="GL25" i="4"/>
  <c r="GA43" i="4"/>
  <c r="GL43" i="4" s="1"/>
  <c r="GL26" i="4"/>
  <c r="GL29" i="4" s="1"/>
  <c r="FZ81" i="4"/>
  <c r="GG47" i="4"/>
  <c r="F61" i="1" s="1"/>
  <c r="GG72" i="4"/>
  <c r="GJ72" i="4" s="1"/>
  <c r="GJ55" i="4"/>
  <c r="GB73" i="4"/>
  <c r="GK39" i="4"/>
  <c r="GA80" i="4"/>
  <c r="GH46" i="4"/>
  <c r="GB80" i="4" s="1"/>
  <c r="FZ64" i="4"/>
  <c r="GG30" i="4"/>
  <c r="G61" i="1" s="1"/>
  <c r="GH28" i="4"/>
  <c r="GB62" i="4" s="1"/>
  <c r="GA62" i="4"/>
  <c r="GK142" i="4"/>
  <c r="GH159" i="4"/>
  <c r="GK159" i="4" s="1"/>
  <c r="GK25" i="4"/>
  <c r="GG76" i="4"/>
  <c r="GJ76" i="4" s="1"/>
  <c r="GJ59" i="4"/>
  <c r="GK26" i="4"/>
  <c r="GK4" i="4"/>
  <c r="GH55" i="4"/>
  <c r="GB97" i="4"/>
  <c r="GB114" i="4" s="1"/>
  <c r="GB131" i="4" s="1"/>
  <c r="GA114" i="4"/>
  <c r="GA131" i="4" s="1"/>
  <c r="GA125" i="4"/>
  <c r="GL125" i="4" s="1"/>
  <c r="GL108" i="4"/>
  <c r="GH132" i="4"/>
  <c r="GB166" i="4" s="1"/>
  <c r="GA166" i="4"/>
  <c r="FO66" i="4"/>
  <c r="FR66" i="4"/>
  <c r="FS66" i="4" s="1"/>
  <c r="FN56" i="4"/>
  <c r="FK73" i="4"/>
  <c r="FN73" i="4" s="1"/>
  <c r="FJ72" i="4"/>
  <c r="FM72" i="4" s="1"/>
  <c r="FM55" i="4"/>
  <c r="FO24" i="4"/>
  <c r="FD41" i="4"/>
  <c r="FO41" i="4" s="1"/>
  <c r="FK98" i="4"/>
  <c r="FK149" i="4" s="1"/>
  <c r="FK166" i="4" s="1"/>
  <c r="FJ149" i="4"/>
  <c r="FJ166" i="4" s="1"/>
  <c r="FD128" i="4"/>
  <c r="FO128" i="4" s="1"/>
  <c r="FO111" i="4"/>
  <c r="FK77" i="4"/>
  <c r="FN77" i="4" s="1"/>
  <c r="FN60" i="4"/>
  <c r="FK55" i="4"/>
  <c r="FN4" i="4"/>
  <c r="FK114" i="4"/>
  <c r="FE148" i="4" s="1"/>
  <c r="FD148" i="4"/>
  <c r="FO97" i="4"/>
  <c r="FD149" i="4"/>
  <c r="FK115" i="4"/>
  <c r="FE149" i="4" s="1"/>
  <c r="FI79" i="4"/>
  <c r="FI166" i="4"/>
  <c r="FI64" i="4"/>
  <c r="FJ13" i="4"/>
  <c r="E60" i="1" s="1"/>
  <c r="FK74" i="4"/>
  <c r="FN74" i="4" s="1"/>
  <c r="FN57" i="4"/>
  <c r="FJ164" i="4"/>
  <c r="FM164" i="4" s="1"/>
  <c r="FM147" i="4"/>
  <c r="FJ162" i="4"/>
  <c r="FM162" i="4" s="1"/>
  <c r="FM145" i="4"/>
  <c r="FJ163" i="4"/>
  <c r="FM163" i="4" s="1"/>
  <c r="FM146" i="4"/>
  <c r="FK141" i="4"/>
  <c r="FN90" i="4"/>
  <c r="FN112" i="4"/>
  <c r="FN115" i="4" s="1"/>
  <c r="FK118" i="4" s="1"/>
  <c r="FE146" i="4"/>
  <c r="FM29" i="4"/>
  <c r="FE97" i="4"/>
  <c r="FE114" i="4" s="1"/>
  <c r="FE131" i="4" s="1"/>
  <c r="FD114" i="4"/>
  <c r="FD131" i="4" s="1"/>
  <c r="FI165" i="4"/>
  <c r="FN127" i="4"/>
  <c r="FE161" i="4"/>
  <c r="FE75" i="4"/>
  <c r="FN41" i="4"/>
  <c r="FD124" i="4"/>
  <c r="FO124" i="4" s="1"/>
  <c r="FO107" i="4"/>
  <c r="FK147" i="4"/>
  <c r="FN96" i="4"/>
  <c r="FN94" i="4"/>
  <c r="FK145" i="4"/>
  <c r="FN8" i="4"/>
  <c r="FK59" i="4"/>
  <c r="FN95" i="4"/>
  <c r="FK146" i="4"/>
  <c r="FC116" i="4"/>
  <c r="FC133" i="4" s="1"/>
  <c r="FD99" i="4"/>
  <c r="FN130" i="4"/>
  <c r="FE164" i="4"/>
  <c r="FJ148" i="4"/>
  <c r="FJ165" i="4" s="1"/>
  <c r="FK97" i="4"/>
  <c r="FK148" i="4" s="1"/>
  <c r="FK165" i="4" s="1"/>
  <c r="FJ76" i="4"/>
  <c r="FM76" i="4" s="1"/>
  <c r="FM59" i="4"/>
  <c r="FE98" i="4"/>
  <c r="FE115" i="4" s="1"/>
  <c r="FE132" i="4" s="1"/>
  <c r="FD115" i="4"/>
  <c r="FD132" i="4" s="1"/>
  <c r="FK78" i="4"/>
  <c r="FN78" i="4" s="1"/>
  <c r="FN61" i="4"/>
  <c r="FE145" i="4"/>
  <c r="FN111" i="4"/>
  <c r="FK132" i="4"/>
  <c r="FE166" i="4" s="1"/>
  <c r="FD166" i="4"/>
  <c r="FC150" i="4"/>
  <c r="FJ116" i="4"/>
  <c r="G77" i="1" s="1"/>
  <c r="FE144" i="4"/>
  <c r="FN110" i="4"/>
  <c r="FE160" i="4"/>
  <c r="FN126" i="4"/>
  <c r="FJ158" i="4"/>
  <c r="FM158" i="4" s="1"/>
  <c r="FM141" i="4"/>
  <c r="FL131" i="4"/>
  <c r="FL133" i="4" s="1"/>
  <c r="FM124" i="4"/>
  <c r="FM131" i="4" s="1"/>
  <c r="FN124" i="4"/>
  <c r="FN27" i="4"/>
  <c r="FE61" i="4"/>
  <c r="FN109" i="4"/>
  <c r="FE143" i="4"/>
  <c r="FI150" i="4"/>
  <c r="FJ99" i="4"/>
  <c r="E77" i="1" s="1"/>
  <c r="FN128" i="4"/>
  <c r="FJ62" i="4"/>
  <c r="FJ79" i="4" s="1"/>
  <c r="FK11" i="4"/>
  <c r="FK62" i="4" s="1"/>
  <c r="FK79" i="4" s="1"/>
  <c r="FD129" i="4"/>
  <c r="FO129" i="4" s="1"/>
  <c r="FO132" i="4" s="1"/>
  <c r="FO112" i="4"/>
  <c r="FK75" i="4"/>
  <c r="FN75" i="4" s="1"/>
  <c r="FN58" i="4"/>
  <c r="FD125" i="4"/>
  <c r="FO125" i="4" s="1"/>
  <c r="FO108" i="4"/>
  <c r="FL114" i="4"/>
  <c r="FL116" i="4" s="1"/>
  <c r="FM107" i="4"/>
  <c r="FM114" i="4" s="1"/>
  <c r="EN72" i="4"/>
  <c r="EQ72" i="4" s="1"/>
  <c r="EQ55" i="4"/>
  <c r="EH141" i="4"/>
  <c r="EQ107" i="4"/>
  <c r="EH12" i="4"/>
  <c r="EH29" i="4" s="1"/>
  <c r="EH46" i="4" s="1"/>
  <c r="EG29" i="4"/>
  <c r="EG46" i="4" s="1"/>
  <c r="ER107" i="4"/>
  <c r="EG124" i="4"/>
  <c r="ER124" i="4" s="1"/>
  <c r="EH78" i="4"/>
  <c r="EQ44" i="4"/>
  <c r="EM161" i="4"/>
  <c r="EP161" i="4" s="1"/>
  <c r="EP144" i="4"/>
  <c r="EH60" i="4"/>
  <c r="EQ26" i="4"/>
  <c r="EP80" i="4"/>
  <c r="EM83" i="4" s="1"/>
  <c r="EQ94" i="4"/>
  <c r="EN145" i="4"/>
  <c r="EP131" i="4"/>
  <c r="EQ22" i="4"/>
  <c r="EH61" i="4"/>
  <c r="EQ27" i="4"/>
  <c r="EN144" i="4"/>
  <c r="EQ93" i="4"/>
  <c r="EL150" i="4"/>
  <c r="EM99" i="4"/>
  <c r="E76" i="1" s="1"/>
  <c r="EO132" i="4"/>
  <c r="ER63" i="4"/>
  <c r="EG128" i="4"/>
  <c r="ER128" i="4" s="1"/>
  <c r="ER111" i="4"/>
  <c r="EM75" i="4"/>
  <c r="EP75" i="4" s="1"/>
  <c r="EP58" i="4"/>
  <c r="EH147" i="4"/>
  <c r="EQ113" i="4"/>
  <c r="EQ115" i="4" s="1"/>
  <c r="EM74" i="4"/>
  <c r="EP74" i="4" s="1"/>
  <c r="EP57" i="4"/>
  <c r="EQ6" i="4"/>
  <c r="EN57" i="4"/>
  <c r="EQ126" i="4"/>
  <c r="EH160" i="4"/>
  <c r="EM47" i="4"/>
  <c r="F59" i="1" s="1"/>
  <c r="EN77" i="4"/>
  <c r="EQ77" i="4" s="1"/>
  <c r="EQ60" i="4"/>
  <c r="EQ92" i="4"/>
  <c r="EN143" i="4"/>
  <c r="EM159" i="4"/>
  <c r="EP159" i="4" s="1"/>
  <c r="EP142" i="4"/>
  <c r="EM62" i="4"/>
  <c r="EM79" i="4" s="1"/>
  <c r="EN11" i="4"/>
  <c r="EN62" i="4" s="1"/>
  <c r="EN79" i="4" s="1"/>
  <c r="EG114" i="4"/>
  <c r="EG131" i="4" s="1"/>
  <c r="EH97" i="4"/>
  <c r="EH114" i="4" s="1"/>
  <c r="EH131" i="4" s="1"/>
  <c r="EN97" i="4"/>
  <c r="EN148" i="4" s="1"/>
  <c r="EN165" i="4" s="1"/>
  <c r="EM148" i="4"/>
  <c r="EM165" i="4" s="1"/>
  <c r="EF64" i="4"/>
  <c r="EM30" i="4"/>
  <c r="G59" i="1" s="1"/>
  <c r="EO114" i="4"/>
  <c r="EQ91" i="4"/>
  <c r="EN142" i="4"/>
  <c r="EL64" i="4"/>
  <c r="EM13" i="4"/>
  <c r="E59" i="1" s="1"/>
  <c r="EH164" i="4"/>
  <c r="EQ130" i="4"/>
  <c r="EF116" i="4"/>
  <c r="EF133" i="4" s="1"/>
  <c r="EG99" i="4"/>
  <c r="ER26" i="4"/>
  <c r="EG43" i="4"/>
  <c r="ER43" i="4" s="1"/>
  <c r="ER46" i="4" s="1"/>
  <c r="EQ59" i="4"/>
  <c r="EN76" i="4"/>
  <c r="EQ76" i="4" s="1"/>
  <c r="EG165" i="4"/>
  <c r="EN131" i="4"/>
  <c r="EH165" i="4" s="1"/>
  <c r="EQ141" i="4"/>
  <c r="EN158" i="4"/>
  <c r="EQ158" i="4" s="1"/>
  <c r="EQ109" i="4"/>
  <c r="EH143" i="4"/>
  <c r="EP114" i="4"/>
  <c r="EP26" i="4"/>
  <c r="EP29" i="4" s="1"/>
  <c r="EO29" i="4"/>
  <c r="EU101" i="4"/>
  <c r="EV101" i="4" s="1"/>
  <c r="ER101" i="4"/>
  <c r="EF167" i="4"/>
  <c r="EM133" i="4"/>
  <c r="F76" i="1" s="1"/>
  <c r="EF150" i="4"/>
  <c r="EM116" i="4"/>
  <c r="G76" i="1" s="1"/>
  <c r="EG63" i="4"/>
  <c r="EN29" i="4"/>
  <c r="EH63" i="4" s="1"/>
  <c r="EN58" i="4"/>
  <c r="EQ7" i="4"/>
  <c r="EH162" i="4"/>
  <c r="EQ128" i="4"/>
  <c r="EN146" i="4"/>
  <c r="EQ95" i="4"/>
  <c r="EM160" i="4"/>
  <c r="EP160" i="4" s="1"/>
  <c r="EP143" i="4"/>
  <c r="EL165" i="4"/>
  <c r="EG166" i="4"/>
  <c r="EN132" i="4"/>
  <c r="EH166" i="4" s="1"/>
  <c r="EO46" i="4"/>
  <c r="EP43" i="4"/>
  <c r="EP46" i="4" s="1"/>
  <c r="EM164" i="4"/>
  <c r="EP164" i="4" s="1"/>
  <c r="EP166" i="4" s="1"/>
  <c r="EM169" i="4" s="1"/>
  <c r="EP147" i="4"/>
  <c r="EL79" i="4"/>
  <c r="EG125" i="4"/>
  <c r="ER125" i="4" s="1"/>
  <c r="ER108" i="4"/>
  <c r="EH158" i="4"/>
  <c r="EQ124" i="4"/>
  <c r="EM162" i="4"/>
  <c r="EP162" i="4" s="1"/>
  <c r="EP145" i="4"/>
  <c r="EN73" i="4"/>
  <c r="EQ73" i="4" s="1"/>
  <c r="EQ56" i="4"/>
  <c r="EN147" i="4"/>
  <c r="EQ96" i="4"/>
  <c r="EQ127" i="4"/>
  <c r="EH161" i="4"/>
  <c r="EO28" i="4"/>
  <c r="EN115" i="4"/>
  <c r="EH149" i="4" s="1"/>
  <c r="EG149" i="4"/>
  <c r="ER165" i="4"/>
  <c r="EH159" i="4"/>
  <c r="EQ125" i="4"/>
  <c r="EN114" i="4"/>
  <c r="EH148" i="4" s="1"/>
  <c r="EG148" i="4"/>
  <c r="EQ61" i="4"/>
  <c r="EN78" i="4"/>
  <c r="EQ78" i="4" s="1"/>
  <c r="EQ43" i="4"/>
  <c r="DV101" i="4"/>
  <c r="DW101" i="4"/>
  <c r="DP159" i="4"/>
  <c r="DS159" i="4" s="1"/>
  <c r="DS142" i="4"/>
  <c r="DK98" i="4"/>
  <c r="DK115" i="4" s="1"/>
  <c r="DK132" i="4" s="1"/>
  <c r="DJ115" i="4"/>
  <c r="DJ132" i="4" s="1"/>
  <c r="DJ99" i="4"/>
  <c r="DI116" i="4"/>
  <c r="DI133" i="4" s="1"/>
  <c r="DK164" i="4"/>
  <c r="DT130" i="4"/>
  <c r="DP160" i="4"/>
  <c r="DS160" i="4" s="1"/>
  <c r="DS143" i="4"/>
  <c r="DJ114" i="4"/>
  <c r="DJ131" i="4" s="1"/>
  <c r="DK97" i="4"/>
  <c r="DK114" i="4" s="1"/>
  <c r="DK131" i="4" s="1"/>
  <c r="DJ128" i="4"/>
  <c r="DU128" i="4" s="1"/>
  <c r="DU111" i="4"/>
  <c r="DI167" i="4"/>
  <c r="DP133" i="4"/>
  <c r="F75" i="1" s="1"/>
  <c r="DQ58" i="4"/>
  <c r="DT7" i="4"/>
  <c r="DK77" i="4"/>
  <c r="DT43" i="4"/>
  <c r="DT40" i="4"/>
  <c r="DK74" i="4"/>
  <c r="DI30" i="4"/>
  <c r="DI47" i="4" s="1"/>
  <c r="DJ13" i="4"/>
  <c r="DT96" i="4"/>
  <c r="DQ147" i="4"/>
  <c r="DT92" i="4"/>
  <c r="DQ143" i="4"/>
  <c r="DQ57" i="4"/>
  <c r="DT6" i="4"/>
  <c r="DO64" i="4"/>
  <c r="DP13" i="4"/>
  <c r="E58" i="1" s="1"/>
  <c r="DP75" i="4"/>
  <c r="DS75" i="4" s="1"/>
  <c r="DS58" i="4"/>
  <c r="DQ61" i="4"/>
  <c r="DT10" i="4"/>
  <c r="DT12" i="4" s="1"/>
  <c r="DQ15" i="4" s="1"/>
  <c r="DP164" i="4"/>
  <c r="DS164" i="4" s="1"/>
  <c r="DS166" i="4" s="1"/>
  <c r="DP169" i="4" s="1"/>
  <c r="DS147" i="4"/>
  <c r="DT111" i="4"/>
  <c r="DK145" i="4"/>
  <c r="DT127" i="4"/>
  <c r="DK161" i="4"/>
  <c r="DU24" i="4"/>
  <c r="DJ41" i="4"/>
  <c r="DU41" i="4" s="1"/>
  <c r="DJ42" i="4"/>
  <c r="DU42" i="4" s="1"/>
  <c r="DU25" i="4"/>
  <c r="DP74" i="4"/>
  <c r="DS74" i="4" s="1"/>
  <c r="DS57" i="4"/>
  <c r="DP62" i="4"/>
  <c r="DP79" i="4" s="1"/>
  <c r="DQ11" i="4"/>
  <c r="DQ62" i="4" s="1"/>
  <c r="DQ79" i="4" s="1"/>
  <c r="DP72" i="4"/>
  <c r="DS72" i="4" s="1"/>
  <c r="DS55" i="4"/>
  <c r="DT25" i="4"/>
  <c r="DP78" i="4"/>
  <c r="DS78" i="4" s="1"/>
  <c r="DS80" i="4" s="1"/>
  <c r="DP83" i="4" s="1"/>
  <c r="DS61" i="4"/>
  <c r="DK11" i="4"/>
  <c r="DK28" i="4" s="1"/>
  <c r="DK45" i="4" s="1"/>
  <c r="DJ28" i="4"/>
  <c r="DJ45" i="4" s="1"/>
  <c r="DR28" i="4"/>
  <c r="DP149" i="4"/>
  <c r="DP166" i="4" s="1"/>
  <c r="DQ98" i="4"/>
  <c r="DQ149" i="4" s="1"/>
  <c r="DQ166" i="4" s="1"/>
  <c r="DO166" i="4"/>
  <c r="DQ59" i="4"/>
  <c r="DT8" i="4"/>
  <c r="DU62" i="4"/>
  <c r="DU64" i="4" s="1"/>
  <c r="DS131" i="4"/>
  <c r="DU112" i="4"/>
  <c r="DU115" i="4" s="1"/>
  <c r="DJ129" i="4"/>
  <c r="DU129" i="4" s="1"/>
  <c r="DU132" i="4" s="1"/>
  <c r="DQ141" i="4"/>
  <c r="DT90" i="4"/>
  <c r="DU27" i="4"/>
  <c r="DU29" i="4" s="1"/>
  <c r="DJ44" i="4"/>
  <c r="DU44" i="4" s="1"/>
  <c r="DQ115" i="4"/>
  <c r="DK149" i="4" s="1"/>
  <c r="DJ149" i="4"/>
  <c r="DQ114" i="4"/>
  <c r="DK148" i="4" s="1"/>
  <c r="DJ148" i="4"/>
  <c r="DO165" i="4"/>
  <c r="DX101" i="4"/>
  <c r="DY101" i="4" s="1"/>
  <c r="AA27" i="1" s="1"/>
  <c r="DJ125" i="4"/>
  <c r="DU125" i="4" s="1"/>
  <c r="DU108" i="4"/>
  <c r="DJ63" i="4"/>
  <c r="DQ29" i="4"/>
  <c r="DK63" i="4" s="1"/>
  <c r="DT125" i="4"/>
  <c r="DK159" i="4"/>
  <c r="DT107" i="4"/>
  <c r="DK141" i="4"/>
  <c r="DP158" i="4"/>
  <c r="DS158" i="4" s="1"/>
  <c r="DS141" i="4"/>
  <c r="DP76" i="4"/>
  <c r="DS76" i="4" s="1"/>
  <c r="DS59" i="4"/>
  <c r="DR131" i="4"/>
  <c r="DK147" i="4"/>
  <c r="DT113" i="4"/>
  <c r="DT115" i="4" s="1"/>
  <c r="DO79" i="4"/>
  <c r="DT126" i="4"/>
  <c r="DK160" i="4"/>
  <c r="DI150" i="4"/>
  <c r="DP116" i="4"/>
  <c r="G75" i="1" s="1"/>
  <c r="DJ165" i="4"/>
  <c r="DQ131" i="4"/>
  <c r="DK165" i="4" s="1"/>
  <c r="DS28" i="4"/>
  <c r="DP63" i="4"/>
  <c r="DP80" i="4" s="1"/>
  <c r="DQ12" i="4"/>
  <c r="DQ63" i="4" s="1"/>
  <c r="DQ80" i="4" s="1"/>
  <c r="DX66" i="4"/>
  <c r="DY66" i="4" s="1"/>
  <c r="DO80" i="4"/>
  <c r="DU66" i="4"/>
  <c r="DV66" i="4" s="1"/>
  <c r="DS12" i="4"/>
  <c r="DP15" i="4" s="1"/>
  <c r="U10" i="1" s="1"/>
  <c r="DS98" i="4"/>
  <c r="DP101" i="4" s="1"/>
  <c r="U27" i="1" s="1"/>
  <c r="DQ73" i="4"/>
  <c r="DT73" i="4" s="1"/>
  <c r="DT56" i="4"/>
  <c r="DR29" i="4"/>
  <c r="DS26" i="4"/>
  <c r="DS29" i="4" s="1"/>
  <c r="DQ145" i="4"/>
  <c r="DT94" i="4"/>
  <c r="DS129" i="4"/>
  <c r="DS132" i="4" s="1"/>
  <c r="DR132" i="4"/>
  <c r="DQ45" i="4"/>
  <c r="DK79" i="4" s="1"/>
  <c r="DJ79" i="4"/>
  <c r="DQ97" i="4"/>
  <c r="DQ148" i="4" s="1"/>
  <c r="DQ165" i="4" s="1"/>
  <c r="DP148" i="4"/>
  <c r="DP165" i="4" s="1"/>
  <c r="DK72" i="4"/>
  <c r="DT38" i="4"/>
  <c r="DQ55" i="4"/>
  <c r="DT4" i="4"/>
  <c r="DO150" i="4"/>
  <c r="DP99" i="4"/>
  <c r="E75" i="1" s="1"/>
  <c r="DK60" i="4"/>
  <c r="DT26" i="4"/>
  <c r="DU97" i="4"/>
  <c r="DQ77" i="4"/>
  <c r="DT77" i="4" s="1"/>
  <c r="DT60" i="4"/>
  <c r="DP161" i="4"/>
  <c r="DS161" i="4" s="1"/>
  <c r="DS144" i="4"/>
  <c r="DS43" i="4"/>
  <c r="DS46" i="4" s="1"/>
  <c r="DR46" i="4"/>
  <c r="DP162" i="4"/>
  <c r="DS162" i="4" s="1"/>
  <c r="DS145" i="4"/>
  <c r="DR115" i="4"/>
  <c r="DS112" i="4"/>
  <c r="DS115" i="4" s="1"/>
  <c r="DR13" i="4"/>
  <c r="DP47" i="4"/>
  <c r="F58" i="1" s="1"/>
  <c r="DI81" i="4"/>
  <c r="DU79" i="4"/>
  <c r="DU81" i="4" s="1"/>
  <c r="DR167" i="4"/>
  <c r="DJ124" i="4"/>
  <c r="DU124" i="4" s="1"/>
  <c r="DU107" i="4"/>
  <c r="DT91" i="4"/>
  <c r="DQ142" i="4"/>
  <c r="DU165" i="4"/>
  <c r="DS109" i="4"/>
  <c r="DS114" i="4" s="1"/>
  <c r="DT109" i="4"/>
  <c r="DQ144" i="4"/>
  <c r="DT93" i="4"/>
  <c r="DS42" i="4"/>
  <c r="DS45" i="4" s="1"/>
  <c r="DT42" i="4"/>
  <c r="DK57" i="4"/>
  <c r="DT23" i="4"/>
  <c r="DK163" i="4"/>
  <c r="DT129" i="4"/>
  <c r="CN77" i="4"/>
  <c r="CW43" i="4"/>
  <c r="CN61" i="4"/>
  <c r="CW27" i="4"/>
  <c r="CW29" i="4" s="1"/>
  <c r="CV107" i="4"/>
  <c r="CU114" i="4"/>
  <c r="CM39" i="4"/>
  <c r="CX39" i="4" s="1"/>
  <c r="CX22" i="4"/>
  <c r="CM130" i="4"/>
  <c r="CX130" i="4" s="1"/>
  <c r="CX113" i="4"/>
  <c r="CR79" i="4"/>
  <c r="CN158" i="4"/>
  <c r="CW124" i="4"/>
  <c r="CT142" i="4"/>
  <c r="CW91" i="4"/>
  <c r="CW61" i="4"/>
  <c r="CT78" i="4"/>
  <c r="CW78" i="4" s="1"/>
  <c r="CV112" i="4"/>
  <c r="CV115" i="4" s="1"/>
  <c r="CU115" i="4"/>
  <c r="CR150" i="4"/>
  <c r="CS99" i="4"/>
  <c r="E74" i="1" s="1"/>
  <c r="CM128" i="4"/>
  <c r="CX128" i="4" s="1"/>
  <c r="CX111" i="4"/>
  <c r="CW126" i="4"/>
  <c r="CN160" i="4"/>
  <c r="CR80" i="4"/>
  <c r="CM79" i="4"/>
  <c r="CT45" i="4"/>
  <c r="CN79" i="4" s="1"/>
  <c r="CS159" i="4"/>
  <c r="CV159" i="4" s="1"/>
  <c r="CV142" i="4"/>
  <c r="CM166" i="4"/>
  <c r="CT132" i="4"/>
  <c r="CN166" i="4" s="1"/>
  <c r="CV129" i="4"/>
  <c r="CV132" i="4" s="1"/>
  <c r="CU132" i="4"/>
  <c r="CR165" i="4"/>
  <c r="CW107" i="4"/>
  <c r="CN164" i="4"/>
  <c r="CW130" i="4"/>
  <c r="CL150" i="4"/>
  <c r="CS116" i="4"/>
  <c r="G74" i="1" s="1"/>
  <c r="CS158" i="4"/>
  <c r="CV158" i="4" s="1"/>
  <c r="CV141" i="4"/>
  <c r="CW5" i="4"/>
  <c r="CT56" i="4"/>
  <c r="CR64" i="4"/>
  <c r="CS13" i="4"/>
  <c r="E57" i="1" s="1"/>
  <c r="CT97" i="4"/>
  <c r="CT148" i="4" s="1"/>
  <c r="CT165" i="4" s="1"/>
  <c r="CS148" i="4"/>
  <c r="CS165" i="4" s="1"/>
  <c r="CS73" i="4"/>
  <c r="CV73" i="4" s="1"/>
  <c r="CV56" i="4"/>
  <c r="CM148" i="4"/>
  <c r="CT114" i="4"/>
  <c r="CN148" i="4" s="1"/>
  <c r="CW94" i="4"/>
  <c r="CT145" i="4"/>
  <c r="CV43" i="4"/>
  <c r="CV46" i="4" s="1"/>
  <c r="CU46" i="4"/>
  <c r="CS77" i="4"/>
  <c r="CV77" i="4" s="1"/>
  <c r="CV80" i="4" s="1"/>
  <c r="CS83" i="4" s="1"/>
  <c r="CV60" i="4"/>
  <c r="CN58" i="4"/>
  <c r="CW24" i="4"/>
  <c r="CW125" i="4"/>
  <c r="CS162" i="4"/>
  <c r="CV162" i="4" s="1"/>
  <c r="CV145" i="4"/>
  <c r="CW146" i="4"/>
  <c r="CT163" i="4"/>
  <c r="CW163" i="4" s="1"/>
  <c r="CX11" i="4"/>
  <c r="CU28" i="4"/>
  <c r="CV21" i="4"/>
  <c r="CV28" i="4" s="1"/>
  <c r="CW21" i="4"/>
  <c r="CM125" i="4"/>
  <c r="CX125" i="4" s="1"/>
  <c r="CX108" i="4"/>
  <c r="CS62" i="4"/>
  <c r="CS79" i="4" s="1"/>
  <c r="CT11" i="4"/>
  <c r="CT62" i="4" s="1"/>
  <c r="CT79" i="4" s="1"/>
  <c r="CW9" i="4"/>
  <c r="CW12" i="4" s="1"/>
  <c r="CT15" i="4" s="1"/>
  <c r="CT60" i="4"/>
  <c r="CU45" i="4"/>
  <c r="CV38" i="4"/>
  <c r="CU13" i="4"/>
  <c r="CW147" i="4"/>
  <c r="CT164" i="4"/>
  <c r="CW164" i="4" s="1"/>
  <c r="CN72" i="4"/>
  <c r="CW38" i="4"/>
  <c r="CT58" i="4"/>
  <c r="CW7" i="4"/>
  <c r="CT144" i="4"/>
  <c r="CW93" i="4"/>
  <c r="CN59" i="4"/>
  <c r="CW25" i="4"/>
  <c r="CN145" i="4"/>
  <c r="CW111" i="4"/>
  <c r="CX26" i="4"/>
  <c r="CX29" i="4" s="1"/>
  <c r="CM43" i="4"/>
  <c r="CX43" i="4" s="1"/>
  <c r="CX46" i="4" s="1"/>
  <c r="CM115" i="4"/>
  <c r="CM132" i="4" s="1"/>
  <c r="CN98" i="4"/>
  <c r="CN115" i="4" s="1"/>
  <c r="CN132" i="4" s="1"/>
  <c r="CS63" i="4"/>
  <c r="CS80" i="4" s="1"/>
  <c r="CT12" i="4"/>
  <c r="CT63" i="4" s="1"/>
  <c r="CT80" i="4" s="1"/>
  <c r="CT76" i="4"/>
  <c r="CW76" i="4" s="1"/>
  <c r="CW59" i="4"/>
  <c r="CW57" i="4"/>
  <c r="CT74" i="4"/>
  <c r="CW74" i="4" s="1"/>
  <c r="CS75" i="4"/>
  <c r="CV75" i="4" s="1"/>
  <c r="CV58" i="4"/>
  <c r="CX21" i="4"/>
  <c r="CM38" i="4"/>
  <c r="CX38" i="4" s="1"/>
  <c r="CS161" i="4"/>
  <c r="CV161" i="4" s="1"/>
  <c r="CV144" i="4"/>
  <c r="CL81" i="4"/>
  <c r="CS47" i="4"/>
  <c r="F57" i="1" s="1"/>
  <c r="CM80" i="4"/>
  <c r="CT46" i="4"/>
  <c r="CN80" i="4" s="1"/>
  <c r="CV108" i="4"/>
  <c r="CW108" i="4"/>
  <c r="CM165" i="4"/>
  <c r="CT131" i="4"/>
  <c r="CN165" i="4" s="1"/>
  <c r="CN147" i="4"/>
  <c r="CW113" i="4"/>
  <c r="CN12" i="4"/>
  <c r="CN29" i="4" s="1"/>
  <c r="CN46" i="4" s="1"/>
  <c r="CM29" i="4"/>
  <c r="CM46" i="4" s="1"/>
  <c r="CV166" i="4"/>
  <c r="CS169" i="4" s="1"/>
  <c r="CT143" i="4"/>
  <c r="CW92" i="4"/>
  <c r="CL167" i="4"/>
  <c r="CS133" i="4"/>
  <c r="F74" i="1" s="1"/>
  <c r="CM99" i="4"/>
  <c r="CL116" i="4"/>
  <c r="CL133" i="4" s="1"/>
  <c r="CN161" i="4"/>
  <c r="CW127" i="4"/>
  <c r="CW90" i="4"/>
  <c r="CT141" i="4"/>
  <c r="CN78" i="4"/>
  <c r="CW44" i="4"/>
  <c r="CV26" i="4"/>
  <c r="CV29" i="4" s="1"/>
  <c r="CU29" i="4"/>
  <c r="CV39" i="4"/>
  <c r="CW39" i="4"/>
  <c r="CV97" i="4"/>
  <c r="CV124" i="4"/>
  <c r="CV131" i="4" s="1"/>
  <c r="CU131" i="4"/>
  <c r="CS160" i="4"/>
  <c r="CV160" i="4" s="1"/>
  <c r="CV143" i="4"/>
  <c r="CM129" i="4"/>
  <c r="CX129" i="4" s="1"/>
  <c r="CX112" i="4"/>
  <c r="CM114" i="4"/>
  <c r="CM131" i="4" s="1"/>
  <c r="CN97" i="4"/>
  <c r="CN114" i="4" s="1"/>
  <c r="CN131" i="4" s="1"/>
  <c r="AA21" i="1" l="1"/>
  <c r="Z12" i="1"/>
  <c r="Z35" i="1"/>
  <c r="Z36" i="1"/>
  <c r="CT30" i="4"/>
  <c r="CN64" i="4" s="1"/>
  <c r="G57" i="1"/>
  <c r="Y35" i="1"/>
  <c r="GB99" i="4"/>
  <c r="GB116" i="4" s="1"/>
  <c r="GB133" i="4" s="1"/>
  <c r="H78" i="1"/>
  <c r="L78" i="1"/>
  <c r="FD167" i="4"/>
  <c r="F77" i="1"/>
  <c r="Z10" i="1"/>
  <c r="H80" i="1"/>
  <c r="L80" i="1"/>
  <c r="NJ47" i="4"/>
  <c r="ND81" i="4" s="1"/>
  <c r="F69" i="1"/>
  <c r="O76" i="1"/>
  <c r="PD47" i="4"/>
  <c r="OX81" i="4" s="1"/>
  <c r="F71" i="1"/>
  <c r="O17" i="1"/>
  <c r="EG30" i="4"/>
  <c r="EG47" i="4" s="1"/>
  <c r="H59" i="1"/>
  <c r="L59" i="1"/>
  <c r="H68" i="1"/>
  <c r="L68" i="1"/>
  <c r="H58" i="1"/>
  <c r="L58" i="1"/>
  <c r="DQ30" i="4"/>
  <c r="DK64" i="4" s="1"/>
  <c r="G58" i="1"/>
  <c r="MF64" i="4"/>
  <c r="G68" i="1"/>
  <c r="LP47" i="4"/>
  <c r="LJ81" i="4" s="1"/>
  <c r="F67" i="1"/>
  <c r="FD30" i="4"/>
  <c r="FD47" i="4" s="1"/>
  <c r="H60" i="1"/>
  <c r="L60" i="1"/>
  <c r="H85" i="1"/>
  <c r="L85" i="1"/>
  <c r="H87" i="1"/>
  <c r="L87" i="1"/>
  <c r="NZ81" i="4"/>
  <c r="F70" i="1"/>
  <c r="KS13" i="4"/>
  <c r="KS64" i="4" s="1"/>
  <c r="KS81" i="4" s="1"/>
  <c r="E66" i="1"/>
  <c r="IF64" i="4"/>
  <c r="II67" i="4" s="1"/>
  <c r="IJ67" i="4" s="1"/>
  <c r="GH116" i="4"/>
  <c r="GB150" i="4" s="1"/>
  <c r="G78" i="1"/>
  <c r="JO30" i="4"/>
  <c r="JO47" i="4" s="1"/>
  <c r="H65" i="1"/>
  <c r="L65" i="1"/>
  <c r="H88" i="1"/>
  <c r="L88" i="1"/>
  <c r="H74" i="1"/>
  <c r="L74" i="1"/>
  <c r="H75" i="1"/>
  <c r="L75" i="1"/>
  <c r="H81" i="1"/>
  <c r="L81" i="1"/>
  <c r="H84" i="1"/>
  <c r="L84" i="1"/>
  <c r="OA13" i="4"/>
  <c r="OA30" i="4" s="1"/>
  <c r="OA47" i="4" s="1"/>
  <c r="H70" i="1"/>
  <c r="L70" i="1"/>
  <c r="LI64" i="4"/>
  <c r="G67" i="1"/>
  <c r="NJ30" i="4"/>
  <c r="ND64" i="4" s="1"/>
  <c r="G69" i="1"/>
  <c r="JO64" i="4"/>
  <c r="G65" i="1"/>
  <c r="H77" i="1"/>
  <c r="L77" i="1"/>
  <c r="CM30" i="4"/>
  <c r="CM47" i="4" s="1"/>
  <c r="L57" i="1"/>
  <c r="H57" i="1"/>
  <c r="Z29" i="1"/>
  <c r="H76" i="1"/>
  <c r="L76" i="1"/>
  <c r="H64" i="1"/>
  <c r="L64" i="1"/>
  <c r="H82" i="1"/>
  <c r="L82" i="1"/>
  <c r="HU81" i="4"/>
  <c r="F63" i="1"/>
  <c r="H89" i="1"/>
  <c r="L89" i="1"/>
  <c r="IR167" i="4"/>
  <c r="F81" i="1"/>
  <c r="PT81" i="4"/>
  <c r="F72" i="1"/>
  <c r="KL64" i="4"/>
  <c r="G66" i="1"/>
  <c r="PU13" i="4"/>
  <c r="PU30" i="4" s="1"/>
  <c r="PU47" i="4" s="1"/>
  <c r="H72" i="1"/>
  <c r="L72" i="1"/>
  <c r="N15" i="1"/>
  <c r="Z31" i="1"/>
  <c r="HE47" i="4"/>
  <c r="GY81" i="4" s="1"/>
  <c r="F62" i="1"/>
  <c r="Z15" i="1"/>
  <c r="Z40" i="1"/>
  <c r="AA31" i="1"/>
  <c r="H67" i="1"/>
  <c r="L67" i="1"/>
  <c r="H86" i="1"/>
  <c r="L86" i="1"/>
  <c r="H79" i="1"/>
  <c r="L79" i="1"/>
  <c r="Z33" i="1"/>
  <c r="OW64" i="4"/>
  <c r="G71" i="1"/>
  <c r="Z20" i="1"/>
  <c r="FD81" i="4"/>
  <c r="F60" i="1"/>
  <c r="N41" i="1"/>
  <c r="IR64" i="4"/>
  <c r="G64" i="1"/>
  <c r="OW30" i="4"/>
  <c r="OW47" i="4" s="1"/>
  <c r="H71" i="1"/>
  <c r="L71" i="1"/>
  <c r="IB13" i="4"/>
  <c r="IB64" i="4" s="1"/>
  <c r="IB81" i="4" s="1"/>
  <c r="E63" i="1"/>
  <c r="HE116" i="4"/>
  <c r="GY150" i="4" s="1"/>
  <c r="G79" i="1"/>
  <c r="AA28" i="1"/>
  <c r="Z34" i="1"/>
  <c r="IY116" i="4"/>
  <c r="IS150" i="4" s="1"/>
  <c r="G81" i="1"/>
  <c r="H63" i="1"/>
  <c r="L63" i="1"/>
  <c r="H62" i="1"/>
  <c r="L62" i="1"/>
  <c r="JO150" i="4"/>
  <c r="G82" i="1"/>
  <c r="FD64" i="4"/>
  <c r="G60" i="1"/>
  <c r="H83" i="1"/>
  <c r="L83" i="1"/>
  <c r="H69" i="1"/>
  <c r="L69" i="1"/>
  <c r="GA167" i="4"/>
  <c r="F78" i="1"/>
  <c r="KL30" i="4"/>
  <c r="KL47" i="4" s="1"/>
  <c r="H66" i="1"/>
  <c r="L66" i="1"/>
  <c r="IX64" i="4"/>
  <c r="IX81" i="4" s="1"/>
  <c r="E64" i="1"/>
  <c r="NJ99" i="4"/>
  <c r="NJ150" i="4" s="1"/>
  <c r="NJ167" i="4" s="1"/>
  <c r="E86" i="1"/>
  <c r="GA30" i="4"/>
  <c r="GA47" i="4" s="1"/>
  <c r="H61" i="1"/>
  <c r="L61" i="1"/>
  <c r="HU64" i="4"/>
  <c r="G63" i="1"/>
  <c r="CX152" i="4"/>
  <c r="Z26" i="1" s="1"/>
  <c r="IB30" i="4"/>
  <c r="HV64" i="4" s="1"/>
  <c r="OJ132" i="4"/>
  <c r="OG135" i="4" s="1"/>
  <c r="PE116" i="4"/>
  <c r="PH64" i="4"/>
  <c r="PC118" i="4"/>
  <c r="W40" i="1" s="1"/>
  <c r="NQ82" i="4"/>
  <c r="NR82" i="4" s="1"/>
  <c r="M21" i="1" s="1"/>
  <c r="IE60" i="4"/>
  <c r="IE63" i="4" s="1"/>
  <c r="IB66" i="4" s="1"/>
  <c r="IC66" i="4" s="1"/>
  <c r="ID66" i="4" s="1"/>
  <c r="NJ162" i="4"/>
  <c r="NM162" i="4" s="1"/>
  <c r="LR47" i="4"/>
  <c r="FN132" i="4"/>
  <c r="FK135" i="4" s="1"/>
  <c r="FL135" i="4" s="1"/>
  <c r="FM135" i="4" s="1"/>
  <c r="IF167" i="4"/>
  <c r="II169" i="4"/>
  <c r="IJ169" i="4" s="1"/>
  <c r="Y32" i="1" s="1"/>
  <c r="OK101" i="4"/>
  <c r="OM101" i="4" s="1"/>
  <c r="KC66" i="4"/>
  <c r="KD66" i="4" s="1"/>
  <c r="Z17" i="1" s="1"/>
  <c r="CW115" i="4"/>
  <c r="CT118" i="4" s="1"/>
  <c r="MM73" i="4"/>
  <c r="MP73" i="4" s="1"/>
  <c r="KW64" i="4"/>
  <c r="KW67" i="4" s="1"/>
  <c r="KY67" i="4" s="1"/>
  <c r="IE57" i="4"/>
  <c r="PK15" i="4"/>
  <c r="PL15" i="4" s="1"/>
  <c r="AA23" i="1" s="1"/>
  <c r="JW133" i="4"/>
  <c r="PE15" i="4"/>
  <c r="PF15" i="4" s="1"/>
  <c r="CW55" i="4"/>
  <c r="OG73" i="4"/>
  <c r="OJ73" i="4" s="1"/>
  <c r="PH66" i="4"/>
  <c r="PI66" i="4" s="1"/>
  <c r="QH15" i="4"/>
  <c r="QI15" i="4" s="1"/>
  <c r="AA24" i="1" s="1"/>
  <c r="JX13" i="4"/>
  <c r="JU16" i="4" s="1"/>
  <c r="I65" i="1" s="1"/>
  <c r="CX169" i="4"/>
  <c r="CY169" i="4" s="1"/>
  <c r="CX167" i="4"/>
  <c r="FO46" i="4"/>
  <c r="FR49" i="4" s="1"/>
  <c r="FS49" i="4" s="1"/>
  <c r="DU46" i="4"/>
  <c r="DX49" i="4" s="1"/>
  <c r="DY49" i="4" s="1"/>
  <c r="JC115" i="4"/>
  <c r="JF118" i="4" s="1"/>
  <c r="JG118" i="4" s="1"/>
  <c r="JZ13" i="4"/>
  <c r="JZ16" i="4" s="1"/>
  <c r="KB16" i="4" s="1"/>
  <c r="NL99" i="4"/>
  <c r="NI102" i="4" s="1"/>
  <c r="I86" i="1" s="1"/>
  <c r="NN99" i="4"/>
  <c r="NQ102" i="4" s="1"/>
  <c r="NR102" i="4" s="1"/>
  <c r="DS63" i="4"/>
  <c r="DP66" i="4" s="1"/>
  <c r="NM11" i="4"/>
  <c r="NJ14" i="4" s="1"/>
  <c r="NK14" i="4" s="1"/>
  <c r="NL14" i="4" s="1"/>
  <c r="MO165" i="4"/>
  <c r="ML168" i="4" s="1"/>
  <c r="JB55" i="4"/>
  <c r="IF81" i="4"/>
  <c r="IF84" i="4" s="1"/>
  <c r="IH84" i="4" s="1"/>
  <c r="JC66" i="4"/>
  <c r="JE66" i="4" s="1"/>
  <c r="LQ101" i="4"/>
  <c r="LR101" i="4" s="1"/>
  <c r="PG58" i="4"/>
  <c r="DU13" i="4"/>
  <c r="DU16" i="4" s="1"/>
  <c r="LR99" i="4"/>
  <c r="LO102" i="4" s="1"/>
  <c r="I84" i="1" s="1"/>
  <c r="IR150" i="4"/>
  <c r="II83" i="4"/>
  <c r="IJ83" i="4" s="1"/>
  <c r="Y15" i="1" s="1"/>
  <c r="KZ65" i="4"/>
  <c r="LA65" i="4" s="1"/>
  <c r="N18" i="1" s="1"/>
  <c r="FN12" i="4"/>
  <c r="FK15" i="4" s="1"/>
  <c r="FL15" i="4" s="1"/>
  <c r="FM15" i="4" s="1"/>
  <c r="QE81" i="4"/>
  <c r="ER15" i="4"/>
  <c r="ET15" i="4" s="1"/>
  <c r="IE11" i="4"/>
  <c r="IB14" i="4" s="1"/>
  <c r="IC14" i="4" s="1"/>
  <c r="ID14" i="4" s="1"/>
  <c r="LS60" i="4"/>
  <c r="NQ101" i="4"/>
  <c r="NR101" i="4" s="1"/>
  <c r="AA38" i="1" s="1"/>
  <c r="MQ15" i="4"/>
  <c r="MR15" i="4" s="1"/>
  <c r="NL63" i="4"/>
  <c r="NI66" i="4" s="1"/>
  <c r="LR149" i="4"/>
  <c r="LO152" i="4" s="1"/>
  <c r="NN46" i="4"/>
  <c r="NN49" i="4" s="1"/>
  <c r="OG163" i="4"/>
  <c r="OJ163" i="4" s="1"/>
  <c r="EM48" i="4"/>
  <c r="J11" i="1" s="1"/>
  <c r="KY152" i="4"/>
  <c r="LT169" i="4"/>
  <c r="LU169" i="4" s="1"/>
  <c r="OK83" i="4"/>
  <c r="OM83" i="4" s="1"/>
  <c r="PJ15" i="4"/>
  <c r="LT64" i="4"/>
  <c r="LW67" i="4" s="1"/>
  <c r="LX67" i="4" s="1"/>
  <c r="PH13" i="4"/>
  <c r="PH16" i="4" s="1"/>
  <c r="HI65" i="4"/>
  <c r="HK65" i="4" s="1"/>
  <c r="GO101" i="4"/>
  <c r="GP101" i="4" s="1"/>
  <c r="AA30" i="1" s="1"/>
  <c r="PG115" i="4"/>
  <c r="PD118" i="4" s="1"/>
  <c r="HI167" i="4"/>
  <c r="LR30" i="4"/>
  <c r="LO33" i="4" s="1"/>
  <c r="K67" i="1" s="1"/>
  <c r="FM63" i="4"/>
  <c r="FJ66" i="4" s="1"/>
  <c r="NM132" i="4"/>
  <c r="NJ135" i="4" s="1"/>
  <c r="GH78" i="4"/>
  <c r="GK78" i="4" s="1"/>
  <c r="HL151" i="4"/>
  <c r="HM151" i="4" s="1"/>
  <c r="KZ82" i="4"/>
  <c r="LA82" i="4" s="1"/>
  <c r="QD45" i="4"/>
  <c r="QD47" i="4" s="1"/>
  <c r="DU15" i="4"/>
  <c r="DV15" i="4" s="1"/>
  <c r="LU66" i="4"/>
  <c r="MQ115" i="4"/>
  <c r="MT118" i="4" s="1"/>
  <c r="MU118" i="4" s="1"/>
  <c r="OF49" i="4"/>
  <c r="V22" i="1" s="1"/>
  <c r="PT30" i="4"/>
  <c r="PT47" i="4" s="1"/>
  <c r="JU135" i="4"/>
  <c r="V34" i="1" s="1"/>
  <c r="KW66" i="4"/>
  <c r="KY66" i="4" s="1"/>
  <c r="LQ15" i="4"/>
  <c r="LR15" i="4" s="1"/>
  <c r="EP63" i="4"/>
  <c r="EM66" i="4" s="1"/>
  <c r="KZ101" i="4"/>
  <c r="LA101" i="4" s="1"/>
  <c r="AA35" i="1" s="1"/>
  <c r="NC81" i="4"/>
  <c r="LW49" i="4"/>
  <c r="LX49" i="4" s="1"/>
  <c r="MP29" i="4"/>
  <c r="MM32" i="4" s="1"/>
  <c r="OI149" i="4"/>
  <c r="OF152" i="4" s="1"/>
  <c r="CV63" i="4"/>
  <c r="CS66" i="4" s="1"/>
  <c r="DA65" i="4"/>
  <c r="DB65" i="4" s="1"/>
  <c r="N9" i="1" s="1"/>
  <c r="CX150" i="4"/>
  <c r="CX153" i="4" s="1"/>
  <c r="CZ153" i="4" s="1"/>
  <c r="IE115" i="4"/>
  <c r="IB118" i="4" s="1"/>
  <c r="HI81" i="4"/>
  <c r="DS149" i="4"/>
  <c r="DP152" i="4" s="1"/>
  <c r="JZ28" i="4"/>
  <c r="JZ31" i="4" s="1"/>
  <c r="LT167" i="4"/>
  <c r="KU99" i="4"/>
  <c r="KR102" i="4" s="1"/>
  <c r="I83" i="1" s="1"/>
  <c r="JY46" i="4"/>
  <c r="JV49" i="4" s="1"/>
  <c r="JV30" i="4"/>
  <c r="JP64" i="4" s="1"/>
  <c r="LR13" i="4"/>
  <c r="LO16" i="4" s="1"/>
  <c r="I67" i="1" s="1"/>
  <c r="HH46" i="4"/>
  <c r="HE49" i="4" s="1"/>
  <c r="FN29" i="4"/>
  <c r="FK32" i="4" s="1"/>
  <c r="LW66" i="4"/>
  <c r="LX66" i="4" s="1"/>
  <c r="Z19" i="1" s="1"/>
  <c r="HI151" i="4"/>
  <c r="HK151" i="4" s="1"/>
  <c r="CW98" i="4"/>
  <c r="CT101" i="4" s="1"/>
  <c r="CU101" i="4" s="1"/>
  <c r="CV101" i="4" s="1"/>
  <c r="NM141" i="4"/>
  <c r="IE98" i="4"/>
  <c r="IB101" i="4" s="1"/>
  <c r="IC101" i="4" s="1"/>
  <c r="ID101" i="4" s="1"/>
  <c r="NJ74" i="4"/>
  <c r="NM74" i="4" s="1"/>
  <c r="GL152" i="4"/>
  <c r="GN152" i="4" s="1"/>
  <c r="FK47" i="4"/>
  <c r="FE81" i="4" s="1"/>
  <c r="HI115" i="4"/>
  <c r="HL118" i="4" s="1"/>
  <c r="HM118" i="4" s="1"/>
  <c r="JA99" i="4"/>
  <c r="IX102" i="4" s="1"/>
  <c r="I81" i="1" s="1"/>
  <c r="KW82" i="4"/>
  <c r="KY82" i="4" s="1"/>
  <c r="PH101" i="4"/>
  <c r="PJ101" i="4" s="1"/>
  <c r="QE114" i="4"/>
  <c r="QE117" i="4" s="1"/>
  <c r="FO150" i="4"/>
  <c r="FR153" i="4" s="1"/>
  <c r="FS153" i="4" s="1"/>
  <c r="EQ45" i="4"/>
  <c r="EN48" i="4" s="1"/>
  <c r="QE132" i="4"/>
  <c r="QE135" i="4" s="1"/>
  <c r="DJ64" i="4"/>
  <c r="EH13" i="4"/>
  <c r="EH30" i="4" s="1"/>
  <c r="EH47" i="4" s="1"/>
  <c r="LO100" i="4"/>
  <c r="I36" i="1" s="1"/>
  <c r="ON14" i="4"/>
  <c r="OO14" i="4" s="1"/>
  <c r="O22" i="1" s="1"/>
  <c r="QE83" i="4"/>
  <c r="QF83" i="4" s="1"/>
  <c r="MQ81" i="4"/>
  <c r="MO29" i="4"/>
  <c r="ML32" i="4" s="1"/>
  <c r="W20" i="1" s="1"/>
  <c r="MO13" i="4"/>
  <c r="ML16" i="4" s="1"/>
  <c r="I68" i="1" s="1"/>
  <c r="LT115" i="4"/>
  <c r="LT118" i="4" s="1"/>
  <c r="LU118" i="4" s="1"/>
  <c r="PF149" i="4"/>
  <c r="PC152" i="4" s="1"/>
  <c r="CW132" i="4"/>
  <c r="CT135" i="4" s="1"/>
  <c r="GL169" i="4"/>
  <c r="GN169" i="4" s="1"/>
  <c r="KW151" i="4"/>
  <c r="KY151" i="4" s="1"/>
  <c r="MO149" i="4"/>
  <c r="ML152" i="4" s="1"/>
  <c r="QH83" i="4"/>
  <c r="QI83" i="4" s="1"/>
  <c r="NK101" i="4"/>
  <c r="NL101" i="4" s="1"/>
  <c r="CX66" i="4"/>
  <c r="CY66" i="4" s="1"/>
  <c r="LQ32" i="4"/>
  <c r="LR32" i="4" s="1"/>
  <c r="NI100" i="4"/>
  <c r="I38" i="1" s="1"/>
  <c r="JX30" i="4"/>
  <c r="JU33" i="4" s="1"/>
  <c r="K65" i="1" s="1"/>
  <c r="NM12" i="4"/>
  <c r="NJ15" i="4" s="1"/>
  <c r="NK15" i="4" s="1"/>
  <c r="NL15" i="4" s="1"/>
  <c r="NL149" i="4"/>
  <c r="NI152" i="4" s="1"/>
  <c r="ER13" i="4"/>
  <c r="ER16" i="4" s="1"/>
  <c r="FR14" i="4"/>
  <c r="FS14" i="4" s="1"/>
  <c r="O12" i="1" s="1"/>
  <c r="JE15" i="4"/>
  <c r="JZ32" i="4"/>
  <c r="KA32" i="4" s="1"/>
  <c r="PD164" i="4"/>
  <c r="PG164" i="4" s="1"/>
  <c r="PG166" i="4" s="1"/>
  <c r="PD169" i="4" s="1"/>
  <c r="PE169" i="4" s="1"/>
  <c r="PF169" i="4" s="1"/>
  <c r="QA78" i="4"/>
  <c r="QD78" i="4" s="1"/>
  <c r="QD80" i="4" s="1"/>
  <c r="QA83" i="4" s="1"/>
  <c r="QB83" i="4" s="1"/>
  <c r="QC83" i="4" s="1"/>
  <c r="GL150" i="4"/>
  <c r="GO153" i="4" s="1"/>
  <c r="GP153" i="4" s="1"/>
  <c r="MN15" i="4"/>
  <c r="MO15" i="4" s="1"/>
  <c r="FO115" i="4"/>
  <c r="FR118" i="4" s="1"/>
  <c r="FS118" i="4" s="1"/>
  <c r="FO152" i="4"/>
  <c r="FQ152" i="4" s="1"/>
  <c r="JC151" i="4"/>
  <c r="JE151" i="4" s="1"/>
  <c r="GX150" i="4"/>
  <c r="CX15" i="4"/>
  <c r="CY15" i="4" s="1"/>
  <c r="FO167" i="4"/>
  <c r="KU166" i="4"/>
  <c r="KR169" i="4" s="1"/>
  <c r="GB13" i="4"/>
  <c r="GB30" i="4" s="1"/>
  <c r="GB47" i="4" s="1"/>
  <c r="ON169" i="4"/>
  <c r="OO169" i="4" s="1"/>
  <c r="Y39" i="1" s="1"/>
  <c r="EP99" i="4"/>
  <c r="EM102" i="4" s="1"/>
  <c r="I76" i="1" s="1"/>
  <c r="GA116" i="4"/>
  <c r="GA133" i="4" s="1"/>
  <c r="IB47" i="4"/>
  <c r="HV81" i="4" s="1"/>
  <c r="NM56" i="4"/>
  <c r="OJ46" i="4"/>
  <c r="GL81" i="4"/>
  <c r="JC150" i="4"/>
  <c r="JF153" i="4" s="1"/>
  <c r="JG153" i="4" s="1"/>
  <c r="ER14" i="4"/>
  <c r="ET14" i="4" s="1"/>
  <c r="PH151" i="4"/>
  <c r="PJ151" i="4" s="1"/>
  <c r="QE167" i="4"/>
  <c r="EP13" i="4"/>
  <c r="EM16" i="4" s="1"/>
  <c r="I59" i="1" s="1"/>
  <c r="GA150" i="4"/>
  <c r="OK167" i="4"/>
  <c r="PH32" i="4"/>
  <c r="PJ32" i="4" s="1"/>
  <c r="JF82" i="4"/>
  <c r="JG82" i="4" s="1"/>
  <c r="M16" i="1" s="1"/>
  <c r="ON65" i="4"/>
  <c r="OO65" i="4" s="1"/>
  <c r="N22" i="1" s="1"/>
  <c r="JC81" i="4"/>
  <c r="JC84" i="4" s="1"/>
  <c r="JE84" i="4" s="1"/>
  <c r="KW115" i="4"/>
  <c r="KW118" i="4" s="1"/>
  <c r="JB114" i="4"/>
  <c r="IY117" i="4" s="1"/>
  <c r="JV116" i="4"/>
  <c r="JP150" i="4" s="1"/>
  <c r="KT15" i="4"/>
  <c r="KU15" i="4" s="1"/>
  <c r="NI32" i="4"/>
  <c r="W21" i="1" s="1"/>
  <c r="NL148" i="4"/>
  <c r="FK159" i="4"/>
  <c r="FN159" i="4" s="1"/>
  <c r="JW15" i="4"/>
  <c r="JX15" i="4" s="1"/>
  <c r="NI150" i="4"/>
  <c r="NI167" i="4" s="1"/>
  <c r="OK81" i="4"/>
  <c r="FN28" i="4"/>
  <c r="FK31" i="4" s="1"/>
  <c r="PZ134" i="4"/>
  <c r="J41" i="1" s="1"/>
  <c r="HI64" i="4"/>
  <c r="HL67" i="4" s="1"/>
  <c r="HM67" i="4" s="1"/>
  <c r="QE65" i="4"/>
  <c r="QF65" i="4" s="1"/>
  <c r="LO48" i="4"/>
  <c r="J19" i="1" s="1"/>
  <c r="PC135" i="4"/>
  <c r="V40" i="1" s="1"/>
  <c r="NK47" i="4"/>
  <c r="CU116" i="4"/>
  <c r="CX64" i="4"/>
  <c r="CX67" i="4" s="1"/>
  <c r="CZ67" i="4" s="1"/>
  <c r="DT29" i="4"/>
  <c r="DQ32" i="4" s="1"/>
  <c r="ID62" i="4"/>
  <c r="ID64" i="4" s="1"/>
  <c r="IA67" i="4" s="1"/>
  <c r="LS115" i="4"/>
  <c r="LP118" i="4" s="1"/>
  <c r="LQ118" i="4" s="1"/>
  <c r="LR118" i="4" s="1"/>
  <c r="MM74" i="4"/>
  <c r="MP74" i="4" s="1"/>
  <c r="NQ100" i="4"/>
  <c r="NR100" i="4" s="1"/>
  <c r="JU49" i="4"/>
  <c r="V17" i="1" s="1"/>
  <c r="EU14" i="4"/>
  <c r="EV14" i="4" s="1"/>
  <c r="O11" i="1" s="1"/>
  <c r="MO28" i="4"/>
  <c r="JZ101" i="4"/>
  <c r="AA34" i="1" s="1"/>
  <c r="OK13" i="4"/>
  <c r="OK16" i="4" s="1"/>
  <c r="OM16" i="4" s="1"/>
  <c r="DP118" i="4"/>
  <c r="W27" i="1" s="1"/>
  <c r="HI66" i="4"/>
  <c r="HJ66" i="4" s="1"/>
  <c r="ID79" i="4"/>
  <c r="IA82" i="4" s="1"/>
  <c r="ID13" i="4"/>
  <c r="IA16" i="4" s="1"/>
  <c r="I63" i="1" s="1"/>
  <c r="II101" i="4"/>
  <c r="IJ101" i="4" s="1"/>
  <c r="AA32" i="1" s="1"/>
  <c r="MQ167" i="4"/>
  <c r="MQ170" i="4" s="1"/>
  <c r="MR170" i="4" s="1"/>
  <c r="NN115" i="4"/>
  <c r="NQ118" i="4" s="1"/>
  <c r="NR118" i="4" s="1"/>
  <c r="NN100" i="4"/>
  <c r="NP100" i="4" s="1"/>
  <c r="OK64" i="4"/>
  <c r="OK67" i="4" s="1"/>
  <c r="OM67" i="4" s="1"/>
  <c r="PH115" i="4"/>
  <c r="PH118" i="4" s="1"/>
  <c r="QH14" i="4"/>
  <c r="QI14" i="4" s="1"/>
  <c r="O24" i="1" s="1"/>
  <c r="QB133" i="4"/>
  <c r="QE13" i="4"/>
  <c r="QH16" i="4" s="1"/>
  <c r="QI16" i="4" s="1"/>
  <c r="DU152" i="4"/>
  <c r="DW152" i="4" s="1"/>
  <c r="FO13" i="4"/>
  <c r="FR16" i="4" s="1"/>
  <c r="FS16" i="4" s="1"/>
  <c r="LS46" i="4"/>
  <c r="LP49" i="4" s="1"/>
  <c r="LQ49" i="4" s="1"/>
  <c r="LR49" i="4" s="1"/>
  <c r="KC65" i="4"/>
  <c r="KD65" i="4" s="1"/>
  <c r="N17" i="1" s="1"/>
  <c r="OK135" i="4"/>
  <c r="OL135" i="4" s="1"/>
  <c r="KU79" i="4"/>
  <c r="KR82" i="4" s="1"/>
  <c r="GL167" i="4"/>
  <c r="DU167" i="4"/>
  <c r="DT46" i="4"/>
  <c r="DQ49" i="4" s="1"/>
  <c r="ER152" i="4"/>
  <c r="ES152" i="4" s="1"/>
  <c r="JZ64" i="4"/>
  <c r="JZ67" i="4" s="1"/>
  <c r="KZ83" i="4"/>
  <c r="LA83" i="4" s="1"/>
  <c r="Y18" i="1" s="1"/>
  <c r="NM58" i="4"/>
  <c r="PE30" i="4"/>
  <c r="JU32" i="4"/>
  <c r="W17" i="1" s="1"/>
  <c r="LW65" i="4"/>
  <c r="LX65" i="4" s="1"/>
  <c r="OH116" i="4"/>
  <c r="ER102" i="4"/>
  <c r="ET102" i="4" s="1"/>
  <c r="IY13" i="4"/>
  <c r="IY64" i="4" s="1"/>
  <c r="IY81" i="4" s="1"/>
  <c r="JY132" i="4"/>
  <c r="JV135" i="4" s="1"/>
  <c r="OJ28" i="4"/>
  <c r="OG31" i="4" s="1"/>
  <c r="OJ45" i="4"/>
  <c r="OG48" i="4" s="1"/>
  <c r="JV32" i="4"/>
  <c r="PC32" i="4"/>
  <c r="W23" i="1" s="1"/>
  <c r="GJ115" i="4"/>
  <c r="GJ116" i="4" s="1"/>
  <c r="JA63" i="4"/>
  <c r="IX66" i="4" s="1"/>
  <c r="KS30" i="4"/>
  <c r="KM64" i="4" s="1"/>
  <c r="MQ83" i="4"/>
  <c r="Y20" i="1" s="1"/>
  <c r="FJ48" i="4"/>
  <c r="J12" i="1" s="1"/>
  <c r="ER81" i="4"/>
  <c r="FR83" i="4"/>
  <c r="FS83" i="4" s="1"/>
  <c r="Y12" i="1" s="1"/>
  <c r="KW99" i="4"/>
  <c r="KZ102" i="4" s="1"/>
  <c r="LA102" i="4" s="1"/>
  <c r="KV46" i="4"/>
  <c r="KS49" i="4" s="1"/>
  <c r="PE101" i="4"/>
  <c r="PF101" i="4" s="1"/>
  <c r="JY28" i="4"/>
  <c r="JV31" i="4" s="1"/>
  <c r="FE13" i="4"/>
  <c r="FE30" i="4" s="1"/>
  <c r="FE47" i="4" s="1"/>
  <c r="PG29" i="4"/>
  <c r="PD32" i="4" s="1"/>
  <c r="FK133" i="4"/>
  <c r="FE167" i="4" s="1"/>
  <c r="IA64" i="4"/>
  <c r="IA81" i="4" s="1"/>
  <c r="JC168" i="4"/>
  <c r="JE168" i="4" s="1"/>
  <c r="ON15" i="4"/>
  <c r="OO15" i="4" s="1"/>
  <c r="JC167" i="4"/>
  <c r="JU48" i="4"/>
  <c r="J17" i="1" s="1"/>
  <c r="DU151" i="4"/>
  <c r="DW151" i="4" s="1"/>
  <c r="MQ13" i="4"/>
  <c r="MQ16" i="4" s="1"/>
  <c r="MS16" i="4" s="1"/>
  <c r="EU169" i="4"/>
  <c r="EV169" i="4" s="1"/>
  <c r="Y28" i="1" s="1"/>
  <c r="EP79" i="4"/>
  <c r="EP81" i="4" s="1"/>
  <c r="EM84" i="4" s="1"/>
  <c r="MP145" i="4"/>
  <c r="OK15" i="4"/>
  <c r="OM15" i="4" s="1"/>
  <c r="OJ29" i="4"/>
  <c r="OG32" i="4" s="1"/>
  <c r="PC16" i="4"/>
  <c r="I71" i="1" s="1"/>
  <c r="EQ11" i="4"/>
  <c r="EN14" i="4" s="1"/>
  <c r="EO14" i="4" s="1"/>
  <c r="EP14" i="4" s="1"/>
  <c r="FK160" i="4"/>
  <c r="FN160" i="4" s="1"/>
  <c r="GL15" i="4"/>
  <c r="GN15" i="4" s="1"/>
  <c r="GO100" i="4"/>
  <c r="GP100" i="4" s="1"/>
  <c r="O30" i="1" s="1"/>
  <c r="OX13" i="4"/>
  <c r="OX30" i="4" s="1"/>
  <c r="OX47" i="4" s="1"/>
  <c r="QG66" i="4"/>
  <c r="FO81" i="4"/>
  <c r="CX151" i="4"/>
  <c r="CY151" i="4" s="1"/>
  <c r="KV115" i="4"/>
  <c r="KS118" i="4" s="1"/>
  <c r="KR64" i="4"/>
  <c r="KR81" i="4" s="1"/>
  <c r="CV13" i="4"/>
  <c r="CS16" i="4" s="1"/>
  <c r="I57" i="1" s="1"/>
  <c r="GH133" i="4"/>
  <c r="GB167" i="4" s="1"/>
  <c r="GL99" i="4"/>
  <c r="GL102" i="4" s="1"/>
  <c r="GM102" i="4" s="1"/>
  <c r="JA79" i="4"/>
  <c r="IX82" i="4" s="1"/>
  <c r="OF117" i="4"/>
  <c r="K39" i="1" s="1"/>
  <c r="IX117" i="4"/>
  <c r="K33" i="1" s="1"/>
  <c r="EO47" i="4"/>
  <c r="IA118" i="4"/>
  <c r="W32" i="1" s="1"/>
  <c r="IE29" i="4"/>
  <c r="IB32" i="4" s="1"/>
  <c r="DA151" i="4"/>
  <c r="DB151" i="4" s="1"/>
  <c r="N26" i="1" s="1"/>
  <c r="IC30" i="4"/>
  <c r="PF63" i="4"/>
  <c r="PC66" i="4" s="1"/>
  <c r="PC100" i="4"/>
  <c r="I40" i="1" s="1"/>
  <c r="QC165" i="4"/>
  <c r="PZ168" i="4" s="1"/>
  <c r="QD144" i="4"/>
  <c r="GL13" i="4"/>
  <c r="GL16" i="4" s="1"/>
  <c r="GM16" i="4" s="1"/>
  <c r="HJ101" i="4"/>
  <c r="OK45" i="4"/>
  <c r="ON48" i="4" s="1"/>
  <c r="OO48" i="4" s="1"/>
  <c r="FJ31" i="4"/>
  <c r="K12" i="1" s="1"/>
  <c r="LT99" i="4"/>
  <c r="OK66" i="4"/>
  <c r="OM66" i="4" s="1"/>
  <c r="HG99" i="4"/>
  <c r="HD102" i="4" s="1"/>
  <c r="I79" i="1" s="1"/>
  <c r="CX81" i="4"/>
  <c r="DT98" i="4"/>
  <c r="DQ101" i="4" s="1"/>
  <c r="DR101" i="4" s="1"/>
  <c r="DS101" i="4" s="1"/>
  <c r="ER167" i="4"/>
  <c r="EO116" i="4"/>
  <c r="FO65" i="4"/>
  <c r="FP65" i="4" s="1"/>
  <c r="II151" i="4"/>
  <c r="IJ151" i="4" s="1"/>
  <c r="KS75" i="4"/>
  <c r="KV75" i="4" s="1"/>
  <c r="KV11" i="4"/>
  <c r="KS14" i="4" s="1"/>
  <c r="KT14" i="4" s="1"/>
  <c r="KU14" i="4" s="1"/>
  <c r="NM97" i="4"/>
  <c r="NM99" i="4" s="1"/>
  <c r="NJ102" i="4" s="1"/>
  <c r="PK14" i="4"/>
  <c r="PL14" i="4" s="1"/>
  <c r="QD29" i="4"/>
  <c r="QA32" i="4" s="1"/>
  <c r="QH168" i="4"/>
  <c r="QI168" i="4" s="1"/>
  <c r="IE28" i="4"/>
  <c r="IB31" i="4" s="1"/>
  <c r="OH15" i="4"/>
  <c r="OI15" i="4" s="1"/>
  <c r="CX28" i="4"/>
  <c r="CX30" i="4" s="1"/>
  <c r="CX100" i="4"/>
  <c r="CZ100" i="4" s="1"/>
  <c r="DU150" i="4"/>
  <c r="DX153" i="4" s="1"/>
  <c r="DY153" i="4" s="1"/>
  <c r="ER83" i="4"/>
  <c r="ET83" i="4" s="1"/>
  <c r="GI101" i="4"/>
  <c r="GJ101" i="4" s="1"/>
  <c r="KR118" i="4"/>
  <c r="W35" i="1" s="1"/>
  <c r="PG56" i="4"/>
  <c r="PH14" i="4"/>
  <c r="PI14" i="4" s="1"/>
  <c r="PZ32" i="4"/>
  <c r="W24" i="1" s="1"/>
  <c r="LS45" i="4"/>
  <c r="NL62" i="4"/>
  <c r="NI65" i="4" s="1"/>
  <c r="OH133" i="4"/>
  <c r="NN150" i="4"/>
  <c r="NQ153" i="4" s="1"/>
  <c r="NR153" i="4" s="1"/>
  <c r="CX99" i="4"/>
  <c r="CX102" i="4" s="1"/>
  <c r="CZ102" i="4" s="1"/>
  <c r="DS13" i="4"/>
  <c r="DP16" i="4" s="1"/>
  <c r="I58" i="1" s="1"/>
  <c r="GL46" i="4"/>
  <c r="GO49" i="4" s="1"/>
  <c r="GP49" i="4" s="1"/>
  <c r="GK131" i="4"/>
  <c r="GK133" i="4" s="1"/>
  <c r="IF115" i="4"/>
  <c r="IF118" i="4" s="1"/>
  <c r="IE144" i="4"/>
  <c r="JP13" i="4"/>
  <c r="JP30" i="4" s="1"/>
  <c r="JP47" i="4" s="1"/>
  <c r="KW150" i="4"/>
  <c r="KZ153" i="4" s="1"/>
  <c r="LA153" i="4" s="1"/>
  <c r="OK152" i="4"/>
  <c r="OM152" i="4" s="1"/>
  <c r="ER28" i="4"/>
  <c r="JW47" i="4"/>
  <c r="QE168" i="4"/>
  <c r="QG168" i="4" s="1"/>
  <c r="MP46" i="4"/>
  <c r="MM49" i="4" s="1"/>
  <c r="PE133" i="4"/>
  <c r="CX101" i="4"/>
  <c r="CY101" i="4" s="1"/>
  <c r="DR47" i="4"/>
  <c r="EN118" i="4"/>
  <c r="EQ132" i="4"/>
  <c r="EN135" i="4" s="1"/>
  <c r="FO64" i="4"/>
  <c r="FO67" i="4" s="1"/>
  <c r="FQ67" i="4" s="1"/>
  <c r="HH114" i="4"/>
  <c r="HH116" i="4" s="1"/>
  <c r="JF15" i="4"/>
  <c r="JG15" i="4" s="1"/>
  <c r="AA16" i="1" s="1"/>
  <c r="IY30" i="4"/>
  <c r="IS64" i="4" s="1"/>
  <c r="LI81" i="4"/>
  <c r="QD28" i="4"/>
  <c r="QA31" i="4" s="1"/>
  <c r="QD115" i="4"/>
  <c r="QA118" i="4" s="1"/>
  <c r="QB47" i="4"/>
  <c r="FO28" i="4"/>
  <c r="FO30" i="4" s="1"/>
  <c r="OF135" i="4"/>
  <c r="V39" i="1" s="1"/>
  <c r="LT101" i="4"/>
  <c r="LW101" i="4"/>
  <c r="LX101" i="4" s="1"/>
  <c r="AA36" i="1" s="1"/>
  <c r="IF151" i="4"/>
  <c r="IG151" i="4" s="1"/>
  <c r="GL114" i="4"/>
  <c r="GL116" i="4" s="1"/>
  <c r="NL28" i="4"/>
  <c r="NI31" i="4" s="1"/>
  <c r="K21" i="1" s="1"/>
  <c r="PG131" i="4"/>
  <c r="PD134" i="4" s="1"/>
  <c r="PH28" i="4"/>
  <c r="PH30" i="4" s="1"/>
  <c r="EM135" i="4"/>
  <c r="V28" i="1" s="1"/>
  <c r="GI133" i="4"/>
  <c r="JC64" i="4"/>
  <c r="JC67" i="4" s="1"/>
  <c r="JD67" i="4" s="1"/>
  <c r="QD114" i="4"/>
  <c r="JY45" i="4"/>
  <c r="GL64" i="4"/>
  <c r="GL67" i="4" s="1"/>
  <c r="GN67" i="4" s="1"/>
  <c r="DT131" i="4"/>
  <c r="DQ134" i="4" s="1"/>
  <c r="GL65" i="4"/>
  <c r="N13" i="1" s="1"/>
  <c r="JY11" i="4"/>
  <c r="JY13" i="4" s="1"/>
  <c r="JV16" i="4" s="1"/>
  <c r="ET169" i="4"/>
  <c r="IC47" i="4"/>
  <c r="JA149" i="4"/>
  <c r="IX152" i="4" s="1"/>
  <c r="KW100" i="4"/>
  <c r="KY100" i="4" s="1"/>
  <c r="PK151" i="4"/>
  <c r="PL151" i="4" s="1"/>
  <c r="QH65" i="4"/>
  <c r="QI65" i="4" s="1"/>
  <c r="ID45" i="4"/>
  <c r="IA48" i="4" s="1"/>
  <c r="J15" i="1" s="1"/>
  <c r="II15" i="4"/>
  <c r="IJ15" i="4" s="1"/>
  <c r="AA15" i="1" s="1"/>
  <c r="LO31" i="4"/>
  <c r="K19" i="1" s="1"/>
  <c r="PF30" i="4"/>
  <c r="JZ81" i="4"/>
  <c r="EP149" i="4"/>
  <c r="EM152" i="4" s="1"/>
  <c r="FN144" i="4"/>
  <c r="HG13" i="4"/>
  <c r="HD16" i="4" s="1"/>
  <c r="I62" i="1" s="1"/>
  <c r="II32" i="4"/>
  <c r="IJ32" i="4" s="1"/>
  <c r="IZ116" i="4"/>
  <c r="JY131" i="4"/>
  <c r="KC49" i="4"/>
  <c r="KD49" i="4" s="1"/>
  <c r="JX116" i="4"/>
  <c r="JU119" i="4" s="1"/>
  <c r="K82" i="1" s="1"/>
  <c r="KU62" i="4"/>
  <c r="KR65" i="4" s="1"/>
  <c r="LT65" i="4"/>
  <c r="NL13" i="4"/>
  <c r="NI16" i="4" s="1"/>
  <c r="I69" i="1" s="1"/>
  <c r="NK133" i="4"/>
  <c r="OH101" i="4"/>
  <c r="OI101" i="4" s="1"/>
  <c r="OG47" i="4"/>
  <c r="OA81" i="4" s="1"/>
  <c r="OK28" i="4"/>
  <c r="OK30" i="4" s="1"/>
  <c r="OW81" i="4"/>
  <c r="PH82" i="4"/>
  <c r="PJ82" i="4" s="1"/>
  <c r="PH169" i="4"/>
  <c r="PJ169" i="4" s="1"/>
  <c r="FL49" i="4"/>
  <c r="FM49" i="4" s="1"/>
  <c r="EU65" i="4"/>
  <c r="EV65" i="4" s="1"/>
  <c r="N11" i="1" s="1"/>
  <c r="FJ100" i="4"/>
  <c r="I29" i="1" s="1"/>
  <c r="HG80" i="4"/>
  <c r="HD83" i="4" s="1"/>
  <c r="QE150" i="4"/>
  <c r="QH153" i="4" s="1"/>
  <c r="QI153" i="4" s="1"/>
  <c r="CM64" i="4"/>
  <c r="ER47" i="4"/>
  <c r="EU50" i="4" s="1"/>
  <c r="EV50" i="4" s="1"/>
  <c r="EQ97" i="4"/>
  <c r="EN100" i="4" s="1"/>
  <c r="EO100" i="4" s="1"/>
  <c r="EP100" i="4" s="1"/>
  <c r="GJ99" i="4"/>
  <c r="GG102" i="4" s="1"/>
  <c r="I78" i="1" s="1"/>
  <c r="HJ152" i="4"/>
  <c r="IB135" i="4"/>
  <c r="KU13" i="4"/>
  <c r="KR16" i="4" s="1"/>
  <c r="I66" i="1" s="1"/>
  <c r="MT14" i="4"/>
  <c r="MU14" i="4" s="1"/>
  <c r="O20" i="1" s="1"/>
  <c r="PH65" i="4"/>
  <c r="PI65" i="4" s="1"/>
  <c r="PH45" i="4"/>
  <c r="PH47" i="4" s="1"/>
  <c r="IH66" i="4"/>
  <c r="GJ148" i="4"/>
  <c r="GG151" i="4" s="1"/>
  <c r="HH11" i="4"/>
  <c r="HE14" i="4" s="1"/>
  <c r="HF14" i="4" s="1"/>
  <c r="HG14" i="4" s="1"/>
  <c r="IF45" i="4"/>
  <c r="IF47" i="4" s="1"/>
  <c r="JZ14" i="4"/>
  <c r="KA14" i="4" s="1"/>
  <c r="KM13" i="4"/>
  <c r="KM30" i="4" s="1"/>
  <c r="KM47" i="4" s="1"/>
  <c r="LT151" i="4"/>
  <c r="LU151" i="4" s="1"/>
  <c r="NC64" i="4"/>
  <c r="OI13" i="4"/>
  <c r="OF16" i="4" s="1"/>
  <c r="I70" i="1" s="1"/>
  <c r="PK65" i="4"/>
  <c r="PL65" i="4" s="1"/>
  <c r="QE151" i="4"/>
  <c r="QG151" i="4" s="1"/>
  <c r="GG134" i="4"/>
  <c r="J30" i="1" s="1"/>
  <c r="FM13" i="4"/>
  <c r="FJ16" i="4" s="1"/>
  <c r="I60" i="1" s="1"/>
  <c r="IY32" i="4"/>
  <c r="KW45" i="4"/>
  <c r="KZ48" i="4" s="1"/>
  <c r="LA48" i="4" s="1"/>
  <c r="ER135" i="4"/>
  <c r="ES135" i="4" s="1"/>
  <c r="ER64" i="4"/>
  <c r="EU67" i="4" s="1"/>
  <c r="EV67" i="4" s="1"/>
  <c r="GO66" i="4"/>
  <c r="GP66" i="4" s="1"/>
  <c r="Z13" i="1" s="1"/>
  <c r="IC133" i="4"/>
  <c r="JF65" i="4"/>
  <c r="JG65" i="4" s="1"/>
  <c r="N16" i="1" s="1"/>
  <c r="KV29" i="4"/>
  <c r="KS32" i="4" s="1"/>
  <c r="LW151" i="4"/>
  <c r="LX151" i="4" s="1"/>
  <c r="LP30" i="4"/>
  <c r="LJ64" i="4" s="1"/>
  <c r="MM75" i="4"/>
  <c r="MP75" i="4" s="1"/>
  <c r="NN83" i="4"/>
  <c r="NP83" i="4" s="1"/>
  <c r="QA47" i="4"/>
  <c r="PU81" i="4" s="1"/>
  <c r="NN81" i="4"/>
  <c r="NQ84" i="4" s="1"/>
  <c r="NR84" i="4" s="1"/>
  <c r="HG63" i="4"/>
  <c r="HD66" i="4" s="1"/>
  <c r="IG15" i="4"/>
  <c r="QA73" i="4"/>
  <c r="QD73" i="4" s="1"/>
  <c r="QD56" i="4"/>
  <c r="FM47" i="4"/>
  <c r="FJ50" i="4" s="1"/>
  <c r="J60" i="1" s="1"/>
  <c r="CX45" i="4"/>
  <c r="CX47" i="4" s="1"/>
  <c r="DU28" i="4"/>
  <c r="DU31" i="4" s="1"/>
  <c r="EO133" i="4"/>
  <c r="GK29" i="4"/>
  <c r="GH32" i="4" s="1"/>
  <c r="JE82" i="4"/>
  <c r="IX135" i="4"/>
  <c r="V33" i="1" s="1"/>
  <c r="KZ100" i="4"/>
  <c r="LA100" i="4" s="1"/>
  <c r="KV98" i="4"/>
  <c r="KS101" i="4" s="1"/>
  <c r="KT101" i="4" s="1"/>
  <c r="KU101" i="4" s="1"/>
  <c r="MQ65" i="4"/>
  <c r="MS65" i="4" s="1"/>
  <c r="MP45" i="4"/>
  <c r="NN45" i="4"/>
  <c r="NN48" i="4" s="1"/>
  <c r="PH167" i="4"/>
  <c r="QD98" i="4"/>
  <c r="QA101" i="4" s="1"/>
  <c r="QB101" i="4" s="1"/>
  <c r="QC101" i="4" s="1"/>
  <c r="JF32" i="4"/>
  <c r="JG32" i="4" s="1"/>
  <c r="JC32" i="4"/>
  <c r="JD32" i="4" s="1"/>
  <c r="KZ49" i="4"/>
  <c r="LA49" i="4" s="1"/>
  <c r="KW49" i="4"/>
  <c r="KX49" i="4" s="1"/>
  <c r="CV62" i="4"/>
  <c r="HI131" i="4"/>
  <c r="HI133" i="4" s="1"/>
  <c r="NK116" i="4"/>
  <c r="EP30" i="4"/>
  <c r="ER29" i="4"/>
  <c r="ER32" i="4" s="1"/>
  <c r="IF131" i="4"/>
  <c r="IF134" i="4" s="1"/>
  <c r="IF49" i="4"/>
  <c r="IG49" i="4" s="1"/>
  <c r="JA148" i="4"/>
  <c r="IX151" i="4" s="1"/>
  <c r="KU63" i="4"/>
  <c r="KR66" i="4" s="1"/>
  <c r="NK30" i="4"/>
  <c r="PD30" i="4"/>
  <c r="OX64" i="4" s="1"/>
  <c r="EQ28" i="4"/>
  <c r="EN31" i="4" s="1"/>
  <c r="II100" i="4"/>
  <c r="IJ100" i="4" s="1"/>
  <c r="IF100" i="4"/>
  <c r="DT114" i="4"/>
  <c r="DQ117" i="4" s="1"/>
  <c r="DU45" i="4"/>
  <c r="DX48" i="4" s="1"/>
  <c r="DY48" i="4" s="1"/>
  <c r="ER151" i="4"/>
  <c r="ES151" i="4" s="1"/>
  <c r="ER100" i="4"/>
  <c r="ET100" i="4" s="1"/>
  <c r="ER150" i="4"/>
  <c r="ER153" i="4" s="1"/>
  <c r="FO151" i="4"/>
  <c r="GL131" i="4"/>
  <c r="GO134" i="4" s="1"/>
  <c r="GP134" i="4" s="1"/>
  <c r="GG32" i="4"/>
  <c r="W13" i="1" s="1"/>
  <c r="IA135" i="4"/>
  <c r="V32" i="1" s="1"/>
  <c r="IA49" i="4"/>
  <c r="V15" i="1" s="1"/>
  <c r="KU80" i="4"/>
  <c r="KR83" i="4" s="1"/>
  <c r="ML49" i="4"/>
  <c r="V20" i="1" s="1"/>
  <c r="NI118" i="4"/>
  <c r="W38" i="1" s="1"/>
  <c r="PG149" i="4"/>
  <c r="PD152" i="4" s="1"/>
  <c r="OF48" i="4"/>
  <c r="J22" i="1" s="1"/>
  <c r="ML117" i="4"/>
  <c r="K37" i="1" s="1"/>
  <c r="EM118" i="4"/>
  <c r="W28" i="1" s="1"/>
  <c r="NQ65" i="4"/>
  <c r="NR65" i="4" s="1"/>
  <c r="HH29" i="4"/>
  <c r="HE32" i="4" s="1"/>
  <c r="OL169" i="4"/>
  <c r="FO131" i="4"/>
  <c r="FO133" i="4" s="1"/>
  <c r="JF14" i="4"/>
  <c r="JG14" i="4" s="1"/>
  <c r="O16" i="1" s="1"/>
  <c r="DU14" i="4"/>
  <c r="DV14" i="4" s="1"/>
  <c r="FN45" i="4"/>
  <c r="FN47" i="4" s="1"/>
  <c r="FK50" i="4" s="1"/>
  <c r="GX81" i="4"/>
  <c r="II14" i="4"/>
  <c r="IJ14" i="4" s="1"/>
  <c r="O15" i="1" s="1"/>
  <c r="JC13" i="4"/>
  <c r="JC16" i="4" s="1"/>
  <c r="JX47" i="4"/>
  <c r="JX149" i="4"/>
  <c r="JU152" i="4" s="1"/>
  <c r="LS28" i="4"/>
  <c r="LP31" i="4" s="1"/>
  <c r="LO14" i="4"/>
  <c r="I19" i="1" s="1"/>
  <c r="LW135" i="4"/>
  <c r="LX135" i="4" s="1"/>
  <c r="MT65" i="4"/>
  <c r="MU65" i="4" s="1"/>
  <c r="OI165" i="4"/>
  <c r="OF168" i="4" s="1"/>
  <c r="QA159" i="4"/>
  <c r="QD159" i="4" s="1"/>
  <c r="QE131" i="4"/>
  <c r="QH134" i="4" s="1"/>
  <c r="QI134" i="4" s="1"/>
  <c r="EU100" i="4"/>
  <c r="EV100" i="4" s="1"/>
  <c r="IA117" i="4"/>
  <c r="K32" i="1" s="1"/>
  <c r="PG28" i="4"/>
  <c r="HG165" i="4"/>
  <c r="HD168" i="4" s="1"/>
  <c r="PZ135" i="4"/>
  <c r="V41" i="1" s="1"/>
  <c r="DR116" i="4"/>
  <c r="DX14" i="4"/>
  <c r="DY14" i="4" s="1"/>
  <c r="FN98" i="4"/>
  <c r="FK101" i="4" s="1"/>
  <c r="FL101" i="4" s="1"/>
  <c r="FM101" i="4" s="1"/>
  <c r="IF99" i="4"/>
  <c r="IF102" i="4" s="1"/>
  <c r="IH102" i="4" s="1"/>
  <c r="IF13" i="4"/>
  <c r="IF16" i="4" s="1"/>
  <c r="IY163" i="4"/>
  <c r="JB163" i="4" s="1"/>
  <c r="JX166" i="4"/>
  <c r="JU169" i="4" s="1"/>
  <c r="LV135" i="4"/>
  <c r="MO62" i="4"/>
  <c r="ML65" i="4" s="1"/>
  <c r="NN65" i="4"/>
  <c r="NO65" i="4" s="1"/>
  <c r="QE45" i="4"/>
  <c r="QE48" i="4" s="1"/>
  <c r="QB30" i="4"/>
  <c r="FP83" i="4"/>
  <c r="LV152" i="4"/>
  <c r="ER48" i="4"/>
  <c r="ES48" i="4" s="1"/>
  <c r="FK30" i="4"/>
  <c r="FE64" i="4" s="1"/>
  <c r="GL28" i="4"/>
  <c r="GL30" i="4" s="1"/>
  <c r="HD100" i="4"/>
  <c r="I31" i="1" s="1"/>
  <c r="MP115" i="4"/>
  <c r="MM118" i="4" s="1"/>
  <c r="MN47" i="4"/>
  <c r="PH81" i="4"/>
  <c r="PH84" i="4" s="1"/>
  <c r="PJ84" i="4" s="1"/>
  <c r="DS99" i="4"/>
  <c r="DP102" i="4" s="1"/>
  <c r="I75" i="1" s="1"/>
  <c r="KW28" i="4"/>
  <c r="KW30" i="4" s="1"/>
  <c r="FR101" i="4"/>
  <c r="FS101" i="4" s="1"/>
  <c r="FO101" i="4"/>
  <c r="CW97" i="4"/>
  <c r="CX114" i="4"/>
  <c r="CX117" i="4" s="1"/>
  <c r="FO45" i="4"/>
  <c r="FR48" i="4" s="1"/>
  <c r="FS48" i="4" s="1"/>
  <c r="GK45" i="4"/>
  <c r="GH48" i="4" s="1"/>
  <c r="GL45" i="4"/>
  <c r="GO151" i="4"/>
  <c r="GP151" i="4" s="1"/>
  <c r="HH98" i="4"/>
  <c r="HE101" i="4" s="1"/>
  <c r="HF101" i="4" s="1"/>
  <c r="HG101" i="4" s="1"/>
  <c r="IX118" i="4"/>
  <c r="W33" i="1" s="1"/>
  <c r="KA65" i="4"/>
  <c r="LW32" i="4"/>
  <c r="LX32" i="4" s="1"/>
  <c r="MQ114" i="4"/>
  <c r="MQ117" i="4" s="1"/>
  <c r="MM30" i="4"/>
  <c r="MG64" i="4" s="1"/>
  <c r="MP98" i="4"/>
  <c r="MM101" i="4" s="1"/>
  <c r="MN101" i="4" s="1"/>
  <c r="MO101" i="4" s="1"/>
  <c r="MN30" i="4"/>
  <c r="NL165" i="4"/>
  <c r="NL167" i="4" s="1"/>
  <c r="NI170" i="4" s="1"/>
  <c r="NQ168" i="4"/>
  <c r="NR168" i="4" s="1"/>
  <c r="M38" i="1" s="1"/>
  <c r="OJ115" i="4"/>
  <c r="OG118" i="4" s="1"/>
  <c r="OJ114" i="4"/>
  <c r="OG117" i="4" s="1"/>
  <c r="QB15" i="4"/>
  <c r="QC15" i="4" s="1"/>
  <c r="IE45" i="4"/>
  <c r="IB48" i="4" s="1"/>
  <c r="NQ152" i="4"/>
  <c r="NR152" i="4" s="1"/>
  <c r="NN152" i="4"/>
  <c r="JB132" i="4"/>
  <c r="IY135" i="4" s="1"/>
  <c r="KU165" i="4"/>
  <c r="KR168" i="4" s="1"/>
  <c r="CX131" i="4"/>
  <c r="DA134" i="4" s="1"/>
  <c r="DB134" i="4" s="1"/>
  <c r="EM49" i="4"/>
  <c r="V11" i="1" s="1"/>
  <c r="EQ29" i="4"/>
  <c r="EN32" i="4" s="1"/>
  <c r="FL118" i="4"/>
  <c r="FM118" i="4" s="1"/>
  <c r="JZ114" i="4"/>
  <c r="KC117" i="4" s="1"/>
  <c r="KD117" i="4" s="1"/>
  <c r="NM63" i="4"/>
  <c r="NJ66" i="4" s="1"/>
  <c r="OI79" i="4"/>
  <c r="OI81" i="4" s="1"/>
  <c r="OF84" i="4" s="1"/>
  <c r="JX79" i="4"/>
  <c r="JX81" i="4" s="1"/>
  <c r="JU84" i="4" s="1"/>
  <c r="PK67" i="4"/>
  <c r="PL67" i="4" s="1"/>
  <c r="PH67" i="4"/>
  <c r="PJ67" i="4" s="1"/>
  <c r="NO168" i="4"/>
  <c r="NP168" i="4"/>
  <c r="JV76" i="4"/>
  <c r="JY76" i="4" s="1"/>
  <c r="JY59" i="4"/>
  <c r="JU31" i="4"/>
  <c r="K17" i="1" s="1"/>
  <c r="OK150" i="4"/>
  <c r="OK153" i="4" s="1"/>
  <c r="OM153" i="4" s="1"/>
  <c r="PC14" i="4"/>
  <c r="I23" i="1" s="1"/>
  <c r="DQ118" i="4"/>
  <c r="IH82" i="4"/>
  <c r="LQ47" i="4"/>
  <c r="GJ133" i="4"/>
  <c r="KV114" i="4"/>
  <c r="KS117" i="4" s="1"/>
  <c r="KT133" i="4"/>
  <c r="LT28" i="4"/>
  <c r="LT30" i="4" s="1"/>
  <c r="MP11" i="4"/>
  <c r="MP13" i="4" s="1"/>
  <c r="MM16" i="4" s="1"/>
  <c r="NM131" i="4"/>
  <c r="NJ134" i="4" s="1"/>
  <c r="NN114" i="4"/>
  <c r="NN117" i="4" s="1"/>
  <c r="NZ30" i="4"/>
  <c r="NZ47" i="4" s="1"/>
  <c r="QD131" i="4"/>
  <c r="QA134" i="4" s="1"/>
  <c r="PZ118" i="4"/>
  <c r="W41" i="1" s="1"/>
  <c r="CX132" i="4"/>
  <c r="CX135" i="4" s="1"/>
  <c r="CS32" i="4"/>
  <c r="W9" i="1" s="1"/>
  <c r="CU15" i="4"/>
  <c r="CV15" i="4" s="1"/>
  <c r="CU30" i="4"/>
  <c r="DT28" i="4"/>
  <c r="DP32" i="4"/>
  <c r="W10" i="1" s="1"/>
  <c r="DR133" i="4"/>
  <c r="EQ114" i="4"/>
  <c r="EN117" i="4" s="1"/>
  <c r="GL14" i="4"/>
  <c r="GN14" i="4" s="1"/>
  <c r="IF114" i="4"/>
  <c r="IF117" i="4" s="1"/>
  <c r="IX32" i="4"/>
  <c r="W16" i="1" s="1"/>
  <c r="JA165" i="4"/>
  <c r="IX168" i="4" s="1"/>
  <c r="IZ47" i="4"/>
  <c r="JW118" i="4"/>
  <c r="JX118" i="4" s="1"/>
  <c r="KX169" i="4"/>
  <c r="LT45" i="4"/>
  <c r="LW48" i="4" s="1"/>
  <c r="LX48" i="4" s="1"/>
  <c r="NQ151" i="4"/>
  <c r="NR151" i="4" s="1"/>
  <c r="N38" i="1" s="1"/>
  <c r="NN131" i="4"/>
  <c r="NN133" i="4" s="1"/>
  <c r="NM46" i="4"/>
  <c r="NJ49" i="4" s="1"/>
  <c r="NM28" i="4"/>
  <c r="NJ31" i="4" s="1"/>
  <c r="OI116" i="4"/>
  <c r="OK131" i="4"/>
  <c r="ON134" i="4" s="1"/>
  <c r="OO134" i="4" s="1"/>
  <c r="QE152" i="4"/>
  <c r="GX64" i="4"/>
  <c r="HE30" i="4"/>
  <c r="GY64" i="4" s="1"/>
  <c r="LS143" i="4"/>
  <c r="LP160" i="4"/>
  <c r="LS160" i="4" s="1"/>
  <c r="LS97" i="4"/>
  <c r="LP100" i="4" s="1"/>
  <c r="QE100" i="4"/>
  <c r="QG100" i="4" s="1"/>
  <c r="CV79" i="4"/>
  <c r="CS82" i="4" s="1"/>
  <c r="JY97" i="4"/>
  <c r="JV100" i="4" s="1"/>
  <c r="LW100" i="4"/>
  <c r="LX100" i="4" s="1"/>
  <c r="MN116" i="4"/>
  <c r="ER118" i="4"/>
  <c r="EU118" i="4"/>
  <c r="EV118" i="4" s="1"/>
  <c r="IE114" i="4"/>
  <c r="IB117" i="4" s="1"/>
  <c r="IE46" i="4"/>
  <c r="IB49" i="4" s="1"/>
  <c r="CN13" i="4"/>
  <c r="CN30" i="4" s="1"/>
  <c r="CN47" i="4" s="1"/>
  <c r="FN114" i="4"/>
  <c r="FK117" i="4" s="1"/>
  <c r="GK115" i="4"/>
  <c r="GH118" i="4" s="1"/>
  <c r="GO14" i="4"/>
  <c r="GP14" i="4" s="1"/>
  <c r="O13" i="1" s="1"/>
  <c r="HH28" i="4"/>
  <c r="HE31" i="4" s="1"/>
  <c r="JC114" i="4"/>
  <c r="JC117" i="4" s="1"/>
  <c r="IZ101" i="4"/>
  <c r="JA101" i="4" s="1"/>
  <c r="JC28" i="4"/>
  <c r="JC30" i="4" s="1"/>
  <c r="JZ151" i="4"/>
  <c r="KV28" i="4"/>
  <c r="KS31" i="4" s="1"/>
  <c r="MT168" i="4"/>
  <c r="MU168" i="4" s="1"/>
  <c r="MO148" i="4"/>
  <c r="NM45" i="4"/>
  <c r="PH114" i="4"/>
  <c r="QE28" i="4"/>
  <c r="QE30" i="4" s="1"/>
  <c r="NN167" i="4"/>
  <c r="NQ170" i="4" s="1"/>
  <c r="NR170" i="4" s="1"/>
  <c r="MR66" i="4"/>
  <c r="MS66" i="4"/>
  <c r="JO81" i="4"/>
  <c r="JV47" i="4"/>
  <c r="JP81" i="4" s="1"/>
  <c r="KR135" i="4"/>
  <c r="V35" i="1" s="1"/>
  <c r="NN169" i="4"/>
  <c r="Y38" i="1" s="1"/>
  <c r="OH47" i="4"/>
  <c r="MP80" i="4"/>
  <c r="MM83" i="4" s="1"/>
  <c r="MN83" i="4" s="1"/>
  <c r="MO83" i="4" s="1"/>
  <c r="OM65" i="4"/>
  <c r="HE118" i="4"/>
  <c r="JB131" i="4"/>
  <c r="IY134" i="4" s="1"/>
  <c r="LV15" i="4"/>
  <c r="LU15" i="4"/>
  <c r="CW166" i="4"/>
  <c r="CT169" i="4" s="1"/>
  <c r="CU169" i="4" s="1"/>
  <c r="CV169" i="4" s="1"/>
  <c r="DT45" i="4"/>
  <c r="DQ48" i="4" s="1"/>
  <c r="FR32" i="4"/>
  <c r="FS32" i="4" s="1"/>
  <c r="GI116" i="4"/>
  <c r="GL151" i="4"/>
  <c r="IZ15" i="4"/>
  <c r="JA15" i="4" s="1"/>
  <c r="JC131" i="4"/>
  <c r="JF134" i="4" s="1"/>
  <c r="JG134" i="4" s="1"/>
  <c r="JB97" i="4"/>
  <c r="IY100" i="4" s="1"/>
  <c r="IZ100" i="4" s="1"/>
  <c r="JA100" i="4" s="1"/>
  <c r="JB115" i="4"/>
  <c r="IY118" i="4" s="1"/>
  <c r="IY133" i="4"/>
  <c r="IS167" i="4" s="1"/>
  <c r="KA152" i="4"/>
  <c r="JY98" i="4"/>
  <c r="JV101" i="4" s="1"/>
  <c r="JW101" i="4" s="1"/>
  <c r="JX101" i="4" s="1"/>
  <c r="LR62" i="4"/>
  <c r="LR64" i="4" s="1"/>
  <c r="LO67" i="4" s="1"/>
  <c r="OK151" i="4"/>
  <c r="N39" i="1" s="1"/>
  <c r="QC148" i="4"/>
  <c r="PZ151" i="4" s="1"/>
  <c r="LS59" i="4"/>
  <c r="LP76" i="4"/>
  <c r="LS76" i="4" s="1"/>
  <c r="LT131" i="4"/>
  <c r="LT133" i="4" s="1"/>
  <c r="QE99" i="4"/>
  <c r="JB11" i="4"/>
  <c r="JB13" i="4" s="1"/>
  <c r="IY16" i="4" s="1"/>
  <c r="CT32" i="4"/>
  <c r="GK114" i="4"/>
  <c r="GH117" i="4" s="1"/>
  <c r="HF133" i="4"/>
  <c r="HH45" i="4"/>
  <c r="HG62" i="4"/>
  <c r="HD65" i="4" s="1"/>
  <c r="IF28" i="4"/>
  <c r="IF30" i="4" s="1"/>
  <c r="IE80" i="4"/>
  <c r="IB83" i="4" s="1"/>
  <c r="IC83" i="4" s="1"/>
  <c r="ID83" i="4" s="1"/>
  <c r="ID148" i="4"/>
  <c r="ID150" i="4" s="1"/>
  <c r="IA153" i="4" s="1"/>
  <c r="IZ133" i="4"/>
  <c r="JC49" i="4"/>
  <c r="JE49" i="4" s="1"/>
  <c r="JX62" i="4"/>
  <c r="JU65" i="4" s="1"/>
  <c r="KB66" i="4"/>
  <c r="LR79" i="4"/>
  <c r="LR81" i="4" s="1"/>
  <c r="LO84" i="4" s="1"/>
  <c r="ML135" i="4"/>
  <c r="V37" i="1" s="1"/>
  <c r="MO99" i="4"/>
  <c r="ML102" i="4" s="1"/>
  <c r="I85" i="1" s="1"/>
  <c r="NN67" i="4"/>
  <c r="N69" i="1" s="1"/>
  <c r="PG45" i="4"/>
  <c r="PD48" i="4" s="1"/>
  <c r="JD101" i="4"/>
  <c r="JE101" i="4"/>
  <c r="KT30" i="4"/>
  <c r="LT114" i="4"/>
  <c r="LW117" i="4" s="1"/>
  <c r="LX117" i="4" s="1"/>
  <c r="HI13" i="4"/>
  <c r="HL14" i="4"/>
  <c r="HM14" i="4" s="1"/>
  <c r="O14" i="1" s="1"/>
  <c r="DW66" i="4"/>
  <c r="HD135" i="4"/>
  <c r="V31" i="1" s="1"/>
  <c r="MP114" i="4"/>
  <c r="DR30" i="4"/>
  <c r="EP148" i="4"/>
  <c r="EM151" i="4" s="1"/>
  <c r="GK97" i="4"/>
  <c r="GH100" i="4" s="1"/>
  <c r="GI100" i="4" s="1"/>
  <c r="GJ100" i="4" s="1"/>
  <c r="IE97" i="4"/>
  <c r="IB100" i="4" s="1"/>
  <c r="IC100" i="4" s="1"/>
  <c r="ID100" i="4" s="1"/>
  <c r="ID165" i="4"/>
  <c r="IA168" i="4" s="1"/>
  <c r="KC151" i="4"/>
  <c r="KD151" i="4" s="1"/>
  <c r="N34" i="1" s="1"/>
  <c r="LS114" i="4"/>
  <c r="MQ49" i="4"/>
  <c r="MS49" i="4" s="1"/>
  <c r="MQ152" i="4"/>
  <c r="MR152" i="4" s="1"/>
  <c r="PJ152" i="4"/>
  <c r="QB116" i="4"/>
  <c r="QD97" i="4"/>
  <c r="QA100" i="4" s="1"/>
  <c r="PD76" i="4"/>
  <c r="PG76" i="4" s="1"/>
  <c r="PG59" i="4"/>
  <c r="JY55" i="4"/>
  <c r="JV72" i="4"/>
  <c r="JY72" i="4" s="1"/>
  <c r="HH131" i="4"/>
  <c r="HE134" i="4" s="1"/>
  <c r="FM79" i="4"/>
  <c r="FJ82" i="4" s="1"/>
  <c r="MP97" i="4"/>
  <c r="CX115" i="4"/>
  <c r="DA118" i="4" s="1"/>
  <c r="DB118" i="4" s="1"/>
  <c r="CW11" i="4"/>
  <c r="CT14" i="4" s="1"/>
  <c r="CU14" i="4" s="1"/>
  <c r="CV14" i="4" s="1"/>
  <c r="EP62" i="4"/>
  <c r="FR151" i="4"/>
  <c r="FS151" i="4" s="1"/>
  <c r="GH49" i="4"/>
  <c r="GI30" i="4"/>
  <c r="HI114" i="4"/>
  <c r="HI117" i="4" s="1"/>
  <c r="JA62" i="4"/>
  <c r="IX65" i="4" s="1"/>
  <c r="IX49" i="4"/>
  <c r="V16" i="1" s="1"/>
  <c r="KT116" i="4"/>
  <c r="KV97" i="4"/>
  <c r="KS100" i="4" s="1"/>
  <c r="KT100" i="4" s="1"/>
  <c r="KU100" i="4" s="1"/>
  <c r="LT100" i="4"/>
  <c r="LV100" i="4" s="1"/>
  <c r="NN151" i="4"/>
  <c r="NO151" i="4" s="1"/>
  <c r="QA49" i="4"/>
  <c r="QC30" i="4"/>
  <c r="PZ31" i="4"/>
  <c r="K24" i="1" s="1"/>
  <c r="QH32" i="4"/>
  <c r="QI32" i="4" s="1"/>
  <c r="QE32" i="4"/>
  <c r="QH49" i="4"/>
  <c r="QI49" i="4" s="1"/>
  <c r="QE49" i="4"/>
  <c r="QD59" i="4"/>
  <c r="QA76" i="4"/>
  <c r="QD76" i="4" s="1"/>
  <c r="QC149" i="4"/>
  <c r="PZ152" i="4" s="1"/>
  <c r="QG101" i="4"/>
  <c r="QF101" i="4"/>
  <c r="QD63" i="4"/>
  <c r="QA66" i="4" s="1"/>
  <c r="QB66" i="4" s="1"/>
  <c r="QC66" i="4" s="1"/>
  <c r="PT167" i="4"/>
  <c r="QA133" i="4"/>
  <c r="PU167" i="4" s="1"/>
  <c r="PY81" i="4"/>
  <c r="QH67" i="4"/>
  <c r="QI67" i="4" s="1"/>
  <c r="N72" i="1" s="1"/>
  <c r="QE67" i="4"/>
  <c r="QG67" i="4" s="1"/>
  <c r="QC166" i="4"/>
  <c r="PZ169" i="4" s="1"/>
  <c r="QH152" i="4"/>
  <c r="QI152" i="4" s="1"/>
  <c r="PT64" i="4"/>
  <c r="QA30" i="4"/>
  <c r="PU64" i="4" s="1"/>
  <c r="PZ150" i="4"/>
  <c r="PZ167" i="4" s="1"/>
  <c r="QA99" i="4"/>
  <c r="QA150" i="4" s="1"/>
  <c r="QA167" i="4" s="1"/>
  <c r="QA75" i="4"/>
  <c r="QD75" i="4" s="1"/>
  <c r="QD58" i="4"/>
  <c r="QH169" i="4"/>
  <c r="QI169" i="4" s="1"/>
  <c r="QE169" i="4"/>
  <c r="QF169" i="4" s="1"/>
  <c r="PY167" i="4"/>
  <c r="QE82" i="4"/>
  <c r="QF82" i="4" s="1"/>
  <c r="QH82" i="4"/>
  <c r="QI82" i="4" s="1"/>
  <c r="M24" i="1" s="1"/>
  <c r="QD146" i="4"/>
  <c r="QA163" i="4"/>
  <c r="QD163" i="4" s="1"/>
  <c r="QC79" i="4"/>
  <c r="QE118" i="4"/>
  <c r="QH118" i="4"/>
  <c r="QI118" i="4" s="1"/>
  <c r="QD132" i="4"/>
  <c r="QA135" i="4" s="1"/>
  <c r="QC47" i="4"/>
  <c r="PZ48" i="4"/>
  <c r="J24" i="1" s="1"/>
  <c r="QD147" i="4"/>
  <c r="QA164" i="4"/>
  <c r="QD164" i="4" s="1"/>
  <c r="QD143" i="4"/>
  <c r="QA160" i="4"/>
  <c r="QD160" i="4" s="1"/>
  <c r="QG14" i="4"/>
  <c r="QF14" i="4"/>
  <c r="PZ49" i="4"/>
  <c r="V24" i="1" s="1"/>
  <c r="QG15" i="4"/>
  <c r="QF15" i="4"/>
  <c r="QD11" i="4"/>
  <c r="PZ100" i="4"/>
  <c r="I41" i="1" s="1"/>
  <c r="QC99" i="4"/>
  <c r="PZ102" i="4" s="1"/>
  <c r="I89" i="1" s="1"/>
  <c r="PT150" i="4"/>
  <c r="QA116" i="4"/>
  <c r="PU150" i="4" s="1"/>
  <c r="PU99" i="4"/>
  <c r="PU116" i="4" s="1"/>
  <c r="PU133" i="4" s="1"/>
  <c r="PT116" i="4"/>
  <c r="PT133" i="4" s="1"/>
  <c r="QD55" i="4"/>
  <c r="QA72" i="4"/>
  <c r="QD72" i="4" s="1"/>
  <c r="PZ64" i="4"/>
  <c r="PZ81" i="4" s="1"/>
  <c r="QA13" i="4"/>
  <c r="QA64" i="4" s="1"/>
  <c r="QA81" i="4" s="1"/>
  <c r="QC133" i="4"/>
  <c r="QC62" i="4"/>
  <c r="QC13" i="4"/>
  <c r="PZ16" i="4" s="1"/>
  <c r="I72" i="1" s="1"/>
  <c r="PZ14" i="4"/>
  <c r="I24" i="1" s="1"/>
  <c r="QA162" i="4"/>
  <c r="QD162" i="4" s="1"/>
  <c r="QD145" i="4"/>
  <c r="QC116" i="4"/>
  <c r="PZ117" i="4"/>
  <c r="K41" i="1" s="1"/>
  <c r="PD158" i="4"/>
  <c r="PG158" i="4" s="1"/>
  <c r="PG141" i="4"/>
  <c r="PC64" i="4"/>
  <c r="PC81" i="4" s="1"/>
  <c r="PD13" i="4"/>
  <c r="PD64" i="4" s="1"/>
  <c r="PD81" i="4" s="1"/>
  <c r="PG97" i="4"/>
  <c r="PK83" i="4"/>
  <c r="PL83" i="4" s="1"/>
  <c r="PH83" i="4"/>
  <c r="PJ83" i="4" s="1"/>
  <c r="PG46" i="4"/>
  <c r="PD49" i="4" s="1"/>
  <c r="PE49" i="4" s="1"/>
  <c r="PF49" i="4" s="1"/>
  <c r="PG143" i="4"/>
  <c r="PD160" i="4"/>
  <c r="PG160" i="4" s="1"/>
  <c r="PD77" i="4"/>
  <c r="PG77" i="4" s="1"/>
  <c r="PG80" i="4" s="1"/>
  <c r="PD83" i="4" s="1"/>
  <c r="PE83" i="4" s="1"/>
  <c r="PF83" i="4" s="1"/>
  <c r="PG60" i="4"/>
  <c r="PG63" i="4" s="1"/>
  <c r="PD66" i="4" s="1"/>
  <c r="PG132" i="4"/>
  <c r="PD135" i="4" s="1"/>
  <c r="PD99" i="4"/>
  <c r="PD150" i="4" s="1"/>
  <c r="PD167" i="4" s="1"/>
  <c r="PC150" i="4"/>
  <c r="PC167" i="4" s="1"/>
  <c r="PH131" i="4"/>
  <c r="PB167" i="4"/>
  <c r="PH153" i="4"/>
  <c r="PI153" i="4" s="1"/>
  <c r="PK153" i="4"/>
  <c r="PL153" i="4" s="1"/>
  <c r="OW116" i="4"/>
  <c r="OW133" i="4" s="1"/>
  <c r="OX99" i="4"/>
  <c r="OX116" i="4" s="1"/>
  <c r="OX133" i="4" s="1"/>
  <c r="PD74" i="4"/>
  <c r="PG74" i="4" s="1"/>
  <c r="PG57" i="4"/>
  <c r="OW167" i="4"/>
  <c r="PD133" i="4"/>
  <c r="OX167" i="4" s="1"/>
  <c r="PK49" i="4"/>
  <c r="PL49" i="4" s="1"/>
  <c r="PH49" i="4"/>
  <c r="PD72" i="4"/>
  <c r="PG72" i="4" s="1"/>
  <c r="PG55" i="4"/>
  <c r="OW150" i="4"/>
  <c r="PD116" i="4"/>
  <c r="OX150" i="4" s="1"/>
  <c r="PG11" i="4"/>
  <c r="PC117" i="4"/>
  <c r="K40" i="1" s="1"/>
  <c r="PF116" i="4"/>
  <c r="PC119" i="4" s="1"/>
  <c r="K88" i="1" s="1"/>
  <c r="PD162" i="4"/>
  <c r="PG162" i="4" s="1"/>
  <c r="PG145" i="4"/>
  <c r="PC31" i="4"/>
  <c r="K23" i="1" s="1"/>
  <c r="PG142" i="4"/>
  <c r="PD159" i="4"/>
  <c r="PG159" i="4" s="1"/>
  <c r="PH168" i="4"/>
  <c r="PI168" i="4" s="1"/>
  <c r="PK168" i="4"/>
  <c r="PL168" i="4" s="1"/>
  <c r="M40" i="1" s="1"/>
  <c r="PF148" i="4"/>
  <c r="PF133" i="4"/>
  <c r="PC134" i="4"/>
  <c r="J40" i="1" s="1"/>
  <c r="PK135" i="4"/>
  <c r="PL135" i="4" s="1"/>
  <c r="PH135" i="4"/>
  <c r="PF62" i="4"/>
  <c r="PF165" i="4"/>
  <c r="PG114" i="4"/>
  <c r="PC48" i="4"/>
  <c r="J23" i="1" s="1"/>
  <c r="PF47" i="4"/>
  <c r="PC50" i="4" s="1"/>
  <c r="J71" i="1" s="1"/>
  <c r="PH99" i="4"/>
  <c r="PK100" i="4"/>
  <c r="PL100" i="4" s="1"/>
  <c r="PH100" i="4"/>
  <c r="PF79" i="4"/>
  <c r="OF32" i="4"/>
  <c r="W22" i="1" s="1"/>
  <c r="OE81" i="4"/>
  <c r="NZ150" i="4"/>
  <c r="OG116" i="4"/>
  <c r="OA150" i="4" s="1"/>
  <c r="OF134" i="4"/>
  <c r="J39" i="1" s="1"/>
  <c r="OI133" i="4"/>
  <c r="ON168" i="4"/>
  <c r="OO168" i="4" s="1"/>
  <c r="M39" i="1" s="1"/>
  <c r="OK168" i="4"/>
  <c r="OM168" i="4" s="1"/>
  <c r="OF64" i="4"/>
  <c r="OF81" i="4" s="1"/>
  <c r="OG13" i="4"/>
  <c r="OG64" i="4" s="1"/>
  <c r="OG81" i="4" s="1"/>
  <c r="OG75" i="4"/>
  <c r="OJ75" i="4" s="1"/>
  <c r="OJ58" i="4"/>
  <c r="OI148" i="4"/>
  <c r="OG72" i="4"/>
  <c r="OJ72" i="4" s="1"/>
  <c r="OJ55" i="4"/>
  <c r="OJ11" i="4"/>
  <c r="OK32" i="4"/>
  <c r="ON32" i="4"/>
  <c r="OO32" i="4" s="1"/>
  <c r="OJ143" i="4"/>
  <c r="OG160" i="4"/>
  <c r="OJ160" i="4" s="1"/>
  <c r="OH30" i="4"/>
  <c r="OK99" i="4"/>
  <c r="ON100" i="4"/>
  <c r="OO100" i="4" s="1"/>
  <c r="OK100" i="4"/>
  <c r="OJ63" i="4"/>
  <c r="OG66" i="4" s="1"/>
  <c r="OH66" i="4" s="1"/>
  <c r="OI66" i="4" s="1"/>
  <c r="OG74" i="4"/>
  <c r="OJ74" i="4" s="1"/>
  <c r="OJ57" i="4"/>
  <c r="OJ131" i="4"/>
  <c r="OG164" i="4"/>
  <c r="OJ164" i="4" s="1"/>
  <c r="OJ147" i="4"/>
  <c r="OJ149" i="4" s="1"/>
  <c r="OG152" i="4" s="1"/>
  <c r="OF118" i="4"/>
  <c r="W39" i="1" s="1"/>
  <c r="OG161" i="4"/>
  <c r="OJ161" i="4" s="1"/>
  <c r="OJ144" i="4"/>
  <c r="OK49" i="4"/>
  <c r="ON49" i="4"/>
  <c r="OO49" i="4" s="1"/>
  <c r="OG76" i="4"/>
  <c r="OJ76" i="4" s="1"/>
  <c r="OJ59" i="4"/>
  <c r="NZ64" i="4"/>
  <c r="OG30" i="4"/>
  <c r="OA64" i="4" s="1"/>
  <c r="OF100" i="4"/>
  <c r="I39" i="1" s="1"/>
  <c r="OI99" i="4"/>
  <c r="OF102" i="4" s="1"/>
  <c r="I87" i="1" s="1"/>
  <c r="OF31" i="4"/>
  <c r="K22" i="1" s="1"/>
  <c r="OI30" i="4"/>
  <c r="OJ142" i="4"/>
  <c r="OG159" i="4"/>
  <c r="OJ159" i="4" s="1"/>
  <c r="OJ80" i="4"/>
  <c r="OG83" i="4" s="1"/>
  <c r="OH83" i="4" s="1"/>
  <c r="OI83" i="4" s="1"/>
  <c r="OE167" i="4"/>
  <c r="OA99" i="4"/>
  <c r="OA116" i="4" s="1"/>
  <c r="OA133" i="4" s="1"/>
  <c r="NZ116" i="4"/>
  <c r="NZ133" i="4" s="1"/>
  <c r="OJ97" i="4"/>
  <c r="OM14" i="4"/>
  <c r="OL14" i="4"/>
  <c r="ON82" i="4"/>
  <c r="OO82" i="4" s="1"/>
  <c r="OK82" i="4"/>
  <c r="OM82" i="4" s="1"/>
  <c r="OG162" i="4"/>
  <c r="OJ162" i="4" s="1"/>
  <c r="OJ145" i="4"/>
  <c r="NZ167" i="4"/>
  <c r="OG133" i="4"/>
  <c r="OA167" i="4" s="1"/>
  <c r="OG158" i="4"/>
  <c r="OJ158" i="4" s="1"/>
  <c r="OJ141" i="4"/>
  <c r="OI62" i="4"/>
  <c r="OK118" i="4"/>
  <c r="ON118" i="4"/>
  <c r="OO118" i="4" s="1"/>
  <c r="OI47" i="4"/>
  <c r="OF150" i="4"/>
  <c r="OF167" i="4" s="1"/>
  <c r="OG99" i="4"/>
  <c r="OG150" i="4" s="1"/>
  <c r="OG167" i="4" s="1"/>
  <c r="OK114" i="4"/>
  <c r="NI48" i="4"/>
  <c r="J21" i="1" s="1"/>
  <c r="NL47" i="4"/>
  <c r="NN135" i="4"/>
  <c r="NQ135" i="4"/>
  <c r="NR135" i="4" s="1"/>
  <c r="NM114" i="4"/>
  <c r="NJ13" i="4"/>
  <c r="NJ64" i="4" s="1"/>
  <c r="NJ81" i="4" s="1"/>
  <c r="NI64" i="4"/>
  <c r="NI81" i="4" s="1"/>
  <c r="NN28" i="4"/>
  <c r="NJ32" i="4"/>
  <c r="NM80" i="4"/>
  <c r="NJ83" i="4" s="1"/>
  <c r="NK83" i="4" s="1"/>
  <c r="NL83" i="4" s="1"/>
  <c r="NJ116" i="4"/>
  <c r="ND150" i="4" s="1"/>
  <c r="NC150" i="4"/>
  <c r="NJ72" i="4"/>
  <c r="NM72" i="4" s="1"/>
  <c r="NM55" i="4"/>
  <c r="NI134" i="4"/>
  <c r="J38" i="1" s="1"/>
  <c r="NO101" i="4"/>
  <c r="NP101" i="4"/>
  <c r="ND99" i="4"/>
  <c r="ND116" i="4" s="1"/>
  <c r="ND133" i="4" s="1"/>
  <c r="NC116" i="4"/>
  <c r="NC133" i="4" s="1"/>
  <c r="NI49" i="4"/>
  <c r="V21" i="1" s="1"/>
  <c r="NJ133" i="4"/>
  <c r="ND167" i="4" s="1"/>
  <c r="NC167" i="4"/>
  <c r="NC30" i="4"/>
  <c r="NC47" i="4" s="1"/>
  <c r="ND13" i="4"/>
  <c r="ND30" i="4" s="1"/>
  <c r="ND47" i="4" s="1"/>
  <c r="NN13" i="4"/>
  <c r="NN14" i="4"/>
  <c r="NQ14" i="4"/>
  <c r="NR14" i="4" s="1"/>
  <c r="O21" i="1" s="1"/>
  <c r="NP15" i="4"/>
  <c r="NO15" i="4"/>
  <c r="NN32" i="4"/>
  <c r="NQ32" i="4"/>
  <c r="NR32" i="4" s="1"/>
  <c r="NI135" i="4"/>
  <c r="V38" i="1" s="1"/>
  <c r="NJ118" i="4"/>
  <c r="NI117" i="4"/>
  <c r="K38" i="1" s="1"/>
  <c r="NL116" i="4"/>
  <c r="NL133" i="4"/>
  <c r="NM166" i="4"/>
  <c r="NJ169" i="4" s="1"/>
  <c r="NK169" i="4" s="1"/>
  <c r="NL169" i="4" s="1"/>
  <c r="NO82" i="4"/>
  <c r="NJ159" i="4"/>
  <c r="NM159" i="4" s="1"/>
  <c r="NM142" i="4"/>
  <c r="NL81" i="4"/>
  <c r="NI84" i="4" s="1"/>
  <c r="NI82" i="4"/>
  <c r="NM149" i="4"/>
  <c r="NJ152" i="4" s="1"/>
  <c r="MQ131" i="4"/>
  <c r="MQ82" i="4"/>
  <c r="MR82" i="4" s="1"/>
  <c r="MT82" i="4"/>
  <c r="MU82" i="4" s="1"/>
  <c r="MQ168" i="4"/>
  <c r="MT169" i="4"/>
  <c r="MU169" i="4" s="1"/>
  <c r="MQ169" i="4"/>
  <c r="MR169" i="4" s="1"/>
  <c r="MF81" i="4"/>
  <c r="MM47" i="4"/>
  <c r="MG81" i="4" s="1"/>
  <c r="MS14" i="4"/>
  <c r="MR14" i="4"/>
  <c r="MQ32" i="4"/>
  <c r="MT32" i="4"/>
  <c r="MU32" i="4" s="1"/>
  <c r="MO79" i="4"/>
  <c r="MM72" i="4"/>
  <c r="MP72" i="4" s="1"/>
  <c r="MP55" i="4"/>
  <c r="MO47" i="4"/>
  <c r="ML48" i="4"/>
  <c r="J20" i="1" s="1"/>
  <c r="MQ135" i="4"/>
  <c r="MT135" i="4"/>
  <c r="MU135" i="4" s="1"/>
  <c r="MQ99" i="4"/>
  <c r="MQ100" i="4"/>
  <c r="MT100" i="4"/>
  <c r="MU100" i="4" s="1"/>
  <c r="MQ45" i="4"/>
  <c r="MM164" i="4"/>
  <c r="MP164" i="4" s="1"/>
  <c r="MP166" i="4" s="1"/>
  <c r="MM169" i="4" s="1"/>
  <c r="MN169" i="4" s="1"/>
  <c r="MO169" i="4" s="1"/>
  <c r="MP147" i="4"/>
  <c r="MP149" i="4" s="1"/>
  <c r="MM152" i="4" s="1"/>
  <c r="MF116" i="4"/>
  <c r="MF133" i="4" s="1"/>
  <c r="MG99" i="4"/>
  <c r="MG116" i="4" s="1"/>
  <c r="MG133" i="4" s="1"/>
  <c r="MO133" i="4"/>
  <c r="ML134" i="4"/>
  <c r="J37" i="1" s="1"/>
  <c r="MF150" i="4"/>
  <c r="MM116" i="4"/>
  <c r="MG150" i="4" s="1"/>
  <c r="MN133" i="4"/>
  <c r="MQ150" i="4"/>
  <c r="MT151" i="4"/>
  <c r="MU151" i="4" s="1"/>
  <c r="MQ151" i="4"/>
  <c r="MP63" i="4"/>
  <c r="MM66" i="4" s="1"/>
  <c r="MN66" i="4" s="1"/>
  <c r="MO66" i="4" s="1"/>
  <c r="MP132" i="4"/>
  <c r="MM135" i="4" s="1"/>
  <c r="MK81" i="4"/>
  <c r="MQ67" i="4"/>
  <c r="MR67" i="4" s="1"/>
  <c r="MT67" i="4"/>
  <c r="MU67" i="4" s="1"/>
  <c r="N68" i="1" s="1"/>
  <c r="MF167" i="4"/>
  <c r="MM133" i="4"/>
  <c r="MG167" i="4" s="1"/>
  <c r="MP28" i="4"/>
  <c r="MM158" i="4"/>
  <c r="MP158" i="4" s="1"/>
  <c r="MP141" i="4"/>
  <c r="MP131" i="4"/>
  <c r="ML64" i="4"/>
  <c r="ML81" i="4" s="1"/>
  <c r="MM13" i="4"/>
  <c r="MM64" i="4" s="1"/>
  <c r="MM81" i="4" s="1"/>
  <c r="MM160" i="4"/>
  <c r="MP160" i="4" s="1"/>
  <c r="MP143" i="4"/>
  <c r="MG13" i="4"/>
  <c r="MG30" i="4" s="1"/>
  <c r="MG47" i="4" s="1"/>
  <c r="MF30" i="4"/>
  <c r="MF47" i="4" s="1"/>
  <c r="MQ28" i="4"/>
  <c r="ML118" i="4"/>
  <c r="W37" i="1" s="1"/>
  <c r="MO116" i="4"/>
  <c r="MM76" i="4"/>
  <c r="MP76" i="4" s="1"/>
  <c r="MP59" i="4"/>
  <c r="MM99" i="4"/>
  <c r="MM150" i="4" s="1"/>
  <c r="MM167" i="4" s="1"/>
  <c r="ML150" i="4"/>
  <c r="ML167" i="4" s="1"/>
  <c r="LP161" i="4"/>
  <c r="LS161" i="4" s="1"/>
  <c r="LS144" i="4"/>
  <c r="LS61" i="4"/>
  <c r="LP78" i="4"/>
  <c r="LS78" i="4" s="1"/>
  <c r="LS80" i="4" s="1"/>
  <c r="LP83" i="4" s="1"/>
  <c r="LQ83" i="4" s="1"/>
  <c r="LR83" i="4" s="1"/>
  <c r="LT13" i="4"/>
  <c r="LT14" i="4"/>
  <c r="LW14" i="4"/>
  <c r="LX14" i="4" s="1"/>
  <c r="LW82" i="4"/>
  <c r="LX82" i="4" s="1"/>
  <c r="LT82" i="4"/>
  <c r="LU82" i="4" s="1"/>
  <c r="LI167" i="4"/>
  <c r="LP133" i="4"/>
  <c r="LJ167" i="4" s="1"/>
  <c r="LV83" i="4"/>
  <c r="LJ13" i="4"/>
  <c r="LJ30" i="4" s="1"/>
  <c r="LJ47" i="4" s="1"/>
  <c r="LI30" i="4"/>
  <c r="LI47" i="4" s="1"/>
  <c r="LW153" i="4"/>
  <c r="LX153" i="4" s="1"/>
  <c r="LN167" i="4"/>
  <c r="LT153" i="4"/>
  <c r="LU153" i="4" s="1"/>
  <c r="LU32" i="4"/>
  <c r="LV32" i="4"/>
  <c r="LS141" i="4"/>
  <c r="LP158" i="4"/>
  <c r="LS158" i="4" s="1"/>
  <c r="LN81" i="4"/>
  <c r="LQ135" i="4"/>
  <c r="LR135" i="4" s="1"/>
  <c r="LP159" i="4"/>
  <c r="LS159" i="4" s="1"/>
  <c r="LS142" i="4"/>
  <c r="LR148" i="4"/>
  <c r="LI150" i="4"/>
  <c r="LP116" i="4"/>
  <c r="LJ150" i="4" s="1"/>
  <c r="LV49" i="4"/>
  <c r="LU49" i="4"/>
  <c r="LS131" i="4"/>
  <c r="LR165" i="4"/>
  <c r="LP99" i="4"/>
  <c r="LP150" i="4" s="1"/>
  <c r="LP167" i="4" s="1"/>
  <c r="LO150" i="4"/>
  <c r="LO167" i="4" s="1"/>
  <c r="LO64" i="4"/>
  <c r="LO81" i="4" s="1"/>
  <c r="LP13" i="4"/>
  <c r="LP64" i="4" s="1"/>
  <c r="LP81" i="4" s="1"/>
  <c r="LS55" i="4"/>
  <c r="LP72" i="4"/>
  <c r="LS72" i="4" s="1"/>
  <c r="LS147" i="4"/>
  <c r="LS149" i="4" s="1"/>
  <c r="LP152" i="4" s="1"/>
  <c r="LP164" i="4"/>
  <c r="LS164" i="4" s="1"/>
  <c r="LS166" i="4" s="1"/>
  <c r="LP169" i="4" s="1"/>
  <c r="LQ169" i="4" s="1"/>
  <c r="LR169" i="4" s="1"/>
  <c r="LP75" i="4"/>
  <c r="LS75" i="4" s="1"/>
  <c r="LS58" i="4"/>
  <c r="LR133" i="4"/>
  <c r="LO136" i="4" s="1"/>
  <c r="J84" i="1" s="1"/>
  <c r="LO134" i="4"/>
  <c r="J36" i="1" s="1"/>
  <c r="LP162" i="4"/>
  <c r="LS162" i="4" s="1"/>
  <c r="LS145" i="4"/>
  <c r="LW168" i="4"/>
  <c r="LX168" i="4" s="1"/>
  <c r="LT168" i="4"/>
  <c r="LU168" i="4" s="1"/>
  <c r="LJ99" i="4"/>
  <c r="LJ116" i="4" s="1"/>
  <c r="LJ133" i="4" s="1"/>
  <c r="LI116" i="4"/>
  <c r="LI133" i="4" s="1"/>
  <c r="LR116" i="4"/>
  <c r="LO119" i="4" s="1"/>
  <c r="K84" i="1" s="1"/>
  <c r="LO117" i="4"/>
  <c r="K36" i="1" s="1"/>
  <c r="LS11" i="4"/>
  <c r="KZ84" i="4"/>
  <c r="LA84" i="4" s="1"/>
  <c r="KW84" i="4"/>
  <c r="KX84" i="4" s="1"/>
  <c r="KW13" i="4"/>
  <c r="KW14" i="4"/>
  <c r="KZ14" i="4"/>
  <c r="LA14" i="4" s="1"/>
  <c r="O18" i="1" s="1"/>
  <c r="KZ135" i="4"/>
  <c r="LA135" i="4" s="1"/>
  <c r="KW135" i="4"/>
  <c r="KV61" i="4"/>
  <c r="KV63" i="4" s="1"/>
  <c r="KS66" i="4" s="1"/>
  <c r="KS78" i="4"/>
  <c r="KV78" i="4" s="1"/>
  <c r="KV80" i="4" s="1"/>
  <c r="KS83" i="4" s="1"/>
  <c r="KV132" i="4"/>
  <c r="KS135" i="4" s="1"/>
  <c r="KS162" i="4"/>
  <c r="KV162" i="4" s="1"/>
  <c r="KV145" i="4"/>
  <c r="KW131" i="4"/>
  <c r="KZ32" i="4"/>
  <c r="LA32" i="4" s="1"/>
  <c r="KW32" i="4"/>
  <c r="KR117" i="4"/>
  <c r="K35" i="1" s="1"/>
  <c r="KU116" i="4"/>
  <c r="KV141" i="4"/>
  <c r="KS158" i="4"/>
  <c r="KV158" i="4" s="1"/>
  <c r="KV131" i="4"/>
  <c r="KW114" i="4"/>
  <c r="KS99" i="4"/>
  <c r="KS150" i="4" s="1"/>
  <c r="KS167" i="4" s="1"/>
  <c r="KR150" i="4"/>
  <c r="KR167" i="4" s="1"/>
  <c r="KQ167" i="4"/>
  <c r="KX83" i="4"/>
  <c r="KM99" i="4"/>
  <c r="KM116" i="4" s="1"/>
  <c r="KM133" i="4" s="1"/>
  <c r="KL116" i="4"/>
  <c r="KL133" i="4" s="1"/>
  <c r="KR32" i="4"/>
  <c r="W18" i="1" s="1"/>
  <c r="KR48" i="4"/>
  <c r="J18" i="1" s="1"/>
  <c r="KU47" i="4"/>
  <c r="KV59" i="4"/>
  <c r="KV62" i="4" s="1"/>
  <c r="KS76" i="4"/>
  <c r="KV76" i="4" s="1"/>
  <c r="KY101" i="4"/>
  <c r="KX101" i="4"/>
  <c r="KL167" i="4"/>
  <c r="KS133" i="4"/>
  <c r="KM167" i="4" s="1"/>
  <c r="KT47" i="4"/>
  <c r="KS47" i="4"/>
  <c r="KM81" i="4" s="1"/>
  <c r="KL81" i="4"/>
  <c r="KS159" i="4"/>
  <c r="KV159" i="4" s="1"/>
  <c r="KV142" i="4"/>
  <c r="KU133" i="4"/>
  <c r="KR134" i="4"/>
  <c r="J35" i="1" s="1"/>
  <c r="KV45" i="4"/>
  <c r="KY65" i="4"/>
  <c r="KX65" i="4"/>
  <c r="KV143" i="4"/>
  <c r="KS160" i="4"/>
  <c r="KV160" i="4" s="1"/>
  <c r="KL150" i="4"/>
  <c r="KS116" i="4"/>
  <c r="KM150" i="4" s="1"/>
  <c r="KZ168" i="4"/>
  <c r="LA168" i="4" s="1"/>
  <c r="KW168" i="4"/>
  <c r="KX168" i="4" s="1"/>
  <c r="KR31" i="4"/>
  <c r="K18" i="1" s="1"/>
  <c r="KU30" i="4"/>
  <c r="KR49" i="4"/>
  <c r="V18" i="1" s="1"/>
  <c r="KU148" i="4"/>
  <c r="KS164" i="4"/>
  <c r="KV164" i="4" s="1"/>
  <c r="KV166" i="4" s="1"/>
  <c r="KS169" i="4" s="1"/>
  <c r="KV147" i="4"/>
  <c r="KV149" i="4" s="1"/>
  <c r="KS152" i="4" s="1"/>
  <c r="KT152" i="4" s="1"/>
  <c r="KU152" i="4" s="1"/>
  <c r="JV117" i="4"/>
  <c r="JW117" i="4" s="1"/>
  <c r="JX117" i="4" s="1"/>
  <c r="JY116" i="4"/>
  <c r="JV119" i="4" s="1"/>
  <c r="KC153" i="4"/>
  <c r="KD153" i="4" s="1"/>
  <c r="JT167" i="4"/>
  <c r="JZ153" i="4"/>
  <c r="KB153" i="4" s="1"/>
  <c r="JO167" i="4"/>
  <c r="JV133" i="4"/>
  <c r="JP167" i="4" s="1"/>
  <c r="JV161" i="4"/>
  <c r="JY161" i="4" s="1"/>
  <c r="JY144" i="4"/>
  <c r="JU150" i="4"/>
  <c r="JU167" i="4" s="1"/>
  <c r="JV99" i="4"/>
  <c r="JV150" i="4" s="1"/>
  <c r="JV167" i="4" s="1"/>
  <c r="JZ47" i="4"/>
  <c r="JZ48" i="4"/>
  <c r="KC48" i="4"/>
  <c r="KD48" i="4" s="1"/>
  <c r="JY142" i="4"/>
  <c r="JV159" i="4"/>
  <c r="JY159" i="4" s="1"/>
  <c r="JZ131" i="4"/>
  <c r="JZ83" i="4"/>
  <c r="KB83" i="4" s="1"/>
  <c r="KC83" i="4"/>
  <c r="KD83" i="4" s="1"/>
  <c r="Y17" i="1" s="1"/>
  <c r="JZ99" i="4"/>
  <c r="KC100" i="4"/>
  <c r="KD100" i="4" s="1"/>
  <c r="JZ100" i="4"/>
  <c r="KC169" i="4"/>
  <c r="KD169" i="4" s="1"/>
  <c r="Y34" i="1" s="1"/>
  <c r="JZ169" i="4"/>
  <c r="KB169" i="4" s="1"/>
  <c r="JY146" i="4"/>
  <c r="JV163" i="4"/>
  <c r="JY163" i="4" s="1"/>
  <c r="JV164" i="4"/>
  <c r="JY164" i="4" s="1"/>
  <c r="JY147" i="4"/>
  <c r="KC168" i="4"/>
  <c r="KD168" i="4" s="1"/>
  <c r="JZ168" i="4"/>
  <c r="KA168" i="4" s="1"/>
  <c r="JU64" i="4"/>
  <c r="JU81" i="4" s="1"/>
  <c r="JV13" i="4"/>
  <c r="JV64" i="4" s="1"/>
  <c r="JV81" i="4" s="1"/>
  <c r="JY141" i="4"/>
  <c r="JV158" i="4"/>
  <c r="JY158" i="4" s="1"/>
  <c r="JX148" i="4"/>
  <c r="KC135" i="4"/>
  <c r="KD135" i="4" s="1"/>
  <c r="JZ135" i="4"/>
  <c r="JX133" i="4"/>
  <c r="JU134" i="4"/>
  <c r="J34" i="1" s="1"/>
  <c r="JY143" i="4"/>
  <c r="JV160" i="4"/>
  <c r="JY160" i="4" s="1"/>
  <c r="JV78" i="4"/>
  <c r="JY78" i="4" s="1"/>
  <c r="JY80" i="4" s="1"/>
  <c r="JV83" i="4" s="1"/>
  <c r="JW83" i="4" s="1"/>
  <c r="JX83" i="4" s="1"/>
  <c r="JY61" i="4"/>
  <c r="JY63" i="4" s="1"/>
  <c r="JV66" i="4" s="1"/>
  <c r="JW66" i="4" s="1"/>
  <c r="JX66" i="4" s="1"/>
  <c r="JX165" i="4"/>
  <c r="JY57" i="4"/>
  <c r="JV74" i="4"/>
  <c r="JY74" i="4" s="1"/>
  <c r="KA49" i="4"/>
  <c r="KB49" i="4"/>
  <c r="JT81" i="4"/>
  <c r="JV162" i="4"/>
  <c r="JY162" i="4" s="1"/>
  <c r="JY145" i="4"/>
  <c r="JZ118" i="4"/>
  <c r="KC118" i="4"/>
  <c r="KD118" i="4" s="1"/>
  <c r="JO116" i="4"/>
  <c r="JO133" i="4" s="1"/>
  <c r="JP99" i="4"/>
  <c r="JP116" i="4" s="1"/>
  <c r="JP133" i="4" s="1"/>
  <c r="JU100" i="4"/>
  <c r="I34" i="1" s="1"/>
  <c r="JX99" i="4"/>
  <c r="JU102" i="4" s="1"/>
  <c r="I82" i="1" s="1"/>
  <c r="JZ82" i="4"/>
  <c r="KA82" i="4" s="1"/>
  <c r="KC82" i="4"/>
  <c r="KD82" i="4" s="1"/>
  <c r="JB143" i="4"/>
  <c r="IY160" i="4"/>
  <c r="JB160" i="4" s="1"/>
  <c r="JE14" i="4"/>
  <c r="JD14" i="4"/>
  <c r="IY73" i="4"/>
  <c r="JB73" i="4" s="1"/>
  <c r="JB56" i="4"/>
  <c r="JF169" i="4"/>
  <c r="JG169" i="4" s="1"/>
  <c r="JC169" i="4"/>
  <c r="JE169" i="4" s="1"/>
  <c r="JC83" i="4"/>
  <c r="JE83" i="4" s="1"/>
  <c r="JF83" i="4"/>
  <c r="JG83" i="4" s="1"/>
  <c r="JA116" i="4"/>
  <c r="IW167" i="4"/>
  <c r="JA45" i="4"/>
  <c r="IR81" i="4"/>
  <c r="IY47" i="4"/>
  <c r="IS81" i="4" s="1"/>
  <c r="JB147" i="4"/>
  <c r="JB149" i="4" s="1"/>
  <c r="IY152" i="4" s="1"/>
  <c r="IY164" i="4"/>
  <c r="JB164" i="4" s="1"/>
  <c r="JC99" i="4"/>
  <c r="JF100" i="4"/>
  <c r="JG100" i="4" s="1"/>
  <c r="JC100" i="4"/>
  <c r="JB28" i="4"/>
  <c r="JD65" i="4"/>
  <c r="JE65" i="4"/>
  <c r="IS99" i="4"/>
  <c r="IS116" i="4" s="1"/>
  <c r="IS133" i="4" s="1"/>
  <c r="IR116" i="4"/>
  <c r="IR133" i="4" s="1"/>
  <c r="IY162" i="4"/>
  <c r="JB162" i="4" s="1"/>
  <c r="JB145" i="4"/>
  <c r="IR30" i="4"/>
  <c r="IR47" i="4" s="1"/>
  <c r="IS13" i="4"/>
  <c r="IS30" i="4" s="1"/>
  <c r="IS47" i="4" s="1"/>
  <c r="JB46" i="4"/>
  <c r="IY49" i="4" s="1"/>
  <c r="JB57" i="4"/>
  <c r="IY74" i="4"/>
  <c r="JB74" i="4" s="1"/>
  <c r="JC45" i="4"/>
  <c r="IZ30" i="4"/>
  <c r="IY77" i="4"/>
  <c r="JB77" i="4" s="1"/>
  <c r="JB80" i="4" s="1"/>
  <c r="IY83" i="4" s="1"/>
  <c r="IZ83" i="4" s="1"/>
  <c r="JA83" i="4" s="1"/>
  <c r="JB60" i="4"/>
  <c r="JB63" i="4" s="1"/>
  <c r="IY66" i="4" s="1"/>
  <c r="JD152" i="4"/>
  <c r="IY161" i="4"/>
  <c r="JB161" i="4" s="1"/>
  <c r="JB144" i="4"/>
  <c r="JA30" i="4"/>
  <c r="IX31" i="4"/>
  <c r="K16" i="1" s="1"/>
  <c r="JA133" i="4"/>
  <c r="IX134" i="4"/>
  <c r="J33" i="1" s="1"/>
  <c r="JA13" i="4"/>
  <c r="IX16" i="4" s="1"/>
  <c r="I64" i="1" s="1"/>
  <c r="IX14" i="4"/>
  <c r="I16" i="1" s="1"/>
  <c r="IX150" i="4"/>
  <c r="IX167" i="4" s="1"/>
  <c r="IY99" i="4"/>
  <c r="IY150" i="4" s="1"/>
  <c r="IY167" i="4" s="1"/>
  <c r="JF135" i="4"/>
  <c r="JG135" i="4" s="1"/>
  <c r="JC135" i="4"/>
  <c r="JB45" i="4"/>
  <c r="IH65" i="4"/>
  <c r="IG65" i="4"/>
  <c r="IG169" i="4"/>
  <c r="IB164" i="4"/>
  <c r="IE164" i="4" s="1"/>
  <c r="IE166" i="4" s="1"/>
  <c r="IB169" i="4" s="1"/>
  <c r="IC169" i="4" s="1"/>
  <c r="ID169" i="4" s="1"/>
  <c r="IE147" i="4"/>
  <c r="IE149" i="4" s="1"/>
  <c r="IB152" i="4" s="1"/>
  <c r="IC152" i="4" s="1"/>
  <c r="ID152" i="4" s="1"/>
  <c r="IG83" i="4"/>
  <c r="ID30" i="4"/>
  <c r="IA31" i="4"/>
  <c r="K15" i="1" s="1"/>
  <c r="IB159" i="4"/>
  <c r="IE159" i="4" s="1"/>
  <c r="IE142" i="4"/>
  <c r="IB162" i="4"/>
  <c r="IE162" i="4" s="1"/>
  <c r="IE145" i="4"/>
  <c r="IC116" i="4"/>
  <c r="IH152" i="4"/>
  <c r="IG152" i="4"/>
  <c r="HU150" i="4"/>
  <c r="IB116" i="4"/>
  <c r="HV150" i="4" s="1"/>
  <c r="IA32" i="4"/>
  <c r="W15" i="1" s="1"/>
  <c r="HV99" i="4"/>
  <c r="HV116" i="4" s="1"/>
  <c r="HV133" i="4" s="1"/>
  <c r="HU116" i="4"/>
  <c r="HU133" i="4" s="1"/>
  <c r="II168" i="4"/>
  <c r="IJ168" i="4" s="1"/>
  <c r="M32" i="1" s="1"/>
  <c r="IF168" i="4"/>
  <c r="IH168" i="4" s="1"/>
  <c r="IH32" i="4"/>
  <c r="IG32" i="4"/>
  <c r="IF135" i="4"/>
  <c r="II135" i="4"/>
  <c r="IJ135" i="4" s="1"/>
  <c r="IE58" i="4"/>
  <c r="IB75" i="4"/>
  <c r="IE75" i="4" s="1"/>
  <c r="IE79" i="4" s="1"/>
  <c r="IE143" i="4"/>
  <c r="IB160" i="4"/>
  <c r="IE160" i="4" s="1"/>
  <c r="ID99" i="4"/>
  <c r="IA102" i="4" s="1"/>
  <c r="I80" i="1" s="1"/>
  <c r="IG14" i="4"/>
  <c r="IH14" i="4"/>
  <c r="II153" i="4"/>
  <c r="IJ153" i="4" s="1"/>
  <c r="HZ167" i="4"/>
  <c r="IF153" i="4"/>
  <c r="IG153" i="4" s="1"/>
  <c r="ID133" i="4"/>
  <c r="IA134" i="4"/>
  <c r="J32" i="1" s="1"/>
  <c r="HU167" i="4"/>
  <c r="IB133" i="4"/>
  <c r="HV167" i="4" s="1"/>
  <c r="IC15" i="4"/>
  <c r="ID15" i="4" s="1"/>
  <c r="IE131" i="4"/>
  <c r="HV13" i="4"/>
  <c r="HV30" i="4" s="1"/>
  <c r="HV47" i="4" s="1"/>
  <c r="HU30" i="4"/>
  <c r="HU47" i="4" s="1"/>
  <c r="IH101" i="4"/>
  <c r="IG101" i="4"/>
  <c r="ID116" i="4"/>
  <c r="IB99" i="4"/>
  <c r="IB150" i="4" s="1"/>
  <c r="IB167" i="4" s="1"/>
  <c r="IA150" i="4"/>
  <c r="IA167" i="4" s="1"/>
  <c r="HL83" i="4"/>
  <c r="HM83" i="4" s="1"/>
  <c r="HI83" i="4"/>
  <c r="HK83" i="4" s="1"/>
  <c r="HE162" i="4"/>
  <c r="HH162" i="4" s="1"/>
  <c r="HH145" i="4"/>
  <c r="HE78" i="4"/>
  <c r="HH78" i="4" s="1"/>
  <c r="HH61" i="4"/>
  <c r="HH132" i="4"/>
  <c r="HE135" i="4" s="1"/>
  <c r="HD64" i="4"/>
  <c r="HD81" i="4" s="1"/>
  <c r="HE13" i="4"/>
  <c r="HE64" i="4" s="1"/>
  <c r="HE81" i="4" s="1"/>
  <c r="HH97" i="4"/>
  <c r="HK14" i="4"/>
  <c r="HJ14" i="4"/>
  <c r="HL168" i="4"/>
  <c r="HM168" i="4" s="1"/>
  <c r="HI168" i="4"/>
  <c r="HK168" i="4" s="1"/>
  <c r="HD32" i="4"/>
  <c r="W14" i="1" s="1"/>
  <c r="HH142" i="4"/>
  <c r="HE159" i="4"/>
  <c r="HH159" i="4" s="1"/>
  <c r="HG45" i="4"/>
  <c r="HE158" i="4"/>
  <c r="HH158" i="4" s="1"/>
  <c r="HH141" i="4"/>
  <c r="HE76" i="4"/>
  <c r="HH76" i="4" s="1"/>
  <c r="HH59" i="4"/>
  <c r="HI99" i="4"/>
  <c r="HL100" i="4"/>
  <c r="HM100" i="4" s="1"/>
  <c r="HI100" i="4"/>
  <c r="HG79" i="4"/>
  <c r="HF47" i="4"/>
  <c r="HE163" i="4"/>
  <c r="HH163" i="4" s="1"/>
  <c r="HH146" i="4"/>
  <c r="GX30" i="4"/>
  <c r="GX47" i="4" s="1"/>
  <c r="GY13" i="4"/>
  <c r="GY30" i="4" s="1"/>
  <c r="GY47" i="4" s="1"/>
  <c r="GX116" i="4"/>
  <c r="GX133" i="4" s="1"/>
  <c r="GY99" i="4"/>
  <c r="GY116" i="4" s="1"/>
  <c r="GY133" i="4" s="1"/>
  <c r="HL135" i="4"/>
  <c r="HM135" i="4" s="1"/>
  <c r="HI135" i="4"/>
  <c r="HD118" i="4"/>
  <c r="W31" i="1" s="1"/>
  <c r="HD49" i="4"/>
  <c r="V14" i="1" s="1"/>
  <c r="HI45" i="4"/>
  <c r="HH12" i="4"/>
  <c r="HE15" i="4" s="1"/>
  <c r="HF15" i="4" s="1"/>
  <c r="HG15" i="4" s="1"/>
  <c r="HE160" i="4"/>
  <c r="HH160" i="4" s="1"/>
  <c r="HH143" i="4"/>
  <c r="HI32" i="4"/>
  <c r="HL32" i="4"/>
  <c r="HM32" i="4" s="1"/>
  <c r="HE164" i="4"/>
  <c r="HH164" i="4" s="1"/>
  <c r="HH147" i="4"/>
  <c r="HI28" i="4"/>
  <c r="HF116" i="4"/>
  <c r="HG133" i="4"/>
  <c r="HD134" i="4"/>
  <c r="J31" i="1" s="1"/>
  <c r="HD150" i="4"/>
  <c r="HD167" i="4" s="1"/>
  <c r="HE99" i="4"/>
  <c r="HE150" i="4" s="1"/>
  <c r="HE167" i="4" s="1"/>
  <c r="GX167" i="4"/>
  <c r="HE133" i="4"/>
  <c r="GY167" i="4" s="1"/>
  <c r="HE77" i="4"/>
  <c r="HH77" i="4" s="1"/>
  <c r="HH60" i="4"/>
  <c r="HH56" i="4"/>
  <c r="HE73" i="4"/>
  <c r="HH73" i="4" s="1"/>
  <c r="HF30" i="4"/>
  <c r="HG149" i="4"/>
  <c r="HD152" i="4" s="1"/>
  <c r="HC81" i="4"/>
  <c r="HG148" i="4"/>
  <c r="HL169" i="4"/>
  <c r="HM169" i="4" s="1"/>
  <c r="HI169" i="4"/>
  <c r="HK169" i="4" s="1"/>
  <c r="HL153" i="4"/>
  <c r="HM153" i="4" s="1"/>
  <c r="HI153" i="4"/>
  <c r="HJ153" i="4" s="1"/>
  <c r="HC167" i="4"/>
  <c r="HG28" i="4"/>
  <c r="HG166" i="4"/>
  <c r="HD169" i="4" s="1"/>
  <c r="HG116" i="4"/>
  <c r="HD117" i="4"/>
  <c r="K31" i="1" s="1"/>
  <c r="HE74" i="4"/>
  <c r="HH74" i="4" s="1"/>
  <c r="HH57" i="4"/>
  <c r="HL49" i="4"/>
  <c r="HM49" i="4" s="1"/>
  <c r="HI49" i="4"/>
  <c r="HI82" i="4"/>
  <c r="HK82" i="4" s="1"/>
  <c r="HL82" i="4"/>
  <c r="HM82" i="4" s="1"/>
  <c r="GA64" i="4"/>
  <c r="GH30" i="4"/>
  <c r="GB64" i="4" s="1"/>
  <c r="GO118" i="4"/>
  <c r="GP118" i="4" s="1"/>
  <c r="GL118" i="4"/>
  <c r="GK143" i="4"/>
  <c r="GH160" i="4"/>
  <c r="GK160" i="4" s="1"/>
  <c r="GI15" i="4"/>
  <c r="GJ15" i="4" s="1"/>
  <c r="GO83" i="4"/>
  <c r="GP83" i="4" s="1"/>
  <c r="GL83" i="4"/>
  <c r="GN83" i="4" s="1"/>
  <c r="GF81" i="4"/>
  <c r="GJ30" i="4"/>
  <c r="GG31" i="4"/>
  <c r="K13" i="1" s="1"/>
  <c r="GG49" i="4"/>
  <c r="V13" i="1" s="1"/>
  <c r="GH158" i="4"/>
  <c r="GK158" i="4" s="1"/>
  <c r="GK141" i="4"/>
  <c r="GA81" i="4"/>
  <c r="GH47" i="4"/>
  <c r="GB81" i="4" s="1"/>
  <c r="GK60" i="4"/>
  <c r="GK63" i="4" s="1"/>
  <c r="GH66" i="4" s="1"/>
  <c r="GI66" i="4" s="1"/>
  <c r="GJ66" i="4" s="1"/>
  <c r="GH77" i="4"/>
  <c r="GK77" i="4" s="1"/>
  <c r="GJ165" i="4"/>
  <c r="GM101" i="4"/>
  <c r="GN101" i="4"/>
  <c r="GO82" i="4"/>
  <c r="GP82" i="4" s="1"/>
  <c r="GL82" i="4"/>
  <c r="GM82" i="4" s="1"/>
  <c r="GN100" i="4"/>
  <c r="GM100" i="4"/>
  <c r="GJ150" i="4"/>
  <c r="GG153" i="4" s="1"/>
  <c r="GG48" i="4"/>
  <c r="J13" i="1" s="1"/>
  <c r="GJ47" i="4"/>
  <c r="GJ13" i="4"/>
  <c r="GG16" i="4" s="1"/>
  <c r="I61" i="1" s="1"/>
  <c r="GG14" i="4"/>
  <c r="I13" i="1" s="1"/>
  <c r="GK28" i="4"/>
  <c r="GG150" i="4"/>
  <c r="GG167" i="4" s="1"/>
  <c r="GH99" i="4"/>
  <c r="GH150" i="4" s="1"/>
  <c r="GH167" i="4" s="1"/>
  <c r="GJ62" i="4"/>
  <c r="GL32" i="4"/>
  <c r="GO32" i="4"/>
  <c r="GP32" i="4" s="1"/>
  <c r="GM66" i="4"/>
  <c r="GH161" i="4"/>
  <c r="GK161" i="4" s="1"/>
  <c r="GK144" i="4"/>
  <c r="GG117" i="4"/>
  <c r="K30" i="1" s="1"/>
  <c r="GO168" i="4"/>
  <c r="GP168" i="4" s="1"/>
  <c r="GL168" i="4"/>
  <c r="GN168" i="4" s="1"/>
  <c r="GF167" i="4"/>
  <c r="GH75" i="4"/>
  <c r="GK75" i="4" s="1"/>
  <c r="GK58" i="4"/>
  <c r="GK55" i="4"/>
  <c r="GH72" i="4"/>
  <c r="GK72" i="4" s="1"/>
  <c r="GJ79" i="4"/>
  <c r="GH76" i="4"/>
  <c r="GK76" i="4" s="1"/>
  <c r="GK59" i="4"/>
  <c r="GI47" i="4"/>
  <c r="GK11" i="4"/>
  <c r="GH13" i="4"/>
  <c r="GH64" i="4" s="1"/>
  <c r="GH81" i="4" s="1"/>
  <c r="GG64" i="4"/>
  <c r="GG81" i="4" s="1"/>
  <c r="GG135" i="4"/>
  <c r="V30" i="1" s="1"/>
  <c r="GO135" i="4"/>
  <c r="GP135" i="4" s="1"/>
  <c r="GL135" i="4"/>
  <c r="GK147" i="4"/>
  <c r="GK149" i="4" s="1"/>
  <c r="GH152" i="4" s="1"/>
  <c r="GI152" i="4" s="1"/>
  <c r="GJ152" i="4" s="1"/>
  <c r="GH164" i="4"/>
  <c r="GK164" i="4" s="1"/>
  <c r="GK166" i="4" s="1"/>
  <c r="GH169" i="4" s="1"/>
  <c r="GI169" i="4" s="1"/>
  <c r="GJ169" i="4" s="1"/>
  <c r="GH135" i="4"/>
  <c r="FK76" i="4"/>
  <c r="FN76" i="4" s="1"/>
  <c r="FN59" i="4"/>
  <c r="FI81" i="4"/>
  <c r="FJ150" i="4"/>
  <c r="FJ167" i="4" s="1"/>
  <c r="FK99" i="4"/>
  <c r="FK150" i="4" s="1"/>
  <c r="FK167" i="4" s="1"/>
  <c r="FN131" i="4"/>
  <c r="FO168" i="4"/>
  <c r="FP168" i="4" s="1"/>
  <c r="FR168" i="4"/>
  <c r="FS168" i="4" s="1"/>
  <c r="M29" i="1" s="1"/>
  <c r="FO169" i="4"/>
  <c r="FP169" i="4" s="1"/>
  <c r="FR169" i="4"/>
  <c r="FS169" i="4" s="1"/>
  <c r="Y29" i="1" s="1"/>
  <c r="FO99" i="4"/>
  <c r="FR100" i="4"/>
  <c r="FS100" i="4" s="1"/>
  <c r="FO100" i="4"/>
  <c r="FJ134" i="4"/>
  <c r="J29" i="1" s="1"/>
  <c r="FM133" i="4"/>
  <c r="FJ136" i="4" s="1"/>
  <c r="J77" i="1" s="1"/>
  <c r="FN145" i="4"/>
  <c r="FK162" i="4"/>
  <c r="FN162" i="4" s="1"/>
  <c r="FM148" i="4"/>
  <c r="FJ32" i="4"/>
  <c r="W12" i="1" s="1"/>
  <c r="FM30" i="4"/>
  <c r="FJ33" i="4" s="1"/>
  <c r="K60" i="1" s="1"/>
  <c r="FI167" i="4"/>
  <c r="FN147" i="4"/>
  <c r="FK164" i="4"/>
  <c r="FN164" i="4" s="1"/>
  <c r="FO82" i="4"/>
  <c r="FP82" i="4" s="1"/>
  <c r="FR82" i="4"/>
  <c r="FS82" i="4" s="1"/>
  <c r="M12" i="1" s="1"/>
  <c r="FQ14" i="4"/>
  <c r="FP14" i="4"/>
  <c r="FJ117" i="4"/>
  <c r="K29" i="1" s="1"/>
  <c r="FM116" i="4"/>
  <c r="FJ119" i="4" s="1"/>
  <c r="K77" i="1" s="1"/>
  <c r="FD150" i="4"/>
  <c r="FK116" i="4"/>
  <c r="FE150" i="4" s="1"/>
  <c r="FN97" i="4"/>
  <c r="FN11" i="4"/>
  <c r="FP32" i="4"/>
  <c r="FQ32" i="4"/>
  <c r="FR135" i="4"/>
  <c r="FS135" i="4" s="1"/>
  <c r="FO135" i="4"/>
  <c r="FD116" i="4"/>
  <c r="FD133" i="4" s="1"/>
  <c r="FE99" i="4"/>
  <c r="FE116" i="4" s="1"/>
  <c r="FE133" i="4" s="1"/>
  <c r="FK158" i="4"/>
  <c r="FN158" i="4" s="1"/>
  <c r="FN141" i="4"/>
  <c r="FK72" i="4"/>
  <c r="FN72" i="4" s="1"/>
  <c r="FN55" i="4"/>
  <c r="FQ66" i="4"/>
  <c r="FP66" i="4"/>
  <c r="FM165" i="4"/>
  <c r="FM149" i="4"/>
  <c r="FJ152" i="4" s="1"/>
  <c r="FK13" i="4"/>
  <c r="FK64" i="4" s="1"/>
  <c r="FK81" i="4" s="1"/>
  <c r="FJ64" i="4"/>
  <c r="FJ81" i="4" s="1"/>
  <c r="FN63" i="4"/>
  <c r="FK66" i="4" s="1"/>
  <c r="FM62" i="4"/>
  <c r="FN146" i="4"/>
  <c r="FK163" i="4"/>
  <c r="FN163" i="4" s="1"/>
  <c r="FO114" i="4"/>
  <c r="FM166" i="4"/>
  <c r="FJ169" i="4" s="1"/>
  <c r="FN80" i="4"/>
  <c r="FK83" i="4" s="1"/>
  <c r="FL83" i="4" s="1"/>
  <c r="FM83" i="4" s="1"/>
  <c r="EQ143" i="4"/>
  <c r="EN160" i="4"/>
  <c r="EQ160" i="4" s="1"/>
  <c r="EG116" i="4"/>
  <c r="EG133" i="4" s="1"/>
  <c r="EH99" i="4"/>
  <c r="EH116" i="4" s="1"/>
  <c r="EH133" i="4" s="1"/>
  <c r="EO30" i="4"/>
  <c r="EG64" i="4"/>
  <c r="EN30" i="4"/>
  <c r="EH64" i="4" s="1"/>
  <c r="ER66" i="4"/>
  <c r="EU66" i="4"/>
  <c r="EV66" i="4" s="1"/>
  <c r="Z11" i="1" s="1"/>
  <c r="EQ46" i="4"/>
  <c r="EN49" i="4" s="1"/>
  <c r="ES101" i="4"/>
  <c r="ET101" i="4"/>
  <c r="EP165" i="4"/>
  <c r="EP133" i="4"/>
  <c r="EM134" i="4"/>
  <c r="J28" i="1" s="1"/>
  <c r="EM31" i="4"/>
  <c r="K11" i="1" s="1"/>
  <c r="EN164" i="4"/>
  <c r="EQ164" i="4" s="1"/>
  <c r="EQ147" i="4"/>
  <c r="EN47" i="4"/>
  <c r="EH81" i="4" s="1"/>
  <c r="EG81" i="4"/>
  <c r="EQ98" i="4"/>
  <c r="EN101" i="4" s="1"/>
  <c r="EO101" i="4" s="1"/>
  <c r="EP101" i="4" s="1"/>
  <c r="EQ63" i="4"/>
  <c r="EN66" i="4" s="1"/>
  <c r="EM32" i="4"/>
  <c r="W11" i="1" s="1"/>
  <c r="EQ80" i="4"/>
  <c r="EN83" i="4" s="1"/>
  <c r="EO83" i="4" s="1"/>
  <c r="EP83" i="4" s="1"/>
  <c r="EM64" i="4"/>
  <c r="EM81" i="4" s="1"/>
  <c r="EN13" i="4"/>
  <c r="EN64" i="4" s="1"/>
  <c r="EN81" i="4" s="1"/>
  <c r="EL167" i="4"/>
  <c r="EO15" i="4"/>
  <c r="EP15" i="4" s="1"/>
  <c r="EQ145" i="4"/>
  <c r="EN162" i="4"/>
  <c r="EQ162" i="4" s="1"/>
  <c r="EQ131" i="4"/>
  <c r="EG150" i="4"/>
  <c r="EN116" i="4"/>
  <c r="EH150" i="4" s="1"/>
  <c r="EU82" i="4"/>
  <c r="EV82" i="4" s="1"/>
  <c r="ER82" i="4"/>
  <c r="ES82" i="4" s="1"/>
  <c r="EQ58" i="4"/>
  <c r="EN75" i="4"/>
  <c r="EQ75" i="4" s="1"/>
  <c r="EP47" i="4"/>
  <c r="ER49" i="4"/>
  <c r="EU49" i="4"/>
  <c r="EV49" i="4" s="1"/>
  <c r="EL81" i="4"/>
  <c r="ER131" i="4"/>
  <c r="ES65" i="4"/>
  <c r="EQ57" i="4"/>
  <c r="EN74" i="4"/>
  <c r="EQ74" i="4" s="1"/>
  <c r="EN161" i="4"/>
  <c r="EQ161" i="4" s="1"/>
  <c r="EQ144" i="4"/>
  <c r="ER114" i="4"/>
  <c r="EN99" i="4"/>
  <c r="EN150" i="4" s="1"/>
  <c r="EN167" i="4" s="1"/>
  <c r="EM150" i="4"/>
  <c r="EM167" i="4" s="1"/>
  <c r="EQ146" i="4"/>
  <c r="EN163" i="4"/>
  <c r="EQ163" i="4" s="1"/>
  <c r="EU168" i="4"/>
  <c r="EV168" i="4" s="1"/>
  <c r="ER168" i="4"/>
  <c r="ET168" i="4" s="1"/>
  <c r="EG167" i="4"/>
  <c r="EN133" i="4"/>
  <c r="EH167" i="4" s="1"/>
  <c r="EM117" i="4"/>
  <c r="K28" i="1" s="1"/>
  <c r="EP116" i="4"/>
  <c r="EN159" i="4"/>
  <c r="EQ159" i="4" s="1"/>
  <c r="EQ142" i="4"/>
  <c r="DP48" i="4"/>
  <c r="J10" i="1" s="1"/>
  <c r="DS47" i="4"/>
  <c r="DU32" i="4"/>
  <c r="DX32" i="4"/>
  <c r="DY32" i="4" s="1"/>
  <c r="DP150" i="4"/>
  <c r="DP167" i="4" s="1"/>
  <c r="DQ99" i="4"/>
  <c r="DQ150" i="4" s="1"/>
  <c r="DQ167" i="4" s="1"/>
  <c r="DP134" i="4"/>
  <c r="J27" i="1" s="1"/>
  <c r="DS133" i="4"/>
  <c r="DQ74" i="4"/>
  <c r="DT74" i="4" s="1"/>
  <c r="DT57" i="4"/>
  <c r="DT61" i="4"/>
  <c r="DT63" i="4" s="1"/>
  <c r="DQ66" i="4" s="1"/>
  <c r="DQ78" i="4"/>
  <c r="DT78" i="4" s="1"/>
  <c r="DT80" i="4" s="1"/>
  <c r="DQ83" i="4" s="1"/>
  <c r="DR83" i="4" s="1"/>
  <c r="DS83" i="4" s="1"/>
  <c r="DQ161" i="4"/>
  <c r="DT161" i="4" s="1"/>
  <c r="DT144" i="4"/>
  <c r="DQ116" i="4"/>
  <c r="DK150" i="4" s="1"/>
  <c r="DJ150" i="4"/>
  <c r="DX65" i="4"/>
  <c r="DY65" i="4" s="1"/>
  <c r="DT143" i="4"/>
  <c r="DQ160" i="4"/>
  <c r="DT160" i="4" s="1"/>
  <c r="DQ75" i="4"/>
  <c r="DT75" i="4" s="1"/>
  <c r="DT58" i="4"/>
  <c r="DP49" i="4"/>
  <c r="V10" i="1" s="1"/>
  <c r="DP135" i="4"/>
  <c r="V27" i="1" s="1"/>
  <c r="DT59" i="4"/>
  <c r="DQ76" i="4"/>
  <c r="DT76" i="4" s="1"/>
  <c r="DT147" i="4"/>
  <c r="DT149" i="4" s="1"/>
  <c r="DQ152" i="4" s="1"/>
  <c r="DQ164" i="4"/>
  <c r="DT164" i="4" s="1"/>
  <c r="DT166" i="4" s="1"/>
  <c r="DQ169" i="4" s="1"/>
  <c r="DR169" i="4" s="1"/>
  <c r="DS169" i="4" s="1"/>
  <c r="DT11" i="4"/>
  <c r="DQ72" i="4"/>
  <c r="DT72" i="4" s="1"/>
  <c r="DT55" i="4"/>
  <c r="DP64" i="4"/>
  <c r="DP81" i="4" s="1"/>
  <c r="DQ13" i="4"/>
  <c r="DQ64" i="4" s="1"/>
  <c r="DQ81" i="4" s="1"/>
  <c r="DJ167" i="4"/>
  <c r="DQ133" i="4"/>
  <c r="DK167" i="4" s="1"/>
  <c r="DP117" i="4"/>
  <c r="K27" i="1" s="1"/>
  <c r="DS116" i="4"/>
  <c r="DT142" i="4"/>
  <c r="DQ159" i="4"/>
  <c r="DT159" i="4" s="1"/>
  <c r="DJ81" i="4"/>
  <c r="DQ47" i="4"/>
  <c r="DK81" i="4" s="1"/>
  <c r="DU99" i="4"/>
  <c r="DU100" i="4"/>
  <c r="DX100" i="4"/>
  <c r="DY100" i="4" s="1"/>
  <c r="DS148" i="4"/>
  <c r="DT97" i="4"/>
  <c r="DX169" i="4"/>
  <c r="DY169" i="4" s="1"/>
  <c r="DU169" i="4"/>
  <c r="DV169" i="4" s="1"/>
  <c r="DS62" i="4"/>
  <c r="DJ116" i="4"/>
  <c r="DJ133" i="4" s="1"/>
  <c r="DK99" i="4"/>
  <c r="DK116" i="4" s="1"/>
  <c r="DK133" i="4" s="1"/>
  <c r="DQ162" i="4"/>
  <c r="DT162" i="4" s="1"/>
  <c r="DT145" i="4"/>
  <c r="DS165" i="4"/>
  <c r="DX168" i="4"/>
  <c r="DY168" i="4" s="1"/>
  <c r="DU168" i="4"/>
  <c r="DV168" i="4" s="1"/>
  <c r="DT141" i="4"/>
  <c r="DQ158" i="4"/>
  <c r="DT158" i="4" s="1"/>
  <c r="DS79" i="4"/>
  <c r="DX67" i="4"/>
  <c r="DY67" i="4" s="1"/>
  <c r="DU67" i="4"/>
  <c r="DV67" i="4" s="1"/>
  <c r="DO81" i="4"/>
  <c r="DU83" i="4"/>
  <c r="DW83" i="4" s="1"/>
  <c r="DX83" i="4"/>
  <c r="DY83" i="4" s="1"/>
  <c r="DJ30" i="4"/>
  <c r="DJ47" i="4" s="1"/>
  <c r="DK13" i="4"/>
  <c r="DK30" i="4" s="1"/>
  <c r="DK47" i="4" s="1"/>
  <c r="DU114" i="4"/>
  <c r="DS30" i="4"/>
  <c r="DP31" i="4"/>
  <c r="K10" i="1" s="1"/>
  <c r="DX82" i="4"/>
  <c r="DY82" i="4" s="1"/>
  <c r="DU82" i="4"/>
  <c r="DW82" i="4" s="1"/>
  <c r="DX135" i="4"/>
  <c r="DY135" i="4" s="1"/>
  <c r="DU135" i="4"/>
  <c r="DO167" i="4"/>
  <c r="DT132" i="4"/>
  <c r="DQ135" i="4" s="1"/>
  <c r="DU131" i="4"/>
  <c r="DR15" i="4"/>
  <c r="DS15" i="4" s="1"/>
  <c r="DU65" i="4"/>
  <c r="DX118" i="4"/>
  <c r="DY118" i="4" s="1"/>
  <c r="DU118" i="4"/>
  <c r="CS135" i="4"/>
  <c r="V26" i="1" s="1"/>
  <c r="CU47" i="4"/>
  <c r="CX13" i="4"/>
  <c r="CX14" i="4"/>
  <c r="DA14" i="4"/>
  <c r="DB14" i="4" s="1"/>
  <c r="O9" i="1" s="1"/>
  <c r="CU133" i="4"/>
  <c r="CM167" i="4"/>
  <c r="CT133" i="4"/>
  <c r="CN167" i="4" s="1"/>
  <c r="CW60" i="4"/>
  <c r="CW63" i="4" s="1"/>
  <c r="CT66" i="4" s="1"/>
  <c r="CT77" i="4"/>
  <c r="CW77" i="4" s="1"/>
  <c r="CW80" i="4" s="1"/>
  <c r="CT83" i="4" s="1"/>
  <c r="CU83" i="4" s="1"/>
  <c r="CV83" i="4" s="1"/>
  <c r="DA168" i="4"/>
  <c r="DB168" i="4" s="1"/>
  <c r="CX168" i="4"/>
  <c r="CY168" i="4" s="1"/>
  <c r="CW131" i="4"/>
  <c r="CS134" i="4"/>
  <c r="J26" i="1" s="1"/>
  <c r="CV133" i="4"/>
  <c r="CT161" i="4"/>
  <c r="CW161" i="4" s="1"/>
  <c r="CW144" i="4"/>
  <c r="CW149" i="4"/>
  <c r="CT152" i="4" s="1"/>
  <c r="CU152" i="4" s="1"/>
  <c r="CV152" i="4" s="1"/>
  <c r="CR167" i="4"/>
  <c r="CW141" i="4"/>
  <c r="CT158" i="4"/>
  <c r="CW158" i="4" s="1"/>
  <c r="CS118" i="4"/>
  <c r="W26" i="1" s="1"/>
  <c r="DA49" i="4"/>
  <c r="DB49" i="4" s="1"/>
  <c r="CX49" i="4"/>
  <c r="CT73" i="4"/>
  <c r="CW73" i="4" s="1"/>
  <c r="CW56" i="4"/>
  <c r="CW114" i="4"/>
  <c r="DA82" i="4"/>
  <c r="DB82" i="4" s="1"/>
  <c r="CX82" i="4"/>
  <c r="CZ82" i="4" s="1"/>
  <c r="CW46" i="4"/>
  <c r="CT49" i="4" s="1"/>
  <c r="CM150" i="4"/>
  <c r="CT116" i="4"/>
  <c r="CN150" i="4" s="1"/>
  <c r="CT75" i="4"/>
  <c r="CW75" i="4" s="1"/>
  <c r="CW58" i="4"/>
  <c r="CY65" i="4"/>
  <c r="CT160" i="4"/>
  <c r="CW160" i="4" s="1"/>
  <c r="CW143" i="4"/>
  <c r="DA32" i="4"/>
  <c r="DB32" i="4" s="1"/>
  <c r="CX32" i="4"/>
  <c r="CY152" i="4"/>
  <c r="CZ152" i="4"/>
  <c r="CS100" i="4"/>
  <c r="I26" i="1" s="1"/>
  <c r="CV99" i="4"/>
  <c r="CS102" i="4" s="1"/>
  <c r="I74" i="1" s="1"/>
  <c r="DA83" i="4"/>
  <c r="DB83" i="4" s="1"/>
  <c r="CX83" i="4"/>
  <c r="CY83" i="4" s="1"/>
  <c r="CS49" i="4"/>
  <c r="V9" i="1" s="1"/>
  <c r="CV114" i="4"/>
  <c r="CW145" i="4"/>
  <c r="CT162" i="4"/>
  <c r="CW162" i="4" s="1"/>
  <c r="CR81" i="4"/>
  <c r="CM116" i="4"/>
  <c r="CM133" i="4" s="1"/>
  <c r="CN99" i="4"/>
  <c r="CN116" i="4" s="1"/>
  <c r="CN133" i="4" s="1"/>
  <c r="CM81" i="4"/>
  <c r="CT47" i="4"/>
  <c r="CN81" i="4" s="1"/>
  <c r="CW28" i="4"/>
  <c r="CV148" i="4"/>
  <c r="CT99" i="4"/>
  <c r="CT150" i="4" s="1"/>
  <c r="CT167" i="4" s="1"/>
  <c r="CS150" i="4"/>
  <c r="CS167" i="4" s="1"/>
  <c r="CT159" i="4"/>
  <c r="CW159" i="4" s="1"/>
  <c r="CW142" i="4"/>
  <c r="CS31" i="4"/>
  <c r="K9" i="1" s="1"/>
  <c r="CV30" i="4"/>
  <c r="CV165" i="4"/>
  <c r="CT13" i="4"/>
  <c r="CT64" i="4" s="1"/>
  <c r="CT81" i="4" s="1"/>
  <c r="CS64" i="4"/>
  <c r="CS81" i="4" s="1"/>
  <c r="CW45" i="4"/>
  <c r="CV45" i="4"/>
  <c r="Z14" i="1" l="1"/>
  <c r="Y9" i="1"/>
  <c r="Y10" i="1"/>
  <c r="M14" i="1"/>
  <c r="N79" i="1"/>
  <c r="M36" i="1"/>
  <c r="N37" i="1"/>
  <c r="O37" i="1"/>
  <c r="N88" i="1"/>
  <c r="KZ67" i="4"/>
  <c r="LA67" i="4" s="1"/>
  <c r="N66" i="1" s="1"/>
  <c r="N35" i="1"/>
  <c r="AA11" i="1"/>
  <c r="Y36" i="1"/>
  <c r="O19" i="1"/>
  <c r="AA20" i="1"/>
  <c r="M28" i="1"/>
  <c r="M9" i="1"/>
  <c r="II84" i="4"/>
  <c r="IJ84" i="4" s="1"/>
  <c r="M63" i="1" s="1"/>
  <c r="AA39" i="1"/>
  <c r="Z37" i="1"/>
  <c r="AA13" i="1"/>
  <c r="IE13" i="4"/>
  <c r="IB16" i="4" s="1"/>
  <c r="M22" i="1"/>
  <c r="AA22" i="1"/>
  <c r="AA9" i="1"/>
  <c r="N14" i="1"/>
  <c r="AA26" i="1"/>
  <c r="N27" i="1"/>
  <c r="Y26" i="1"/>
  <c r="Z41" i="1"/>
  <c r="O27" i="1"/>
  <c r="N21" i="1"/>
  <c r="N40" i="1"/>
  <c r="N19" i="1"/>
  <c r="AA10" i="1"/>
  <c r="Z27" i="1"/>
  <c r="N58" i="1"/>
  <c r="Y31" i="1"/>
  <c r="M10" i="1"/>
  <c r="Y13" i="1"/>
  <c r="M66" i="1"/>
  <c r="O28" i="1"/>
  <c r="N78" i="1"/>
  <c r="M30" i="1"/>
  <c r="JU136" i="4"/>
  <c r="J82" i="1" s="1"/>
  <c r="M37" i="1"/>
  <c r="N30" i="1"/>
  <c r="O35" i="1"/>
  <c r="N12" i="1"/>
  <c r="Y30" i="1"/>
  <c r="Z30" i="1"/>
  <c r="Y27" i="1"/>
  <c r="N71" i="1"/>
  <c r="O41" i="1"/>
  <c r="N82" i="1"/>
  <c r="M23" i="1"/>
  <c r="M26" i="1"/>
  <c r="M27" i="1"/>
  <c r="N80" i="1"/>
  <c r="M20" i="1"/>
  <c r="O32" i="1"/>
  <c r="O23" i="1"/>
  <c r="Y24" i="1"/>
  <c r="M18" i="1"/>
  <c r="M33" i="1"/>
  <c r="Z9" i="1"/>
  <c r="M13" i="1"/>
  <c r="AA29" i="1"/>
  <c r="Y41" i="1"/>
  <c r="M19" i="1"/>
  <c r="N29" i="1"/>
  <c r="Y23" i="1"/>
  <c r="Y40" i="1"/>
  <c r="N28" i="1"/>
  <c r="N10" i="1"/>
  <c r="N84" i="1"/>
  <c r="QH117" i="4"/>
  <c r="QI117" i="4" s="1"/>
  <c r="N31" i="1"/>
  <c r="Z16" i="1"/>
  <c r="O26" i="1"/>
  <c r="Z23" i="1"/>
  <c r="O86" i="1"/>
  <c r="Y33" i="1"/>
  <c r="N86" i="1"/>
  <c r="Y14" i="1"/>
  <c r="NM165" i="4"/>
  <c r="NM167" i="4" s="1"/>
  <c r="NJ170" i="4" s="1"/>
  <c r="NK170" i="4" s="1"/>
  <c r="NL170" i="4" s="1"/>
  <c r="O31" i="1"/>
  <c r="O39" i="1"/>
  <c r="LO50" i="4"/>
  <c r="J67" i="1" s="1"/>
  <c r="Y37" i="1"/>
  <c r="Z39" i="1"/>
  <c r="DU49" i="4"/>
  <c r="DW49" i="4" s="1"/>
  <c r="M17" i="1"/>
  <c r="N20" i="1"/>
  <c r="AA40" i="1"/>
  <c r="O33" i="1"/>
  <c r="M34" i="1"/>
  <c r="Z38" i="1"/>
  <c r="KC16" i="4"/>
  <c r="KD16" i="4" s="1"/>
  <c r="O65" i="1" s="1"/>
  <c r="NN102" i="4"/>
  <c r="NQ49" i="4"/>
  <c r="NR49" i="4" s="1"/>
  <c r="O36" i="1"/>
  <c r="Z22" i="1"/>
  <c r="N33" i="1"/>
  <c r="Z28" i="1"/>
  <c r="O38" i="1"/>
  <c r="M31" i="1"/>
  <c r="M35" i="1"/>
  <c r="IF67" i="4"/>
  <c r="IH67" i="4" s="1"/>
  <c r="M11" i="1"/>
  <c r="O40" i="1"/>
  <c r="M41" i="1"/>
  <c r="DA153" i="4"/>
  <c r="DB153" i="4" s="1"/>
  <c r="N74" i="1" s="1"/>
  <c r="O29" i="1"/>
  <c r="Y16" i="1"/>
  <c r="O34" i="1"/>
  <c r="O10" i="1"/>
  <c r="N36" i="1"/>
  <c r="N23" i="1"/>
  <c r="N24" i="1"/>
  <c r="N32" i="1"/>
  <c r="Z18" i="1"/>
  <c r="Y22" i="1"/>
  <c r="Y11" i="1"/>
  <c r="Y21" i="1"/>
  <c r="QE116" i="4"/>
  <c r="QE119" i="4" s="1"/>
  <c r="HJ65" i="4"/>
  <c r="PE118" i="4"/>
  <c r="PF118" i="4" s="1"/>
  <c r="FO153" i="4"/>
  <c r="FP153" i="4" s="1"/>
  <c r="IE62" i="4"/>
  <c r="IE64" i="4" s="1"/>
  <c r="IB67" i="4" s="1"/>
  <c r="IC67" i="4" s="1"/>
  <c r="ID67" i="4" s="1"/>
  <c r="MS15" i="4"/>
  <c r="DX16" i="4"/>
  <c r="DY16" i="4" s="1"/>
  <c r="O58" i="1" s="1"/>
  <c r="OL101" i="4"/>
  <c r="OL83" i="4"/>
  <c r="LT67" i="4"/>
  <c r="LU67" i="4" s="1"/>
  <c r="KX67" i="4"/>
  <c r="ES15" i="4"/>
  <c r="FO49" i="4"/>
  <c r="FP49" i="4" s="1"/>
  <c r="DA67" i="4"/>
  <c r="DB67" i="4" s="1"/>
  <c r="N57" i="1" s="1"/>
  <c r="GM152" i="4"/>
  <c r="PJ66" i="4"/>
  <c r="JF67" i="4"/>
  <c r="JG67" i="4" s="1"/>
  <c r="N64" i="1" s="1"/>
  <c r="KB32" i="4"/>
  <c r="CZ169" i="4"/>
  <c r="LS63" i="4"/>
  <c r="LP66" i="4" s="1"/>
  <c r="LQ66" i="4" s="1"/>
  <c r="LR66" i="4" s="1"/>
  <c r="MN152" i="4"/>
  <c r="MO152" i="4" s="1"/>
  <c r="MO167" i="4"/>
  <c r="ML170" i="4" s="1"/>
  <c r="NM79" i="4"/>
  <c r="NM81" i="4" s="1"/>
  <c r="NJ84" i="4" s="1"/>
  <c r="NK84" i="4" s="1"/>
  <c r="NL84" i="4" s="1"/>
  <c r="DA48" i="4"/>
  <c r="DB48" i="4" s="1"/>
  <c r="ET152" i="4"/>
  <c r="DW15" i="4"/>
  <c r="GM169" i="4"/>
  <c r="JY47" i="4"/>
  <c r="JC118" i="4"/>
  <c r="JD118" i="4" s="1"/>
  <c r="DR66" i="4"/>
  <c r="DS66" i="4" s="1"/>
  <c r="JD66" i="4"/>
  <c r="KA16" i="4"/>
  <c r="JW135" i="4"/>
  <c r="JX135" i="4" s="1"/>
  <c r="MQ118" i="4"/>
  <c r="MS118" i="4" s="1"/>
  <c r="QA48" i="4"/>
  <c r="QB48" i="4" s="1"/>
  <c r="QC48" i="4" s="1"/>
  <c r="EO48" i="4"/>
  <c r="EP48" i="4" s="1"/>
  <c r="FQ168" i="4"/>
  <c r="OJ166" i="4"/>
  <c r="OG169" i="4" s="1"/>
  <c r="OH169" i="4" s="1"/>
  <c r="OI169" i="4" s="1"/>
  <c r="PK16" i="4"/>
  <c r="PL16" i="4" s="1"/>
  <c r="O71" i="1" s="1"/>
  <c r="FO16" i="4"/>
  <c r="FQ16" i="4" s="1"/>
  <c r="LQ100" i="4"/>
  <c r="LR100" i="4" s="1"/>
  <c r="LQ152" i="4"/>
  <c r="LR152" i="4" s="1"/>
  <c r="NN118" i="4"/>
  <c r="NP118" i="4" s="1"/>
  <c r="KC31" i="4"/>
  <c r="KD31" i="4" s="1"/>
  <c r="NM148" i="4"/>
  <c r="NM150" i="4" s="1"/>
  <c r="NJ153" i="4" s="1"/>
  <c r="NK32" i="4"/>
  <c r="NL32" i="4" s="1"/>
  <c r="QG169" i="4"/>
  <c r="EO66" i="4"/>
  <c r="EP66" i="4" s="1"/>
  <c r="JZ30" i="4"/>
  <c r="JZ33" i="4" s="1"/>
  <c r="LV169" i="4"/>
  <c r="QH135" i="4"/>
  <c r="QI135" i="4" s="1"/>
  <c r="FL32" i="4"/>
  <c r="FM32" i="4" s="1"/>
  <c r="OF119" i="4"/>
  <c r="K87" i="1" s="1"/>
  <c r="NK66" i="4"/>
  <c r="NL66" i="4" s="1"/>
  <c r="KX66" i="4"/>
  <c r="DR152" i="4"/>
  <c r="DS152" i="4" s="1"/>
  <c r="OK31" i="4"/>
  <c r="OL31" i="4" s="1"/>
  <c r="PI151" i="4"/>
  <c r="EP64" i="4"/>
  <c r="EM67" i="4" s="1"/>
  <c r="KT169" i="4"/>
  <c r="KU169" i="4" s="1"/>
  <c r="FL66" i="4"/>
  <c r="FM66" i="4" s="1"/>
  <c r="GK80" i="4"/>
  <c r="GH83" i="4" s="1"/>
  <c r="GI83" i="4" s="1"/>
  <c r="GJ83" i="4" s="1"/>
  <c r="ON31" i="4"/>
  <c r="OO31" i="4" s="1"/>
  <c r="KX151" i="4"/>
  <c r="PK118" i="4"/>
  <c r="PL118" i="4" s="1"/>
  <c r="CU66" i="4"/>
  <c r="CV66" i="4" s="1"/>
  <c r="HJ151" i="4"/>
  <c r="OH152" i="4"/>
  <c r="OI152" i="4" s="1"/>
  <c r="QG83" i="4"/>
  <c r="OJ47" i="4"/>
  <c r="OG50" i="4" s="1"/>
  <c r="IH49" i="4"/>
  <c r="ON67" i="4"/>
  <c r="OO67" i="4" s="1"/>
  <c r="N70" i="1" s="1"/>
  <c r="IZ135" i="4"/>
  <c r="JA135" i="4" s="1"/>
  <c r="CW99" i="4"/>
  <c r="CT102" i="4" s="1"/>
  <c r="CU102" i="4" s="1"/>
  <c r="CV102" i="4" s="1"/>
  <c r="KW48" i="4"/>
  <c r="KX48" i="4" s="1"/>
  <c r="PH116" i="4"/>
  <c r="PH119" i="4" s="1"/>
  <c r="JV50" i="4"/>
  <c r="DX31" i="4"/>
  <c r="DY31" i="4" s="1"/>
  <c r="MM14" i="4"/>
  <c r="MN14" i="4" s="1"/>
  <c r="MO14" i="4" s="1"/>
  <c r="KX82" i="4"/>
  <c r="ES102" i="4"/>
  <c r="GO102" i="4"/>
  <c r="GP102" i="4" s="1"/>
  <c r="O78" i="1" s="1"/>
  <c r="JZ116" i="4"/>
  <c r="KC119" i="4" s="1"/>
  <c r="KD119" i="4" s="1"/>
  <c r="FO118" i="4"/>
  <c r="FP118" i="4" s="1"/>
  <c r="LT134" i="4"/>
  <c r="LU134" i="4" s="1"/>
  <c r="NM13" i="4"/>
  <c r="NJ16" i="4" s="1"/>
  <c r="NK16" i="4" s="1"/>
  <c r="NL16" i="4" s="1"/>
  <c r="CV64" i="4"/>
  <c r="CS67" i="4" s="1"/>
  <c r="GL134" i="4"/>
  <c r="GM134" i="4" s="1"/>
  <c r="GL133" i="4"/>
  <c r="GL136" i="4" s="1"/>
  <c r="HH47" i="4"/>
  <c r="HE50" i="4" s="1"/>
  <c r="ES16" i="4"/>
  <c r="ET16" i="4"/>
  <c r="KA67" i="4"/>
  <c r="KB67" i="4"/>
  <c r="PI32" i="4"/>
  <c r="CZ66" i="4"/>
  <c r="GL153" i="4"/>
  <c r="GN153" i="4" s="1"/>
  <c r="JD151" i="4"/>
  <c r="JZ117" i="4"/>
  <c r="KB117" i="4" s="1"/>
  <c r="PJ14" i="4"/>
  <c r="MO150" i="4"/>
  <c r="ML153" i="4" s="1"/>
  <c r="LW118" i="4"/>
  <c r="LX118" i="4" s="1"/>
  <c r="IC118" i="4"/>
  <c r="ID118" i="4" s="1"/>
  <c r="NL150" i="4"/>
  <c r="NI153" i="4" s="1"/>
  <c r="FO31" i="4"/>
  <c r="FQ31" i="4" s="1"/>
  <c r="FR31" i="4"/>
  <c r="FS31" i="4" s="1"/>
  <c r="KW153" i="4"/>
  <c r="KX153" i="4" s="1"/>
  <c r="PI101" i="4"/>
  <c r="QA50" i="4"/>
  <c r="LV118" i="4"/>
  <c r="FP152" i="4"/>
  <c r="ES14" i="4"/>
  <c r="JC153" i="4"/>
  <c r="JD153" i="4" s="1"/>
  <c r="KC67" i="4"/>
  <c r="KD67" i="4" s="1"/>
  <c r="N65" i="1" s="1"/>
  <c r="CZ15" i="4"/>
  <c r="MO30" i="4"/>
  <c r="ML33" i="4" s="1"/>
  <c r="K68" i="1" s="1"/>
  <c r="EU16" i="4"/>
  <c r="EV16" i="4" s="1"/>
  <c r="O59" i="1" s="1"/>
  <c r="HI118" i="4"/>
  <c r="HJ118" i="4" s="1"/>
  <c r="IF48" i="4"/>
  <c r="IG48" i="4" s="1"/>
  <c r="IA65" i="4"/>
  <c r="IX136" i="4"/>
  <c r="J81" i="1" s="1"/>
  <c r="PE152" i="4"/>
  <c r="PF152" i="4" s="1"/>
  <c r="IA33" i="4"/>
  <c r="K63" i="1" s="1"/>
  <c r="NK152" i="4"/>
  <c r="NL152" i="4" s="1"/>
  <c r="PE32" i="4"/>
  <c r="PF32" i="4" s="1"/>
  <c r="FR134" i="4"/>
  <c r="FS134" i="4" s="1"/>
  <c r="ID81" i="4"/>
  <c r="IA84" i="4" s="1"/>
  <c r="QG65" i="4"/>
  <c r="JV48" i="4"/>
  <c r="JW48" i="4" s="1"/>
  <c r="JX48" i="4" s="1"/>
  <c r="FL50" i="4"/>
  <c r="FM50" i="4" s="1"/>
  <c r="OG49" i="4"/>
  <c r="OH49" i="4" s="1"/>
  <c r="OI49" i="4" s="1"/>
  <c r="CX48" i="4"/>
  <c r="CY48" i="4" s="1"/>
  <c r="DR118" i="4"/>
  <c r="DS118" i="4" s="1"/>
  <c r="JE67" i="4"/>
  <c r="JA81" i="4"/>
  <c r="IX84" i="4" s="1"/>
  <c r="KZ118" i="4"/>
  <c r="LA118" i="4" s="1"/>
  <c r="NI50" i="4"/>
  <c r="J69" i="1" s="1"/>
  <c r="EM136" i="4"/>
  <c r="J76" i="1" s="1"/>
  <c r="OF33" i="4"/>
  <c r="K70" i="1" s="1"/>
  <c r="DP136" i="4"/>
  <c r="J75" i="1" s="1"/>
  <c r="EQ116" i="4"/>
  <c r="EN119" i="4" s="1"/>
  <c r="LT117" i="4"/>
  <c r="LV117" i="4" s="1"/>
  <c r="OK134" i="4"/>
  <c r="OM134" i="4" s="1"/>
  <c r="PE135" i="4"/>
  <c r="PF135" i="4" s="1"/>
  <c r="DT30" i="4"/>
  <c r="DQ33" i="4" s="1"/>
  <c r="OH117" i="4"/>
  <c r="OI117" i="4" s="1"/>
  <c r="JY133" i="4"/>
  <c r="JV136" i="4" s="1"/>
  <c r="JW136" i="4" s="1"/>
  <c r="JX136" i="4" s="1"/>
  <c r="QB32" i="4"/>
  <c r="QC32" i="4" s="1"/>
  <c r="OJ30" i="4"/>
  <c r="OG33" i="4" s="1"/>
  <c r="DU30" i="4"/>
  <c r="DU33" i="4" s="1"/>
  <c r="OF136" i="4"/>
  <c r="J87" i="1" s="1"/>
  <c r="JF84" i="4"/>
  <c r="JG84" i="4" s="1"/>
  <c r="M64" i="1" s="1"/>
  <c r="LT116" i="4"/>
  <c r="LT119" i="4" s="1"/>
  <c r="NI151" i="4"/>
  <c r="PH48" i="4"/>
  <c r="PJ48" i="4" s="1"/>
  <c r="MN32" i="4"/>
  <c r="MO32" i="4" s="1"/>
  <c r="JW32" i="4"/>
  <c r="JX32" i="4" s="1"/>
  <c r="FO48" i="4"/>
  <c r="FP48" i="4" s="1"/>
  <c r="PZ136" i="4"/>
  <c r="J89" i="1" s="1"/>
  <c r="ML31" i="4"/>
  <c r="K20" i="1" s="1"/>
  <c r="GH136" i="4"/>
  <c r="KT118" i="4"/>
  <c r="KU118" i="4" s="1"/>
  <c r="ON16" i="4"/>
  <c r="OO16" i="4" s="1"/>
  <c r="O70" i="1" s="1"/>
  <c r="FL31" i="4"/>
  <c r="FM31" i="4" s="1"/>
  <c r="MT117" i="4"/>
  <c r="MU117" i="4" s="1"/>
  <c r="GH134" i="4"/>
  <c r="GI134" i="4" s="1"/>
  <c r="GJ134" i="4" s="1"/>
  <c r="EM82" i="4"/>
  <c r="NL30" i="4"/>
  <c r="NI33" i="4" s="1"/>
  <c r="K69" i="1" s="1"/>
  <c r="JW49" i="4"/>
  <c r="JX49" i="4" s="1"/>
  <c r="GG118" i="4"/>
  <c r="DV152" i="4"/>
  <c r="II118" i="4"/>
  <c r="IJ118" i="4" s="1"/>
  <c r="MP47" i="4"/>
  <c r="MM50" i="4" s="1"/>
  <c r="PC33" i="4"/>
  <c r="K71" i="1" s="1"/>
  <c r="HI67" i="4"/>
  <c r="HJ67" i="4" s="1"/>
  <c r="JA64" i="4"/>
  <c r="IX67" i="4" s="1"/>
  <c r="NM62" i="4"/>
  <c r="NM64" i="4" s="1"/>
  <c r="NJ67" i="4" s="1"/>
  <c r="CS65" i="4"/>
  <c r="GL49" i="4"/>
  <c r="GN49" i="4" s="1"/>
  <c r="JY30" i="4"/>
  <c r="JV33" i="4" s="1"/>
  <c r="JW33" i="4" s="1"/>
  <c r="JX33" i="4" s="1"/>
  <c r="MT170" i="4"/>
  <c r="MU170" i="4" s="1"/>
  <c r="M85" i="1" s="1"/>
  <c r="NO100" i="4"/>
  <c r="NJ100" i="4"/>
  <c r="NK100" i="4" s="1"/>
  <c r="NL100" i="4" s="1"/>
  <c r="OM135" i="4"/>
  <c r="OL15" i="4"/>
  <c r="PK31" i="4"/>
  <c r="PL31" i="4" s="1"/>
  <c r="LS116" i="4"/>
  <c r="LP119" i="4" s="1"/>
  <c r="LQ119" i="4" s="1"/>
  <c r="LR119" i="4" s="1"/>
  <c r="IZ66" i="4"/>
  <c r="JA66" i="4" s="1"/>
  <c r="CZ151" i="4"/>
  <c r="ER30" i="4"/>
  <c r="ER33" i="4" s="1"/>
  <c r="CZ101" i="4"/>
  <c r="IZ134" i="4"/>
  <c r="JA134" i="4" s="1"/>
  <c r="MQ116" i="4"/>
  <c r="MT119" i="4" s="1"/>
  <c r="MU119" i="4" s="1"/>
  <c r="NI168" i="4"/>
  <c r="OF82" i="4"/>
  <c r="PH31" i="4"/>
  <c r="PJ31" i="4" s="1"/>
  <c r="OL66" i="4"/>
  <c r="QD116" i="4"/>
  <c r="QA119" i="4" s="1"/>
  <c r="LS47" i="4"/>
  <c r="LP50" i="4" s="1"/>
  <c r="LQ50" i="4" s="1"/>
  <c r="LR50" i="4" s="1"/>
  <c r="JW31" i="4"/>
  <c r="JX31" i="4" s="1"/>
  <c r="PC136" i="4"/>
  <c r="J88" i="1" s="1"/>
  <c r="QB134" i="4"/>
  <c r="QC134" i="4" s="1"/>
  <c r="FN79" i="4"/>
  <c r="FK82" i="4" s="1"/>
  <c r="FL82" i="4" s="1"/>
  <c r="FM82" i="4" s="1"/>
  <c r="HJ82" i="4"/>
  <c r="OI167" i="4"/>
  <c r="OF170" i="4" s="1"/>
  <c r="NM47" i="4"/>
  <c r="NJ50" i="4" s="1"/>
  <c r="EO135" i="4"/>
  <c r="EP135" i="4" s="1"/>
  <c r="QE16" i="4"/>
  <c r="QG16" i="4" s="1"/>
  <c r="KB101" i="4"/>
  <c r="KA101" i="4"/>
  <c r="ER50" i="4"/>
  <c r="ET50" i="4" s="1"/>
  <c r="IZ32" i="4"/>
  <c r="JA32" i="4" s="1"/>
  <c r="DW169" i="4"/>
  <c r="DW14" i="4"/>
  <c r="FN30" i="4"/>
  <c r="FK33" i="4" s="1"/>
  <c r="FL33" i="4" s="1"/>
  <c r="FM33" i="4" s="1"/>
  <c r="HK66" i="4"/>
  <c r="KV116" i="4"/>
  <c r="KS119" i="4" s="1"/>
  <c r="LO65" i="4"/>
  <c r="PZ50" i="4"/>
  <c r="J72" i="1" s="1"/>
  <c r="DA102" i="4"/>
  <c r="DB102" i="4" s="1"/>
  <c r="O74" i="1" s="1"/>
  <c r="PG30" i="4"/>
  <c r="PD33" i="4" s="1"/>
  <c r="IE30" i="4"/>
  <c r="IB33" i="4" s="1"/>
  <c r="EP150" i="4"/>
  <c r="EM153" i="4" s="1"/>
  <c r="FN166" i="4"/>
  <c r="FK169" i="4" s="1"/>
  <c r="FL169" i="4" s="1"/>
  <c r="FM169" i="4" s="1"/>
  <c r="PD31" i="4"/>
  <c r="PE31" i="4" s="1"/>
  <c r="PF31" i="4" s="1"/>
  <c r="IZ49" i="4"/>
  <c r="JA49" i="4" s="1"/>
  <c r="CT100" i="4"/>
  <c r="CU100" i="4" s="1"/>
  <c r="CV100" i="4" s="1"/>
  <c r="II134" i="4"/>
  <c r="IJ134" i="4" s="1"/>
  <c r="IZ117" i="4"/>
  <c r="JA117" i="4" s="1"/>
  <c r="QD30" i="4"/>
  <c r="QA33" i="4" s="1"/>
  <c r="IZ118" i="4"/>
  <c r="JA118" i="4" s="1"/>
  <c r="LP48" i="4"/>
  <c r="LQ48" i="4" s="1"/>
  <c r="LR48" i="4" s="1"/>
  <c r="OH135" i="4"/>
  <c r="OI135" i="4" s="1"/>
  <c r="EO118" i="4"/>
  <c r="EP118" i="4" s="1"/>
  <c r="ET82" i="4"/>
  <c r="JB166" i="4"/>
  <c r="IY169" i="4" s="1"/>
  <c r="IZ169" i="4" s="1"/>
  <c r="JA169" i="4" s="1"/>
  <c r="QD148" i="4"/>
  <c r="QA151" i="4" s="1"/>
  <c r="QB151" i="4" s="1"/>
  <c r="QC151" i="4" s="1"/>
  <c r="NN153" i="4"/>
  <c r="DV151" i="4"/>
  <c r="DU47" i="4"/>
  <c r="DX50" i="4" s="1"/>
  <c r="DY50" i="4" s="1"/>
  <c r="ER67" i="4"/>
  <c r="ET67" i="4" s="1"/>
  <c r="GO31" i="4"/>
  <c r="GP31" i="4" s="1"/>
  <c r="IZ152" i="4"/>
  <c r="JA152" i="4" s="1"/>
  <c r="JB148" i="4"/>
  <c r="JB150" i="4" s="1"/>
  <c r="IY153" i="4" s="1"/>
  <c r="PZ33" i="4"/>
  <c r="K72" i="1" s="1"/>
  <c r="GO16" i="4"/>
  <c r="GP16" i="4" s="1"/>
  <c r="O61" i="1" s="1"/>
  <c r="MT16" i="4"/>
  <c r="MU16" i="4" s="1"/>
  <c r="O68" i="1" s="1"/>
  <c r="GL31" i="4"/>
  <c r="GN31" i="4" s="1"/>
  <c r="MR83" i="4"/>
  <c r="MS83" i="4"/>
  <c r="CY153" i="4"/>
  <c r="DT116" i="4"/>
  <c r="DQ119" i="4" s="1"/>
  <c r="DP50" i="4"/>
  <c r="J58" i="1" s="1"/>
  <c r="EU31" i="4"/>
  <c r="EV31" i="4" s="1"/>
  <c r="GM15" i="4"/>
  <c r="JF117" i="4"/>
  <c r="JG117" i="4" s="1"/>
  <c r="KV79" i="4"/>
  <c r="KV81" i="4" s="1"/>
  <c r="KS84" i="4" s="1"/>
  <c r="LP117" i="4"/>
  <c r="LQ117" i="4" s="1"/>
  <c r="LR117" i="4" s="1"/>
  <c r="LO82" i="4"/>
  <c r="QE31" i="4"/>
  <c r="QG31" i="4" s="1"/>
  <c r="MR16" i="4"/>
  <c r="GL47" i="4"/>
  <c r="GL50" i="4" s="1"/>
  <c r="ER31" i="4"/>
  <c r="ET31" i="4" s="1"/>
  <c r="EU32" i="4"/>
  <c r="EV32" i="4" s="1"/>
  <c r="ES83" i="4"/>
  <c r="EQ13" i="4"/>
  <c r="EN16" i="4" s="1"/>
  <c r="EO16" i="4" s="1"/>
  <c r="EP16" i="4" s="1"/>
  <c r="GN102" i="4"/>
  <c r="OJ116" i="4"/>
  <c r="OG119" i="4" s="1"/>
  <c r="PK84" i="4"/>
  <c r="PL84" i="4" s="1"/>
  <c r="M71" i="1" s="1"/>
  <c r="QH31" i="4"/>
  <c r="QI31" i="4" s="1"/>
  <c r="GI32" i="4"/>
  <c r="GJ32" i="4" s="1"/>
  <c r="KW102" i="4"/>
  <c r="O83" i="1" s="1"/>
  <c r="DU48" i="4"/>
  <c r="DV48" i="4" s="1"/>
  <c r="GK99" i="4"/>
  <c r="GH102" i="4" s="1"/>
  <c r="GI102" i="4" s="1"/>
  <c r="GJ102" i="4" s="1"/>
  <c r="HH80" i="4"/>
  <c r="HE83" i="4" s="1"/>
  <c r="HF83" i="4" s="1"/>
  <c r="HG83" i="4" s="1"/>
  <c r="JB99" i="4"/>
  <c r="IY102" i="4" s="1"/>
  <c r="IZ102" i="4" s="1"/>
  <c r="JA102" i="4" s="1"/>
  <c r="KV13" i="4"/>
  <c r="KS16" i="4" s="1"/>
  <c r="KT16" i="4" s="1"/>
  <c r="KU16" i="4" s="1"/>
  <c r="OL16" i="4"/>
  <c r="LV151" i="4"/>
  <c r="DA117" i="4"/>
  <c r="DB117" i="4" s="1"/>
  <c r="EM50" i="4"/>
  <c r="J59" i="1" s="1"/>
  <c r="NL64" i="4"/>
  <c r="NI67" i="4" s="1"/>
  <c r="JD168" i="4"/>
  <c r="GO48" i="4"/>
  <c r="GP48" i="4" s="1"/>
  <c r="NP65" i="4"/>
  <c r="OL152" i="4"/>
  <c r="MP116" i="4"/>
  <c r="MM119" i="4" s="1"/>
  <c r="IH151" i="4"/>
  <c r="CS33" i="4"/>
  <c r="K57" i="1" s="1"/>
  <c r="FO47" i="4"/>
  <c r="FR50" i="4" s="1"/>
  <c r="FS50" i="4" s="1"/>
  <c r="GL48" i="4"/>
  <c r="GN48" i="4" s="1"/>
  <c r="ID47" i="4"/>
  <c r="IA50" i="4" s="1"/>
  <c r="J63" i="1" s="1"/>
  <c r="JY99" i="4"/>
  <c r="JV102" i="4" s="1"/>
  <c r="JW102" i="4" s="1"/>
  <c r="JX102" i="4" s="1"/>
  <c r="KW47" i="4"/>
  <c r="KW50" i="4" s="1"/>
  <c r="KT83" i="4"/>
  <c r="KU83" i="4" s="1"/>
  <c r="NI119" i="4"/>
  <c r="K86" i="1" s="1"/>
  <c r="QH48" i="4"/>
  <c r="QI48" i="4" s="1"/>
  <c r="QF168" i="4"/>
  <c r="DR32" i="4"/>
  <c r="DS32" i="4" s="1"/>
  <c r="EQ62" i="4"/>
  <c r="EN65" i="4" s="1"/>
  <c r="IA136" i="4"/>
  <c r="J80" i="1" s="1"/>
  <c r="JD169" i="4"/>
  <c r="JB133" i="4"/>
  <c r="IY136" i="4" s="1"/>
  <c r="MS82" i="4"/>
  <c r="PI82" i="4"/>
  <c r="IC49" i="4"/>
  <c r="ID49" i="4" s="1"/>
  <c r="FO134" i="4"/>
  <c r="FQ134" i="4" s="1"/>
  <c r="DQ31" i="4"/>
  <c r="DR31" i="4" s="1"/>
  <c r="DS31" i="4" s="1"/>
  <c r="II48" i="4"/>
  <c r="IJ48" i="4" s="1"/>
  <c r="CX31" i="4"/>
  <c r="CZ31" i="4" s="1"/>
  <c r="CX134" i="4"/>
  <c r="CY134" i="4" s="1"/>
  <c r="FK48" i="4"/>
  <c r="FL48" i="4" s="1"/>
  <c r="FM48" i="4" s="1"/>
  <c r="IF133" i="4"/>
  <c r="IF136" i="4" s="1"/>
  <c r="IE116" i="4"/>
  <c r="IB119" i="4" s="1"/>
  <c r="JV134" i="4"/>
  <c r="JW134" i="4" s="1"/>
  <c r="JX134" i="4" s="1"/>
  <c r="LT48" i="4"/>
  <c r="LV48" i="4" s="1"/>
  <c r="LT31" i="4"/>
  <c r="LV31" i="4" s="1"/>
  <c r="MO64" i="4"/>
  <c r="ML67" i="4" s="1"/>
  <c r="NK118" i="4"/>
  <c r="NL118" i="4" s="1"/>
  <c r="NO83" i="4"/>
  <c r="NQ117" i="4"/>
  <c r="NR117" i="4" s="1"/>
  <c r="ON153" i="4"/>
  <c r="OO153" i="4" s="1"/>
  <c r="N87" i="1" s="1"/>
  <c r="OK47" i="4"/>
  <c r="ON50" i="4" s="1"/>
  <c r="OO50" i="4" s="1"/>
  <c r="QA117" i="4"/>
  <c r="QB117" i="4" s="1"/>
  <c r="QC117" i="4" s="1"/>
  <c r="CU32" i="4"/>
  <c r="CV32" i="4" s="1"/>
  <c r="GG136" i="4"/>
  <c r="J78" i="1" s="1"/>
  <c r="LQ31" i="4"/>
  <c r="LR31" i="4" s="1"/>
  <c r="NN84" i="4"/>
  <c r="NO84" i="4" s="1"/>
  <c r="DP119" i="4"/>
  <c r="K75" i="1" s="1"/>
  <c r="JC116" i="4"/>
  <c r="JF119" i="4" s="1"/>
  <c r="JG119" i="4" s="1"/>
  <c r="LW31" i="4"/>
  <c r="LX31" i="4" s="1"/>
  <c r="CY100" i="4"/>
  <c r="DA31" i="4"/>
  <c r="DB31" i="4" s="1"/>
  <c r="DT47" i="4"/>
  <c r="DQ50" i="4" s="1"/>
  <c r="EM119" i="4"/>
  <c r="K76" i="1" s="1"/>
  <c r="GK47" i="4"/>
  <c r="GH50" i="4" s="1"/>
  <c r="II102" i="4"/>
  <c r="IJ102" i="4" s="1"/>
  <c r="O80" i="1" s="1"/>
  <c r="ID167" i="4"/>
  <c r="IA170" i="4" s="1"/>
  <c r="JF31" i="4"/>
  <c r="JG31" i="4" s="1"/>
  <c r="JX64" i="4"/>
  <c r="JU67" i="4" s="1"/>
  <c r="KX100" i="4"/>
  <c r="LT47" i="4"/>
  <c r="LT50" i="4" s="1"/>
  <c r="NK135" i="4"/>
  <c r="NL135" i="4" s="1"/>
  <c r="PE66" i="4"/>
  <c r="PF66" i="4" s="1"/>
  <c r="KR136" i="4"/>
  <c r="J83" i="1" s="1"/>
  <c r="OK48" i="4"/>
  <c r="OM48" i="4" s="1"/>
  <c r="LV101" i="4"/>
  <c r="LU101" i="4"/>
  <c r="IC135" i="4"/>
  <c r="ID135" i="4" s="1"/>
  <c r="CU49" i="4"/>
  <c r="CV49" i="4" s="1"/>
  <c r="DW67" i="4"/>
  <c r="FR67" i="4"/>
  <c r="FS67" i="4" s="1"/>
  <c r="N60" i="1" s="1"/>
  <c r="GO117" i="4"/>
  <c r="GP117" i="4" s="1"/>
  <c r="HE117" i="4"/>
  <c r="HF117" i="4" s="1"/>
  <c r="HG117" i="4" s="1"/>
  <c r="JC31" i="4"/>
  <c r="JE31" i="4" s="1"/>
  <c r="IY14" i="4"/>
  <c r="IZ14" i="4" s="1"/>
  <c r="JA14" i="4" s="1"/>
  <c r="MN118" i="4"/>
  <c r="MO118" i="4" s="1"/>
  <c r="PI67" i="4"/>
  <c r="QB118" i="4"/>
  <c r="QC118" i="4" s="1"/>
  <c r="JU50" i="4"/>
  <c r="J65" i="1" s="1"/>
  <c r="DU153" i="4"/>
  <c r="DV153" i="4" s="1"/>
  <c r="EM33" i="4"/>
  <c r="K59" i="1" s="1"/>
  <c r="GL117" i="4"/>
  <c r="GN117" i="4" s="1"/>
  <c r="GO67" i="4"/>
  <c r="GP67" i="4" s="1"/>
  <c r="N61" i="1" s="1"/>
  <c r="PI169" i="4"/>
  <c r="JW16" i="4"/>
  <c r="JX16" i="4" s="1"/>
  <c r="LW102" i="4"/>
  <c r="LX102" i="4" s="1"/>
  <c r="LT102" i="4"/>
  <c r="EO49" i="4"/>
  <c r="EP49" i="4" s="1"/>
  <c r="PG79" i="4"/>
  <c r="PG81" i="4" s="1"/>
  <c r="PD84" i="4" s="1"/>
  <c r="CY102" i="4"/>
  <c r="ET135" i="4"/>
  <c r="FQ65" i="4"/>
  <c r="HF135" i="4"/>
  <c r="HG135" i="4" s="1"/>
  <c r="IX119" i="4"/>
  <c r="K81" i="1" s="1"/>
  <c r="JD49" i="4"/>
  <c r="KB14" i="4"/>
  <c r="KU81" i="4"/>
  <c r="KR84" i="4" s="1"/>
  <c r="QB135" i="4"/>
  <c r="QC135" i="4" s="1"/>
  <c r="MN49" i="4"/>
  <c r="MO49" i="4" s="1"/>
  <c r="ET48" i="4"/>
  <c r="CX116" i="4"/>
  <c r="DA119" i="4" s="1"/>
  <c r="DB119" i="4" s="1"/>
  <c r="HF49" i="4"/>
  <c r="HG49" i="4" s="1"/>
  <c r="IA151" i="4"/>
  <c r="QF151" i="4"/>
  <c r="QE133" i="4"/>
  <c r="QE136" i="4" s="1"/>
  <c r="EO32" i="4"/>
  <c r="EP32" i="4" s="1"/>
  <c r="HH62" i="4"/>
  <c r="HE65" i="4" s="1"/>
  <c r="HF65" i="4" s="1"/>
  <c r="HG65" i="4" s="1"/>
  <c r="ML50" i="4"/>
  <c r="J68" i="1" s="1"/>
  <c r="QE47" i="4"/>
  <c r="QE50" i="4" s="1"/>
  <c r="LU65" i="4"/>
  <c r="LV65" i="4"/>
  <c r="GM83" i="4"/>
  <c r="HI116" i="4"/>
  <c r="HI119" i="4" s="1"/>
  <c r="HH30" i="4"/>
  <c r="HE33" i="4" s="1"/>
  <c r="IH153" i="4"/>
  <c r="JB62" i="4"/>
  <c r="IY65" i="4" s="1"/>
  <c r="IZ65" i="4" s="1"/>
  <c r="JA65" i="4" s="1"/>
  <c r="JV14" i="4"/>
  <c r="JW14" i="4" s="1"/>
  <c r="JX14" i="4" s="1"/>
  <c r="LV82" i="4"/>
  <c r="MM48" i="4"/>
  <c r="MN48" i="4" s="1"/>
  <c r="MO48" i="4" s="1"/>
  <c r="NN47" i="4"/>
  <c r="NQ50" i="4" s="1"/>
  <c r="NR50" i="4" s="1"/>
  <c r="NN116" i="4"/>
  <c r="NQ119" i="4" s="1"/>
  <c r="NR119" i="4" s="1"/>
  <c r="PJ65" i="4"/>
  <c r="QD99" i="4"/>
  <c r="QA102" i="4" s="1"/>
  <c r="QB102" i="4" s="1"/>
  <c r="QC102" i="4" s="1"/>
  <c r="MN135" i="4"/>
  <c r="MO135" i="4" s="1"/>
  <c r="KY84" i="4"/>
  <c r="IG102" i="4"/>
  <c r="NQ48" i="4"/>
  <c r="NR48" i="4" s="1"/>
  <c r="EU153" i="4"/>
  <c r="EV153" i="4" s="1"/>
  <c r="N76" i="1" s="1"/>
  <c r="IC16" i="4"/>
  <c r="ID16" i="4" s="1"/>
  <c r="QE153" i="4"/>
  <c r="N89" i="1" s="1"/>
  <c r="KT135" i="4"/>
  <c r="KU135" i="4" s="1"/>
  <c r="NI136" i="4"/>
  <c r="J86" i="1" s="1"/>
  <c r="PK48" i="4"/>
  <c r="PL48" i="4" s="1"/>
  <c r="II16" i="4"/>
  <c r="IJ16" i="4" s="1"/>
  <c r="O63" i="1" s="1"/>
  <c r="JB116" i="4"/>
  <c r="IY119" i="4" s="1"/>
  <c r="KT117" i="4"/>
  <c r="KU117" i="4" s="1"/>
  <c r="KV30" i="4"/>
  <c r="KS33" i="4" s="1"/>
  <c r="IC117" i="4"/>
  <c r="ID117" i="4" s="1"/>
  <c r="HL117" i="4"/>
  <c r="HM117" i="4" s="1"/>
  <c r="KT32" i="4"/>
  <c r="KU32" i="4" s="1"/>
  <c r="CU118" i="4"/>
  <c r="CV118" i="4" s="1"/>
  <c r="KT66" i="4"/>
  <c r="KU66" i="4" s="1"/>
  <c r="OH48" i="4"/>
  <c r="OI48" i="4" s="1"/>
  <c r="GN65" i="4"/>
  <c r="GM65" i="4"/>
  <c r="MR65" i="4"/>
  <c r="JB79" i="4"/>
  <c r="IY82" i="4" s="1"/>
  <c r="IZ82" i="4" s="1"/>
  <c r="JA82" i="4" s="1"/>
  <c r="ES153" i="4"/>
  <c r="ET153" i="4"/>
  <c r="KY49" i="4"/>
  <c r="ES100" i="4"/>
  <c r="FN148" i="4"/>
  <c r="FK151" i="4" s="1"/>
  <c r="GG33" i="4"/>
  <c r="K61" i="1" s="1"/>
  <c r="II31" i="4"/>
  <c r="IJ31" i="4" s="1"/>
  <c r="FN149" i="4"/>
  <c r="FK152" i="4" s="1"/>
  <c r="FL152" i="4" s="1"/>
  <c r="FM152" i="4" s="1"/>
  <c r="FN165" i="4"/>
  <c r="GN16" i="4"/>
  <c r="IF31" i="4"/>
  <c r="IG31" i="4" s="1"/>
  <c r="PJ153" i="4"/>
  <c r="PZ119" i="4"/>
  <c r="K89" i="1" s="1"/>
  <c r="NO152" i="4"/>
  <c r="NP152" i="4"/>
  <c r="FQ101" i="4"/>
  <c r="FP101" i="4"/>
  <c r="EQ30" i="4"/>
  <c r="EN33" i="4" s="1"/>
  <c r="OL67" i="4"/>
  <c r="MP99" i="4"/>
  <c r="MM102" i="4" s="1"/>
  <c r="MN102" i="4" s="1"/>
  <c r="MO102" i="4" s="1"/>
  <c r="CV81" i="4"/>
  <c r="CS84" i="4" s="1"/>
  <c r="EQ47" i="4"/>
  <c r="EN50" i="4" s="1"/>
  <c r="EM65" i="4"/>
  <c r="GK148" i="4"/>
  <c r="GK150" i="4" s="1"/>
  <c r="GH153" i="4" s="1"/>
  <c r="GI153" i="4" s="1"/>
  <c r="GJ153" i="4" s="1"/>
  <c r="HD119" i="4"/>
  <c r="K79" i="1" s="1"/>
  <c r="HI134" i="4"/>
  <c r="HJ134" i="4" s="1"/>
  <c r="IF116" i="4"/>
  <c r="IF119" i="4" s="1"/>
  <c r="JF16" i="4"/>
  <c r="JG16" i="4" s="1"/>
  <c r="O64" i="1" s="1"/>
  <c r="JE32" i="4"/>
  <c r="KU64" i="4"/>
  <c r="KR67" i="4" s="1"/>
  <c r="NN170" i="4"/>
  <c r="NO170" i="4" s="1"/>
  <c r="II117" i="4"/>
  <c r="IJ117" i="4" s="1"/>
  <c r="FN116" i="4"/>
  <c r="FK119" i="4" s="1"/>
  <c r="FL119" i="4" s="1"/>
  <c r="FM119" i="4" s="1"/>
  <c r="HL134" i="4"/>
  <c r="HM134" i="4" s="1"/>
  <c r="IE165" i="4"/>
  <c r="IB168" i="4" s="1"/>
  <c r="IC168" i="4" s="1"/>
  <c r="ID168" i="4" s="1"/>
  <c r="IE99" i="4"/>
  <c r="IB102" i="4" s="1"/>
  <c r="IC102" i="4" s="1"/>
  <c r="ID102" i="4" s="1"/>
  <c r="PI83" i="4"/>
  <c r="FP151" i="4"/>
  <c r="FQ151" i="4"/>
  <c r="GI49" i="4"/>
  <c r="GJ49" i="4" s="1"/>
  <c r="JA150" i="4"/>
  <c r="IX153" i="4" s="1"/>
  <c r="KW31" i="4"/>
  <c r="KX31" i="4" s="1"/>
  <c r="LS79" i="4"/>
  <c r="LS81" i="4" s="1"/>
  <c r="LP84" i="4" s="1"/>
  <c r="LQ84" i="4" s="1"/>
  <c r="LR84" i="4" s="1"/>
  <c r="LS30" i="4"/>
  <c r="LP33" i="4" s="1"/>
  <c r="LQ33" i="4" s="1"/>
  <c r="LR33" i="4" s="1"/>
  <c r="MP148" i="4"/>
  <c r="MM151" i="4" s="1"/>
  <c r="IH100" i="4"/>
  <c r="IG100" i="4"/>
  <c r="DV16" i="4"/>
  <c r="DW16" i="4"/>
  <c r="HF32" i="4"/>
  <c r="HG32" i="4" s="1"/>
  <c r="DR134" i="4"/>
  <c r="DS134" i="4" s="1"/>
  <c r="ET151" i="4"/>
  <c r="GM14" i="4"/>
  <c r="JU82" i="4"/>
  <c r="KZ31" i="4"/>
  <c r="LA31" i="4" s="1"/>
  <c r="KU167" i="4"/>
  <c r="KR170" i="4" s="1"/>
  <c r="LV168" i="4"/>
  <c r="LS62" i="4"/>
  <c r="LP65" i="4" s="1"/>
  <c r="MP165" i="4"/>
  <c r="MP167" i="4" s="1"/>
  <c r="MM170" i="4" s="1"/>
  <c r="QE134" i="4"/>
  <c r="QF134" i="4" s="1"/>
  <c r="PE48" i="4"/>
  <c r="PF48" i="4" s="1"/>
  <c r="LW134" i="4"/>
  <c r="LX134" i="4" s="1"/>
  <c r="ML119" i="4"/>
  <c r="K85" i="1" s="1"/>
  <c r="CS136" i="4"/>
  <c r="J74" i="1" s="1"/>
  <c r="FN62" i="4"/>
  <c r="FK65" i="4" s="1"/>
  <c r="JB165" i="4"/>
  <c r="JW119" i="4"/>
  <c r="JX119" i="4" s="1"/>
  <c r="OJ148" i="4"/>
  <c r="OJ150" i="4" s="1"/>
  <c r="OG153" i="4" s="1"/>
  <c r="IG84" i="4"/>
  <c r="QB49" i="4"/>
  <c r="QC49" i="4" s="1"/>
  <c r="HK153" i="4"/>
  <c r="JC133" i="4"/>
  <c r="JC136" i="4" s="1"/>
  <c r="MS170" i="4"/>
  <c r="MP62" i="4"/>
  <c r="MM65" i="4" s="1"/>
  <c r="MN65" i="4" s="1"/>
  <c r="MO65" i="4" s="1"/>
  <c r="NJ48" i="4"/>
  <c r="NK48" i="4" s="1"/>
  <c r="NL48" i="4" s="1"/>
  <c r="QF100" i="4"/>
  <c r="HL16" i="4"/>
  <c r="HM16" i="4" s="1"/>
  <c r="HI16" i="4"/>
  <c r="KA151" i="4"/>
  <c r="KB151" i="4"/>
  <c r="CW62" i="4"/>
  <c r="CT65" i="4" s="1"/>
  <c r="EQ166" i="4"/>
  <c r="EN169" i="4" s="1"/>
  <c r="EO169" i="4" s="1"/>
  <c r="EP169" i="4" s="1"/>
  <c r="GM168" i="4"/>
  <c r="GK116" i="4"/>
  <c r="GH119" i="4" s="1"/>
  <c r="HH79" i="4"/>
  <c r="HE82" i="4" s="1"/>
  <c r="HF134" i="4"/>
  <c r="HG134" i="4" s="1"/>
  <c r="IE47" i="4"/>
  <c r="IB50" i="4" s="1"/>
  <c r="JY79" i="4"/>
  <c r="JV82" i="4" s="1"/>
  <c r="MP79" i="4"/>
  <c r="MM82" i="4" s="1"/>
  <c r="MS169" i="4"/>
  <c r="MR49" i="4"/>
  <c r="NM133" i="4"/>
  <c r="NJ136" i="4" s="1"/>
  <c r="NM30" i="4"/>
  <c r="NJ33" i="4" s="1"/>
  <c r="PG62" i="4"/>
  <c r="PD65" i="4" s="1"/>
  <c r="PG148" i="4"/>
  <c r="PG150" i="4" s="1"/>
  <c r="PD153" i="4" s="1"/>
  <c r="QD165" i="4"/>
  <c r="QA168" i="4" s="1"/>
  <c r="QB168" i="4" s="1"/>
  <c r="QC168" i="4" s="1"/>
  <c r="QD62" i="4"/>
  <c r="QA65" i="4" s="1"/>
  <c r="CZ168" i="4"/>
  <c r="DA135" i="4"/>
  <c r="DB135" i="4" s="1"/>
  <c r="KB168" i="4"/>
  <c r="OM151" i="4"/>
  <c r="OL151" i="4"/>
  <c r="DP33" i="4"/>
  <c r="K58" i="1" s="1"/>
  <c r="EQ148" i="4"/>
  <c r="EN151" i="4" s="1"/>
  <c r="EO151" i="4" s="1"/>
  <c r="EP151" i="4" s="1"/>
  <c r="HD136" i="4"/>
  <c r="J79" i="1" s="1"/>
  <c r="JY62" i="4"/>
  <c r="JY64" i="4" s="1"/>
  <c r="JV67" i="4" s="1"/>
  <c r="LU100" i="4"/>
  <c r="MS152" i="4"/>
  <c r="OK133" i="4"/>
  <c r="ON136" i="4" s="1"/>
  <c r="OO136" i="4" s="1"/>
  <c r="OL168" i="4"/>
  <c r="EO31" i="4"/>
  <c r="EP31" i="4" s="1"/>
  <c r="JC134" i="4"/>
  <c r="JE134" i="4" s="1"/>
  <c r="NP151" i="4"/>
  <c r="NP169" i="4"/>
  <c r="NO169" i="4"/>
  <c r="CX133" i="4"/>
  <c r="DA136" i="4" s="1"/>
  <c r="DB136" i="4" s="1"/>
  <c r="DR117" i="4"/>
  <c r="DS117" i="4" s="1"/>
  <c r="EQ165" i="4"/>
  <c r="EN168" i="4" s="1"/>
  <c r="GI135" i="4"/>
  <c r="GJ135" i="4" s="1"/>
  <c r="GI117" i="4"/>
  <c r="GJ117" i="4" s="1"/>
  <c r="IE148" i="4"/>
  <c r="IE150" i="4" s="1"/>
  <c r="IB153" i="4" s="1"/>
  <c r="IC153" i="4" s="1"/>
  <c r="ID153" i="4" s="1"/>
  <c r="LS165" i="4"/>
  <c r="LS167" i="4" s="1"/>
  <c r="LP170" i="4" s="1"/>
  <c r="NK49" i="4"/>
  <c r="NL49" i="4" s="1"/>
  <c r="NK102" i="4"/>
  <c r="NL102" i="4" s="1"/>
  <c r="NQ134" i="4"/>
  <c r="NR134" i="4" s="1"/>
  <c r="OF50" i="4"/>
  <c r="J70" i="1" s="1"/>
  <c r="PJ168" i="4"/>
  <c r="QE102" i="4"/>
  <c r="QH102" i="4"/>
  <c r="QI102" i="4" s="1"/>
  <c r="ES118" i="4"/>
  <c r="ET118" i="4"/>
  <c r="NO67" i="4"/>
  <c r="NP67" i="4"/>
  <c r="CX118" i="4"/>
  <c r="CZ118" i="4" s="1"/>
  <c r="CY67" i="4"/>
  <c r="CW79" i="4"/>
  <c r="CW81" i="4" s="1"/>
  <c r="CT84" i="4" s="1"/>
  <c r="CW13" i="4"/>
  <c r="CT16" i="4" s="1"/>
  <c r="CU16" i="4" s="1"/>
  <c r="CV16" i="4" s="1"/>
  <c r="EQ79" i="4"/>
  <c r="EQ81" i="4" s="1"/>
  <c r="EN84" i="4" s="1"/>
  <c r="EO84" i="4" s="1"/>
  <c r="EP84" i="4" s="1"/>
  <c r="FM81" i="4"/>
  <c r="FJ84" i="4" s="1"/>
  <c r="GG119" i="4"/>
  <c r="K78" i="1" s="1"/>
  <c r="HE48" i="4"/>
  <c r="HH149" i="4"/>
  <c r="HE152" i="4" s="1"/>
  <c r="HF152" i="4" s="1"/>
  <c r="HG152" i="4" s="1"/>
  <c r="KA153" i="4"/>
  <c r="LS148" i="4"/>
  <c r="LS150" i="4" s="1"/>
  <c r="LP153" i="4" s="1"/>
  <c r="LS99" i="4"/>
  <c r="LP102" i="4" s="1"/>
  <c r="LQ102" i="4" s="1"/>
  <c r="LR102" i="4" s="1"/>
  <c r="MS67" i="4"/>
  <c r="MM117" i="4"/>
  <c r="MN117" i="4" s="1"/>
  <c r="MO117" i="4" s="1"/>
  <c r="NN134" i="4"/>
  <c r="NP134" i="4" s="1"/>
  <c r="PK117" i="4"/>
  <c r="PL117" i="4" s="1"/>
  <c r="DW168" i="4"/>
  <c r="GN151" i="4"/>
  <c r="GM151" i="4"/>
  <c r="FL117" i="4"/>
  <c r="FM117" i="4" s="1"/>
  <c r="GG50" i="4"/>
  <c r="J61" i="1" s="1"/>
  <c r="HG167" i="4"/>
  <c r="HD170" i="4" s="1"/>
  <c r="HG64" i="4"/>
  <c r="HD67" i="4" s="1"/>
  <c r="JA167" i="4"/>
  <c r="IX170" i="4" s="1"/>
  <c r="KT49" i="4"/>
  <c r="KU49" i="4" s="1"/>
  <c r="KV99" i="4"/>
  <c r="KS102" i="4" s="1"/>
  <c r="KT102" i="4" s="1"/>
  <c r="KU102" i="4" s="1"/>
  <c r="MM100" i="4"/>
  <c r="MN100" i="4" s="1"/>
  <c r="MO100" i="4" s="1"/>
  <c r="ML151" i="4"/>
  <c r="PH117" i="4"/>
  <c r="PJ117" i="4" s="1"/>
  <c r="MN16" i="4"/>
  <c r="MO16" i="4" s="1"/>
  <c r="GN82" i="4"/>
  <c r="HH63" i="4"/>
  <c r="HE66" i="4" s="1"/>
  <c r="HF66" i="4" s="1"/>
  <c r="HG66" i="4" s="1"/>
  <c r="HF118" i="4"/>
  <c r="HG118" i="4" s="1"/>
  <c r="HE119" i="4"/>
  <c r="IC48" i="4"/>
  <c r="ID48" i="4" s="1"/>
  <c r="KR33" i="4"/>
  <c r="K66" i="1" s="1"/>
  <c r="KR119" i="4"/>
  <c r="K83" i="1" s="1"/>
  <c r="LV153" i="4"/>
  <c r="OH32" i="4"/>
  <c r="OI32" i="4" s="1"/>
  <c r="QF152" i="4"/>
  <c r="QG152" i="4"/>
  <c r="QG135" i="4"/>
  <c r="QF135" i="4"/>
  <c r="QC81" i="4"/>
  <c r="PZ84" i="4" s="1"/>
  <c r="PZ82" i="4"/>
  <c r="QD166" i="4"/>
  <c r="QA169" i="4" s="1"/>
  <c r="QB169" i="4" s="1"/>
  <c r="QC169" i="4" s="1"/>
  <c r="QF32" i="4"/>
  <c r="QG32" i="4"/>
  <c r="QD79" i="4"/>
  <c r="QA14" i="4"/>
  <c r="QB14" i="4" s="1"/>
  <c r="QC14" i="4" s="1"/>
  <c r="QD13" i="4"/>
  <c r="QA16" i="4" s="1"/>
  <c r="QB16" i="4" s="1"/>
  <c r="QC16" i="4" s="1"/>
  <c r="QD149" i="4"/>
  <c r="QA152" i="4" s="1"/>
  <c r="QB152" i="4" s="1"/>
  <c r="QC152" i="4" s="1"/>
  <c r="QC167" i="4"/>
  <c r="PZ170" i="4" s="1"/>
  <c r="QF67" i="4"/>
  <c r="PZ65" i="4"/>
  <c r="QC64" i="4"/>
  <c r="PZ67" i="4" s="1"/>
  <c r="QH84" i="4"/>
  <c r="QI84" i="4" s="1"/>
  <c r="QE84" i="4"/>
  <c r="QG84" i="4" s="1"/>
  <c r="QG48" i="4"/>
  <c r="QF48" i="4"/>
  <c r="QH170" i="4"/>
  <c r="QI170" i="4" s="1"/>
  <c r="QE170" i="4"/>
  <c r="QF170" i="4" s="1"/>
  <c r="QB31" i="4"/>
  <c r="QC31" i="4" s="1"/>
  <c r="QC150" i="4"/>
  <c r="PZ153" i="4" s="1"/>
  <c r="QG117" i="4"/>
  <c r="QF117" i="4"/>
  <c r="QG82" i="4"/>
  <c r="QG49" i="4"/>
  <c r="QF49" i="4"/>
  <c r="QD133" i="4"/>
  <c r="QA136" i="4" s="1"/>
  <c r="QF118" i="4"/>
  <c r="QG118" i="4"/>
  <c r="QB100" i="4"/>
  <c r="QC100" i="4" s="1"/>
  <c r="QE33" i="4"/>
  <c r="QH33" i="4"/>
  <c r="QI33" i="4" s="1"/>
  <c r="PJ135" i="4"/>
  <c r="PI135" i="4"/>
  <c r="PH133" i="4"/>
  <c r="PK134" i="4"/>
  <c r="PL134" i="4" s="1"/>
  <c r="PH134" i="4"/>
  <c r="PD14" i="4"/>
  <c r="PE14" i="4" s="1"/>
  <c r="PF14" i="4" s="1"/>
  <c r="PG13" i="4"/>
  <c r="PD16" i="4" s="1"/>
  <c r="PE16" i="4" s="1"/>
  <c r="PF16" i="4" s="1"/>
  <c r="PF81" i="4"/>
  <c r="PC84" i="4" s="1"/>
  <c r="PC82" i="4"/>
  <c r="PI84" i="4"/>
  <c r="PI100" i="4"/>
  <c r="PJ100" i="4"/>
  <c r="PE134" i="4"/>
  <c r="PF134" i="4" s="1"/>
  <c r="PI49" i="4"/>
  <c r="PJ49" i="4"/>
  <c r="PH33" i="4"/>
  <c r="PK33" i="4"/>
  <c r="PL33" i="4" s="1"/>
  <c r="PH102" i="4"/>
  <c r="PK102" i="4"/>
  <c r="PL102" i="4" s="1"/>
  <c r="O88" i="1" s="1"/>
  <c r="PF150" i="4"/>
  <c r="PC153" i="4" s="1"/>
  <c r="PC151" i="4"/>
  <c r="PG165" i="4"/>
  <c r="PI118" i="4"/>
  <c r="PJ118" i="4"/>
  <c r="PG133" i="4"/>
  <c r="PD136" i="4" s="1"/>
  <c r="PK170" i="4"/>
  <c r="PL170" i="4" s="1"/>
  <c r="PH170" i="4"/>
  <c r="PJ170" i="4" s="1"/>
  <c r="PG47" i="4"/>
  <c r="PD50" i="4" s="1"/>
  <c r="PE50" i="4" s="1"/>
  <c r="PF50" i="4" s="1"/>
  <c r="PG116" i="4"/>
  <c r="PD119" i="4" s="1"/>
  <c r="PE119" i="4" s="1"/>
  <c r="PF119" i="4" s="1"/>
  <c r="PD117" i="4"/>
  <c r="PE117" i="4" s="1"/>
  <c r="PF117" i="4" s="1"/>
  <c r="PG99" i="4"/>
  <c r="PD102" i="4" s="1"/>
  <c r="PE102" i="4" s="1"/>
  <c r="PF102" i="4" s="1"/>
  <c r="PD100" i="4"/>
  <c r="PE100" i="4" s="1"/>
  <c r="PF100" i="4" s="1"/>
  <c r="PC168" i="4"/>
  <c r="PF167" i="4"/>
  <c r="PC170" i="4" s="1"/>
  <c r="PC65" i="4"/>
  <c r="PF64" i="4"/>
  <c r="PC67" i="4" s="1"/>
  <c r="PI16" i="4"/>
  <c r="PJ16" i="4"/>
  <c r="PK50" i="4"/>
  <c r="PL50" i="4" s="1"/>
  <c r="PH50" i="4"/>
  <c r="OL32" i="4"/>
  <c r="OM32" i="4"/>
  <c r="OG14" i="4"/>
  <c r="OH14" i="4" s="1"/>
  <c r="OI14" i="4" s="1"/>
  <c r="OJ13" i="4"/>
  <c r="OG16" i="4" s="1"/>
  <c r="OH16" i="4" s="1"/>
  <c r="OI16" i="4" s="1"/>
  <c r="OL118" i="4"/>
  <c r="OM118" i="4"/>
  <c r="OL82" i="4"/>
  <c r="OJ62" i="4"/>
  <c r="OK116" i="4"/>
  <c r="OK117" i="4"/>
  <c r="ON117" i="4"/>
  <c r="OO117" i="4" s="1"/>
  <c r="OI64" i="4"/>
  <c r="OF67" i="4" s="1"/>
  <c r="OF65" i="4"/>
  <c r="OJ79" i="4"/>
  <c r="ON84" i="4"/>
  <c r="OO84" i="4" s="1"/>
  <c r="OK84" i="4"/>
  <c r="OM84" i="4" s="1"/>
  <c r="OL100" i="4"/>
  <c r="OM100" i="4"/>
  <c r="ON33" i="4"/>
  <c r="OO33" i="4" s="1"/>
  <c r="OK33" i="4"/>
  <c r="OH31" i="4"/>
  <c r="OI31" i="4" s="1"/>
  <c r="OH118" i="4"/>
  <c r="OI118" i="4" s="1"/>
  <c r="OK102" i="4"/>
  <c r="ON102" i="4"/>
  <c r="OO102" i="4" s="1"/>
  <c r="OL49" i="4"/>
  <c r="OM49" i="4"/>
  <c r="ON170" i="4"/>
  <c r="OO170" i="4" s="1"/>
  <c r="OK170" i="4"/>
  <c r="OL170" i="4" s="1"/>
  <c r="OG100" i="4"/>
  <c r="OH100" i="4" s="1"/>
  <c r="OI100" i="4" s="1"/>
  <c r="OJ99" i="4"/>
  <c r="OG102" i="4" s="1"/>
  <c r="OH102" i="4" s="1"/>
  <c r="OI102" i="4" s="1"/>
  <c r="OJ165" i="4"/>
  <c r="OL153" i="4"/>
  <c r="OG134" i="4"/>
  <c r="OH134" i="4" s="1"/>
  <c r="OI134" i="4" s="1"/>
  <c r="OJ133" i="4"/>
  <c r="OG136" i="4" s="1"/>
  <c r="OI150" i="4"/>
  <c r="OF153" i="4" s="1"/>
  <c r="OF151" i="4"/>
  <c r="NK134" i="4"/>
  <c r="NL134" i="4" s="1"/>
  <c r="NJ117" i="4"/>
  <c r="NK117" i="4" s="1"/>
  <c r="NL117" i="4" s="1"/>
  <c r="NM116" i="4"/>
  <c r="NJ119" i="4" s="1"/>
  <c r="NO32" i="4"/>
  <c r="NP32" i="4"/>
  <c r="NO14" i="4"/>
  <c r="NP14" i="4"/>
  <c r="NN136" i="4"/>
  <c r="NQ136" i="4"/>
  <c r="NR136" i="4" s="1"/>
  <c r="NP102" i="4"/>
  <c r="NO102" i="4"/>
  <c r="NN16" i="4"/>
  <c r="NQ16" i="4"/>
  <c r="NR16" i="4" s="1"/>
  <c r="NN30" i="4"/>
  <c r="NN31" i="4"/>
  <c r="NQ31" i="4"/>
  <c r="NR31" i="4" s="1"/>
  <c r="NO135" i="4"/>
  <c r="NP135" i="4"/>
  <c r="NO117" i="4"/>
  <c r="NP117" i="4"/>
  <c r="NP49" i="4"/>
  <c r="NO49" i="4"/>
  <c r="NP48" i="4"/>
  <c r="NO48" i="4"/>
  <c r="NK31" i="4"/>
  <c r="NL31" i="4" s="1"/>
  <c r="MQ30" i="4"/>
  <c r="MQ31" i="4"/>
  <c r="MT31" i="4"/>
  <c r="MU31" i="4" s="1"/>
  <c r="ML82" i="4"/>
  <c r="MO81" i="4"/>
  <c r="ML84" i="4" s="1"/>
  <c r="ML136" i="4"/>
  <c r="J85" i="1" s="1"/>
  <c r="MT102" i="4"/>
  <c r="MU102" i="4" s="1"/>
  <c r="MQ102" i="4"/>
  <c r="MQ84" i="4"/>
  <c r="MS84" i="4" s="1"/>
  <c r="MT84" i="4"/>
  <c r="MU84" i="4" s="1"/>
  <c r="M68" i="1" s="1"/>
  <c r="MM31" i="4"/>
  <c r="MP30" i="4"/>
  <c r="MM33" i="4" s="1"/>
  <c r="MQ47" i="4"/>
  <c r="MQ48" i="4"/>
  <c r="MT48" i="4"/>
  <c r="MU48" i="4" s="1"/>
  <c r="MR151" i="4"/>
  <c r="MS151" i="4"/>
  <c r="MS135" i="4"/>
  <c r="MR135" i="4"/>
  <c r="MP133" i="4"/>
  <c r="MM136" i="4" s="1"/>
  <c r="MM134" i="4"/>
  <c r="MN134" i="4" s="1"/>
  <c r="MO134" i="4" s="1"/>
  <c r="MQ133" i="4"/>
  <c r="MT134" i="4"/>
  <c r="MU134" i="4" s="1"/>
  <c r="MQ134" i="4"/>
  <c r="MS32" i="4"/>
  <c r="MR32" i="4"/>
  <c r="MS100" i="4"/>
  <c r="MR100" i="4"/>
  <c r="MS168" i="4"/>
  <c r="MR168" i="4"/>
  <c r="MS117" i="4"/>
  <c r="MR117" i="4"/>
  <c r="MQ153" i="4"/>
  <c r="MT153" i="4"/>
  <c r="MU153" i="4" s="1"/>
  <c r="N85" i="1" s="1"/>
  <c r="LW136" i="4"/>
  <c r="LX136" i="4" s="1"/>
  <c r="LT136" i="4"/>
  <c r="LV14" i="4"/>
  <c r="LU14" i="4"/>
  <c r="LW33" i="4"/>
  <c r="LX33" i="4" s="1"/>
  <c r="LT33" i="4"/>
  <c r="LR167" i="4"/>
  <c r="LO170" i="4" s="1"/>
  <c r="LO168" i="4"/>
  <c r="LT16" i="4"/>
  <c r="LW16" i="4"/>
  <c r="LX16" i="4" s="1"/>
  <c r="O67" i="1" s="1"/>
  <c r="LR150" i="4"/>
  <c r="LO153" i="4" s="1"/>
  <c r="LO151" i="4"/>
  <c r="LW170" i="4"/>
  <c r="LX170" i="4" s="1"/>
  <c r="LT170" i="4"/>
  <c r="LV170" i="4" s="1"/>
  <c r="LP14" i="4"/>
  <c r="LQ14" i="4" s="1"/>
  <c r="LR14" i="4" s="1"/>
  <c r="LS13" i="4"/>
  <c r="LP16" i="4" s="1"/>
  <c r="LQ16" i="4" s="1"/>
  <c r="LR16" i="4" s="1"/>
  <c r="LP134" i="4"/>
  <c r="LQ134" i="4" s="1"/>
  <c r="LR134" i="4" s="1"/>
  <c r="LS133" i="4"/>
  <c r="LP136" i="4" s="1"/>
  <c r="LQ136" i="4" s="1"/>
  <c r="LR136" i="4" s="1"/>
  <c r="LW84" i="4"/>
  <c r="LX84" i="4" s="1"/>
  <c r="LT84" i="4"/>
  <c r="LV84" i="4" s="1"/>
  <c r="KU150" i="4"/>
  <c r="KR153" i="4" s="1"/>
  <c r="KR151" i="4"/>
  <c r="KZ170" i="4"/>
  <c r="LA170" i="4" s="1"/>
  <c r="KW170" i="4"/>
  <c r="KY170" i="4" s="1"/>
  <c r="KY32" i="4"/>
  <c r="KX32" i="4"/>
  <c r="KW33" i="4"/>
  <c r="KZ33" i="4"/>
  <c r="LA33" i="4" s="1"/>
  <c r="KY118" i="4"/>
  <c r="KX118" i="4"/>
  <c r="KR50" i="4"/>
  <c r="J66" i="1" s="1"/>
  <c r="KW133" i="4"/>
  <c r="KW134" i="4"/>
  <c r="KZ134" i="4"/>
  <c r="LA134" i="4" s="1"/>
  <c r="KT31" i="4"/>
  <c r="KU31" i="4" s="1"/>
  <c r="KY168" i="4"/>
  <c r="KV165" i="4"/>
  <c r="KW16" i="4"/>
  <c r="KZ16" i="4"/>
  <c r="LA16" i="4" s="1"/>
  <c r="O66" i="1" s="1"/>
  <c r="KW116" i="4"/>
  <c r="KW117" i="4"/>
  <c r="KZ117" i="4"/>
  <c r="LA117" i="4" s="1"/>
  <c r="KV64" i="4"/>
  <c r="KS67" i="4" s="1"/>
  <c r="KS65" i="4"/>
  <c r="KT65" i="4" s="1"/>
  <c r="KU65" i="4" s="1"/>
  <c r="KY14" i="4"/>
  <c r="KX14" i="4"/>
  <c r="KV148" i="4"/>
  <c r="KY135" i="4"/>
  <c r="KX135" i="4"/>
  <c r="KV47" i="4"/>
  <c r="KS50" i="4" s="1"/>
  <c r="KS48" i="4"/>
  <c r="KT48" i="4" s="1"/>
  <c r="KU48" i="4" s="1"/>
  <c r="KV133" i="4"/>
  <c r="KS136" i="4" s="1"/>
  <c r="KS134" i="4"/>
  <c r="KT134" i="4" s="1"/>
  <c r="KU134" i="4" s="1"/>
  <c r="JX150" i="4"/>
  <c r="JU153" i="4" s="1"/>
  <c r="JU151" i="4"/>
  <c r="JY165" i="4"/>
  <c r="JY148" i="4"/>
  <c r="KA169" i="4"/>
  <c r="KA31" i="4"/>
  <c r="KB31" i="4"/>
  <c r="JZ133" i="4"/>
  <c r="JZ134" i="4"/>
  <c r="KC134" i="4"/>
  <c r="KD134" i="4" s="1"/>
  <c r="JU168" i="4"/>
  <c r="JX167" i="4"/>
  <c r="JU170" i="4" s="1"/>
  <c r="JW100" i="4"/>
  <c r="JX100" i="4" s="1"/>
  <c r="KB82" i="4"/>
  <c r="JY166" i="4"/>
  <c r="JV169" i="4" s="1"/>
  <c r="JW169" i="4" s="1"/>
  <c r="JX169" i="4" s="1"/>
  <c r="JY149" i="4"/>
  <c r="JV152" i="4" s="1"/>
  <c r="JW152" i="4" s="1"/>
  <c r="JX152" i="4" s="1"/>
  <c r="JZ84" i="4"/>
  <c r="KB84" i="4" s="1"/>
  <c r="KC84" i="4"/>
  <c r="KD84" i="4" s="1"/>
  <c r="KB118" i="4"/>
  <c r="KA118" i="4"/>
  <c r="KB48" i="4"/>
  <c r="KA48" i="4"/>
  <c r="JZ102" i="4"/>
  <c r="KC102" i="4"/>
  <c r="KD102" i="4" s="1"/>
  <c r="O82" i="1" s="1"/>
  <c r="KB135" i="4"/>
  <c r="KA135" i="4"/>
  <c r="KA83" i="4"/>
  <c r="KC170" i="4"/>
  <c r="KD170" i="4" s="1"/>
  <c r="JZ170" i="4"/>
  <c r="KB170" i="4" s="1"/>
  <c r="KA100" i="4"/>
  <c r="KB100" i="4"/>
  <c r="KC50" i="4"/>
  <c r="KD50" i="4" s="1"/>
  <c r="JZ50" i="4"/>
  <c r="JC102" i="4"/>
  <c r="JF102" i="4"/>
  <c r="JG102" i="4" s="1"/>
  <c r="O81" i="1" s="1"/>
  <c r="JC33" i="4"/>
  <c r="JF33" i="4"/>
  <c r="JG33" i="4" s="1"/>
  <c r="IZ16" i="4"/>
  <c r="JA16" i="4" s="1"/>
  <c r="JD100" i="4"/>
  <c r="JE100" i="4"/>
  <c r="JD84" i="4"/>
  <c r="JA47" i="4"/>
  <c r="IX50" i="4" s="1"/>
  <c r="J64" i="1" s="1"/>
  <c r="IX48" i="4"/>
  <c r="J16" i="1" s="1"/>
  <c r="JB47" i="4"/>
  <c r="IY50" i="4" s="1"/>
  <c r="IY48" i="4"/>
  <c r="IX33" i="4"/>
  <c r="K64" i="1" s="1"/>
  <c r="JD135" i="4"/>
  <c r="JE135" i="4"/>
  <c r="IY31" i="4"/>
  <c r="IZ31" i="4" s="1"/>
  <c r="JA31" i="4" s="1"/>
  <c r="JB30" i="4"/>
  <c r="IY33" i="4" s="1"/>
  <c r="JE16" i="4"/>
  <c r="JD16" i="4"/>
  <c r="JD117" i="4"/>
  <c r="JE117" i="4"/>
  <c r="JC47" i="4"/>
  <c r="JC48" i="4"/>
  <c r="JF48" i="4"/>
  <c r="JG48" i="4" s="1"/>
  <c r="JD83" i="4"/>
  <c r="JF170" i="4"/>
  <c r="JG170" i="4" s="1"/>
  <c r="JC170" i="4"/>
  <c r="JE170" i="4" s="1"/>
  <c r="IH135" i="4"/>
  <c r="IG135" i="4"/>
  <c r="IC32" i="4"/>
  <c r="ID32" i="4" s="1"/>
  <c r="IH134" i="4"/>
  <c r="IG134" i="4"/>
  <c r="IG16" i="4"/>
  <c r="IH16" i="4"/>
  <c r="IA119" i="4"/>
  <c r="K80" i="1" s="1"/>
  <c r="II170" i="4"/>
  <c r="IJ170" i="4" s="1"/>
  <c r="IF170" i="4"/>
  <c r="IH170" i="4" s="1"/>
  <c r="IH117" i="4"/>
  <c r="IG117" i="4"/>
  <c r="IE133" i="4"/>
  <c r="IB136" i="4" s="1"/>
  <c r="IB134" i="4"/>
  <c r="IC134" i="4" s="1"/>
  <c r="ID134" i="4" s="1"/>
  <c r="IG168" i="4"/>
  <c r="IC31" i="4"/>
  <c r="ID31" i="4" s="1"/>
  <c r="IG118" i="4"/>
  <c r="IH118" i="4"/>
  <c r="IE81" i="4"/>
  <c r="IB84" i="4" s="1"/>
  <c r="IB82" i="4"/>
  <c r="IC82" i="4" s="1"/>
  <c r="ID82" i="4" s="1"/>
  <c r="II50" i="4"/>
  <c r="IJ50" i="4" s="1"/>
  <c r="IF50" i="4"/>
  <c r="IF33" i="4"/>
  <c r="II33" i="4"/>
  <c r="IJ33" i="4" s="1"/>
  <c r="HJ49" i="4"/>
  <c r="HK49" i="4"/>
  <c r="HK117" i="4"/>
  <c r="HJ117" i="4"/>
  <c r="HL170" i="4"/>
  <c r="HM170" i="4" s="1"/>
  <c r="HI170" i="4"/>
  <c r="HK170" i="4" s="1"/>
  <c r="HH166" i="4"/>
  <c r="HE169" i="4" s="1"/>
  <c r="HF169" i="4" s="1"/>
  <c r="HG169" i="4" s="1"/>
  <c r="HJ83" i="4"/>
  <c r="HK135" i="4"/>
  <c r="HJ135" i="4"/>
  <c r="HD82" i="4"/>
  <c r="HG81" i="4"/>
  <c r="HD84" i="4" s="1"/>
  <c r="HJ169" i="4"/>
  <c r="HI136" i="4"/>
  <c r="HL136" i="4"/>
  <c r="HM136" i="4" s="1"/>
  <c r="HH13" i="4"/>
  <c r="HE16" i="4" s="1"/>
  <c r="HF16" i="4" s="1"/>
  <c r="HG16" i="4" s="1"/>
  <c r="HK100" i="4"/>
  <c r="HJ100" i="4"/>
  <c r="HJ168" i="4"/>
  <c r="HI47" i="4"/>
  <c r="HI48" i="4"/>
  <c r="HL48" i="4"/>
  <c r="HM48" i="4" s="1"/>
  <c r="HD48" i="4"/>
  <c r="J14" i="1" s="1"/>
  <c r="HG47" i="4"/>
  <c r="HD50" i="4" s="1"/>
  <c r="J62" i="1" s="1"/>
  <c r="HG150" i="4"/>
  <c r="HD153" i="4" s="1"/>
  <c r="HD151" i="4"/>
  <c r="HH148" i="4"/>
  <c r="HK32" i="4"/>
  <c r="HJ32" i="4"/>
  <c r="HI84" i="4"/>
  <c r="HK84" i="4" s="1"/>
  <c r="HL84" i="4"/>
  <c r="HM84" i="4" s="1"/>
  <c r="M62" i="1" s="1"/>
  <c r="HL102" i="4"/>
  <c r="HM102" i="4" s="1"/>
  <c r="HI102" i="4"/>
  <c r="HG30" i="4"/>
  <c r="HD33" i="4" s="1"/>
  <c r="K62" i="1" s="1"/>
  <c r="HD31" i="4"/>
  <c r="HI30" i="4"/>
  <c r="HI31" i="4"/>
  <c r="HL31" i="4"/>
  <c r="HM31" i="4" s="1"/>
  <c r="HH165" i="4"/>
  <c r="HH99" i="4"/>
  <c r="HE102" i="4" s="1"/>
  <c r="HF102" i="4" s="1"/>
  <c r="HG102" i="4" s="1"/>
  <c r="HE100" i="4"/>
  <c r="HF100" i="4" s="1"/>
  <c r="HG100" i="4" s="1"/>
  <c r="HH133" i="4"/>
  <c r="HE136" i="4" s="1"/>
  <c r="GG168" i="4"/>
  <c r="GJ167" i="4"/>
  <c r="GG170" i="4" s="1"/>
  <c r="GK165" i="4"/>
  <c r="GH14" i="4"/>
  <c r="GI14" i="4" s="1"/>
  <c r="GJ14" i="4" s="1"/>
  <c r="GK13" i="4"/>
  <c r="GH16" i="4" s="1"/>
  <c r="GI16" i="4" s="1"/>
  <c r="GJ16" i="4" s="1"/>
  <c r="GI48" i="4"/>
  <c r="GJ48" i="4" s="1"/>
  <c r="GN32" i="4"/>
  <c r="GM32" i="4"/>
  <c r="GO170" i="4"/>
  <c r="GP170" i="4" s="1"/>
  <c r="GL170" i="4"/>
  <c r="GM170" i="4" s="1"/>
  <c r="GN135" i="4"/>
  <c r="GM135" i="4"/>
  <c r="GL33" i="4"/>
  <c r="GO33" i="4"/>
  <c r="GP33" i="4" s="1"/>
  <c r="GG82" i="4"/>
  <c r="GJ81" i="4"/>
  <c r="GG84" i="4" s="1"/>
  <c r="GG65" i="4"/>
  <c r="GJ64" i="4"/>
  <c r="GG67" i="4" s="1"/>
  <c r="GM67" i="4"/>
  <c r="GK79" i="4"/>
  <c r="GL119" i="4"/>
  <c r="GO119" i="4"/>
  <c r="GP119" i="4" s="1"/>
  <c r="GO84" i="4"/>
  <c r="GP84" i="4" s="1"/>
  <c r="GL84" i="4"/>
  <c r="GN84" i="4" s="1"/>
  <c r="GM118" i="4"/>
  <c r="GN118" i="4"/>
  <c r="GK62" i="4"/>
  <c r="GH31" i="4"/>
  <c r="GI31" i="4" s="1"/>
  <c r="GJ31" i="4" s="1"/>
  <c r="GK30" i="4"/>
  <c r="GH33" i="4" s="1"/>
  <c r="GO50" i="4"/>
  <c r="GP50" i="4" s="1"/>
  <c r="FN99" i="4"/>
  <c r="FK102" i="4" s="1"/>
  <c r="FL102" i="4" s="1"/>
  <c r="FM102" i="4" s="1"/>
  <c r="FK100" i="4"/>
  <c r="FL100" i="4" s="1"/>
  <c r="FM100" i="4" s="1"/>
  <c r="FJ65" i="4"/>
  <c r="FM64" i="4"/>
  <c r="FJ67" i="4" s="1"/>
  <c r="FQ82" i="4"/>
  <c r="FM150" i="4"/>
  <c r="FJ153" i="4" s="1"/>
  <c r="FJ151" i="4"/>
  <c r="FO33" i="4"/>
  <c r="FR33" i="4"/>
  <c r="FS33" i="4" s="1"/>
  <c r="FP100" i="4"/>
  <c r="FQ100" i="4"/>
  <c r="FQ135" i="4"/>
  <c r="FP135" i="4"/>
  <c r="FO136" i="4"/>
  <c r="FR136" i="4"/>
  <c r="FS136" i="4" s="1"/>
  <c r="FR102" i="4"/>
  <c r="FS102" i="4" s="1"/>
  <c r="FO102" i="4"/>
  <c r="FP67" i="4"/>
  <c r="FK134" i="4"/>
  <c r="FL134" i="4" s="1"/>
  <c r="FM134" i="4" s="1"/>
  <c r="FN133" i="4"/>
  <c r="FK136" i="4" s="1"/>
  <c r="FL136" i="4" s="1"/>
  <c r="FM136" i="4" s="1"/>
  <c r="FO170" i="4"/>
  <c r="FP170" i="4" s="1"/>
  <c r="FR170" i="4"/>
  <c r="FS170" i="4" s="1"/>
  <c r="FQ169" i="4"/>
  <c r="FM167" i="4"/>
  <c r="FJ170" i="4" s="1"/>
  <c r="FJ168" i="4"/>
  <c r="FO116" i="4"/>
  <c r="FR117" i="4"/>
  <c r="FS117" i="4" s="1"/>
  <c r="FO117" i="4"/>
  <c r="FN13" i="4"/>
  <c r="FK16" i="4" s="1"/>
  <c r="FL16" i="4" s="1"/>
  <c r="FM16" i="4" s="1"/>
  <c r="FK14" i="4"/>
  <c r="FL14" i="4" s="1"/>
  <c r="FM14" i="4" s="1"/>
  <c r="FO84" i="4"/>
  <c r="FQ84" i="4" s="1"/>
  <c r="FR84" i="4"/>
  <c r="FS84" i="4" s="1"/>
  <c r="M60" i="1" s="1"/>
  <c r="ES66" i="4"/>
  <c r="ET66" i="4"/>
  <c r="ES168" i="4"/>
  <c r="ER133" i="4"/>
  <c r="EU134" i="4"/>
  <c r="EV134" i="4" s="1"/>
  <c r="ER134" i="4"/>
  <c r="EQ99" i="4"/>
  <c r="EN102" i="4" s="1"/>
  <c r="EO102" i="4" s="1"/>
  <c r="EP102" i="4" s="1"/>
  <c r="EU84" i="4"/>
  <c r="EV84" i="4" s="1"/>
  <c r="ER84" i="4"/>
  <c r="ET84" i="4" s="1"/>
  <c r="EU170" i="4"/>
  <c r="EV170" i="4" s="1"/>
  <c r="ER170" i="4"/>
  <c r="ET170" i="4" s="1"/>
  <c r="EM168" i="4"/>
  <c r="EP167" i="4"/>
  <c r="EM170" i="4" s="1"/>
  <c r="EQ149" i="4"/>
  <c r="EN152" i="4" s="1"/>
  <c r="EO152" i="4" s="1"/>
  <c r="EP152" i="4" s="1"/>
  <c r="ER116" i="4"/>
  <c r="EU117" i="4"/>
  <c r="EV117" i="4" s="1"/>
  <c r="ER117" i="4"/>
  <c r="ES49" i="4"/>
  <c r="ET49" i="4"/>
  <c r="EN134" i="4"/>
  <c r="EO134" i="4" s="1"/>
  <c r="EP134" i="4" s="1"/>
  <c r="EQ133" i="4"/>
  <c r="EN136" i="4" s="1"/>
  <c r="EO117" i="4"/>
  <c r="EP117" i="4" s="1"/>
  <c r="ET32" i="4"/>
  <c r="ES32" i="4"/>
  <c r="DP168" i="4"/>
  <c r="DS167" i="4"/>
  <c r="DP170" i="4" s="1"/>
  <c r="DT62" i="4"/>
  <c r="DT79" i="4"/>
  <c r="DV118" i="4"/>
  <c r="DW118" i="4"/>
  <c r="DV135" i="4"/>
  <c r="DW135" i="4"/>
  <c r="DU116" i="4"/>
  <c r="DX117" i="4"/>
  <c r="DY117" i="4" s="1"/>
  <c r="DU117" i="4"/>
  <c r="DV32" i="4"/>
  <c r="DW32" i="4"/>
  <c r="DU133" i="4"/>
  <c r="DU134" i="4"/>
  <c r="DX134" i="4"/>
  <c r="DY134" i="4" s="1"/>
  <c r="DV82" i="4"/>
  <c r="DT165" i="4"/>
  <c r="DP151" i="4"/>
  <c r="DS150" i="4"/>
  <c r="DP153" i="4" s="1"/>
  <c r="DT148" i="4"/>
  <c r="DQ100" i="4"/>
  <c r="DR100" i="4" s="1"/>
  <c r="DS100" i="4" s="1"/>
  <c r="DT99" i="4"/>
  <c r="DQ102" i="4" s="1"/>
  <c r="DR102" i="4" s="1"/>
  <c r="DS102" i="4" s="1"/>
  <c r="DT13" i="4"/>
  <c r="DQ16" i="4" s="1"/>
  <c r="DR16" i="4" s="1"/>
  <c r="DS16" i="4" s="1"/>
  <c r="DQ14" i="4"/>
  <c r="DR14" i="4" s="1"/>
  <c r="DS14" i="4" s="1"/>
  <c r="DW31" i="4"/>
  <c r="DV31" i="4"/>
  <c r="DV83" i="4"/>
  <c r="DV100" i="4"/>
  <c r="DW100" i="4"/>
  <c r="DR135" i="4"/>
  <c r="DS135" i="4" s="1"/>
  <c r="DV49" i="4"/>
  <c r="DX170" i="4"/>
  <c r="DY170" i="4" s="1"/>
  <c r="DU170" i="4"/>
  <c r="DW170" i="4" s="1"/>
  <c r="DX102" i="4"/>
  <c r="DY102" i="4" s="1"/>
  <c r="DU102" i="4"/>
  <c r="DR49" i="4"/>
  <c r="DS49" i="4" s="1"/>
  <c r="DT133" i="4"/>
  <c r="DQ136" i="4" s="1"/>
  <c r="DS81" i="4"/>
  <c r="DP84" i="4" s="1"/>
  <c r="DP82" i="4"/>
  <c r="DW65" i="4"/>
  <c r="DV65" i="4"/>
  <c r="DU84" i="4"/>
  <c r="DV84" i="4" s="1"/>
  <c r="DX84" i="4"/>
  <c r="DY84" i="4" s="1"/>
  <c r="M58" i="1" s="1"/>
  <c r="DS64" i="4"/>
  <c r="DP67" i="4" s="1"/>
  <c r="DP65" i="4"/>
  <c r="DR48" i="4"/>
  <c r="DS48" i="4" s="1"/>
  <c r="CS168" i="4"/>
  <c r="CV167" i="4"/>
  <c r="CS170" i="4" s="1"/>
  <c r="CS151" i="4"/>
  <c r="CV150" i="4"/>
  <c r="CS153" i="4" s="1"/>
  <c r="CT31" i="4"/>
  <c r="CU31" i="4" s="1"/>
  <c r="CV31" i="4" s="1"/>
  <c r="CW30" i="4"/>
  <c r="CT33" i="4" s="1"/>
  <c r="CT117" i="4"/>
  <c r="CW116" i="4"/>
  <c r="CT119" i="4" s="1"/>
  <c r="DA170" i="4"/>
  <c r="DB170" i="4" s="1"/>
  <c r="CX170" i="4"/>
  <c r="CZ170" i="4" s="1"/>
  <c r="CU135" i="4"/>
  <c r="CV135" i="4" s="1"/>
  <c r="CZ32" i="4"/>
  <c r="CY32" i="4"/>
  <c r="CX50" i="4"/>
  <c r="DA50" i="4"/>
  <c r="DB50" i="4" s="1"/>
  <c r="CZ117" i="4"/>
  <c r="CY117" i="4"/>
  <c r="CZ83" i="4"/>
  <c r="CW165" i="4"/>
  <c r="CS117" i="4"/>
  <c r="K26" i="1" s="1"/>
  <c r="CV116" i="4"/>
  <c r="CS119" i="4" s="1"/>
  <c r="K74" i="1" s="1"/>
  <c r="CZ135" i="4"/>
  <c r="CY135" i="4"/>
  <c r="DA33" i="4"/>
  <c r="DB33" i="4" s="1"/>
  <c r="CX33" i="4"/>
  <c r="CW148" i="4"/>
  <c r="CW133" i="4"/>
  <c r="CT136" i="4" s="1"/>
  <c r="CT134" i="4"/>
  <c r="CU134" i="4" s="1"/>
  <c r="CV134" i="4" s="1"/>
  <c r="CY82" i="4"/>
  <c r="CY14" i="4"/>
  <c r="CZ14" i="4"/>
  <c r="CW47" i="4"/>
  <c r="CT50" i="4" s="1"/>
  <c r="CT48" i="4"/>
  <c r="CZ49" i="4"/>
  <c r="CY49" i="4"/>
  <c r="CV47" i="4"/>
  <c r="CS50" i="4" s="1"/>
  <c r="J57" i="1" s="1"/>
  <c r="CS48" i="4"/>
  <c r="J9" i="1" s="1"/>
  <c r="DA84" i="4"/>
  <c r="DB84" i="4" s="1"/>
  <c r="CX84" i="4"/>
  <c r="CY84" i="4" s="1"/>
  <c r="CX16" i="4"/>
  <c r="DA16" i="4"/>
  <c r="DB16" i="4" s="1"/>
  <c r="M78" i="1" l="1"/>
  <c r="FQ49" i="4"/>
  <c r="O72" i="1"/>
  <c r="M86" i="1"/>
  <c r="MN170" i="4"/>
  <c r="MO170" i="4" s="1"/>
  <c r="M57" i="1"/>
  <c r="O69" i="1"/>
  <c r="O89" i="1"/>
  <c r="O84" i="1"/>
  <c r="M69" i="1"/>
  <c r="M80" i="1"/>
  <c r="M87" i="1"/>
  <c r="M61" i="1"/>
  <c r="NJ168" i="4"/>
  <c r="NK168" i="4" s="1"/>
  <c r="NL168" i="4" s="1"/>
  <c r="O77" i="1"/>
  <c r="M79" i="1"/>
  <c r="M81" i="1"/>
  <c r="O79" i="1"/>
  <c r="M65" i="1"/>
  <c r="M83" i="1"/>
  <c r="O87" i="1"/>
  <c r="QH119" i="4"/>
  <c r="QI119" i="4" s="1"/>
  <c r="M72" i="1"/>
  <c r="FQ153" i="4"/>
  <c r="N67" i="1"/>
  <c r="M70" i="1"/>
  <c r="O60" i="1"/>
  <c r="O75" i="1"/>
  <c r="M75" i="1"/>
  <c r="M74" i="1"/>
  <c r="M84" i="1"/>
  <c r="M59" i="1"/>
  <c r="O57" i="1"/>
  <c r="GO136" i="4"/>
  <c r="GP136" i="4" s="1"/>
  <c r="M82" i="1"/>
  <c r="O85" i="1"/>
  <c r="M88" i="1"/>
  <c r="N83" i="1"/>
  <c r="GI118" i="4"/>
  <c r="GJ118" i="4" s="1"/>
  <c r="W30" i="1"/>
  <c r="M89" i="1"/>
  <c r="N77" i="1"/>
  <c r="N81" i="1"/>
  <c r="IB65" i="4"/>
  <c r="IC65" i="4" s="1"/>
  <c r="ID65" i="4" s="1"/>
  <c r="M67" i="1"/>
  <c r="LV67" i="4"/>
  <c r="N59" i="1"/>
  <c r="N62" i="1"/>
  <c r="M76" i="1"/>
  <c r="M77" i="1"/>
  <c r="HF31" i="4"/>
  <c r="HG31" i="4" s="1"/>
  <c r="K14" i="1"/>
  <c r="O62" i="1"/>
  <c r="FP16" i="4"/>
  <c r="IG67" i="4"/>
  <c r="N63" i="1"/>
  <c r="N75" i="1"/>
  <c r="DR50" i="4"/>
  <c r="DS50" i="4" s="1"/>
  <c r="JW50" i="4"/>
  <c r="JX50" i="4" s="1"/>
  <c r="IZ119" i="4"/>
  <c r="JA119" i="4" s="1"/>
  <c r="QB50" i="4"/>
  <c r="QC50" i="4" s="1"/>
  <c r="JE118" i="4"/>
  <c r="MR118" i="4"/>
  <c r="NK153" i="4"/>
  <c r="NL153" i="4" s="1"/>
  <c r="IC84" i="4"/>
  <c r="ID84" i="4" s="1"/>
  <c r="NJ82" i="4"/>
  <c r="NK82" i="4" s="1"/>
  <c r="NL82" i="4" s="1"/>
  <c r="NJ151" i="4"/>
  <c r="NK151" i="4" s="1"/>
  <c r="NL151" i="4" s="1"/>
  <c r="CU65" i="4"/>
  <c r="CV65" i="4" s="1"/>
  <c r="FP31" i="4"/>
  <c r="KC33" i="4"/>
  <c r="KD33" i="4" s="1"/>
  <c r="OH33" i="4"/>
  <c r="OI33" i="4" s="1"/>
  <c r="LP82" i="4"/>
  <c r="LQ82" i="4" s="1"/>
  <c r="LR82" i="4" s="1"/>
  <c r="FQ118" i="4"/>
  <c r="NO118" i="4"/>
  <c r="QH136" i="4"/>
  <c r="QI136" i="4" s="1"/>
  <c r="LU31" i="4"/>
  <c r="DR136" i="4"/>
  <c r="DS136" i="4" s="1"/>
  <c r="GM117" i="4"/>
  <c r="OM31" i="4"/>
  <c r="EU33" i="4"/>
  <c r="EV33" i="4" s="1"/>
  <c r="DR119" i="4"/>
  <c r="DS119" i="4" s="1"/>
  <c r="MM168" i="4"/>
  <c r="MN168" i="4" s="1"/>
  <c r="MO168" i="4" s="1"/>
  <c r="CZ48" i="4"/>
  <c r="DW48" i="4"/>
  <c r="GM153" i="4"/>
  <c r="LV134" i="4"/>
  <c r="JD31" i="4"/>
  <c r="OH119" i="4"/>
  <c r="OI119" i="4" s="1"/>
  <c r="LW50" i="4"/>
  <c r="LX50" i="4" s="1"/>
  <c r="QB136" i="4"/>
  <c r="QC136" i="4" s="1"/>
  <c r="EO136" i="4"/>
  <c r="EP136" i="4" s="1"/>
  <c r="GN134" i="4"/>
  <c r="KA117" i="4"/>
  <c r="JC119" i="4"/>
  <c r="JE119" i="4" s="1"/>
  <c r="HK118" i="4"/>
  <c r="KY48" i="4"/>
  <c r="GI136" i="4"/>
  <c r="GJ136" i="4" s="1"/>
  <c r="KY153" i="4"/>
  <c r="JZ119" i="4"/>
  <c r="KA119" i="4" s="1"/>
  <c r="NP84" i="4"/>
  <c r="PK119" i="4"/>
  <c r="PL119" i="4" s="1"/>
  <c r="NK50" i="4"/>
  <c r="NL50" i="4" s="1"/>
  <c r="GM49" i="4"/>
  <c r="NK119" i="4"/>
  <c r="NL119" i="4" s="1"/>
  <c r="CY31" i="4"/>
  <c r="ES31" i="4"/>
  <c r="FQ48" i="4"/>
  <c r="FN81" i="4"/>
  <c r="FK84" i="4" s="1"/>
  <c r="FL84" i="4" s="1"/>
  <c r="FM84" i="4" s="1"/>
  <c r="CX119" i="4"/>
  <c r="CZ119" i="4" s="1"/>
  <c r="MN119" i="4"/>
  <c r="MO119" i="4" s="1"/>
  <c r="JE153" i="4"/>
  <c r="DU50" i="4"/>
  <c r="DV50" i="4" s="1"/>
  <c r="FP134" i="4"/>
  <c r="IH48" i="4"/>
  <c r="MN33" i="4"/>
  <c r="MO33" i="4" s="1"/>
  <c r="IC33" i="4"/>
  <c r="ID33" i="4" s="1"/>
  <c r="MP64" i="4"/>
  <c r="MM67" i="4" s="1"/>
  <c r="MN67" i="4" s="1"/>
  <c r="MO67" i="4" s="1"/>
  <c r="LQ65" i="4"/>
  <c r="LR65" i="4" s="1"/>
  <c r="IZ136" i="4"/>
  <c r="JA136" i="4" s="1"/>
  <c r="OL134" i="4"/>
  <c r="EO50" i="4"/>
  <c r="EP50" i="4" s="1"/>
  <c r="PE136" i="4"/>
  <c r="PF136" i="4" s="1"/>
  <c r="JB167" i="4"/>
  <c r="IY170" i="4" s="1"/>
  <c r="IZ170" i="4" s="1"/>
  <c r="JA170" i="4" s="1"/>
  <c r="DW153" i="4"/>
  <c r="QB33" i="4"/>
  <c r="QC33" i="4" s="1"/>
  <c r="MP150" i="4"/>
  <c r="MM153" i="4" s="1"/>
  <c r="MN153" i="4" s="1"/>
  <c r="MO153" i="4" s="1"/>
  <c r="PI48" i="4"/>
  <c r="FN167" i="4"/>
  <c r="FK170" i="4" s="1"/>
  <c r="FL170" i="4" s="1"/>
  <c r="FM170" i="4" s="1"/>
  <c r="DX33" i="4"/>
  <c r="DY33" i="4" s="1"/>
  <c r="LW119" i="4"/>
  <c r="LX119" i="4" s="1"/>
  <c r="QF31" i="4"/>
  <c r="GM31" i="4"/>
  <c r="OK136" i="4"/>
  <c r="OM136" i="4" s="1"/>
  <c r="EO119" i="4"/>
  <c r="EP119" i="4" s="1"/>
  <c r="LU117" i="4"/>
  <c r="MN31" i="4"/>
  <c r="MO31" i="4" s="1"/>
  <c r="NJ65" i="4"/>
  <c r="NK65" i="4" s="1"/>
  <c r="NL65" i="4" s="1"/>
  <c r="OH136" i="4"/>
  <c r="OI136" i="4" s="1"/>
  <c r="JW67" i="4"/>
  <c r="JX67" i="4" s="1"/>
  <c r="QF16" i="4"/>
  <c r="IZ48" i="4"/>
  <c r="JA48" i="4" s="1"/>
  <c r="PI31" i="4"/>
  <c r="CZ84" i="4"/>
  <c r="EQ64" i="4"/>
  <c r="EN67" i="4" s="1"/>
  <c r="EO67" i="4" s="1"/>
  <c r="EP67" i="4" s="1"/>
  <c r="LU170" i="4"/>
  <c r="KT119" i="4"/>
  <c r="KU119" i="4" s="1"/>
  <c r="HK67" i="4"/>
  <c r="LU84" i="4"/>
  <c r="PI117" i="4"/>
  <c r="ES50" i="4"/>
  <c r="PE33" i="4"/>
  <c r="PF33" i="4" s="1"/>
  <c r="MQ119" i="4"/>
  <c r="MS119" i="4" s="1"/>
  <c r="JV65" i="4"/>
  <c r="JW65" i="4" s="1"/>
  <c r="JX65" i="4" s="1"/>
  <c r="PG64" i="4"/>
  <c r="PD67" i="4" s="1"/>
  <c r="PE67" i="4" s="1"/>
  <c r="PF67" i="4" s="1"/>
  <c r="NK136" i="4"/>
  <c r="NL136" i="4" s="1"/>
  <c r="MN50" i="4"/>
  <c r="MO50" i="4" s="1"/>
  <c r="CU33" i="4"/>
  <c r="CV33" i="4" s="1"/>
  <c r="KS82" i="4"/>
  <c r="KT82" i="4" s="1"/>
  <c r="KU82" i="4" s="1"/>
  <c r="JF136" i="4"/>
  <c r="JG136" i="4" s="1"/>
  <c r="II119" i="4"/>
  <c r="IJ119" i="4" s="1"/>
  <c r="IY151" i="4"/>
  <c r="IZ151" i="4" s="1"/>
  <c r="JA151" i="4" s="1"/>
  <c r="NK67" i="4"/>
  <c r="NL67" i="4" s="1"/>
  <c r="PD82" i="4"/>
  <c r="PE82" i="4" s="1"/>
  <c r="PF82" i="4" s="1"/>
  <c r="GM48" i="4"/>
  <c r="HF50" i="4"/>
  <c r="HG50" i="4" s="1"/>
  <c r="NO153" i="4"/>
  <c r="NP153" i="4"/>
  <c r="OK50" i="4"/>
  <c r="OL50" i="4" s="1"/>
  <c r="ES67" i="4"/>
  <c r="FK168" i="4"/>
  <c r="FL168" i="4" s="1"/>
  <c r="FM168" i="4" s="1"/>
  <c r="KY102" i="4"/>
  <c r="KX102" i="4"/>
  <c r="HF33" i="4"/>
  <c r="HG33" i="4" s="1"/>
  <c r="FO50" i="4"/>
  <c r="FQ50" i="4" s="1"/>
  <c r="OL48" i="4"/>
  <c r="FL65" i="4"/>
  <c r="FM65" i="4" s="1"/>
  <c r="LU48" i="4"/>
  <c r="JB81" i="4"/>
  <c r="IY84" i="4" s="1"/>
  <c r="IZ84" i="4" s="1"/>
  <c r="JA84" i="4" s="1"/>
  <c r="KY31" i="4"/>
  <c r="EO33" i="4"/>
  <c r="EP33" i="4" s="1"/>
  <c r="FN64" i="4"/>
  <c r="FK67" i="4" s="1"/>
  <c r="FL67" i="4" s="1"/>
  <c r="FM67" i="4" s="1"/>
  <c r="IH31" i="4"/>
  <c r="II136" i="4"/>
  <c r="IJ136" i="4" s="1"/>
  <c r="KT33" i="4"/>
  <c r="KU33" i="4" s="1"/>
  <c r="HL119" i="4"/>
  <c r="HM119" i="4" s="1"/>
  <c r="KT136" i="4"/>
  <c r="KU136" i="4" s="1"/>
  <c r="KZ50" i="4"/>
  <c r="LA50" i="4" s="1"/>
  <c r="LU102" i="4"/>
  <c r="LV102" i="4"/>
  <c r="IC136" i="4"/>
  <c r="ID136" i="4" s="1"/>
  <c r="IZ153" i="4"/>
  <c r="JA153" i="4" s="1"/>
  <c r="JW82" i="4"/>
  <c r="JX82" i="4" s="1"/>
  <c r="NK33" i="4"/>
  <c r="NL33" i="4" s="1"/>
  <c r="CU136" i="4"/>
  <c r="CV136" i="4" s="1"/>
  <c r="CZ134" i="4"/>
  <c r="KT84" i="4"/>
  <c r="KU84" i="4" s="1"/>
  <c r="IC50" i="4"/>
  <c r="ID50" i="4" s="1"/>
  <c r="EO65" i="4"/>
  <c r="EP65" i="4" s="1"/>
  <c r="QB119" i="4"/>
  <c r="QC119" i="4" s="1"/>
  <c r="QH50" i="4"/>
  <c r="QI50" i="4" s="1"/>
  <c r="LP151" i="4"/>
  <c r="LQ151" i="4" s="1"/>
  <c r="LR151" i="4" s="1"/>
  <c r="MP81" i="4"/>
  <c r="MM84" i="4" s="1"/>
  <c r="MN84" i="4" s="1"/>
  <c r="MO84" i="4" s="1"/>
  <c r="GH151" i="4"/>
  <c r="GI151" i="4" s="1"/>
  <c r="GJ151" i="4" s="1"/>
  <c r="DR33" i="4"/>
  <c r="DS33" i="4" s="1"/>
  <c r="CT82" i="4"/>
  <c r="CU82" i="4" s="1"/>
  <c r="CV82" i="4" s="1"/>
  <c r="HF119" i="4"/>
  <c r="HG119" i="4" s="1"/>
  <c r="FN150" i="4"/>
  <c r="FK153" i="4" s="1"/>
  <c r="FL153" i="4" s="1"/>
  <c r="FM153" i="4" s="1"/>
  <c r="IE167" i="4"/>
  <c r="IB170" i="4" s="1"/>
  <c r="IC170" i="4" s="1"/>
  <c r="ID170" i="4" s="1"/>
  <c r="NN119" i="4"/>
  <c r="NO119" i="4" s="1"/>
  <c r="LS64" i="4"/>
  <c r="LP67" i="4" s="1"/>
  <c r="LQ67" i="4" s="1"/>
  <c r="LR67" i="4" s="1"/>
  <c r="IY168" i="4"/>
  <c r="IZ168" i="4" s="1"/>
  <c r="JA168" i="4" s="1"/>
  <c r="NN50" i="4"/>
  <c r="NO50" i="4" s="1"/>
  <c r="IB151" i="4"/>
  <c r="IC151" i="4" s="1"/>
  <c r="ID151" i="4" s="1"/>
  <c r="JB64" i="4"/>
  <c r="IY67" i="4" s="1"/>
  <c r="IZ67" i="4" s="1"/>
  <c r="JA67" i="4" s="1"/>
  <c r="OG151" i="4"/>
  <c r="OH151" i="4" s="1"/>
  <c r="OI151" i="4" s="1"/>
  <c r="QF153" i="4"/>
  <c r="QG153" i="4"/>
  <c r="HF136" i="4"/>
  <c r="HG136" i="4" s="1"/>
  <c r="CX136" i="4"/>
  <c r="CZ136" i="4" s="1"/>
  <c r="FL151" i="4"/>
  <c r="FM151" i="4" s="1"/>
  <c r="LQ170" i="4"/>
  <c r="LR170" i="4" s="1"/>
  <c r="CY118" i="4"/>
  <c r="KT67" i="4"/>
  <c r="KU67" i="4" s="1"/>
  <c r="QG134" i="4"/>
  <c r="CW64" i="4"/>
  <c r="CT67" i="4" s="1"/>
  <c r="CU67" i="4" s="1"/>
  <c r="CV67" i="4" s="1"/>
  <c r="HH64" i="4"/>
  <c r="HE67" i="4" s="1"/>
  <c r="HF67" i="4" s="1"/>
  <c r="HG67" i="4" s="1"/>
  <c r="JD134" i="4"/>
  <c r="PE84" i="4"/>
  <c r="PF84" i="4" s="1"/>
  <c r="NP170" i="4"/>
  <c r="GI50" i="4"/>
  <c r="GJ50" i="4" s="1"/>
  <c r="PI170" i="4"/>
  <c r="GI33" i="4"/>
  <c r="GJ33" i="4" s="1"/>
  <c r="HK134" i="4"/>
  <c r="LP168" i="4"/>
  <c r="LQ168" i="4" s="1"/>
  <c r="LR168" i="4" s="1"/>
  <c r="FQ170" i="4"/>
  <c r="GI119" i="4"/>
  <c r="GJ119" i="4" s="1"/>
  <c r="CU84" i="4"/>
  <c r="CV84" i="4" s="1"/>
  <c r="MN151" i="4"/>
  <c r="MO151" i="4" s="1"/>
  <c r="EQ167" i="4"/>
  <c r="EN170" i="4" s="1"/>
  <c r="EO170" i="4" s="1"/>
  <c r="EP170" i="4" s="1"/>
  <c r="QF102" i="4"/>
  <c r="QG102" i="4"/>
  <c r="OH50" i="4"/>
  <c r="OI50" i="4" s="1"/>
  <c r="PE65" i="4"/>
  <c r="PF65" i="4" s="1"/>
  <c r="QD64" i="4"/>
  <c r="QA67" i="4" s="1"/>
  <c r="QB67" i="4" s="1"/>
  <c r="QC67" i="4" s="1"/>
  <c r="DW84" i="4"/>
  <c r="HH81" i="4"/>
  <c r="HE84" i="4" s="1"/>
  <c r="HF84" i="4" s="1"/>
  <c r="HG84" i="4" s="1"/>
  <c r="KT50" i="4"/>
  <c r="KU50" i="4" s="1"/>
  <c r="OM170" i="4"/>
  <c r="HJ84" i="4"/>
  <c r="JY81" i="4"/>
  <c r="JV84" i="4" s="1"/>
  <c r="JW84" i="4" s="1"/>
  <c r="JX84" i="4" s="1"/>
  <c r="MN136" i="4"/>
  <c r="MO136" i="4" s="1"/>
  <c r="QG170" i="4"/>
  <c r="MR84" i="4"/>
  <c r="HF82" i="4"/>
  <c r="HG82" i="4" s="1"/>
  <c r="CU119" i="4"/>
  <c r="CV119" i="4" s="1"/>
  <c r="EN82" i="4"/>
  <c r="EO82" i="4" s="1"/>
  <c r="EP82" i="4" s="1"/>
  <c r="HF48" i="4"/>
  <c r="HG48" i="4" s="1"/>
  <c r="NO134" i="4"/>
  <c r="PD151" i="4"/>
  <c r="PE151" i="4" s="1"/>
  <c r="PF151" i="4" s="1"/>
  <c r="HJ16" i="4"/>
  <c r="HK16" i="4"/>
  <c r="CU117" i="4"/>
  <c r="CV117" i="4" s="1"/>
  <c r="QG136" i="4"/>
  <c r="QF136" i="4"/>
  <c r="QF84" i="4"/>
  <c r="QG50" i="4"/>
  <c r="QF50" i="4"/>
  <c r="QG33" i="4"/>
  <c r="QF33" i="4"/>
  <c r="QF119" i="4"/>
  <c r="QG119" i="4"/>
  <c r="QD167" i="4"/>
  <c r="QA170" i="4" s="1"/>
  <c r="QB170" i="4" s="1"/>
  <c r="QC170" i="4" s="1"/>
  <c r="QA82" i="4"/>
  <c r="QB82" i="4" s="1"/>
  <c r="QC82" i="4" s="1"/>
  <c r="QD81" i="4"/>
  <c r="QA84" i="4" s="1"/>
  <c r="QB84" i="4" s="1"/>
  <c r="QC84" i="4" s="1"/>
  <c r="QB65" i="4"/>
  <c r="QC65" i="4" s="1"/>
  <c r="QD150" i="4"/>
  <c r="QA153" i="4" s="1"/>
  <c r="QB153" i="4" s="1"/>
  <c r="QC153" i="4" s="1"/>
  <c r="PI50" i="4"/>
  <c r="PJ50" i="4"/>
  <c r="PI102" i="4"/>
  <c r="PJ102" i="4"/>
  <c r="PJ33" i="4"/>
  <c r="PI33" i="4"/>
  <c r="PJ134" i="4"/>
  <c r="PI134" i="4"/>
  <c r="PD168" i="4"/>
  <c r="PE168" i="4" s="1"/>
  <c r="PF168" i="4" s="1"/>
  <c r="PG167" i="4"/>
  <c r="PD170" i="4" s="1"/>
  <c r="PE170" i="4" s="1"/>
  <c r="PF170" i="4" s="1"/>
  <c r="PI119" i="4"/>
  <c r="PJ119" i="4"/>
  <c r="PH136" i="4"/>
  <c r="PK136" i="4"/>
  <c r="PL136" i="4" s="1"/>
  <c r="PE153" i="4"/>
  <c r="PF153" i="4" s="1"/>
  <c r="OK119" i="4"/>
  <c r="ON119" i="4"/>
  <c r="OO119" i="4" s="1"/>
  <c r="OL84" i="4"/>
  <c r="OH153" i="4"/>
  <c r="OI153" i="4" s="1"/>
  <c r="OJ64" i="4"/>
  <c r="OG67" i="4" s="1"/>
  <c r="OH67" i="4" s="1"/>
  <c r="OI67" i="4" s="1"/>
  <c r="OG65" i="4"/>
  <c r="OH65" i="4" s="1"/>
  <c r="OI65" i="4" s="1"/>
  <c r="OM33" i="4"/>
  <c r="OL33" i="4"/>
  <c r="OJ81" i="4"/>
  <c r="OG84" i="4" s="1"/>
  <c r="OH84" i="4" s="1"/>
  <c r="OI84" i="4" s="1"/>
  <c r="OG82" i="4"/>
  <c r="OH82" i="4" s="1"/>
  <c r="OI82" i="4" s="1"/>
  <c r="OL102" i="4"/>
  <c r="OM102" i="4"/>
  <c r="OJ167" i="4"/>
  <c r="OG170" i="4" s="1"/>
  <c r="OH170" i="4" s="1"/>
  <c r="OI170" i="4" s="1"/>
  <c r="OG168" i="4"/>
  <c r="OH168" i="4" s="1"/>
  <c r="OI168" i="4" s="1"/>
  <c r="OL117" i="4"/>
  <c r="OM117" i="4"/>
  <c r="NO16" i="4"/>
  <c r="NP16" i="4"/>
  <c r="NO136" i="4"/>
  <c r="NP136" i="4"/>
  <c r="NP31" i="4"/>
  <c r="NO31" i="4"/>
  <c r="NN33" i="4"/>
  <c r="NQ33" i="4"/>
  <c r="NR33" i="4" s="1"/>
  <c r="MR102" i="4"/>
  <c r="MS102" i="4"/>
  <c r="MR31" i="4"/>
  <c r="MS31" i="4"/>
  <c r="MR48" i="4"/>
  <c r="MS48" i="4"/>
  <c r="MQ33" i="4"/>
  <c r="MT33" i="4"/>
  <c r="MU33" i="4" s="1"/>
  <c r="MQ50" i="4"/>
  <c r="MT50" i="4"/>
  <c r="MU50" i="4" s="1"/>
  <c r="MS134" i="4"/>
  <c r="MR134" i="4"/>
  <c r="MT136" i="4"/>
  <c r="MU136" i="4" s="1"/>
  <c r="MQ136" i="4"/>
  <c r="MR153" i="4"/>
  <c r="MS153" i="4"/>
  <c r="MN82" i="4"/>
  <c r="MO82" i="4" s="1"/>
  <c r="LV33" i="4"/>
  <c r="LU33" i="4"/>
  <c r="LV119" i="4"/>
  <c r="LU119" i="4"/>
  <c r="LU16" i="4"/>
  <c r="LV16" i="4"/>
  <c r="LQ153" i="4"/>
  <c r="LR153" i="4" s="1"/>
  <c r="LU136" i="4"/>
  <c r="LV136" i="4"/>
  <c r="LU50" i="4"/>
  <c r="LV50" i="4"/>
  <c r="KV150" i="4"/>
  <c r="KS153" i="4" s="1"/>
  <c r="KT153" i="4" s="1"/>
  <c r="KU153" i="4" s="1"/>
  <c r="KS151" i="4"/>
  <c r="KT151" i="4" s="1"/>
  <c r="KU151" i="4" s="1"/>
  <c r="KY33" i="4"/>
  <c r="KX33" i="4"/>
  <c r="KW119" i="4"/>
  <c r="KZ119" i="4"/>
  <c r="LA119" i="4" s="1"/>
  <c r="KX170" i="4"/>
  <c r="KY134" i="4"/>
  <c r="KX134" i="4"/>
  <c r="KZ136" i="4"/>
  <c r="LA136" i="4" s="1"/>
  <c r="KW136" i="4"/>
  <c r="KY16" i="4"/>
  <c r="KX16" i="4"/>
  <c r="KY117" i="4"/>
  <c r="KX117" i="4"/>
  <c r="KX50" i="4"/>
  <c r="KY50" i="4"/>
  <c r="KV167" i="4"/>
  <c r="KS170" i="4" s="1"/>
  <c r="KT170" i="4" s="1"/>
  <c r="KU170" i="4" s="1"/>
  <c r="KS168" i="4"/>
  <c r="KT168" i="4" s="1"/>
  <c r="KU168" i="4" s="1"/>
  <c r="KA170" i="4"/>
  <c r="KA84" i="4"/>
  <c r="JY167" i="4"/>
  <c r="JV170" i="4" s="1"/>
  <c r="JW170" i="4" s="1"/>
  <c r="JX170" i="4" s="1"/>
  <c r="JV168" i="4"/>
  <c r="JW168" i="4" s="1"/>
  <c r="JX168" i="4" s="1"/>
  <c r="KA50" i="4"/>
  <c r="KB50" i="4"/>
  <c r="KA33" i="4"/>
  <c r="KB33" i="4"/>
  <c r="JY150" i="4"/>
  <c r="JV153" i="4" s="1"/>
  <c r="JW153" i="4" s="1"/>
  <c r="JX153" i="4" s="1"/>
  <c r="JV151" i="4"/>
  <c r="JW151" i="4" s="1"/>
  <c r="JX151" i="4" s="1"/>
  <c r="KB102" i="4"/>
  <c r="KA102" i="4"/>
  <c r="KA134" i="4"/>
  <c r="KB134" i="4"/>
  <c r="JZ136" i="4"/>
  <c r="KC136" i="4"/>
  <c r="KD136" i="4" s="1"/>
  <c r="JD170" i="4"/>
  <c r="IZ33" i="4"/>
  <c r="JA33" i="4" s="1"/>
  <c r="IZ50" i="4"/>
  <c r="JA50" i="4" s="1"/>
  <c r="JD48" i="4"/>
  <c r="JE48" i="4"/>
  <c r="JC50" i="4"/>
  <c r="JF50" i="4"/>
  <c r="JG50" i="4" s="1"/>
  <c r="JE33" i="4"/>
  <c r="JD33" i="4"/>
  <c r="JD136" i="4"/>
  <c r="JE136" i="4"/>
  <c r="JD102" i="4"/>
  <c r="JE102" i="4"/>
  <c r="IG170" i="4"/>
  <c r="IG50" i="4"/>
  <c r="IH50" i="4"/>
  <c r="IG33" i="4"/>
  <c r="IH33" i="4"/>
  <c r="IG136" i="4"/>
  <c r="IH136" i="4"/>
  <c r="IH119" i="4"/>
  <c r="IG119" i="4"/>
  <c r="IC119" i="4"/>
  <c r="ID119" i="4" s="1"/>
  <c r="HK136" i="4"/>
  <c r="HJ136" i="4"/>
  <c r="HJ170" i="4"/>
  <c r="HJ102" i="4"/>
  <c r="HK102" i="4"/>
  <c r="HH167" i="4"/>
  <c r="HE170" i="4" s="1"/>
  <c r="HF170" i="4" s="1"/>
  <c r="HG170" i="4" s="1"/>
  <c r="HE168" i="4"/>
  <c r="HF168" i="4" s="1"/>
  <c r="HG168" i="4" s="1"/>
  <c r="HJ31" i="4"/>
  <c r="HK31" i="4"/>
  <c r="HJ48" i="4"/>
  <c r="HK48" i="4"/>
  <c r="HI33" i="4"/>
  <c r="HL33" i="4"/>
  <c r="HM33" i="4" s="1"/>
  <c r="HH150" i="4"/>
  <c r="HE153" i="4" s="1"/>
  <c r="HF153" i="4" s="1"/>
  <c r="HG153" i="4" s="1"/>
  <c r="HE151" i="4"/>
  <c r="HF151" i="4" s="1"/>
  <c r="HG151" i="4" s="1"/>
  <c r="HL50" i="4"/>
  <c r="HM50" i="4" s="1"/>
  <c r="HI50" i="4"/>
  <c r="HJ119" i="4"/>
  <c r="HK119" i="4"/>
  <c r="GH65" i="4"/>
  <c r="GI65" i="4" s="1"/>
  <c r="GJ65" i="4" s="1"/>
  <c r="GK64" i="4"/>
  <c r="GH67" i="4" s="1"/>
  <c r="GI67" i="4" s="1"/>
  <c r="GJ67" i="4" s="1"/>
  <c r="GK81" i="4"/>
  <c r="GH84" i="4" s="1"/>
  <c r="GI84" i="4" s="1"/>
  <c r="GJ84" i="4" s="1"/>
  <c r="GH82" i="4"/>
  <c r="GI82" i="4" s="1"/>
  <c r="GJ82" i="4" s="1"/>
  <c r="GN136" i="4"/>
  <c r="GM136" i="4"/>
  <c r="GN50" i="4"/>
  <c r="GM50" i="4"/>
  <c r="GK167" i="4"/>
  <c r="GH170" i="4" s="1"/>
  <c r="GI170" i="4" s="1"/>
  <c r="GJ170" i="4" s="1"/>
  <c r="GH168" i="4"/>
  <c r="GI168" i="4" s="1"/>
  <c r="GJ168" i="4" s="1"/>
  <c r="GM84" i="4"/>
  <c r="GN170" i="4"/>
  <c r="GM119" i="4"/>
  <c r="GN119" i="4"/>
  <c r="GM33" i="4"/>
  <c r="GN33" i="4"/>
  <c r="FQ136" i="4"/>
  <c r="FP136" i="4"/>
  <c r="FQ33" i="4"/>
  <c r="FP33" i="4"/>
  <c r="FP84" i="4"/>
  <c r="FR119" i="4"/>
  <c r="FS119" i="4" s="1"/>
  <c r="FO119" i="4"/>
  <c r="FQ117" i="4"/>
  <c r="FP117" i="4"/>
  <c r="FP102" i="4"/>
  <c r="FQ102" i="4"/>
  <c r="ES84" i="4"/>
  <c r="ET33" i="4"/>
  <c r="ES33" i="4"/>
  <c r="EO168" i="4"/>
  <c r="EP168" i="4" s="1"/>
  <c r="ES134" i="4"/>
  <c r="ET134" i="4"/>
  <c r="EQ150" i="4"/>
  <c r="EN153" i="4" s="1"/>
  <c r="EO153" i="4" s="1"/>
  <c r="EP153" i="4" s="1"/>
  <c r="ES117" i="4"/>
  <c r="ET117" i="4"/>
  <c r="ES170" i="4"/>
  <c r="EU136" i="4"/>
  <c r="EV136" i="4" s="1"/>
  <c r="ER136" i="4"/>
  <c r="EU119" i="4"/>
  <c r="EV119" i="4" s="1"/>
  <c r="ER119" i="4"/>
  <c r="DV102" i="4"/>
  <c r="DW102" i="4"/>
  <c r="DW33" i="4"/>
  <c r="DV33" i="4"/>
  <c r="DW117" i="4"/>
  <c r="DV117" i="4"/>
  <c r="DU119" i="4"/>
  <c r="DX119" i="4"/>
  <c r="DY119" i="4" s="1"/>
  <c r="DT167" i="4"/>
  <c r="DQ170" i="4" s="1"/>
  <c r="DR170" i="4" s="1"/>
  <c r="DS170" i="4" s="1"/>
  <c r="DQ168" i="4"/>
  <c r="DR168" i="4" s="1"/>
  <c r="DS168" i="4" s="1"/>
  <c r="DV170" i="4"/>
  <c r="DT81" i="4"/>
  <c r="DQ84" i="4" s="1"/>
  <c r="DR84" i="4" s="1"/>
  <c r="DS84" i="4" s="1"/>
  <c r="DQ82" i="4"/>
  <c r="DR82" i="4" s="1"/>
  <c r="DS82" i="4" s="1"/>
  <c r="DV134" i="4"/>
  <c r="DW134" i="4"/>
  <c r="DT64" i="4"/>
  <c r="DQ67" i="4" s="1"/>
  <c r="DR67" i="4" s="1"/>
  <c r="DS67" i="4" s="1"/>
  <c r="DQ65" i="4"/>
  <c r="DR65" i="4" s="1"/>
  <c r="DS65" i="4" s="1"/>
  <c r="DU136" i="4"/>
  <c r="DX136" i="4"/>
  <c r="DY136" i="4" s="1"/>
  <c r="DQ151" i="4"/>
  <c r="DR151" i="4" s="1"/>
  <c r="DS151" i="4" s="1"/>
  <c r="DT150" i="4"/>
  <c r="DQ153" i="4" s="1"/>
  <c r="DR153" i="4" s="1"/>
  <c r="DS153" i="4" s="1"/>
  <c r="CZ16" i="4"/>
  <c r="CY16" i="4"/>
  <c r="CY170" i="4"/>
  <c r="CW167" i="4"/>
  <c r="CT170" i="4" s="1"/>
  <c r="CU170" i="4" s="1"/>
  <c r="CV170" i="4" s="1"/>
  <c r="CT168" i="4"/>
  <c r="CU168" i="4" s="1"/>
  <c r="CV168" i="4" s="1"/>
  <c r="CU48" i="4"/>
  <c r="CV48" i="4" s="1"/>
  <c r="CY50" i="4"/>
  <c r="CZ50" i="4"/>
  <c r="CU50" i="4"/>
  <c r="CV50" i="4" s="1"/>
  <c r="CW150" i="4"/>
  <c r="CT153" i="4" s="1"/>
  <c r="CU153" i="4" s="1"/>
  <c r="CV153" i="4" s="1"/>
  <c r="CT151" i="4"/>
  <c r="CU151" i="4" s="1"/>
  <c r="CV151" i="4" s="1"/>
  <c r="CZ33" i="4"/>
  <c r="CY33" i="4"/>
  <c r="JD119" i="4" l="1"/>
  <c r="DW50" i="4"/>
  <c r="KB119" i="4"/>
  <c r="OL136" i="4"/>
  <c r="CY119" i="4"/>
  <c r="MR119" i="4"/>
  <c r="OM50" i="4"/>
  <c r="FP50" i="4"/>
  <c r="CY136" i="4"/>
  <c r="NP119" i="4"/>
  <c r="NP50" i="4"/>
  <c r="PJ136" i="4"/>
  <c r="PI136" i="4"/>
  <c r="OL119" i="4"/>
  <c r="OM119" i="4"/>
  <c r="NP33" i="4"/>
  <c r="NO33" i="4"/>
  <c r="MR50" i="4"/>
  <c r="MS50" i="4"/>
  <c r="MR33" i="4"/>
  <c r="MS33" i="4"/>
  <c r="MR136" i="4"/>
  <c r="MS136" i="4"/>
  <c r="KY119" i="4"/>
  <c r="KX119" i="4"/>
  <c r="KX136" i="4"/>
  <c r="KY136" i="4"/>
  <c r="KB136" i="4"/>
  <c r="KA136" i="4"/>
  <c r="JD50" i="4"/>
  <c r="JE50" i="4"/>
  <c r="HJ33" i="4"/>
  <c r="HK33" i="4"/>
  <c r="HK50" i="4"/>
  <c r="HJ50" i="4"/>
  <c r="FP119" i="4"/>
  <c r="FQ119" i="4"/>
  <c r="ES119" i="4"/>
  <c r="ET119" i="4"/>
  <c r="ET136" i="4"/>
  <c r="ES136" i="4"/>
  <c r="DV119" i="4"/>
  <c r="DW119" i="4"/>
  <c r="DW136" i="4"/>
  <c r="DV136" i="4"/>
  <c r="BM2" i="4" l="1"/>
  <c r="BM19" i="4" s="1"/>
  <c r="BM36" i="4" s="1"/>
  <c r="BS2" i="4"/>
  <c r="BS53" i="4" s="1"/>
  <c r="BS70" i="4" s="1"/>
  <c r="BN3" i="4"/>
  <c r="BN20" i="4" s="1"/>
  <c r="BN37" i="4" s="1"/>
  <c r="BO3" i="4"/>
  <c r="BO20" i="4" s="1"/>
  <c r="BO37" i="4" s="1"/>
  <c r="BP3" i="4"/>
  <c r="BP20" i="4" s="1"/>
  <c r="BP37" i="4" s="1"/>
  <c r="BT3" i="4"/>
  <c r="BT54" i="4" s="1"/>
  <c r="BT71" i="4" s="1"/>
  <c r="BU3" i="4"/>
  <c r="BU54" i="4" s="1"/>
  <c r="BU71" i="4" s="1"/>
  <c r="BV3" i="4"/>
  <c r="BV54" i="4" s="1"/>
  <c r="BV71" i="4" s="1"/>
  <c r="BO4" i="4"/>
  <c r="BO21" i="4" s="1"/>
  <c r="BO38" i="4" s="1"/>
  <c r="BT4" i="4"/>
  <c r="BT55" i="4" s="1"/>
  <c r="BT72" i="4" s="1"/>
  <c r="BU4" i="4"/>
  <c r="BU55" i="4" s="1"/>
  <c r="BU72" i="4" s="1"/>
  <c r="BN5" i="4"/>
  <c r="BO5" i="4"/>
  <c r="BO22" i="4" s="1"/>
  <c r="BO39" i="4" s="1"/>
  <c r="BT5" i="4"/>
  <c r="BT56" i="4" s="1"/>
  <c r="BT73" i="4" s="1"/>
  <c r="BU5" i="4"/>
  <c r="BN6" i="4"/>
  <c r="BO6" i="4"/>
  <c r="BO23" i="4" s="1"/>
  <c r="BO40" i="4" s="1"/>
  <c r="BT6" i="4"/>
  <c r="BT57" i="4" s="1"/>
  <c r="BT74" i="4" s="1"/>
  <c r="BU6" i="4"/>
  <c r="BN7" i="4"/>
  <c r="BO7" i="4"/>
  <c r="BO24" i="4" s="1"/>
  <c r="BO41" i="4" s="1"/>
  <c r="BT7" i="4"/>
  <c r="BU7" i="4"/>
  <c r="BU58" i="4" s="1"/>
  <c r="BU75" i="4" s="1"/>
  <c r="BN8" i="4"/>
  <c r="BN25" i="4" s="1"/>
  <c r="BX25" i="4" s="1"/>
  <c r="BO8" i="4"/>
  <c r="BT8" i="4"/>
  <c r="BU8" i="4"/>
  <c r="BN9" i="4"/>
  <c r="BN26" i="4" s="1"/>
  <c r="BX26" i="4" s="1"/>
  <c r="BO9" i="4"/>
  <c r="BO26" i="4" s="1"/>
  <c r="BO43" i="4" s="1"/>
  <c r="BT9" i="4"/>
  <c r="BT60" i="4" s="1"/>
  <c r="BT77" i="4" s="1"/>
  <c r="BU9" i="4"/>
  <c r="BU60" i="4" s="1"/>
  <c r="BU77" i="4" s="1"/>
  <c r="BN10" i="4"/>
  <c r="BN27" i="4" s="1"/>
  <c r="BN44" i="4" s="1"/>
  <c r="BX44" i="4" s="1"/>
  <c r="BO10" i="4"/>
  <c r="BO27" i="4" s="1"/>
  <c r="BO44" i="4" s="1"/>
  <c r="BT10" i="4"/>
  <c r="BT61" i="4" s="1"/>
  <c r="BT78" i="4" s="1"/>
  <c r="BU10" i="4"/>
  <c r="BV10" i="4" s="1"/>
  <c r="BS19" i="4"/>
  <c r="BM53" i="4" s="1"/>
  <c r="BQ20" i="4"/>
  <c r="BQ37" i="4" s="1"/>
  <c r="BT20" i="4"/>
  <c r="BN54" i="4" s="1"/>
  <c r="BU20" i="4"/>
  <c r="BO54" i="4" s="1"/>
  <c r="BV20" i="4"/>
  <c r="BP54" i="4" s="1"/>
  <c r="BM21" i="4"/>
  <c r="BM38" i="4" s="1"/>
  <c r="BX55" i="4"/>
  <c r="BU21" i="4"/>
  <c r="BO55" i="4" s="1"/>
  <c r="BM22" i="4"/>
  <c r="BM39" i="4" s="1"/>
  <c r="BT22" i="4"/>
  <c r="BU22" i="4"/>
  <c r="BO56" i="4" s="1"/>
  <c r="BM23" i="4"/>
  <c r="BM40" i="4" s="1"/>
  <c r="BT23" i="4"/>
  <c r="BU23" i="4"/>
  <c r="BO57" i="4" s="1"/>
  <c r="BM24" i="4"/>
  <c r="BM41" i="4" s="1"/>
  <c r="BT24" i="4"/>
  <c r="BN58" i="4" s="1"/>
  <c r="BX58" i="4" s="1"/>
  <c r="BU24" i="4"/>
  <c r="BM25" i="4"/>
  <c r="BM42" i="4" s="1"/>
  <c r="BO25" i="4"/>
  <c r="BO42" i="4" s="1"/>
  <c r="BT25" i="4"/>
  <c r="BU25" i="4"/>
  <c r="BO59" i="4" s="1"/>
  <c r="BM26" i="4"/>
  <c r="BM43" i="4" s="1"/>
  <c r="BT26" i="4"/>
  <c r="BU26" i="4"/>
  <c r="BV26" i="4" s="1"/>
  <c r="BW26" i="4" s="1"/>
  <c r="BQ60" i="4" s="1"/>
  <c r="BM27" i="4"/>
  <c r="BM44" i="4" s="1"/>
  <c r="BT27" i="4"/>
  <c r="BN61" i="4" s="1"/>
  <c r="BX61" i="4" s="1"/>
  <c r="BU27" i="4"/>
  <c r="BM28" i="4"/>
  <c r="BM45" i="4" s="1"/>
  <c r="BM29" i="4"/>
  <c r="BM46" i="4" s="1"/>
  <c r="BM30" i="4"/>
  <c r="BM47" i="4" s="1"/>
  <c r="BS36" i="4"/>
  <c r="BM70" i="4" s="1"/>
  <c r="BT37" i="4"/>
  <c r="BN71" i="4" s="1"/>
  <c r="BU37" i="4"/>
  <c r="BO71" i="4" s="1"/>
  <c r="BV37" i="4"/>
  <c r="BP71" i="4" s="1"/>
  <c r="BT38" i="4"/>
  <c r="BU38" i="4"/>
  <c r="BO72" i="4" s="1"/>
  <c r="BT39" i="4"/>
  <c r="BN73" i="4" s="1"/>
  <c r="BX73" i="4" s="1"/>
  <c r="BU39" i="4"/>
  <c r="BO73" i="4" s="1"/>
  <c r="BT40" i="4"/>
  <c r="BN74" i="4" s="1"/>
  <c r="BX74" i="4" s="1"/>
  <c r="BU40" i="4"/>
  <c r="BT41" i="4"/>
  <c r="BN75" i="4" s="1"/>
  <c r="BX75" i="4" s="1"/>
  <c r="BU41" i="4"/>
  <c r="BO75" i="4" s="1"/>
  <c r="BT42" i="4"/>
  <c r="BN76" i="4" s="1"/>
  <c r="BX76" i="4" s="1"/>
  <c r="BU42" i="4"/>
  <c r="BT43" i="4"/>
  <c r="BU43" i="4"/>
  <c r="BT44" i="4"/>
  <c r="BN78" i="4" s="1"/>
  <c r="BX78" i="4" s="1"/>
  <c r="BU44" i="4"/>
  <c r="BQ54" i="4"/>
  <c r="BW54" i="4"/>
  <c r="BW71" i="4" s="1"/>
  <c r="BM55" i="4"/>
  <c r="BS55" i="4"/>
  <c r="BS72" i="4" s="1"/>
  <c r="BM56" i="4"/>
  <c r="BS56" i="4"/>
  <c r="BS73" i="4" s="1"/>
  <c r="BM57" i="4"/>
  <c r="BS57" i="4"/>
  <c r="BS74" i="4" s="1"/>
  <c r="BM58" i="4"/>
  <c r="BS58" i="4"/>
  <c r="BS75" i="4" s="1"/>
  <c r="BM59" i="4"/>
  <c r="BS59" i="4"/>
  <c r="BS76" i="4" s="1"/>
  <c r="BM60" i="4"/>
  <c r="BS60" i="4"/>
  <c r="BS77" i="4" s="1"/>
  <c r="BM61" i="4"/>
  <c r="BS61" i="4"/>
  <c r="BS78" i="4" s="1"/>
  <c r="BM62" i="4"/>
  <c r="BS62" i="4"/>
  <c r="BS79" i="4" s="1"/>
  <c r="BM63" i="4"/>
  <c r="BS63" i="4"/>
  <c r="BS80" i="4" s="1"/>
  <c r="BM64" i="4"/>
  <c r="BS64" i="4"/>
  <c r="BS81" i="4" s="1"/>
  <c r="BQ71" i="4"/>
  <c r="BM72" i="4"/>
  <c r="BM73" i="4"/>
  <c r="BM74" i="4"/>
  <c r="BM75" i="4"/>
  <c r="BM76" i="4"/>
  <c r="BM77" i="4"/>
  <c r="BM78" i="4"/>
  <c r="BM79" i="4"/>
  <c r="BM80" i="4"/>
  <c r="BM81" i="4"/>
  <c r="BM88" i="4"/>
  <c r="BM105" i="4" s="1"/>
  <c r="BM122" i="4" s="1"/>
  <c r="BS88" i="4"/>
  <c r="BS139" i="4" s="1"/>
  <c r="BS156" i="4" s="1"/>
  <c r="BN89" i="4"/>
  <c r="BN106" i="4" s="1"/>
  <c r="BN123" i="4" s="1"/>
  <c r="BO89" i="4"/>
  <c r="BP89" i="4"/>
  <c r="BT89" i="4"/>
  <c r="BU89" i="4"/>
  <c r="BU140" i="4" s="1"/>
  <c r="BU157" i="4" s="1"/>
  <c r="BV89" i="4"/>
  <c r="BN90" i="4"/>
  <c r="BX90" i="4" s="1"/>
  <c r="BO90" i="4"/>
  <c r="BT90" i="4"/>
  <c r="BU90" i="4"/>
  <c r="BN91" i="4"/>
  <c r="BX91" i="4" s="1"/>
  <c r="BO91" i="4"/>
  <c r="BT91" i="4"/>
  <c r="BU91" i="4"/>
  <c r="BN92" i="4"/>
  <c r="BX92" i="4" s="1"/>
  <c r="BO92" i="4"/>
  <c r="BT92" i="4"/>
  <c r="BT143" i="4" s="1"/>
  <c r="BT160" i="4" s="1"/>
  <c r="BU92" i="4"/>
  <c r="BN93" i="4"/>
  <c r="BX93" i="4" s="1"/>
  <c r="BO93" i="4"/>
  <c r="BT93" i="4"/>
  <c r="BU93" i="4"/>
  <c r="BN94" i="4"/>
  <c r="BX94" i="4" s="1"/>
  <c r="BO94" i="4"/>
  <c r="BT94" i="4"/>
  <c r="BU94" i="4"/>
  <c r="BN95" i="4"/>
  <c r="BX95" i="4" s="1"/>
  <c r="BO95" i="4"/>
  <c r="BT95" i="4"/>
  <c r="BU95" i="4"/>
  <c r="BN96" i="4"/>
  <c r="BX96" i="4" s="1"/>
  <c r="BO96" i="4"/>
  <c r="BO113" i="4" s="1"/>
  <c r="BO130" i="4" s="1"/>
  <c r="BT96" i="4"/>
  <c r="BT147" i="4" s="1"/>
  <c r="BT164" i="4" s="1"/>
  <c r="BU96" i="4"/>
  <c r="BS146" i="4"/>
  <c r="BS163" i="4" s="1"/>
  <c r="BS141" i="4"/>
  <c r="BS158" i="4" s="1"/>
  <c r="BS142" i="4"/>
  <c r="BS159" i="4" s="1"/>
  <c r="BS143" i="4"/>
  <c r="BS160" i="4" s="1"/>
  <c r="BM110" i="4"/>
  <c r="BM127" i="4" s="1"/>
  <c r="BS145" i="4"/>
  <c r="BS162" i="4" s="1"/>
  <c r="BS105" i="4"/>
  <c r="BM139" i="4" s="1"/>
  <c r="BT106" i="4"/>
  <c r="BN140" i="4" s="1"/>
  <c r="BU106" i="4"/>
  <c r="BO140" i="4" s="1"/>
  <c r="BV106" i="4"/>
  <c r="BP140" i="4" s="1"/>
  <c r="BM107" i="4"/>
  <c r="BM124" i="4" s="1"/>
  <c r="BT107" i="4"/>
  <c r="BU107" i="4"/>
  <c r="BM108" i="4"/>
  <c r="BM125" i="4" s="1"/>
  <c r="BT108" i="4"/>
  <c r="BN142" i="4" s="1"/>
  <c r="BX142" i="4" s="1"/>
  <c r="BU108" i="4"/>
  <c r="BM109" i="4"/>
  <c r="BM126" i="4" s="1"/>
  <c r="BT109" i="4"/>
  <c r="BN143" i="4" s="1"/>
  <c r="BX143" i="4" s="1"/>
  <c r="BU109" i="4"/>
  <c r="BO143" i="4" s="1"/>
  <c r="BT110" i="4"/>
  <c r="BN144" i="4" s="1"/>
  <c r="BX144" i="4" s="1"/>
  <c r="BU110" i="4"/>
  <c r="BO144" i="4" s="1"/>
  <c r="BM111" i="4"/>
  <c r="BM128" i="4" s="1"/>
  <c r="BT111" i="4"/>
  <c r="BN145" i="4" s="1"/>
  <c r="BX145" i="4" s="1"/>
  <c r="BU111" i="4"/>
  <c r="BO145" i="4" s="1"/>
  <c r="BM112" i="4"/>
  <c r="BM129" i="4" s="1"/>
  <c r="BT112" i="4"/>
  <c r="BU112" i="4"/>
  <c r="BM113" i="4"/>
  <c r="BM130" i="4" s="1"/>
  <c r="BT113" i="4"/>
  <c r="BN147" i="4" s="1"/>
  <c r="BX147" i="4" s="1"/>
  <c r="BU113" i="4"/>
  <c r="BO147" i="4" s="1"/>
  <c r="BM114" i="4"/>
  <c r="BM131" i="4" s="1"/>
  <c r="BM115" i="4"/>
  <c r="BM132" i="4" s="1"/>
  <c r="BM116" i="4"/>
  <c r="BM133" i="4" s="1"/>
  <c r="BS122" i="4"/>
  <c r="BM156" i="4" s="1"/>
  <c r="BT123" i="4"/>
  <c r="BN157" i="4" s="1"/>
  <c r="BU123" i="4"/>
  <c r="BO157" i="4" s="1"/>
  <c r="BV123" i="4"/>
  <c r="BP157" i="4" s="1"/>
  <c r="BT124" i="4"/>
  <c r="BN158" i="4" s="1"/>
  <c r="BX158" i="4" s="1"/>
  <c r="BU124" i="4"/>
  <c r="BO158" i="4" s="1"/>
  <c r="BT125" i="4"/>
  <c r="BN159" i="4" s="1"/>
  <c r="BX159" i="4" s="1"/>
  <c r="BU125" i="4"/>
  <c r="BO159" i="4" s="1"/>
  <c r="BT126" i="4"/>
  <c r="BN160" i="4" s="1"/>
  <c r="BX160" i="4" s="1"/>
  <c r="BU126" i="4"/>
  <c r="BO160" i="4" s="1"/>
  <c r="BT127" i="4"/>
  <c r="BN161" i="4" s="1"/>
  <c r="BX161" i="4" s="1"/>
  <c r="BU127" i="4"/>
  <c r="BT128" i="4"/>
  <c r="BN162" i="4" s="1"/>
  <c r="BX162" i="4" s="1"/>
  <c r="BU128" i="4"/>
  <c r="BT129" i="4"/>
  <c r="BN163" i="4" s="1"/>
  <c r="BX163" i="4" s="1"/>
  <c r="BU129" i="4"/>
  <c r="BO163" i="4" s="1"/>
  <c r="BT130" i="4"/>
  <c r="BN164" i="4" s="1"/>
  <c r="BX164" i="4" s="1"/>
  <c r="BU130" i="4"/>
  <c r="BO164" i="4" s="1"/>
  <c r="BQ140" i="4"/>
  <c r="BM141" i="4"/>
  <c r="BM142" i="4"/>
  <c r="BM143" i="4"/>
  <c r="BM144" i="4"/>
  <c r="BS144" i="4"/>
  <c r="BS161" i="4" s="1"/>
  <c r="BM145" i="4"/>
  <c r="BM146" i="4"/>
  <c r="BM147" i="4"/>
  <c r="BS147" i="4"/>
  <c r="BS164" i="4" s="1"/>
  <c r="BM148" i="4"/>
  <c r="BS148" i="4"/>
  <c r="BS165" i="4" s="1"/>
  <c r="BM149" i="4"/>
  <c r="BS149" i="4"/>
  <c r="BS166" i="4" s="1"/>
  <c r="BM150" i="4"/>
  <c r="BS150" i="4"/>
  <c r="BS167" i="4" s="1"/>
  <c r="BQ157" i="4"/>
  <c r="BM158" i="4"/>
  <c r="BM159" i="4"/>
  <c r="BM160" i="4"/>
  <c r="BM161" i="4"/>
  <c r="BM162" i="4"/>
  <c r="BM163" i="4"/>
  <c r="BM164" i="4"/>
  <c r="BM165" i="4"/>
  <c r="BM166" i="4"/>
  <c r="BM167" i="4"/>
  <c r="BV5" i="4" l="1"/>
  <c r="BW5" i="4" s="1"/>
  <c r="BV27" i="4"/>
  <c r="BW27" i="4" s="1"/>
  <c r="BQ61" i="4" s="1"/>
  <c r="BV6" i="4"/>
  <c r="BW6" i="4" s="1"/>
  <c r="BW57" i="4" s="1"/>
  <c r="BT46" i="4"/>
  <c r="BN80" i="4" s="1"/>
  <c r="BV40" i="4"/>
  <c r="BP74" i="4" s="1"/>
  <c r="CA74" i="4" s="1"/>
  <c r="BV127" i="4"/>
  <c r="BW127" i="4" s="1"/>
  <c r="BQ161" i="4" s="1"/>
  <c r="BV96" i="4"/>
  <c r="BW96" i="4" s="1"/>
  <c r="BZ96" i="4" s="1"/>
  <c r="BV93" i="4"/>
  <c r="BW93" i="4" s="1"/>
  <c r="BZ93" i="4" s="1"/>
  <c r="BV90" i="4"/>
  <c r="BW90" i="4" s="1"/>
  <c r="BZ90" i="4" s="1"/>
  <c r="BV42" i="4"/>
  <c r="BW42" i="4" s="1"/>
  <c r="BN77" i="4"/>
  <c r="BX77" i="4" s="1"/>
  <c r="BX80" i="4" s="1"/>
  <c r="BV25" i="4"/>
  <c r="BW25" i="4" s="1"/>
  <c r="BV44" i="4"/>
  <c r="BW44" i="4" s="1"/>
  <c r="BV39" i="4"/>
  <c r="BP73" i="4" s="1"/>
  <c r="CA73" i="4" s="1"/>
  <c r="BU56" i="4"/>
  <c r="BU73" i="4" s="1"/>
  <c r="BU46" i="4"/>
  <c r="BT29" i="4"/>
  <c r="BN63" i="4" s="1"/>
  <c r="BV61" i="4"/>
  <c r="BV78" i="4" s="1"/>
  <c r="BY78" i="4" s="1"/>
  <c r="BW10" i="4"/>
  <c r="BW61" i="4" s="1"/>
  <c r="BV128" i="4"/>
  <c r="BW128" i="4" s="1"/>
  <c r="BQ162" i="4" s="1"/>
  <c r="BU57" i="4"/>
  <c r="BU74" i="4" s="1"/>
  <c r="BV22" i="4"/>
  <c r="BP56" i="4" s="1"/>
  <c r="CA56" i="4" s="1"/>
  <c r="BV95" i="4"/>
  <c r="BW95" i="4" s="1"/>
  <c r="BZ95" i="4" s="1"/>
  <c r="BV92" i="4"/>
  <c r="BW92" i="4" s="1"/>
  <c r="BZ92" i="4" s="1"/>
  <c r="BU61" i="4"/>
  <c r="BU78" i="4" s="1"/>
  <c r="BV38" i="4"/>
  <c r="BX27" i="4"/>
  <c r="BX8" i="4"/>
  <c r="BT98" i="4"/>
  <c r="BO12" i="4"/>
  <c r="BO29" i="4" s="1"/>
  <c r="BO46" i="4" s="1"/>
  <c r="BV108" i="4"/>
  <c r="BW108" i="4" s="1"/>
  <c r="BQ142" i="4" s="1"/>
  <c r="BO98" i="4"/>
  <c r="BO115" i="4" s="1"/>
  <c r="BO132" i="4" s="1"/>
  <c r="BO74" i="4"/>
  <c r="BV41" i="4"/>
  <c r="BV94" i="4"/>
  <c r="BW94" i="4" s="1"/>
  <c r="BZ94" i="4" s="1"/>
  <c r="BV91" i="4"/>
  <c r="BW91" i="4" s="1"/>
  <c r="BZ91" i="4" s="1"/>
  <c r="BP7" i="4"/>
  <c r="BQ7" i="4" s="1"/>
  <c r="BQ24" i="4" s="1"/>
  <c r="BQ41" i="4" s="1"/>
  <c r="BV4" i="4"/>
  <c r="BW4" i="4" s="1"/>
  <c r="BV129" i="4"/>
  <c r="BO11" i="4"/>
  <c r="BP9" i="4"/>
  <c r="BO76" i="4"/>
  <c r="BP6" i="4"/>
  <c r="BO142" i="4"/>
  <c r="BP10" i="4"/>
  <c r="BQ10" i="4" s="1"/>
  <c r="BQ27" i="4" s="1"/>
  <c r="BQ44" i="4" s="1"/>
  <c r="BP8" i="4"/>
  <c r="CA8" i="4" s="1"/>
  <c r="BV126" i="4"/>
  <c r="BP160" i="4" s="1"/>
  <c r="CA160" i="4" s="1"/>
  <c r="BT97" i="4"/>
  <c r="D25" i="1" s="1"/>
  <c r="BY26" i="4"/>
  <c r="BV9" i="4"/>
  <c r="BW9" i="4" s="1"/>
  <c r="BO97" i="4"/>
  <c r="BV43" i="4"/>
  <c r="BW43" i="4" s="1"/>
  <c r="BT45" i="4"/>
  <c r="BU29" i="4"/>
  <c r="BV29" i="4" s="1"/>
  <c r="BN57" i="4"/>
  <c r="BX57" i="4" s="1"/>
  <c r="BV23" i="4"/>
  <c r="BN21" i="4"/>
  <c r="BP4" i="4"/>
  <c r="BN11" i="4"/>
  <c r="BX4" i="4"/>
  <c r="BU59" i="4"/>
  <c r="BU76" i="4" s="1"/>
  <c r="BV8" i="4"/>
  <c r="BU11" i="4"/>
  <c r="BN56" i="4"/>
  <c r="BX56" i="4" s="1"/>
  <c r="BV24" i="4"/>
  <c r="BO58" i="4"/>
  <c r="BT28" i="4"/>
  <c r="BV21" i="4"/>
  <c r="BT58" i="4"/>
  <c r="BT75" i="4" s="1"/>
  <c r="BV7" i="4"/>
  <c r="BN59" i="4"/>
  <c r="BX59" i="4" s="1"/>
  <c r="BO78" i="4"/>
  <c r="BX9" i="4"/>
  <c r="BO77" i="4"/>
  <c r="BN43" i="4"/>
  <c r="BX43" i="4" s="1"/>
  <c r="BN42" i="4"/>
  <c r="BX42" i="4" s="1"/>
  <c r="BZ26" i="4"/>
  <c r="BU28" i="4"/>
  <c r="BX10" i="4"/>
  <c r="BY10" i="4" s="1"/>
  <c r="BP5" i="4"/>
  <c r="BN22" i="4"/>
  <c r="BN72" i="4"/>
  <c r="BX72" i="4" s="1"/>
  <c r="BT59" i="4"/>
  <c r="BT76" i="4" s="1"/>
  <c r="BN23" i="4"/>
  <c r="BU12" i="4"/>
  <c r="BT11" i="4"/>
  <c r="D8" i="1" s="1"/>
  <c r="BN24" i="4"/>
  <c r="BT12" i="4"/>
  <c r="BO61" i="4"/>
  <c r="BP60" i="4"/>
  <c r="CA60" i="4" s="1"/>
  <c r="BU45" i="4"/>
  <c r="BX5" i="4"/>
  <c r="BO60" i="4"/>
  <c r="BX6" i="4"/>
  <c r="BN60" i="4"/>
  <c r="BX60" i="4" s="1"/>
  <c r="BN12" i="4"/>
  <c r="BX7" i="4"/>
  <c r="BT132" i="4"/>
  <c r="BN166" i="4" s="1"/>
  <c r="BV109" i="4"/>
  <c r="BU98" i="4"/>
  <c r="BX166" i="4"/>
  <c r="BV112" i="4"/>
  <c r="BW112" i="4" s="1"/>
  <c r="BQ146" i="4" s="1"/>
  <c r="BU97" i="4"/>
  <c r="BT114" i="4"/>
  <c r="BN148" i="4" s="1"/>
  <c r="BX97" i="4"/>
  <c r="BX98" i="4"/>
  <c r="BN98" i="4"/>
  <c r="BP96" i="4"/>
  <c r="BP95" i="4"/>
  <c r="BP94" i="4"/>
  <c r="BP93" i="4"/>
  <c r="BP92" i="4"/>
  <c r="BP91" i="4"/>
  <c r="BP90" i="4"/>
  <c r="BN97" i="4"/>
  <c r="BN114" i="4" s="1"/>
  <c r="BN131" i="4" s="1"/>
  <c r="BO111" i="4"/>
  <c r="BO128" i="4" s="1"/>
  <c r="BO107" i="4"/>
  <c r="BO124" i="4" s="1"/>
  <c r="BO106" i="4"/>
  <c r="BO123" i="4" s="1"/>
  <c r="BT141" i="4"/>
  <c r="BT158" i="4" s="1"/>
  <c r="BU142" i="4"/>
  <c r="BU159" i="4" s="1"/>
  <c r="BT140" i="4"/>
  <c r="BT157" i="4" s="1"/>
  <c r="BO108" i="4"/>
  <c r="BO125" i="4" s="1"/>
  <c r="BT142" i="4"/>
  <c r="BT159" i="4" s="1"/>
  <c r="BT145" i="4"/>
  <c r="BT162" i="4" s="1"/>
  <c r="BO109" i="4"/>
  <c r="BO126" i="4" s="1"/>
  <c r="BU147" i="4"/>
  <c r="BU164" i="4" s="1"/>
  <c r="BU143" i="4"/>
  <c r="BU160" i="4" s="1"/>
  <c r="BV124" i="4"/>
  <c r="BW124" i="4" s="1"/>
  <c r="BV107" i="4"/>
  <c r="BU132" i="4"/>
  <c r="BO166" i="4" s="1"/>
  <c r="BU131" i="4"/>
  <c r="BO165" i="4" s="1"/>
  <c r="BO141" i="4"/>
  <c r="BT131" i="4"/>
  <c r="BN165" i="4" s="1"/>
  <c r="BO161" i="4"/>
  <c r="BN141" i="4"/>
  <c r="BX141" i="4" s="1"/>
  <c r="BX148" i="4" s="1"/>
  <c r="BO162" i="4"/>
  <c r="BU141" i="4"/>
  <c r="BU158" i="4" s="1"/>
  <c r="BV130" i="4"/>
  <c r="BV125" i="4"/>
  <c r="BV110" i="4"/>
  <c r="BN109" i="4"/>
  <c r="BN107" i="4"/>
  <c r="BN112" i="4"/>
  <c r="BX165" i="4"/>
  <c r="BN146" i="4"/>
  <c r="BX146" i="4" s="1"/>
  <c r="BT115" i="4"/>
  <c r="BN149" i="4" s="1"/>
  <c r="BN108" i="4"/>
  <c r="BO146" i="4"/>
  <c r="BU115" i="4"/>
  <c r="BN113" i="4"/>
  <c r="BN110" i="4"/>
  <c r="BV113" i="4"/>
  <c r="BV111" i="4"/>
  <c r="BN111" i="4"/>
  <c r="BU114" i="4"/>
  <c r="BY5" i="4" l="1"/>
  <c r="BV56" i="4"/>
  <c r="BV73" i="4" s="1"/>
  <c r="BY73" i="4" s="1"/>
  <c r="BP61" i="4"/>
  <c r="CA61" i="4" s="1"/>
  <c r="BT149" i="4"/>
  <c r="BT166" i="4" s="1"/>
  <c r="P25" i="1"/>
  <c r="BY6" i="4"/>
  <c r="BV57" i="4"/>
  <c r="BV74" i="4" s="1"/>
  <c r="BY74" i="4" s="1"/>
  <c r="BP161" i="4"/>
  <c r="BT47" i="4"/>
  <c r="BN81" i="4" s="1"/>
  <c r="BY96" i="4"/>
  <c r="BY27" i="4"/>
  <c r="BY29" i="4" s="1"/>
  <c r="BP76" i="4"/>
  <c r="CA76" i="4" s="1"/>
  <c r="BY93" i="4"/>
  <c r="BP162" i="4"/>
  <c r="BY44" i="4"/>
  <c r="BP142" i="4"/>
  <c r="CA142" i="4" s="1"/>
  <c r="BV46" i="4"/>
  <c r="BW46" i="4" s="1"/>
  <c r="BQ80" i="4" s="1"/>
  <c r="BW40" i="4"/>
  <c r="BQ74" i="4" s="1"/>
  <c r="BP78" i="4"/>
  <c r="CA78" i="4" s="1"/>
  <c r="BP59" i="4"/>
  <c r="CA59" i="4" s="1"/>
  <c r="BY90" i="4"/>
  <c r="BY25" i="4"/>
  <c r="BW22" i="4"/>
  <c r="BQ56" i="4" s="1"/>
  <c r="BV143" i="4"/>
  <c r="BV160" i="4" s="1"/>
  <c r="BY160" i="4" s="1"/>
  <c r="BV60" i="4"/>
  <c r="BV77" i="4" s="1"/>
  <c r="BY77" i="4" s="1"/>
  <c r="BY80" i="4" s="1"/>
  <c r="BV83" i="4" s="1"/>
  <c r="BY92" i="4"/>
  <c r="BY42" i="4"/>
  <c r="BZ27" i="4"/>
  <c r="BZ29" i="4" s="1"/>
  <c r="BX29" i="4"/>
  <c r="BV98" i="4"/>
  <c r="BY61" i="4"/>
  <c r="BN79" i="4"/>
  <c r="BW39" i="4"/>
  <c r="BQ73" i="4" s="1"/>
  <c r="BO80" i="4"/>
  <c r="BO99" i="4"/>
  <c r="BO116" i="4" s="1"/>
  <c r="BO133" i="4" s="1"/>
  <c r="BP98" i="4"/>
  <c r="BY95" i="4"/>
  <c r="CA63" i="4"/>
  <c r="BO63" i="4"/>
  <c r="BP63" i="4"/>
  <c r="S8" i="1"/>
  <c r="BT63" i="4"/>
  <c r="BT80" i="4" s="1"/>
  <c r="P8" i="1"/>
  <c r="BV142" i="4"/>
  <c r="BV159" i="4" s="1"/>
  <c r="BY159" i="4" s="1"/>
  <c r="BY91" i="4"/>
  <c r="BY94" i="4"/>
  <c r="CA7" i="4"/>
  <c r="BW41" i="4"/>
  <c r="BQ75" i="4" s="1"/>
  <c r="BP75" i="4"/>
  <c r="CA75" i="4" s="1"/>
  <c r="BP72" i="4"/>
  <c r="CA72" i="4" s="1"/>
  <c r="BW38" i="4"/>
  <c r="BQ72" i="4" s="1"/>
  <c r="BX62" i="4"/>
  <c r="BP24" i="4"/>
  <c r="CA24" i="4" s="1"/>
  <c r="BZ98" i="4"/>
  <c r="BW29" i="4"/>
  <c r="BQ63" i="4" s="1"/>
  <c r="BY7" i="4"/>
  <c r="BP77" i="4"/>
  <c r="CA77" i="4" s="1"/>
  <c r="BT99" i="4"/>
  <c r="CA9" i="4"/>
  <c r="BP26" i="4"/>
  <c r="BQ9" i="4"/>
  <c r="BQ26" i="4" s="1"/>
  <c r="BQ43" i="4" s="1"/>
  <c r="BO28" i="4"/>
  <c r="BO45" i="4" s="1"/>
  <c r="BO13" i="4"/>
  <c r="BO30" i="4" s="1"/>
  <c r="BO47" i="4" s="1"/>
  <c r="BP163" i="4"/>
  <c r="BW129" i="4"/>
  <c r="BQ163" i="4" s="1"/>
  <c r="BY56" i="4"/>
  <c r="BV55" i="4"/>
  <c r="BP25" i="4"/>
  <c r="BQ8" i="4"/>
  <c r="BQ25" i="4" s="1"/>
  <c r="BQ42" i="4" s="1"/>
  <c r="BP158" i="4"/>
  <c r="CA158" i="4" s="1"/>
  <c r="CA10" i="4"/>
  <c r="BP27" i="4"/>
  <c r="BT148" i="4"/>
  <c r="BT165" i="4" s="1"/>
  <c r="CA162" i="4"/>
  <c r="BW126" i="4"/>
  <c r="BQ160" i="4" s="1"/>
  <c r="CA6" i="4"/>
  <c r="BP23" i="4"/>
  <c r="BQ6" i="4"/>
  <c r="BQ23" i="4" s="1"/>
  <c r="BQ40" i="4" s="1"/>
  <c r="BZ97" i="4"/>
  <c r="BO114" i="4"/>
  <c r="BO131" i="4" s="1"/>
  <c r="BP146" i="4"/>
  <c r="BZ10" i="4"/>
  <c r="BW23" i="4"/>
  <c r="BP57" i="4"/>
  <c r="CA57" i="4" s="1"/>
  <c r="BV12" i="4"/>
  <c r="Q8" i="1" s="1"/>
  <c r="BU63" i="4"/>
  <c r="BV58" i="4"/>
  <c r="BW7" i="4"/>
  <c r="BP58" i="4"/>
  <c r="CA58" i="4" s="1"/>
  <c r="BW24" i="4"/>
  <c r="BV11" i="4"/>
  <c r="E8" i="1" s="1"/>
  <c r="BU13" i="4"/>
  <c r="BU62" i="4"/>
  <c r="BQ59" i="4"/>
  <c r="BZ25" i="4"/>
  <c r="BN40" i="4"/>
  <c r="BX40" i="4" s="1"/>
  <c r="BX23" i="4"/>
  <c r="BY23" i="4" s="1"/>
  <c r="BY43" i="4"/>
  <c r="BX46" i="4"/>
  <c r="BV59" i="4"/>
  <c r="BV76" i="4" s="1"/>
  <c r="BY76" i="4" s="1"/>
  <c r="BW8" i="4"/>
  <c r="BP55" i="4"/>
  <c r="CA55" i="4" s="1"/>
  <c r="BW21" i="4"/>
  <c r="BU47" i="4"/>
  <c r="BV45" i="4"/>
  <c r="F8" i="1" s="1"/>
  <c r="BO79" i="4"/>
  <c r="BT30" i="4"/>
  <c r="BN64" i="4" s="1"/>
  <c r="BN62" i="4"/>
  <c r="BW78" i="4"/>
  <c r="BZ78" i="4" s="1"/>
  <c r="BZ61" i="4"/>
  <c r="BZ57" i="4"/>
  <c r="BW74" i="4"/>
  <c r="BZ74" i="4" s="1"/>
  <c r="BX12" i="4"/>
  <c r="BY9" i="4"/>
  <c r="BY12" i="4" s="1"/>
  <c r="BZ6" i="4"/>
  <c r="BO62" i="4"/>
  <c r="BV28" i="4"/>
  <c r="G8" i="1" s="1"/>
  <c r="BU30" i="4"/>
  <c r="BW56" i="4"/>
  <c r="BZ5" i="4"/>
  <c r="BT13" i="4"/>
  <c r="BT62" i="4"/>
  <c r="BT79" i="4" s="1"/>
  <c r="BX79" i="4"/>
  <c r="BX81" i="4" s="1"/>
  <c r="BY4" i="4"/>
  <c r="BX11" i="4"/>
  <c r="BX13" i="4" s="1"/>
  <c r="BP12" i="4"/>
  <c r="BN29" i="4"/>
  <c r="BN46" i="4" s="1"/>
  <c r="BZ9" i="4"/>
  <c r="BW60" i="4"/>
  <c r="BP11" i="4"/>
  <c r="BN13" i="4"/>
  <c r="BN28" i="4"/>
  <c r="BN45" i="4" s="1"/>
  <c r="BX63" i="4"/>
  <c r="BN41" i="4"/>
  <c r="BX41" i="4" s="1"/>
  <c r="BX24" i="4"/>
  <c r="BY24" i="4" s="1"/>
  <c r="BX22" i="4"/>
  <c r="BY22" i="4" s="1"/>
  <c r="BN39" i="4"/>
  <c r="BX39" i="4" s="1"/>
  <c r="BQ4" i="4"/>
  <c r="BQ21" i="4" s="1"/>
  <c r="BQ38" i="4" s="1"/>
  <c r="CA4" i="4"/>
  <c r="BP21" i="4"/>
  <c r="BW55" i="4"/>
  <c r="BZ4" i="4"/>
  <c r="BZ43" i="4"/>
  <c r="BQ77" i="4"/>
  <c r="CA5" i="4"/>
  <c r="BP22" i="4"/>
  <c r="BQ5" i="4"/>
  <c r="BQ22" i="4" s="1"/>
  <c r="BQ39" i="4" s="1"/>
  <c r="BQ78" i="4"/>
  <c r="BZ44" i="4"/>
  <c r="BX21" i="4"/>
  <c r="BN38" i="4"/>
  <c r="BX38" i="4" s="1"/>
  <c r="BY8" i="4"/>
  <c r="BZ42" i="4"/>
  <c r="BQ76" i="4"/>
  <c r="BV97" i="4"/>
  <c r="BU99" i="4"/>
  <c r="BP143" i="4"/>
  <c r="CA143" i="4" s="1"/>
  <c r="BW109" i="4"/>
  <c r="BQ143" i="4" s="1"/>
  <c r="BX167" i="4"/>
  <c r="BN99" i="4"/>
  <c r="BP97" i="4"/>
  <c r="CA91" i="4"/>
  <c r="BQ91" i="4"/>
  <c r="CA92" i="4"/>
  <c r="BQ92" i="4"/>
  <c r="CA93" i="4"/>
  <c r="BQ93" i="4"/>
  <c r="BX99" i="4"/>
  <c r="BQ96" i="4"/>
  <c r="BQ113" i="4" s="1"/>
  <c r="BQ130" i="4" s="1"/>
  <c r="CA96" i="4"/>
  <c r="BQ90" i="4"/>
  <c r="CA90" i="4"/>
  <c r="BQ94" i="4"/>
  <c r="BQ111" i="4" s="1"/>
  <c r="BQ128" i="4" s="1"/>
  <c r="CA94" i="4"/>
  <c r="CA95" i="4"/>
  <c r="BQ95" i="4"/>
  <c r="BO110" i="4"/>
  <c r="BO127" i="4" s="1"/>
  <c r="BT144" i="4"/>
  <c r="BT161" i="4" s="1"/>
  <c r="BT146" i="4"/>
  <c r="BT163" i="4" s="1"/>
  <c r="BP144" i="4"/>
  <c r="BW110" i="4"/>
  <c r="BQ144" i="4" s="1"/>
  <c r="BW107" i="4"/>
  <c r="BQ141" i="4" s="1"/>
  <c r="BP141" i="4"/>
  <c r="CA141" i="4" s="1"/>
  <c r="BU133" i="4"/>
  <c r="BO167" i="4" s="1"/>
  <c r="BU149" i="4"/>
  <c r="BU166" i="4" s="1"/>
  <c r="BP164" i="4"/>
  <c r="CA164" i="4" s="1"/>
  <c r="BW130" i="4"/>
  <c r="BQ164" i="4" s="1"/>
  <c r="BU148" i="4"/>
  <c r="BU165" i="4" s="1"/>
  <c r="BT133" i="4"/>
  <c r="BN167" i="4" s="1"/>
  <c r="BV132" i="4"/>
  <c r="BN115" i="4"/>
  <c r="BN132" i="4" s="1"/>
  <c r="BV131" i="4"/>
  <c r="F25" i="1" s="1"/>
  <c r="BW125" i="4"/>
  <c r="BQ159" i="4" s="1"/>
  <c r="BP159" i="4"/>
  <c r="CA159" i="4" s="1"/>
  <c r="BP107" i="4"/>
  <c r="BX149" i="4"/>
  <c r="BX150" i="4" s="1"/>
  <c r="BW113" i="4"/>
  <c r="BP147" i="4"/>
  <c r="CA147" i="4" s="1"/>
  <c r="BP145" i="4"/>
  <c r="CA145" i="4" s="1"/>
  <c r="BW111" i="4"/>
  <c r="BN130" i="4"/>
  <c r="BX130" i="4" s="1"/>
  <c r="BX113" i="4"/>
  <c r="BY113" i="4" s="1"/>
  <c r="BN129" i="4"/>
  <c r="BX129" i="4" s="1"/>
  <c r="BX112" i="4"/>
  <c r="BT116" i="4"/>
  <c r="BN150" i="4" s="1"/>
  <c r="BV115" i="4"/>
  <c r="S25" i="1" s="1"/>
  <c r="BO149" i="4"/>
  <c r="BP111" i="4"/>
  <c r="BO148" i="4"/>
  <c r="BV114" i="4"/>
  <c r="G25" i="1" s="1"/>
  <c r="BU116" i="4"/>
  <c r="BX111" i="4"/>
  <c r="BY111" i="4" s="1"/>
  <c r="BN128" i="4"/>
  <c r="BX128" i="4" s="1"/>
  <c r="BQ158" i="4"/>
  <c r="BP109" i="4"/>
  <c r="BN127" i="4"/>
  <c r="BX127" i="4" s="1"/>
  <c r="BX110" i="4"/>
  <c r="BX107" i="4"/>
  <c r="BN124" i="4"/>
  <c r="BX124" i="4" s="1"/>
  <c r="BZ124" i="4" s="1"/>
  <c r="BP113" i="4"/>
  <c r="BN126" i="4"/>
  <c r="BX126" i="4" s="1"/>
  <c r="BY126" i="4" s="1"/>
  <c r="BX109" i="4"/>
  <c r="BX108" i="4"/>
  <c r="BN125" i="4"/>
  <c r="BX125" i="4" s="1"/>
  <c r="BP108" i="4"/>
  <c r="BY57" i="4" l="1"/>
  <c r="BQ98" i="4"/>
  <c r="BQ115" i="4" s="1"/>
  <c r="BQ132" i="4" s="1"/>
  <c r="T25" i="1"/>
  <c r="X25" i="1"/>
  <c r="BW97" i="4"/>
  <c r="E25" i="1"/>
  <c r="BQ97" i="4"/>
  <c r="BQ114" i="4" s="1"/>
  <c r="BQ131" i="4" s="1"/>
  <c r="H25" i="1"/>
  <c r="L25" i="1"/>
  <c r="BW98" i="4"/>
  <c r="Q25" i="1"/>
  <c r="BW132" i="4"/>
  <c r="BQ166" i="4" s="1"/>
  <c r="R25" i="1"/>
  <c r="BT150" i="4"/>
  <c r="BT167" i="4" s="1"/>
  <c r="D73" i="1"/>
  <c r="CA161" i="4"/>
  <c r="BV15" i="4"/>
  <c r="U8" i="1" s="1"/>
  <c r="BY46" i="4"/>
  <c r="BV49" i="4" s="1"/>
  <c r="BY98" i="4"/>
  <c r="CA80" i="4"/>
  <c r="BY143" i="4"/>
  <c r="R8" i="1"/>
  <c r="BP80" i="4"/>
  <c r="BW32" i="4"/>
  <c r="BY60" i="4"/>
  <c r="BY63" i="4" s="1"/>
  <c r="BV66" i="4" s="1"/>
  <c r="BZ12" i="4"/>
  <c r="BW15" i="4" s="1"/>
  <c r="BV32" i="4"/>
  <c r="W8" i="1" s="1"/>
  <c r="BP115" i="4"/>
  <c r="BP132" i="4" s="1"/>
  <c r="BP99" i="4"/>
  <c r="BP41" i="4"/>
  <c r="CA41" i="4" s="1"/>
  <c r="CA146" i="4"/>
  <c r="CA149" i="4" s="1"/>
  <c r="CD152" i="4" s="1"/>
  <c r="CE152" i="4" s="1"/>
  <c r="L8" i="1"/>
  <c r="H8" i="1"/>
  <c r="T8" i="1"/>
  <c r="X8" i="1"/>
  <c r="BY97" i="4"/>
  <c r="BP166" i="4"/>
  <c r="BT64" i="4"/>
  <c r="BT81" i="4" s="1"/>
  <c r="D56" i="1"/>
  <c r="BX64" i="4"/>
  <c r="BY142" i="4"/>
  <c r="CA79" i="4"/>
  <c r="CA163" i="4"/>
  <c r="CA166" i="4" s="1"/>
  <c r="BZ99" i="4"/>
  <c r="BV99" i="4"/>
  <c r="BP42" i="4"/>
  <c r="CA42" i="4" s="1"/>
  <c r="CA25" i="4"/>
  <c r="BY11" i="4"/>
  <c r="BV14" i="4" s="1"/>
  <c r="CA62" i="4"/>
  <c r="CA64" i="4" s="1"/>
  <c r="BP40" i="4"/>
  <c r="CA40" i="4" s="1"/>
  <c r="CA23" i="4"/>
  <c r="BZ46" i="4"/>
  <c r="BW49" i="4" s="1"/>
  <c r="CA27" i="4"/>
  <c r="BP44" i="4"/>
  <c r="CA44" i="4" s="1"/>
  <c r="CA26" i="4"/>
  <c r="BP43" i="4"/>
  <c r="CA43" i="4" s="1"/>
  <c r="BV72" i="4"/>
  <c r="BY72" i="4" s="1"/>
  <c r="BY55" i="4"/>
  <c r="BN116" i="4"/>
  <c r="BN133" i="4" s="1"/>
  <c r="CA12" i="4"/>
  <c r="BQ55" i="4"/>
  <c r="BZ21" i="4"/>
  <c r="BV63" i="4"/>
  <c r="BV80" i="4" s="1"/>
  <c r="BW12" i="4"/>
  <c r="BW63" i="4" s="1"/>
  <c r="BW80" i="4" s="1"/>
  <c r="CA22" i="4"/>
  <c r="BP39" i="4"/>
  <c r="CA39" i="4" s="1"/>
  <c r="BP29" i="4"/>
  <c r="BQ12" i="4"/>
  <c r="BQ29" i="4" s="1"/>
  <c r="BQ46" i="4" s="1"/>
  <c r="BX45" i="4"/>
  <c r="BX47" i="4" s="1"/>
  <c r="BY38" i="4"/>
  <c r="BZ38" i="4"/>
  <c r="CA11" i="4"/>
  <c r="BW77" i="4"/>
  <c r="BZ77" i="4" s="1"/>
  <c r="BZ80" i="4" s="1"/>
  <c r="BW83" i="4" s="1"/>
  <c r="BZ60" i="4"/>
  <c r="BZ63" i="4" s="1"/>
  <c r="BW66" i="4" s="1"/>
  <c r="BV75" i="4"/>
  <c r="BY75" i="4" s="1"/>
  <c r="BY58" i="4"/>
  <c r="BY21" i="4"/>
  <c r="BY28" i="4" s="1"/>
  <c r="BX28" i="4"/>
  <c r="BX30" i="4" s="1"/>
  <c r="BY59" i="4"/>
  <c r="BO81" i="4"/>
  <c r="BV47" i="4"/>
  <c r="F56" i="1" s="1"/>
  <c r="BU79" i="4"/>
  <c r="CA66" i="4"/>
  <c r="CC66" i="4" s="1"/>
  <c r="BU80" i="4"/>
  <c r="CD66" i="4"/>
  <c r="CE66" i="4" s="1"/>
  <c r="BY39" i="4"/>
  <c r="BZ39" i="4"/>
  <c r="BW73" i="4"/>
  <c r="BZ73" i="4" s="1"/>
  <c r="BZ56" i="4"/>
  <c r="BV13" i="4"/>
  <c r="E56" i="1" s="1"/>
  <c r="BU64" i="4"/>
  <c r="BY41" i="4"/>
  <c r="BZ41" i="4"/>
  <c r="BZ8" i="4"/>
  <c r="BW59" i="4"/>
  <c r="BO64" i="4"/>
  <c r="BV30" i="4"/>
  <c r="G56" i="1" s="1"/>
  <c r="BW11" i="4"/>
  <c r="BW62" i="4" s="1"/>
  <c r="BW79" i="4" s="1"/>
  <c r="BV62" i="4"/>
  <c r="BV79" i="4" s="1"/>
  <c r="BZ23" i="4"/>
  <c r="BQ57" i="4"/>
  <c r="BP62" i="4"/>
  <c r="BW28" i="4"/>
  <c r="BQ62" i="4" s="1"/>
  <c r="BW45" i="4"/>
  <c r="BQ79" i="4" s="1"/>
  <c r="BP79" i="4"/>
  <c r="BZ24" i="4"/>
  <c r="BQ58" i="4"/>
  <c r="BZ55" i="4"/>
  <c r="BW72" i="4"/>
  <c r="BZ72" i="4" s="1"/>
  <c r="BP13" i="4"/>
  <c r="BN30" i="4"/>
  <c r="BN47" i="4" s="1"/>
  <c r="BZ22" i="4"/>
  <c r="BP38" i="4"/>
  <c r="CA38" i="4" s="1"/>
  <c r="CA21" i="4"/>
  <c r="BP28" i="4"/>
  <c r="BP45" i="4" s="1"/>
  <c r="BQ11" i="4"/>
  <c r="BQ28" i="4" s="1"/>
  <c r="BQ45" i="4" s="1"/>
  <c r="BY40" i="4"/>
  <c r="BZ40" i="4"/>
  <c r="BZ7" i="4"/>
  <c r="BW58" i="4"/>
  <c r="BV133" i="4"/>
  <c r="CA98" i="4"/>
  <c r="CA144" i="4"/>
  <c r="CA148" i="4" s="1"/>
  <c r="CA97" i="4"/>
  <c r="BP114" i="4"/>
  <c r="BP131" i="4" s="1"/>
  <c r="BQ107" i="4"/>
  <c r="BQ124" i="4" s="1"/>
  <c r="BV145" i="4"/>
  <c r="BW145" i="4"/>
  <c r="BZ145" i="4" s="1"/>
  <c r="BV144" i="4"/>
  <c r="BW144" i="4"/>
  <c r="BQ108" i="4"/>
  <c r="BQ125" i="4" s="1"/>
  <c r="CA165" i="4"/>
  <c r="CA168" i="4" s="1"/>
  <c r="BO112" i="4"/>
  <c r="BO129" i="4" s="1"/>
  <c r="BQ106" i="4"/>
  <c r="BQ123" i="4" s="1"/>
  <c r="BQ110" i="4"/>
  <c r="BQ127" i="4" s="1"/>
  <c r="BP110" i="4"/>
  <c r="CA110" i="4" s="1"/>
  <c r="BQ109" i="4"/>
  <c r="BQ126" i="4" s="1"/>
  <c r="BP106" i="4"/>
  <c r="BP123" i="4" s="1"/>
  <c r="BV148" i="4"/>
  <c r="BV165" i="4" s="1"/>
  <c r="BW131" i="4"/>
  <c r="BQ165" i="4" s="1"/>
  <c r="BP165" i="4"/>
  <c r="BU150" i="4"/>
  <c r="BU167" i="4" s="1"/>
  <c r="BY125" i="4"/>
  <c r="BZ125" i="4"/>
  <c r="CA113" i="4"/>
  <c r="BP130" i="4"/>
  <c r="CA130" i="4" s="1"/>
  <c r="BW114" i="4"/>
  <c r="BQ148" i="4" s="1"/>
  <c r="BP148" i="4"/>
  <c r="BQ145" i="4"/>
  <c r="BZ111" i="4"/>
  <c r="BY108" i="4"/>
  <c r="BZ108" i="4"/>
  <c r="CA111" i="4"/>
  <c r="BP128" i="4"/>
  <c r="CA128" i="4" s="1"/>
  <c r="CA109" i="4"/>
  <c r="BP126" i="4"/>
  <c r="CA126" i="4" s="1"/>
  <c r="BY128" i="4"/>
  <c r="BZ128" i="4"/>
  <c r="BY127" i="4"/>
  <c r="BZ127" i="4"/>
  <c r="BP124" i="4"/>
  <c r="CA124" i="4" s="1"/>
  <c r="CA107" i="4"/>
  <c r="BY124" i="4"/>
  <c r="BX131" i="4"/>
  <c r="BY110" i="4"/>
  <c r="BZ110" i="4"/>
  <c r="BZ113" i="4"/>
  <c r="BQ147" i="4"/>
  <c r="BY109" i="4"/>
  <c r="BZ109" i="4"/>
  <c r="BX115" i="4"/>
  <c r="BY112" i="4"/>
  <c r="BY115" i="4" s="1"/>
  <c r="BZ112" i="4"/>
  <c r="BY129" i="4"/>
  <c r="BX132" i="4"/>
  <c r="BZ129" i="4"/>
  <c r="BY130" i="4"/>
  <c r="BZ130" i="4"/>
  <c r="BX114" i="4"/>
  <c r="BZ107" i="4"/>
  <c r="BY107" i="4"/>
  <c r="BW115" i="4"/>
  <c r="BQ149" i="4" s="1"/>
  <c r="BP149" i="4"/>
  <c r="CA108" i="4"/>
  <c r="BP125" i="4"/>
  <c r="CA125" i="4" s="1"/>
  <c r="BZ126" i="4"/>
  <c r="BV116" i="4"/>
  <c r="G73" i="1" s="1"/>
  <c r="BO150" i="4"/>
  <c r="BW99" i="4" l="1"/>
  <c r="E73" i="1"/>
  <c r="BQ99" i="4"/>
  <c r="BQ116" i="4" s="1"/>
  <c r="BQ133" i="4" s="1"/>
  <c r="H73" i="1"/>
  <c r="L73" i="1"/>
  <c r="BP167" i="4"/>
  <c r="F73" i="1"/>
  <c r="BY99" i="4"/>
  <c r="BV102" i="4" s="1"/>
  <c r="I73" i="1" s="1"/>
  <c r="CA81" i="4"/>
  <c r="BP116" i="4"/>
  <c r="BP133" i="4" s="1"/>
  <c r="BW133" i="4"/>
  <c r="BQ167" i="4" s="1"/>
  <c r="BX66" i="4"/>
  <c r="BY66" i="4" s="1"/>
  <c r="CA169" i="4"/>
  <c r="CC169" i="4" s="1"/>
  <c r="CD169" i="4"/>
  <c r="CE169" i="4" s="1"/>
  <c r="Y25" i="1" s="1"/>
  <c r="BX32" i="4"/>
  <c r="BY32" i="4" s="1"/>
  <c r="CA65" i="4"/>
  <c r="CB65" i="4" s="1"/>
  <c r="CA99" i="4"/>
  <c r="BX15" i="4"/>
  <c r="BY15" i="4" s="1"/>
  <c r="H56" i="1"/>
  <c r="L56" i="1"/>
  <c r="BY13" i="4"/>
  <c r="BV16" i="4" s="1"/>
  <c r="I56" i="1" s="1"/>
  <c r="Z8" i="1"/>
  <c r="V8" i="1"/>
  <c r="BX83" i="4"/>
  <c r="BY83" i="4" s="1"/>
  <c r="I8" i="1"/>
  <c r="CA152" i="4"/>
  <c r="CB152" i="4" s="1"/>
  <c r="CA45" i="4"/>
  <c r="CA48" i="4" s="1"/>
  <c r="BZ11" i="4"/>
  <c r="BW14" i="4" s="1"/>
  <c r="BX14" i="4" s="1"/>
  <c r="BY14" i="4" s="1"/>
  <c r="CA167" i="4"/>
  <c r="CD170" i="4" s="1"/>
  <c r="CE170" i="4" s="1"/>
  <c r="BY79" i="4"/>
  <c r="BY81" i="4" s="1"/>
  <c r="BV84" i="4" s="1"/>
  <c r="CA29" i="4"/>
  <c r="CA46" i="4"/>
  <c r="BP127" i="4"/>
  <c r="CA127" i="4" s="1"/>
  <c r="CA131" i="4" s="1"/>
  <c r="CA28" i="4"/>
  <c r="CB66" i="4"/>
  <c r="CA15" i="4"/>
  <c r="CD15" i="4"/>
  <c r="CE15" i="4" s="1"/>
  <c r="CD65" i="4"/>
  <c r="CE65" i="4" s="1"/>
  <c r="CA13" i="4"/>
  <c r="CA14" i="4"/>
  <c r="CD14" i="4"/>
  <c r="CE14" i="4" s="1"/>
  <c r="CD83" i="4"/>
  <c r="CE83" i="4" s="1"/>
  <c r="CA83" i="4"/>
  <c r="CB83" i="4" s="1"/>
  <c r="BP81" i="4"/>
  <c r="BW47" i="4"/>
  <c r="BQ81" i="4" s="1"/>
  <c r="BZ45" i="4"/>
  <c r="CA67" i="4"/>
  <c r="CB67" i="4" s="1"/>
  <c r="BU81" i="4"/>
  <c r="CD67" i="4"/>
  <c r="CE67" i="4" s="1"/>
  <c r="BY45" i="4"/>
  <c r="CC65" i="4"/>
  <c r="BQ13" i="4"/>
  <c r="BQ30" i="4" s="1"/>
  <c r="BQ47" i="4" s="1"/>
  <c r="BP30" i="4"/>
  <c r="BP47" i="4" s="1"/>
  <c r="CD82" i="4"/>
  <c r="CE82" i="4" s="1"/>
  <c r="CA82" i="4"/>
  <c r="CC82" i="4" s="1"/>
  <c r="BW13" i="4"/>
  <c r="BW64" i="4" s="1"/>
  <c r="BW81" i="4" s="1"/>
  <c r="BV64" i="4"/>
  <c r="BV81" i="4" s="1"/>
  <c r="BP46" i="4"/>
  <c r="BX49" i="4" s="1"/>
  <c r="BY30" i="4"/>
  <c r="BV33" i="4" s="1"/>
  <c r="BV31" i="4"/>
  <c r="BY62" i="4"/>
  <c r="BW76" i="4"/>
  <c r="BZ76" i="4" s="1"/>
  <c r="BZ59" i="4"/>
  <c r="BZ28" i="4"/>
  <c r="BW30" i="4"/>
  <c r="BQ64" i="4" s="1"/>
  <c r="BP64" i="4"/>
  <c r="BW75" i="4"/>
  <c r="BZ75" i="4" s="1"/>
  <c r="BZ58" i="4"/>
  <c r="CA151" i="4"/>
  <c r="CB151" i="4" s="1"/>
  <c r="CA150" i="4"/>
  <c r="CA153" i="4" s="1"/>
  <c r="CD168" i="4"/>
  <c r="CE168" i="4" s="1"/>
  <c r="M25" i="1" s="1"/>
  <c r="CB169" i="4"/>
  <c r="CD151" i="4"/>
  <c r="CE151" i="4" s="1"/>
  <c r="BZ115" i="4"/>
  <c r="BW118" i="4" s="1"/>
  <c r="BU144" i="4"/>
  <c r="BU161" i="4" s="1"/>
  <c r="BW162" i="4"/>
  <c r="BZ162" i="4" s="1"/>
  <c r="BV140" i="4"/>
  <c r="BV157" i="4" s="1"/>
  <c r="BU145" i="4"/>
  <c r="BU162" i="4" s="1"/>
  <c r="BW161" i="4"/>
  <c r="BZ161" i="4" s="1"/>
  <c r="BZ144" i="4"/>
  <c r="BQ112" i="4"/>
  <c r="BQ129" i="4" s="1"/>
  <c r="BP112" i="4"/>
  <c r="BW146" i="4"/>
  <c r="BV146" i="4"/>
  <c r="BV141" i="4"/>
  <c r="BW143" i="4"/>
  <c r="BV162" i="4"/>
  <c r="BY162" i="4" s="1"/>
  <c r="BY145" i="4"/>
  <c r="BV161" i="4"/>
  <c r="BY161" i="4" s="1"/>
  <c r="BY144" i="4"/>
  <c r="BW142" i="4"/>
  <c r="BZ131" i="4"/>
  <c r="BW134" i="4" s="1"/>
  <c r="CA114" i="4"/>
  <c r="CA117" i="4" s="1"/>
  <c r="BW150" i="4"/>
  <c r="BW167" i="4" s="1"/>
  <c r="BV150" i="4"/>
  <c r="BV167" i="4" s="1"/>
  <c r="BY114" i="4"/>
  <c r="BY116" i="4" s="1"/>
  <c r="CC168" i="4"/>
  <c r="CB168" i="4"/>
  <c r="BZ114" i="4"/>
  <c r="BX116" i="4"/>
  <c r="BW116" i="4"/>
  <c r="BQ150" i="4" s="1"/>
  <c r="BP150" i="4"/>
  <c r="BZ132" i="4"/>
  <c r="BW135" i="4" s="1"/>
  <c r="CA100" i="4"/>
  <c r="CD100" i="4"/>
  <c r="CE100" i="4" s="1"/>
  <c r="BW102" i="4"/>
  <c r="BX133" i="4"/>
  <c r="BY132" i="4"/>
  <c r="BV135" i="4" s="1"/>
  <c r="V25" i="1" s="1"/>
  <c r="BV118" i="4"/>
  <c r="W25" i="1" s="1"/>
  <c r="BY131" i="4"/>
  <c r="O25" i="1" l="1"/>
  <c r="N8" i="1"/>
  <c r="N25" i="1"/>
  <c r="Z25" i="1"/>
  <c r="O8" i="1"/>
  <c r="CA170" i="4"/>
  <c r="M73" i="1" s="1"/>
  <c r="CC152" i="4"/>
  <c r="BX135" i="4"/>
  <c r="BY135" i="4" s="1"/>
  <c r="CD48" i="4"/>
  <c r="CE48" i="4" s="1"/>
  <c r="CA47" i="4"/>
  <c r="CA50" i="4" s="1"/>
  <c r="BX118" i="4"/>
  <c r="BY118" i="4" s="1"/>
  <c r="BX102" i="4"/>
  <c r="BY102" i="4" s="1"/>
  <c r="BY49" i="4"/>
  <c r="CA30" i="4"/>
  <c r="CA33" i="4" s="1"/>
  <c r="M8" i="1"/>
  <c r="Y8" i="1"/>
  <c r="BZ62" i="4"/>
  <c r="BZ64" i="4" s="1"/>
  <c r="BW67" i="4" s="1"/>
  <c r="K56" i="1"/>
  <c r="K8" i="1"/>
  <c r="N56" i="1"/>
  <c r="AA8" i="1"/>
  <c r="BV82" i="4"/>
  <c r="BZ13" i="4"/>
  <c r="BW16" i="4" s="1"/>
  <c r="BX16" i="4" s="1"/>
  <c r="BY16" i="4" s="1"/>
  <c r="CB82" i="4"/>
  <c r="BZ79" i="4"/>
  <c r="BZ81" i="4" s="1"/>
  <c r="BW84" i="4" s="1"/>
  <c r="CD31" i="4"/>
  <c r="CE31" i="4" s="1"/>
  <c r="CA31" i="4"/>
  <c r="CC31" i="4" s="1"/>
  <c r="CC67" i="4"/>
  <c r="CC151" i="4"/>
  <c r="CD153" i="4"/>
  <c r="CE153" i="4" s="1"/>
  <c r="N73" i="1" s="1"/>
  <c r="CD49" i="4"/>
  <c r="CE49" i="4" s="1"/>
  <c r="CA49" i="4"/>
  <c r="CB15" i="4"/>
  <c r="CC15" i="4"/>
  <c r="CA32" i="4"/>
  <c r="CD32" i="4"/>
  <c r="CE32" i="4" s="1"/>
  <c r="BY47" i="4"/>
  <c r="BV50" i="4" s="1"/>
  <c r="BV48" i="4"/>
  <c r="CB31" i="4"/>
  <c r="CC48" i="4"/>
  <c r="CB48" i="4"/>
  <c r="BW48" i="4"/>
  <c r="BZ47" i="4"/>
  <c r="BW50" i="4" s="1"/>
  <c r="CC83" i="4"/>
  <c r="CD84" i="4"/>
  <c r="CE84" i="4" s="1"/>
  <c r="CA84" i="4"/>
  <c r="CB84" i="4" s="1"/>
  <c r="BZ30" i="4"/>
  <c r="BW33" i="4" s="1"/>
  <c r="BX33" i="4" s="1"/>
  <c r="BW31" i="4"/>
  <c r="CB14" i="4"/>
  <c r="CC14" i="4"/>
  <c r="CD16" i="4"/>
  <c r="CE16" i="4" s="1"/>
  <c r="CA16" i="4"/>
  <c r="BY64" i="4"/>
  <c r="BV67" i="4" s="1"/>
  <c r="BV65" i="4"/>
  <c r="BW140" i="4"/>
  <c r="BW157" i="4" s="1"/>
  <c r="CA112" i="4"/>
  <c r="CA115" i="4" s="1"/>
  <c r="CA116" i="4" s="1"/>
  <c r="CD119" i="4" s="1"/>
  <c r="CE119" i="4" s="1"/>
  <c r="BP129" i="4"/>
  <c r="CA129" i="4" s="1"/>
  <c r="CA132" i="4" s="1"/>
  <c r="CA133" i="4" s="1"/>
  <c r="BW141" i="4"/>
  <c r="BW163" i="4"/>
  <c r="BZ163" i="4" s="1"/>
  <c r="BZ146" i="4"/>
  <c r="BV117" i="4"/>
  <c r="K25" i="1" s="1"/>
  <c r="BU146" i="4"/>
  <c r="BU163" i="4" s="1"/>
  <c r="BW160" i="4"/>
  <c r="BZ160" i="4" s="1"/>
  <c r="BZ143" i="4"/>
  <c r="CD117" i="4"/>
  <c r="CE117" i="4" s="1"/>
  <c r="BW159" i="4"/>
  <c r="BZ159" i="4" s="1"/>
  <c r="BZ142" i="4"/>
  <c r="BV158" i="4"/>
  <c r="BY158" i="4" s="1"/>
  <c r="BY165" i="4" s="1"/>
  <c r="BY141" i="4"/>
  <c r="BY148" i="4" s="1"/>
  <c r="BV163" i="4"/>
  <c r="BY163" i="4" s="1"/>
  <c r="BY146" i="4"/>
  <c r="CD134" i="4"/>
  <c r="CE134" i="4" s="1"/>
  <c r="CA134" i="4"/>
  <c r="BY133" i="4"/>
  <c r="BV136" i="4" s="1"/>
  <c r="J73" i="1" s="1"/>
  <c r="BV134" i="4"/>
  <c r="J25" i="1" s="1"/>
  <c r="CB117" i="4"/>
  <c r="CC117" i="4"/>
  <c r="CC170" i="4"/>
  <c r="CB170" i="4"/>
  <c r="BZ116" i="4"/>
  <c r="BW119" i="4" s="1"/>
  <c r="BW117" i="4"/>
  <c r="CB153" i="4"/>
  <c r="CC153" i="4"/>
  <c r="BZ133" i="4"/>
  <c r="BW136" i="4" s="1"/>
  <c r="CB100" i="4"/>
  <c r="CC100" i="4"/>
  <c r="CD102" i="4"/>
  <c r="CE102" i="4" s="1"/>
  <c r="CA102" i="4"/>
  <c r="BV119" i="4"/>
  <c r="K73" i="1" s="1"/>
  <c r="O73" i="1" l="1"/>
  <c r="CD50" i="4"/>
  <c r="CE50" i="4" s="1"/>
  <c r="CD33" i="4"/>
  <c r="CE33" i="4" s="1"/>
  <c r="O56" i="1"/>
  <c r="BW65" i="4"/>
  <c r="BX65" i="4" s="1"/>
  <c r="BY65" i="4" s="1"/>
  <c r="BX67" i="4"/>
  <c r="BY67" i="4" s="1"/>
  <c r="BX134" i="4"/>
  <c r="BY134" i="4" s="1"/>
  <c r="CD135" i="4"/>
  <c r="CE135" i="4" s="1"/>
  <c r="BX31" i="4"/>
  <c r="BY31" i="4" s="1"/>
  <c r="M56" i="1"/>
  <c r="BX117" i="4"/>
  <c r="BY117" i="4" s="1"/>
  <c r="BX48" i="4"/>
  <c r="BY48" i="4" s="1"/>
  <c r="J8" i="1"/>
  <c r="BX136" i="4"/>
  <c r="BY136" i="4" s="1"/>
  <c r="J56" i="1"/>
  <c r="BX50" i="4"/>
  <c r="BY50" i="4" s="1"/>
  <c r="BY33" i="4"/>
  <c r="BX119" i="4"/>
  <c r="BW82" i="4"/>
  <c r="BX82" i="4" s="1"/>
  <c r="BX84" i="4"/>
  <c r="BY84" i="4" s="1"/>
  <c r="CB32" i="4"/>
  <c r="CC32" i="4"/>
  <c r="CC84" i="4"/>
  <c r="CB49" i="4"/>
  <c r="CC49" i="4"/>
  <c r="CB33" i="4"/>
  <c r="CC33" i="4"/>
  <c r="CC16" i="4"/>
  <c r="CB16" i="4"/>
  <c r="CC50" i="4"/>
  <c r="CB50" i="4"/>
  <c r="CA119" i="4"/>
  <c r="CC119" i="4" s="1"/>
  <c r="BY119" i="4"/>
  <c r="CA135" i="4"/>
  <c r="CB135" i="4" s="1"/>
  <c r="BW148" i="4"/>
  <c r="BW165" i="4" s="1"/>
  <c r="CD101" i="4"/>
  <c r="CE101" i="4" s="1"/>
  <c r="AA25" i="1" s="1"/>
  <c r="CA101" i="4"/>
  <c r="BZ141" i="4"/>
  <c r="BZ148" i="4" s="1"/>
  <c r="BW158" i="4"/>
  <c r="BZ158" i="4" s="1"/>
  <c r="BZ165" i="4" s="1"/>
  <c r="CA118" i="4"/>
  <c r="CD118" i="4"/>
  <c r="CE118" i="4" s="1"/>
  <c r="BV151" i="4"/>
  <c r="BV168" i="4"/>
  <c r="CB119" i="4"/>
  <c r="CB102" i="4"/>
  <c r="CC102" i="4"/>
  <c r="CB134" i="4"/>
  <c r="CC134" i="4"/>
  <c r="CA136" i="4"/>
  <c r="CD136" i="4"/>
  <c r="CE136" i="4" s="1"/>
  <c r="CC135" i="4" l="1"/>
  <c r="BY82" i="4"/>
  <c r="CC118" i="4"/>
  <c r="CB118" i="4"/>
  <c r="BV149" i="4"/>
  <c r="BV166" i="4" s="1"/>
  <c r="BV100" i="4"/>
  <c r="I25" i="1" s="1"/>
  <c r="BW100" i="4"/>
  <c r="BV147" i="4"/>
  <c r="CB101" i="4"/>
  <c r="CC101" i="4"/>
  <c r="BW168" i="4"/>
  <c r="BX168" i="4" s="1"/>
  <c r="BW149" i="4"/>
  <c r="BW166" i="4" s="1"/>
  <c r="BW147" i="4"/>
  <c r="BW151" i="4"/>
  <c r="CB136" i="4"/>
  <c r="CC136" i="4"/>
  <c r="BY168" i="4" l="1"/>
  <c r="BX100" i="4"/>
  <c r="BX151" i="4"/>
  <c r="BY151" i="4" s="1"/>
  <c r="BY100" i="4"/>
  <c r="BV164" i="4"/>
  <c r="BY164" i="4" s="1"/>
  <c r="BY166" i="4" s="1"/>
  <c r="BY147" i="4"/>
  <c r="BY149" i="4" s="1"/>
  <c r="BZ147" i="4"/>
  <c r="BZ149" i="4" s="1"/>
  <c r="BW164" i="4"/>
  <c r="BZ164" i="4" s="1"/>
  <c r="BZ166" i="4" s="1"/>
  <c r="BV169" i="4" l="1"/>
  <c r="BY167" i="4"/>
  <c r="BV170" i="4" s="1"/>
  <c r="BW152" i="4"/>
  <c r="BZ150" i="4"/>
  <c r="BW153" i="4" s="1"/>
  <c r="BV101" i="4"/>
  <c r="U25" i="1" s="1"/>
  <c r="BW101" i="4"/>
  <c r="BW169" i="4"/>
  <c r="BZ167" i="4"/>
  <c r="BW170" i="4" s="1"/>
  <c r="BV152" i="4"/>
  <c r="BY150" i="4"/>
  <c r="BV153" i="4" s="1"/>
  <c r="BX153" i="4" s="1"/>
  <c r="BX169" i="4" l="1"/>
  <c r="BY169" i="4" s="1"/>
  <c r="BX152" i="4"/>
  <c r="BY152" i="4" s="1"/>
  <c r="BX101" i="4"/>
  <c r="BX170" i="4"/>
  <c r="BY170" i="4" s="1"/>
  <c r="BY153" i="4"/>
  <c r="BY101" i="4"/>
</calcChain>
</file>

<file path=xl/sharedStrings.xml><?xml version="1.0" encoding="utf-8"?>
<sst xmlns="http://schemas.openxmlformats.org/spreadsheetml/2006/main" count="5620" uniqueCount="167">
  <si>
    <t>レコード種別</t>
  </si>
  <si>
    <t>保険者番号</t>
  </si>
  <si>
    <t>保険者名</t>
  </si>
  <si>
    <t>地区名</t>
  </si>
  <si>
    <t>作成年月</t>
  </si>
  <si>
    <t>共通部</t>
  </si>
  <si>
    <t>H24年度（累計）</t>
  </si>
  <si>
    <t>集計単位</t>
  </si>
  <si>
    <t>年齢</t>
  </si>
  <si>
    <t>性別</t>
  </si>
  <si>
    <t>質問票有所見者数（睡眠不足）</t>
  </si>
  <si>
    <t>質問票総回答数（睡眠不足）</t>
  </si>
  <si>
    <t>睡眠不足</t>
  </si>
  <si>
    <t>明細部</t>
  </si>
  <si>
    <t>保険者（地区）</t>
  </si>
  <si>
    <t>男</t>
  </si>
  <si>
    <t>女</t>
  </si>
  <si>
    <t>県</t>
  </si>
  <si>
    <t>同規模</t>
  </si>
  <si>
    <t>国</t>
  </si>
  <si>
    <t>直接法</t>
    <rPh sb="0" eb="3">
      <t>チョクセツホウ</t>
    </rPh>
    <phoneticPr fontId="2"/>
  </si>
  <si>
    <t>間接法</t>
    <rPh sb="0" eb="3">
      <t>カンセツホウ</t>
    </rPh>
    <phoneticPr fontId="2"/>
  </si>
  <si>
    <t>標準誤差</t>
    <rPh sb="0" eb="4">
      <t>ヒョウジュンゴサ</t>
    </rPh>
    <phoneticPr fontId="2"/>
  </si>
  <si>
    <t>基準集団人数</t>
    <rPh sb="0" eb="2">
      <t>キジュン</t>
    </rPh>
    <rPh sb="2" eb="4">
      <t>シュウダン</t>
    </rPh>
    <rPh sb="4" eb="6">
      <t>ニンズウ</t>
    </rPh>
    <phoneticPr fontId="2"/>
  </si>
  <si>
    <t>重み付け和</t>
    <rPh sb="0" eb="1">
      <t>オモ</t>
    </rPh>
    <rPh sb="2" eb="3">
      <t>ヅ</t>
    </rPh>
    <rPh sb="4" eb="5">
      <t>ワ</t>
    </rPh>
    <phoneticPr fontId="2"/>
  </si>
  <si>
    <t>重み付け和の標準誤差^2</t>
    <phoneticPr fontId="2"/>
  </si>
  <si>
    <t>期待該当数</t>
    <rPh sb="0" eb="2">
      <t>キタイ</t>
    </rPh>
    <rPh sb="2" eb="4">
      <t>ガイトウ</t>
    </rPh>
    <rPh sb="4" eb="5">
      <t>スウ</t>
    </rPh>
    <phoneticPr fontId="2"/>
  </si>
  <si>
    <t>40-44</t>
  </si>
  <si>
    <t>45-49</t>
  </si>
  <si>
    <t>50-54</t>
  </si>
  <si>
    <t>55-59</t>
  </si>
  <si>
    <t>60-64</t>
  </si>
  <si>
    <t>65-69</t>
  </si>
  <si>
    <t>70-74</t>
  </si>
  <si>
    <t>40-64（再掲）</t>
    <rPh sb="6" eb="8">
      <t>サイケイ</t>
    </rPh>
    <phoneticPr fontId="2"/>
  </si>
  <si>
    <t>65-74（再掲）</t>
    <rPh sb="6" eb="8">
      <t>サイケイ</t>
    </rPh>
    <phoneticPr fontId="2"/>
  </si>
  <si>
    <t>40-74（再掲）</t>
    <rPh sb="6" eb="8">
      <t>サイケイ</t>
    </rPh>
    <phoneticPr fontId="2"/>
  </si>
  <si>
    <t>40-64（年齢調整）</t>
    <rPh sb="6" eb="8">
      <t>ネンレイ</t>
    </rPh>
    <rPh sb="8" eb="10">
      <t>チョウセイ</t>
    </rPh>
    <phoneticPr fontId="2"/>
  </si>
  <si>
    <t>40-64（標準化比）</t>
  </si>
  <si>
    <t>65-74（年齢調整）</t>
    <rPh sb="6" eb="8">
      <t>ネンレイ</t>
    </rPh>
    <rPh sb="8" eb="10">
      <t>チョウセイ</t>
    </rPh>
    <phoneticPr fontId="2"/>
  </si>
  <si>
    <t>65-74（標準化比）</t>
  </si>
  <si>
    <t>40-74（年齢調整）</t>
    <rPh sb="6" eb="8">
      <t>ネンレイ</t>
    </rPh>
    <rPh sb="8" eb="10">
      <t>チョウセイ</t>
    </rPh>
    <phoneticPr fontId="2"/>
  </si>
  <si>
    <t>40-74（標準化比）</t>
  </si>
  <si>
    <t>Z値</t>
    <rPh sb="1" eb="2">
      <t>アタイ</t>
    </rPh>
    <phoneticPr fontId="2"/>
  </si>
  <si>
    <t>P値</t>
    <rPh sb="1" eb="2">
      <t>アタイ</t>
    </rPh>
    <phoneticPr fontId="2"/>
  </si>
  <si>
    <t>95%下限</t>
    <rPh sb="3" eb="5">
      <t>カゲン</t>
    </rPh>
    <phoneticPr fontId="2"/>
  </si>
  <si>
    <t>95%上限</t>
    <rPh sb="3" eb="5">
      <t>ジョウゲン</t>
    </rPh>
    <phoneticPr fontId="2"/>
  </si>
  <si>
    <t>直接法</t>
  </si>
  <si>
    <t>間接法</t>
  </si>
  <si>
    <t>標準誤差</t>
  </si>
  <si>
    <t>基準集団人数</t>
  </si>
  <si>
    <t>重み付け和</t>
  </si>
  <si>
    <t>重み付け和の標準誤差^2</t>
  </si>
  <si>
    <t>期待該当数</t>
  </si>
  <si>
    <t>40-64（再掲）</t>
  </si>
  <si>
    <t>65-74（再掲）</t>
  </si>
  <si>
    <t>40-74（再掲）</t>
  </si>
  <si>
    <t>40-64（年齢調整）</t>
  </si>
  <si>
    <t>65-74（年齢調整）</t>
  </si>
  <si>
    <t>40-74（年齢調整）</t>
  </si>
  <si>
    <t>Z値</t>
  </si>
  <si>
    <t>P値</t>
  </si>
  <si>
    <t>95%下限</t>
  </si>
  <si>
    <t>95%上限</t>
  </si>
  <si>
    <t>保険者番号：</t>
  </si>
  <si>
    <t>保険者名 ：</t>
  </si>
  <si>
    <t>地区 ：</t>
  </si>
  <si>
    <t>作成年月 ：</t>
  </si>
  <si>
    <t>印刷日 ：</t>
  </si>
  <si>
    <t>ページ ：</t>
  </si>
  <si>
    <t>服薬</t>
  </si>
  <si>
    <t>既往歴</t>
  </si>
  <si>
    <t>喫煙</t>
  </si>
  <si>
    <t>週3回以上朝食を抜く</t>
  </si>
  <si>
    <t>週3回以上夕食後間食</t>
  </si>
  <si>
    <t>週3回以上就寝前夕食</t>
  </si>
  <si>
    <t>食べる速度が速い</t>
  </si>
  <si>
    <t>20歳時体重から10kg以上増加</t>
  </si>
  <si>
    <t>1日1時間以上運動なし</t>
  </si>
  <si>
    <t>1回30分以上の運動習慣なし</t>
  </si>
  <si>
    <t>毎日飲酒</t>
  </si>
  <si>
    <t>時々飲酒</t>
  </si>
  <si>
    <t>1日飲酒量（ 1合未満）</t>
  </si>
  <si>
    <t xml:space="preserve">1日飲酒量（ 1～2合） </t>
  </si>
  <si>
    <t xml:space="preserve">1日飲酒量（ 2～3合） </t>
  </si>
  <si>
    <t>1日飲酒量（ 3合以上）</t>
  </si>
  <si>
    <t>生活習慣</t>
    <rPh sb="0" eb="2">
      <t>セイカツ</t>
    </rPh>
    <rPh sb="2" eb="4">
      <t>シュウカン</t>
    </rPh>
    <phoneticPr fontId="2"/>
  </si>
  <si>
    <t>単位：％</t>
    <rPh sb="0" eb="2">
      <t>タンイ</t>
    </rPh>
    <phoneticPr fontId="2"/>
  </si>
  <si>
    <t>（男女別・年齢調整）</t>
    <phoneticPr fontId="2"/>
  </si>
  <si>
    <t>40～64歳</t>
    <phoneticPr fontId="2"/>
  </si>
  <si>
    <t>地域</t>
    <rPh sb="0" eb="2">
      <t>チイキ</t>
    </rPh>
    <phoneticPr fontId="2"/>
  </si>
  <si>
    <t>同規模</t>
    <rPh sb="0" eb="3">
      <t>ドウキボ</t>
    </rPh>
    <phoneticPr fontId="2"/>
  </si>
  <si>
    <t>県</t>
    <rPh sb="0" eb="1">
      <t>ケン</t>
    </rPh>
    <phoneticPr fontId="2"/>
  </si>
  <si>
    <t>全国</t>
    <rPh sb="0" eb="2">
      <t>ゼンコク</t>
    </rPh>
    <phoneticPr fontId="2"/>
  </si>
  <si>
    <t>65～74歳</t>
    <phoneticPr fontId="2"/>
  </si>
  <si>
    <r>
      <t xml:space="preserve">県
</t>
    </r>
    <r>
      <rPr>
        <sz val="10"/>
        <color theme="1"/>
        <rFont val="ＭＳ Ｐゴシック"/>
        <family val="3"/>
        <charset val="128"/>
        <scheme val="minor"/>
      </rPr>
      <t>(=100)</t>
    </r>
    <rPh sb="0" eb="1">
      <t>ケン</t>
    </rPh>
    <phoneticPr fontId="2"/>
  </si>
  <si>
    <r>
      <t xml:space="preserve">全国
</t>
    </r>
    <r>
      <rPr>
        <sz val="10"/>
        <color theme="1"/>
        <rFont val="ＭＳ Ｐゴシック"/>
        <family val="3"/>
        <charset val="128"/>
        <scheme val="minor"/>
      </rPr>
      <t>(=100)</t>
    </r>
    <rPh sb="0" eb="2">
      <t>ゼンコク</t>
    </rPh>
    <phoneticPr fontId="2"/>
  </si>
  <si>
    <r>
      <rPr>
        <sz val="10.5"/>
        <color theme="1"/>
        <rFont val="ＭＳ Ｐゴシック"/>
        <family val="3"/>
        <charset val="128"/>
        <scheme val="minor"/>
      </rPr>
      <t>同規模</t>
    </r>
    <r>
      <rPr>
        <sz val="11"/>
        <color theme="1"/>
        <rFont val="ＭＳ Ｐゴシック"/>
        <family val="2"/>
        <scheme val="minor"/>
      </rPr>
      <t xml:space="preserve">
</t>
    </r>
    <r>
      <rPr>
        <sz val="10"/>
        <color theme="1"/>
        <rFont val="ＭＳ Ｐゴシック"/>
        <family val="3"/>
        <charset val="128"/>
        <scheme val="minor"/>
      </rPr>
      <t>(=100)</t>
    </r>
    <rPh sb="0" eb="3">
      <t>ドウキボ</t>
    </rPh>
    <phoneticPr fontId="2"/>
  </si>
  <si>
    <r>
      <t xml:space="preserve">全国
</t>
    </r>
    <r>
      <rPr>
        <sz val="10"/>
        <color theme="1"/>
        <rFont val="ＭＳ Ｐゴシック"/>
        <family val="3"/>
        <charset val="128"/>
        <scheme val="minor"/>
      </rPr>
      <t>(基準)</t>
    </r>
    <rPh sb="0" eb="2">
      <t>ゼンコク</t>
    </rPh>
    <rPh sb="4" eb="6">
      <t>キジュン</t>
    </rPh>
    <phoneticPr fontId="2"/>
  </si>
  <si>
    <r>
      <t>質問票調査の状況</t>
    </r>
    <r>
      <rPr>
        <b/>
        <sz val="16"/>
        <color theme="1"/>
        <rFont val="ＭＳ Ｐゴシック"/>
        <family val="3"/>
        <charset val="128"/>
        <scheme val="minor"/>
      </rPr>
      <t>【補足】</t>
    </r>
    <rPh sb="0" eb="3">
      <t>シツモンヒョウ</t>
    </rPh>
    <rPh sb="3" eb="5">
      <t>チョウサ</t>
    </rPh>
    <rPh sb="6" eb="8">
      <t>ジョウキョウ</t>
    </rPh>
    <phoneticPr fontId="2"/>
  </si>
  <si>
    <t>年齢調整割合</t>
    <rPh sb="0" eb="2">
      <t>ネンレイ</t>
    </rPh>
    <rPh sb="2" eb="4">
      <t>チョウセイ</t>
    </rPh>
    <rPh sb="4" eb="6">
      <t>ワリアイ</t>
    </rPh>
    <phoneticPr fontId="2"/>
  </si>
  <si>
    <t>該当者割合</t>
    <rPh sb="0" eb="3">
      <t>ガイトウシャ</t>
    </rPh>
    <rPh sb="3" eb="5">
      <t>ワリアイ</t>
    </rPh>
    <phoneticPr fontId="2"/>
  </si>
  <si>
    <t>質問票有所見者数（服薬）</t>
  </si>
  <si>
    <t>質問票総回答数（服薬）</t>
  </si>
  <si>
    <t>総人数</t>
    <rPh sb="0" eb="3">
      <t>ソウニンズウ</t>
    </rPh>
    <phoneticPr fontId="2"/>
  </si>
  <si>
    <t>総数（40～74歳）</t>
    <rPh sb="0" eb="2">
      <t>ソウスウ</t>
    </rPh>
    <phoneticPr fontId="2"/>
  </si>
  <si>
    <t>質問票有所見者数（既往歴）</t>
  </si>
  <si>
    <t>質問票総回答数（既往歴）</t>
  </si>
  <si>
    <t>質問票有所見者数（喫煙）</t>
  </si>
  <si>
    <t>質問票総回答数（喫煙）</t>
  </si>
  <si>
    <t>質問票有所見者数（週３回以上朝食を抜く）</t>
  </si>
  <si>
    <t>質問票総回答数（週３回以上朝食を抜く）</t>
  </si>
  <si>
    <t>週３回以上朝食を抜く</t>
  </si>
  <si>
    <t>質問票有所見者数（週３回以上夕食後間食）</t>
  </si>
  <si>
    <t>質問票総回答数（週３回以上夕食後間食）</t>
  </si>
  <si>
    <t>週３回以上夕食後間食</t>
  </si>
  <si>
    <t>質問票有所見者数（週３回以上就寝前夕食）</t>
  </si>
  <si>
    <t>質問票総回答数（週３回以上就寝前夕食）</t>
  </si>
  <si>
    <t>週３回以上就寝前夕食</t>
  </si>
  <si>
    <t>質問票有所見者数（食べる速度が速い）</t>
  </si>
  <si>
    <t>質問票総回答数（食べる速度が速い）</t>
  </si>
  <si>
    <t>質問票有所見者数（２０歳時体重から１０ｋｇ以上増加）</t>
  </si>
  <si>
    <t>質問票総回答数（２０歳時体重から１０ｋｇ以上増加）</t>
  </si>
  <si>
    <t>２０歳時体重から１０ｋｇ以上増加</t>
  </si>
  <si>
    <t>質問票有所見者数（１日１時間以上運動なし）</t>
  </si>
  <si>
    <t>質問票総回答数（１日１時間以上運動なし）</t>
  </si>
  <si>
    <t>１日１時間以上運動なし</t>
  </si>
  <si>
    <t>質問票有所見者数（１回３０分以上の運動習慣なし）</t>
  </si>
  <si>
    <t>質問票総回答数（１回３０分以上の運動習慣なし）</t>
  </si>
  <si>
    <t>１回３０分以上の運動習慣なし</t>
  </si>
  <si>
    <t>質問票有所見者数（毎日飲酒）</t>
  </si>
  <si>
    <t>質問票総回答数（毎日飲酒）</t>
  </si>
  <si>
    <t>質問票有所見者数（時々飲酒）</t>
  </si>
  <si>
    <t>質問票総回答数（時々飲酒）</t>
  </si>
  <si>
    <t>質問票有所見者数（１合未満）</t>
  </si>
  <si>
    <t>質問票総回答数（１合未満）</t>
  </si>
  <si>
    <t>１日飲酒量（１合未満）</t>
  </si>
  <si>
    <t>質問票有所見者数（１～２合）</t>
  </si>
  <si>
    <t>質問票総回答数（１～２合）</t>
  </si>
  <si>
    <t>１日飲酒量（１～２合）</t>
  </si>
  <si>
    <t>質問票有所見者数（２～３合）</t>
  </si>
  <si>
    <t>質問票総回答数（２～３合）</t>
  </si>
  <si>
    <t>１日飲酒量（２～３合）</t>
  </si>
  <si>
    <t>質問票有所見者数（３合以上）</t>
  </si>
  <si>
    <t>質問票総回答数（３合以上）</t>
  </si>
  <si>
    <t>１日飲酒量（３合以上）</t>
  </si>
  <si>
    <t>ここから右側は計算領域です。</t>
    <rPh sb="4" eb="6">
      <t>ミギガワ</t>
    </rPh>
    <rPh sb="7" eb="9">
      <t>ケイサン</t>
    </rPh>
    <rPh sb="9" eb="11">
      <t>リョウイキ</t>
    </rPh>
    <phoneticPr fontId="2"/>
  </si>
  <si>
    <t>男
性</t>
    <rPh sb="0" eb="1">
      <t>オトコ</t>
    </rPh>
    <rPh sb="3" eb="4">
      <t>セイ</t>
    </rPh>
    <phoneticPr fontId="2"/>
  </si>
  <si>
    <t>女
性</t>
    <rPh sb="0" eb="1">
      <t>オンナ</t>
    </rPh>
    <rPh sb="3" eb="4">
      <t>セイ</t>
    </rPh>
    <phoneticPr fontId="2"/>
  </si>
  <si>
    <t>2/2</t>
    <phoneticPr fontId="2"/>
  </si>
  <si>
    <t>年齢調整(%)は全国受診者数（男女別）を基準人口とした直接法による。従って、厳密な男女比較はできない。受診者が少ない地域では、年齢調整(%)がエラーまたは異常な値となることがあるため、標準化比で評価することが望ましい。</t>
    <rPh sb="8" eb="10">
      <t>ゼンコク</t>
    </rPh>
    <rPh sb="10" eb="13">
      <t>ジュシンシャ</t>
    </rPh>
    <rPh sb="13" eb="14">
      <t>スウ</t>
    </rPh>
    <rPh sb="20" eb="22">
      <t>キジュン</t>
    </rPh>
    <rPh sb="22" eb="24">
      <t>ジンコウ</t>
    </rPh>
    <rPh sb="27" eb="30">
      <t>チョクセツホウ</t>
    </rPh>
    <rPh sb="34" eb="35">
      <t>シタガ</t>
    </rPh>
    <rPh sb="38" eb="40">
      <t>ゲンミツ</t>
    </rPh>
    <rPh sb="41" eb="43">
      <t>ダンジョ</t>
    </rPh>
    <rPh sb="43" eb="45">
      <t>ヒカク</t>
    </rPh>
    <rPh sb="51" eb="54">
      <t>ジュシンシャ</t>
    </rPh>
    <rPh sb="55" eb="56">
      <t>スク</t>
    </rPh>
    <rPh sb="58" eb="60">
      <t>チイキ</t>
    </rPh>
    <rPh sb="77" eb="79">
      <t>イジョウ</t>
    </rPh>
    <rPh sb="80" eb="81">
      <t>アタイ</t>
    </rPh>
    <rPh sb="97" eb="99">
      <t>ヒョウカ</t>
    </rPh>
    <rPh sb="104" eb="105">
      <t>ノゾ</t>
    </rPh>
    <phoneticPr fontId="2"/>
  </si>
  <si>
    <t>Ver. 1.0 (2014.11.20) 平成26年度厚生労働科学研究費補助金（循環器疾患・糖尿病等生活習慣病対策総合研究事業）健診・医療・介護等データベースの活用による地区診断と保健事業の立案を含む生活習慣病対策事業を担う地域保健人材の育成に関する研究（H25－循環器等（生習）- 一般-014）（研究代表：横山徹爾）</t>
    <phoneticPr fontId="2"/>
  </si>
  <si>
    <t>国保データベース（KDB）のCSVファイル（質問票調査の状況）より計算。</t>
    <rPh sb="0" eb="2">
      <t>コクホ</t>
    </rPh>
    <rPh sb="33" eb="35">
      <t>ケイサン</t>
    </rPh>
    <phoneticPr fontId="2"/>
  </si>
  <si>
    <t>（男女別・年齢調整）</t>
    <phoneticPr fontId="2"/>
  </si>
  <si>
    <t>（２）（１）のCSVファイルをエクセルで開く。</t>
    <rPh sb="20" eb="21">
      <t>ヒラ</t>
    </rPh>
    <phoneticPr fontId="2"/>
  </si>
  <si>
    <r>
      <t>（３）（２）で開いたCSVファイルの内容（</t>
    </r>
    <r>
      <rPr>
        <b/>
        <sz val="11"/>
        <color rgb="FFFF0000"/>
        <rFont val="ＭＳ Ｐゴシック"/>
        <family val="3"/>
        <charset val="128"/>
        <scheme val="minor"/>
      </rPr>
      <t>データのある範囲だけ※</t>
    </r>
    <r>
      <rPr>
        <sz val="11"/>
        <color theme="1"/>
        <rFont val="ＭＳ Ｐゴシック"/>
        <family val="2"/>
        <scheme val="minor"/>
      </rPr>
      <t>）を、このツールの「CSVデータ」シートにコピー＆ペーストする。</t>
    </r>
    <rPh sb="7" eb="8">
      <t>ヒラ</t>
    </rPh>
    <rPh sb="18" eb="20">
      <t>ナイヨウ</t>
    </rPh>
    <rPh sb="27" eb="29">
      <t>ハンイ</t>
    </rPh>
    <phoneticPr fontId="2"/>
  </si>
  <si>
    <t>（４）「出力票」シートに計算結果が表示されるので、印刷する。</t>
    <rPh sb="4" eb="6">
      <t>シュツリョク</t>
    </rPh>
    <rPh sb="6" eb="7">
      <t>ヒョウ</t>
    </rPh>
    <rPh sb="12" eb="14">
      <t>ケイサン</t>
    </rPh>
    <rPh sb="14" eb="16">
      <t>ケッカ</t>
    </rPh>
    <rPh sb="17" eb="19">
      <t>ヒョウジ</t>
    </rPh>
    <rPh sb="25" eb="27">
      <t>インサツ</t>
    </rPh>
    <phoneticPr fontId="2"/>
  </si>
  <si>
    <t>見本データは全て仮想値です。</t>
    <rPh sb="0" eb="2">
      <t>ミホン</t>
    </rPh>
    <rPh sb="6" eb="7">
      <t>スベ</t>
    </rPh>
    <rPh sb="8" eb="10">
      <t>カソウ</t>
    </rPh>
    <rPh sb="10" eb="11">
      <t>アタイ</t>
    </rPh>
    <phoneticPr fontId="2"/>
  </si>
  <si>
    <t>年齢調整・質問票調査の状況ツールの使い方</t>
    <rPh sb="5" eb="8">
      <t>シツモンヒョウ</t>
    </rPh>
    <rPh sb="8" eb="10">
      <t>チョウサ</t>
    </rPh>
    <rPh sb="11" eb="13">
      <t>ジョウキョウ</t>
    </rPh>
    <rPh sb="17" eb="18">
      <t>ツカ</t>
    </rPh>
    <rPh sb="19" eb="20">
      <t>カタ</t>
    </rPh>
    <phoneticPr fontId="2"/>
  </si>
  <si>
    <t>（１）ＫＤＢの質問票調査の状況の画面から、ＣＳＶファイルを出力・保存する。</t>
    <rPh sb="7" eb="10">
      <t>シツモンヒョウ</t>
    </rPh>
    <rPh sb="10" eb="12">
      <t>チョウサ</t>
    </rPh>
    <rPh sb="13" eb="15">
      <t>ジョウキョウ</t>
    </rPh>
    <rPh sb="16" eb="18">
      <t>ガメン</t>
    </rPh>
    <rPh sb="29" eb="31">
      <t>シュツリョク</t>
    </rPh>
    <rPh sb="32" eb="34">
      <t>ホゾン</t>
    </rPh>
    <phoneticPr fontId="2"/>
  </si>
  <si>
    <t>見本データ</t>
    <rPh sb="0" eb="2">
      <t>ミホン</t>
    </rPh>
    <phoneticPr fontId="3"/>
  </si>
  <si>
    <t>1/2</t>
    <phoneticPr fontId="2"/>
  </si>
  <si>
    <t>標準化比は同規模、県、または全国を基準とした間接法による。標準化比に*が付記されたものは、基準に比べて有意な差(p&lt;0.05)があること意味する。</t>
    <rPh sb="0" eb="3">
      <t>ヒョウジュンカ</t>
    </rPh>
    <rPh sb="3" eb="4">
      <t>ヒ</t>
    </rPh>
    <rPh sb="9" eb="10">
      <t>ケン</t>
    </rPh>
    <rPh sb="14" eb="16">
      <t>ゼンコク</t>
    </rPh>
    <rPh sb="17" eb="19">
      <t>キジュン</t>
    </rPh>
    <rPh sb="22" eb="25">
      <t>カンセツホウ</t>
    </rPh>
    <phoneticPr fontId="2"/>
  </si>
  <si>
    <t>標準化比 vs.</t>
    <rPh sb="0" eb="3">
      <t>ヒョウジュンカ</t>
    </rPh>
    <rPh sb="3" eb="4">
      <t>ヒ</t>
    </rPh>
    <phoneticPr fontId="2"/>
  </si>
  <si>
    <t>標準化比 vs.</t>
    <phoneticPr fontId="2"/>
  </si>
  <si>
    <t>標準化比 vs.</t>
    <phoneticPr fontId="2"/>
  </si>
  <si>
    <r>
      <t>※A1～BC283（この範囲に収まっていない場合、ＫＤＢの</t>
    </r>
    <r>
      <rPr>
        <u/>
        <sz val="11"/>
        <color rgb="FFFF0000"/>
        <rFont val="ＭＳ Ｐゴシック"/>
        <family val="3"/>
        <charset val="128"/>
        <scheme val="minor"/>
      </rPr>
      <t>バージョンが違う</t>
    </r>
    <r>
      <rPr>
        <sz val="11"/>
        <color rgb="FFFF0000"/>
        <rFont val="ＭＳ Ｐゴシック"/>
        <family val="2"/>
        <scheme val="minor"/>
      </rPr>
      <t>ため本ツールは使えません）</t>
    </r>
    <rPh sb="12" eb="14">
      <t>ハンイ</t>
    </rPh>
    <rPh sb="15" eb="16">
      <t>オサ</t>
    </rPh>
    <rPh sb="22" eb="24">
      <t>バアイ</t>
    </rPh>
    <rPh sb="35" eb="36">
      <t>チガ</t>
    </rPh>
    <rPh sb="39" eb="40">
      <t>ホン</t>
    </rPh>
    <rPh sb="44" eb="45">
      <t>ツカ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</si>
</sst>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7">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0.5"/>
      <color theme="1"/>
      <name val="ＭＳ Ｐゴシック"/>
      <family val="3"/>
      <charset val="128"/>
      <scheme val="minor"/>
    </font>
    <font>
      <sz val="16"/>
      <color theme="1"/>
      <name val="ＭＳ Ｐゴシック"/>
      <family val="2"/>
      <scheme val="minor"/>
    </font>
    <font>
      <b/>
      <sz val="16"/>
      <color theme="1"/>
      <name val="ＭＳ Ｐゴシック"/>
      <family val="3"/>
      <charset val="128"/>
      <scheme val="minor"/>
    </font>
    <font>
      <sz val="16"/>
      <color theme="1"/>
      <name val="ＭＳ Ｐゴシック"/>
      <family val="3"/>
      <charset val="128"/>
      <scheme val="minor"/>
    </font>
    <font>
      <sz val="11"/>
      <color rgb="FFFF0000"/>
      <name val="ＭＳ Ｐゴシック"/>
      <family val="2"/>
      <scheme val="minor"/>
    </font>
    <font>
      <sz val="11"/>
      <name val="ＭＳ Ｐゴシック"/>
      <family val="3"/>
      <charset val="128"/>
      <scheme val="minor"/>
    </font>
    <font>
      <i/>
      <sz val="11"/>
      <color theme="1"/>
      <name val="ＭＳ Ｐゴシック"/>
      <family val="3"/>
      <charset val="128"/>
      <scheme val="minor"/>
    </font>
    <font>
      <b/>
      <sz val="11"/>
      <color rgb="FFFF0000"/>
      <name val="ＭＳ Ｐゴシック"/>
      <family val="3"/>
      <charset val="128"/>
      <scheme val="minor"/>
    </font>
    <font>
      <sz val="11"/>
      <color rgb="FF0000FF"/>
      <name val="ＭＳ Ｐゴシック"/>
      <family val="2"/>
      <scheme val="minor"/>
    </font>
    <font>
      <u/>
      <sz val="11"/>
      <color rgb="FFFF0000"/>
      <name val="ＭＳ Ｐ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3" tint="0.79998168889431442"/>
        <bgColor indexed="64"/>
      </patternFill>
    </fill>
  </fills>
  <borders count="6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dashed">
        <color auto="1"/>
      </bottom>
      <diagonal/>
    </border>
    <border>
      <left style="medium">
        <color auto="1"/>
      </left>
      <right/>
      <top style="medium">
        <color auto="1"/>
      </top>
      <bottom style="dashed">
        <color auto="1"/>
      </bottom>
      <diagonal/>
    </border>
    <border>
      <left/>
      <right style="medium">
        <color auto="1"/>
      </right>
      <top style="medium">
        <color auto="1"/>
      </top>
      <bottom style="dashed">
        <color auto="1"/>
      </bottom>
      <diagonal/>
    </border>
    <border>
      <left/>
      <right/>
      <top style="dashed">
        <color auto="1"/>
      </top>
      <bottom style="dashed">
        <color auto="1"/>
      </bottom>
      <diagonal/>
    </border>
    <border>
      <left style="medium">
        <color auto="1"/>
      </left>
      <right/>
      <top style="dashed">
        <color auto="1"/>
      </top>
      <bottom style="dashed">
        <color auto="1"/>
      </bottom>
      <diagonal/>
    </border>
    <border>
      <left/>
      <right style="medium">
        <color auto="1"/>
      </right>
      <top style="dashed">
        <color auto="1"/>
      </top>
      <bottom style="dashed">
        <color auto="1"/>
      </bottom>
      <diagonal/>
    </border>
    <border>
      <left/>
      <right/>
      <top style="dashed">
        <color auto="1"/>
      </top>
      <bottom style="thin">
        <color auto="1"/>
      </bottom>
      <diagonal/>
    </border>
    <border>
      <left style="medium">
        <color auto="1"/>
      </left>
      <right/>
      <top style="dashed">
        <color auto="1"/>
      </top>
      <bottom style="thin">
        <color auto="1"/>
      </bottom>
      <diagonal/>
    </border>
    <border>
      <left/>
      <right style="medium">
        <color auto="1"/>
      </right>
      <top style="dashed">
        <color auto="1"/>
      </top>
      <bottom style="thin">
        <color auto="1"/>
      </bottom>
      <diagonal/>
    </border>
    <border>
      <left/>
      <right/>
      <top style="thin">
        <color auto="1"/>
      </top>
      <bottom style="dashed">
        <color auto="1"/>
      </bottom>
      <diagonal/>
    </border>
    <border>
      <left style="medium">
        <color auto="1"/>
      </left>
      <right/>
      <top style="thin">
        <color auto="1"/>
      </top>
      <bottom style="dashed">
        <color auto="1"/>
      </bottom>
      <diagonal/>
    </border>
    <border>
      <left/>
      <right style="medium">
        <color auto="1"/>
      </right>
      <top style="thin">
        <color auto="1"/>
      </top>
      <bottom style="dashed">
        <color auto="1"/>
      </bottom>
      <diagonal/>
    </border>
    <border>
      <left/>
      <right/>
      <top style="dashed">
        <color auto="1"/>
      </top>
      <bottom style="medium">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medium">
        <color auto="1"/>
      </right>
      <top style="thin">
        <color auto="1"/>
      </top>
      <bottom style="medium">
        <color auto="1"/>
      </bottom>
      <diagonal/>
    </border>
    <border>
      <left style="thin">
        <color auto="1"/>
      </left>
      <right style="dashed">
        <color auto="1"/>
      </right>
      <top style="medium">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medium">
        <color auto="1"/>
      </right>
      <top style="dashed">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medium">
        <color auto="1"/>
      </right>
      <top style="thin">
        <color auto="1"/>
      </top>
      <bottom style="dashed">
        <color auto="1"/>
      </bottom>
      <diagonal/>
    </border>
    <border>
      <left style="thin">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thin">
        <color auto="1"/>
      </top>
      <bottom style="medium">
        <color auto="1"/>
      </bottom>
      <diagonal/>
    </border>
    <border>
      <left style="medium">
        <color auto="1"/>
      </left>
      <right style="dashed">
        <color auto="1"/>
      </right>
      <top style="medium">
        <color auto="1"/>
      </top>
      <bottom style="dashed">
        <color auto="1"/>
      </bottom>
      <diagonal/>
    </border>
    <border>
      <left style="medium">
        <color auto="1"/>
      </left>
      <right style="dashed">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medium">
        <color auto="1"/>
      </bottom>
      <diagonal/>
    </border>
  </borders>
  <cellStyleXfs count="3">
    <xf numFmtId="0" fontId="0" fillId="0" borderId="0"/>
    <xf numFmtId="0" fontId="1" fillId="0" borderId="0">
      <alignment vertical="center"/>
    </xf>
    <xf numFmtId="9" fontId="5" fillId="0" borderId="0" applyFont="0" applyFill="0" applyBorder="0" applyAlignment="0" applyProtection="0">
      <alignment vertical="center"/>
    </xf>
  </cellStyleXfs>
  <cellXfs count="112">
    <xf numFmtId="0" fontId="0" fillId="0" borderId="0" xfId="0"/>
    <xf numFmtId="0" fontId="1" fillId="0" borderId="0" xfId="1">
      <alignment vertical="center"/>
    </xf>
    <xf numFmtId="3" fontId="1" fillId="0" borderId="0" xfId="1" applyNumberFormat="1">
      <alignment vertical="center"/>
    </xf>
    <xf numFmtId="0" fontId="3" fillId="0" borderId="0" xfId="0" applyNumberFormat="1" applyFont="1"/>
    <xf numFmtId="0" fontId="0" fillId="0" borderId="0" xfId="0" applyNumberFormat="1"/>
    <xf numFmtId="0" fontId="1" fillId="0" borderId="0" xfId="1" applyNumberFormat="1" applyFont="1" applyFill="1">
      <alignment vertical="center"/>
    </xf>
    <xf numFmtId="0" fontId="1" fillId="0" borderId="0" xfId="1" applyNumberFormat="1" applyFill="1">
      <alignment vertical="center"/>
    </xf>
    <xf numFmtId="0" fontId="4" fillId="0" borderId="0" xfId="0" applyNumberFormat="1" applyFont="1" applyAlignment="1">
      <alignment vertical="center"/>
    </xf>
    <xf numFmtId="3" fontId="0" fillId="0" borderId="0" xfId="0" applyNumberFormat="1"/>
    <xf numFmtId="0" fontId="0" fillId="0" borderId="5" xfId="0" applyBorder="1" applyAlignment="1">
      <alignment vertical="center"/>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1" xfId="0" applyBorder="1" applyAlignment="1">
      <alignment horizontal="center" vertical="center" wrapText="1" shrinkToFit="1"/>
    </xf>
    <xf numFmtId="0" fontId="0" fillId="2" borderId="6" xfId="0" applyFill="1" applyBorder="1" applyAlignment="1">
      <alignment horizontal="center" vertical="center" shrinkToFit="1"/>
    </xf>
    <xf numFmtId="0" fontId="4" fillId="2" borderId="47" xfId="0" applyFont="1"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0" borderId="1" xfId="0" applyBorder="1" applyAlignment="1">
      <alignment vertical="center"/>
    </xf>
    <xf numFmtId="0" fontId="0" fillId="0" borderId="3" xfId="0" applyBorder="1" applyAlignment="1">
      <alignment vertical="center"/>
    </xf>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3" fontId="0" fillId="0" borderId="0" xfId="0" applyNumberFormat="1" applyAlignment="1">
      <alignment vertical="center"/>
    </xf>
    <xf numFmtId="0" fontId="11" fillId="0" borderId="0" xfId="0" applyNumberFormat="1" applyFont="1"/>
    <xf numFmtId="0" fontId="0" fillId="0" borderId="56" xfId="0" applyBorder="1" applyAlignment="1">
      <alignment horizontal="center" vertical="center" shrinkToFit="1"/>
    </xf>
    <xf numFmtId="0" fontId="0" fillId="2" borderId="57" xfId="0" applyFill="1" applyBorder="1" applyAlignment="1">
      <alignment horizontal="center" vertical="center" shrinkToFit="1"/>
    </xf>
    <xf numFmtId="0" fontId="0" fillId="2" borderId="48" xfId="0" applyFill="1" applyBorder="1" applyAlignment="1">
      <alignment horizontal="right" vertical="center" shrinkToFit="1"/>
    </xf>
    <xf numFmtId="0" fontId="0" fillId="2" borderId="33" xfId="0" applyFill="1" applyBorder="1" applyAlignment="1">
      <alignment horizontal="right" vertical="center" shrinkToFit="1"/>
    </xf>
    <xf numFmtId="0" fontId="0" fillId="2" borderId="34" xfId="0" applyFill="1" applyBorder="1" applyAlignment="1">
      <alignment horizontal="right" vertical="center" shrinkToFit="1"/>
    </xf>
    <xf numFmtId="0" fontId="0" fillId="2" borderId="58" xfId="0" applyFill="1" applyBorder="1" applyAlignment="1">
      <alignment horizontal="right" vertical="center" shrinkToFit="1"/>
    </xf>
    <xf numFmtId="176" fontId="0" fillId="2" borderId="14" xfId="2" applyNumberFormat="1" applyFont="1" applyFill="1" applyBorder="1" applyAlignment="1">
      <alignment horizontal="right" vertical="center" shrinkToFit="1"/>
    </xf>
    <xf numFmtId="176" fontId="0" fillId="0" borderId="32" xfId="2" applyNumberFormat="1" applyFont="1" applyBorder="1" applyAlignment="1">
      <alignment horizontal="right" vertical="center" shrinkToFit="1"/>
    </xf>
    <xf numFmtId="176" fontId="0" fillId="0" borderId="33" xfId="2" applyNumberFormat="1" applyFont="1" applyBorder="1" applyAlignment="1">
      <alignment horizontal="right" vertical="center" shrinkToFit="1"/>
    </xf>
    <xf numFmtId="176" fontId="0" fillId="0" borderId="34" xfId="2" applyNumberFormat="1" applyFont="1" applyBorder="1" applyAlignment="1">
      <alignment horizontal="right" vertical="center" shrinkToFit="1"/>
    </xf>
    <xf numFmtId="0" fontId="0" fillId="3" borderId="0" xfId="0" applyFill="1"/>
    <xf numFmtId="0" fontId="0" fillId="2" borderId="59" xfId="0" applyFill="1" applyBorder="1" applyAlignment="1">
      <alignment horizontal="right" vertical="center" shrinkToFit="1"/>
    </xf>
    <xf numFmtId="176" fontId="0" fillId="2" borderId="17" xfId="2" applyNumberFormat="1" applyFont="1" applyFill="1" applyBorder="1" applyAlignment="1">
      <alignment horizontal="right" vertical="center" shrinkToFit="1"/>
    </xf>
    <xf numFmtId="176" fontId="0" fillId="0" borderId="35" xfId="2" applyNumberFormat="1" applyFont="1" applyBorder="1" applyAlignment="1">
      <alignment horizontal="right" vertical="center" shrinkToFit="1"/>
    </xf>
    <xf numFmtId="176" fontId="0" fillId="0" borderId="36" xfId="2" applyNumberFormat="1" applyFont="1" applyBorder="1" applyAlignment="1">
      <alignment horizontal="right" vertical="center" shrinkToFit="1"/>
    </xf>
    <xf numFmtId="176" fontId="0" fillId="0" borderId="37" xfId="2" applyNumberFormat="1" applyFont="1" applyBorder="1" applyAlignment="1">
      <alignment horizontal="right" vertical="center" shrinkToFit="1"/>
    </xf>
    <xf numFmtId="0" fontId="0" fillId="2" borderId="49" xfId="0" applyFill="1" applyBorder="1" applyAlignment="1">
      <alignment horizontal="right" vertical="center" shrinkToFit="1"/>
    </xf>
    <xf numFmtId="0" fontId="0" fillId="2" borderId="36" xfId="0" applyFill="1" applyBorder="1" applyAlignment="1">
      <alignment horizontal="right" vertical="center" shrinkToFit="1"/>
    </xf>
    <xf numFmtId="0" fontId="0" fillId="2" borderId="37" xfId="0" applyFill="1" applyBorder="1" applyAlignment="1">
      <alignment horizontal="right" vertical="center" shrinkToFit="1"/>
    </xf>
    <xf numFmtId="0" fontId="0" fillId="2" borderId="60" xfId="0" applyFill="1" applyBorder="1" applyAlignment="1">
      <alignment horizontal="right" vertical="center" shrinkToFit="1"/>
    </xf>
    <xf numFmtId="176" fontId="0" fillId="2" borderId="20" xfId="2" applyNumberFormat="1" applyFont="1" applyFill="1" applyBorder="1" applyAlignment="1">
      <alignment horizontal="right" vertical="center" shrinkToFit="1"/>
    </xf>
    <xf numFmtId="176" fontId="0" fillId="0" borderId="38" xfId="2" applyNumberFormat="1" applyFont="1" applyBorder="1" applyAlignment="1">
      <alignment horizontal="right" vertical="center" shrinkToFit="1"/>
    </xf>
    <xf numFmtId="176" fontId="0" fillId="0" borderId="39" xfId="2" applyNumberFormat="1" applyFont="1" applyBorder="1" applyAlignment="1">
      <alignment horizontal="right" vertical="center" shrinkToFit="1"/>
    </xf>
    <xf numFmtId="176" fontId="0" fillId="0" borderId="40" xfId="2" applyNumberFormat="1" applyFont="1" applyBorder="1" applyAlignment="1">
      <alignment horizontal="right" vertical="center" shrinkToFit="1"/>
    </xf>
    <xf numFmtId="0" fontId="0" fillId="2" borderId="50" xfId="0" applyFill="1" applyBorder="1" applyAlignment="1">
      <alignment horizontal="right" vertical="center" shrinkToFit="1"/>
    </xf>
    <xf numFmtId="0" fontId="0" fillId="2" borderId="39" xfId="0" applyFill="1" applyBorder="1" applyAlignment="1">
      <alignment horizontal="right" vertical="center" shrinkToFit="1"/>
    </xf>
    <xf numFmtId="0" fontId="0" fillId="2" borderId="40" xfId="0" applyFill="1" applyBorder="1" applyAlignment="1">
      <alignment horizontal="right" vertical="center" shrinkToFit="1"/>
    </xf>
    <xf numFmtId="0" fontId="0" fillId="2" borderId="61" xfId="0" applyFill="1" applyBorder="1" applyAlignment="1">
      <alignment horizontal="right" vertical="center" shrinkToFit="1"/>
    </xf>
    <xf numFmtId="176" fontId="0" fillId="2" borderId="23" xfId="2" applyNumberFormat="1" applyFont="1" applyFill="1" applyBorder="1" applyAlignment="1">
      <alignment horizontal="right" vertical="center" shrinkToFit="1"/>
    </xf>
    <xf numFmtId="176" fontId="0" fillId="0" borderId="41" xfId="2" applyNumberFormat="1" applyFont="1" applyBorder="1" applyAlignment="1">
      <alignment horizontal="right" vertical="center" shrinkToFit="1"/>
    </xf>
    <xf numFmtId="176" fontId="0" fillId="0" borderId="42" xfId="2" applyNumberFormat="1" applyFont="1" applyBorder="1" applyAlignment="1">
      <alignment horizontal="right" vertical="center" shrinkToFit="1"/>
    </xf>
    <xf numFmtId="176" fontId="0" fillId="0" borderId="43" xfId="2" applyNumberFormat="1" applyFont="1" applyBorder="1" applyAlignment="1">
      <alignment horizontal="right" vertical="center" shrinkToFit="1"/>
    </xf>
    <xf numFmtId="0" fontId="0" fillId="2" borderId="51" xfId="0" applyFill="1" applyBorder="1" applyAlignment="1">
      <alignment horizontal="right" vertical="center" shrinkToFit="1"/>
    </xf>
    <xf numFmtId="0" fontId="0" fillId="2" borderId="42" xfId="0" applyFill="1" applyBorder="1" applyAlignment="1">
      <alignment horizontal="right" vertical="center" shrinkToFit="1"/>
    </xf>
    <xf numFmtId="0" fontId="0" fillId="2" borderId="43" xfId="0" applyFill="1" applyBorder="1" applyAlignment="1">
      <alignment horizontal="right" vertical="center" shrinkToFit="1"/>
    </xf>
    <xf numFmtId="0" fontId="0" fillId="2" borderId="62" xfId="0" applyFill="1" applyBorder="1" applyAlignment="1">
      <alignment horizontal="right" vertical="center" shrinkToFit="1"/>
    </xf>
    <xf numFmtId="176" fontId="0" fillId="2" borderId="26" xfId="2" applyNumberFormat="1" applyFont="1" applyFill="1" applyBorder="1" applyAlignment="1">
      <alignment horizontal="right" vertical="center" shrinkToFit="1"/>
    </xf>
    <xf numFmtId="176" fontId="0" fillId="0" borderId="44" xfId="2" applyNumberFormat="1" applyFont="1" applyBorder="1" applyAlignment="1">
      <alignment horizontal="right" vertical="center" shrinkToFit="1"/>
    </xf>
    <xf numFmtId="176" fontId="0" fillId="0" borderId="45" xfId="2" applyNumberFormat="1" applyFont="1" applyBorder="1" applyAlignment="1">
      <alignment horizontal="right" vertical="center" shrinkToFit="1"/>
    </xf>
    <xf numFmtId="176" fontId="0" fillId="0" borderId="46" xfId="2" applyNumberFormat="1" applyFont="1" applyBorder="1" applyAlignment="1">
      <alignment horizontal="right" vertical="center" shrinkToFit="1"/>
    </xf>
    <xf numFmtId="0" fontId="0" fillId="2" borderId="52" xfId="0" applyFill="1" applyBorder="1" applyAlignment="1">
      <alignment horizontal="right" vertical="center" shrinkToFit="1"/>
    </xf>
    <xf numFmtId="0" fontId="0" fillId="2" borderId="45" xfId="0" applyFill="1" applyBorder="1" applyAlignment="1">
      <alignment horizontal="right" vertical="center" shrinkToFit="1"/>
    </xf>
    <xf numFmtId="0" fontId="0" fillId="2" borderId="46" xfId="0" applyFill="1" applyBorder="1" applyAlignment="1">
      <alignment horizontal="right" vertical="center" shrinkToFit="1"/>
    </xf>
    <xf numFmtId="0" fontId="0" fillId="0" borderId="0" xfId="0" applyBorder="1" applyAlignment="1">
      <alignment horizontal="center" vertical="center"/>
    </xf>
    <xf numFmtId="0" fontId="0" fillId="0" borderId="0" xfId="0" applyAlignment="1">
      <alignment horizontal="left" vertical="center"/>
    </xf>
    <xf numFmtId="0" fontId="0" fillId="0" borderId="0" xfId="0" applyBorder="1" applyAlignment="1">
      <alignment vertical="center" shrinkToFit="1"/>
    </xf>
    <xf numFmtId="0" fontId="0" fillId="0" borderId="0" xfId="0" applyFill="1" applyBorder="1" applyAlignment="1">
      <alignment vertical="center"/>
    </xf>
    <xf numFmtId="0" fontId="4" fillId="0" borderId="0" xfId="0" applyFont="1" applyFill="1" applyBorder="1" applyAlignment="1">
      <alignment vertical="center"/>
    </xf>
    <xf numFmtId="176" fontId="0" fillId="0" borderId="0" xfId="2" applyNumberFormat="1" applyFont="1" applyFill="1" applyBorder="1" applyAlignment="1">
      <alignment vertical="center"/>
    </xf>
    <xf numFmtId="0" fontId="12" fillId="0" borderId="0" xfId="0" applyFont="1"/>
    <xf numFmtId="0" fontId="0" fillId="0" borderId="0" xfId="0" applyFill="1" applyBorder="1" applyAlignment="1">
      <alignment horizontal="center" vertical="center"/>
    </xf>
    <xf numFmtId="0" fontId="0" fillId="0" borderId="0" xfId="0" applyFill="1" applyBorder="1" applyAlignment="1">
      <alignment vertical="center" shrinkToFit="1"/>
    </xf>
    <xf numFmtId="0" fontId="0" fillId="0" borderId="0" xfId="0" applyFill="1" applyBorder="1" applyAlignment="1">
      <alignment horizontal="right" vertical="center" shrinkToFit="1"/>
    </xf>
    <xf numFmtId="176" fontId="0" fillId="0" borderId="0" xfId="2" applyNumberFormat="1" applyFont="1" applyFill="1" applyBorder="1" applyAlignment="1">
      <alignment horizontal="right" vertical="center" shrinkToFit="1"/>
    </xf>
    <xf numFmtId="0" fontId="3" fillId="0" borderId="0" xfId="0" applyFont="1"/>
    <xf numFmtId="0" fontId="11" fillId="0" borderId="0" xfId="0" applyFont="1"/>
    <xf numFmtId="0" fontId="15" fillId="0" borderId="0" xfId="0" applyFont="1"/>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vertical="center"/>
    </xf>
    <xf numFmtId="0" fontId="0" fillId="4" borderId="13" xfId="0" applyFill="1" applyBorder="1" applyAlignment="1">
      <alignment vertical="center"/>
    </xf>
    <xf numFmtId="0" fontId="0" fillId="0" borderId="0" xfId="0" quotePrefix="1" applyAlignment="1">
      <alignment vertical="center" shrinkToFit="1"/>
    </xf>
    <xf numFmtId="0" fontId="0" fillId="0" borderId="0" xfId="0" applyAlignment="1">
      <alignment vertical="center" shrinkToFit="1"/>
    </xf>
    <xf numFmtId="14" fontId="0" fillId="0" borderId="0" xfId="0" applyNumberFormat="1" applyAlignment="1">
      <alignment horizontal="left" vertical="center" shrinkToFi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horizontal="right" vertical="center" shrinkToFit="1"/>
    </xf>
    <xf numFmtId="0" fontId="0" fillId="0" borderId="7" xfId="0" applyBorder="1" applyAlignment="1">
      <alignment horizontal="righ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13" fillId="0" borderId="0" xfId="0" applyFont="1" applyAlignment="1">
      <alignment vertical="center" shrinkToFit="1"/>
    </xf>
    <xf numFmtId="0" fontId="0" fillId="0" borderId="0" xfId="0" applyAlignment="1">
      <alignment shrinkToFit="1"/>
    </xf>
  </cellXfs>
  <cellStyles count="3">
    <cellStyle name="パーセント" xfId="2" builtinId="5"/>
    <cellStyle name="標準" xfId="0" builtinId="0"/>
    <cellStyle name="標準 2" xfId="1"/>
  </cellStyles>
  <dxfs count="0"/>
  <tableStyles count="0" defaultTableStyle="TableStyleMedium2" defaultPivotStyle="PivotStyleMedium9"/>
  <colors>
    <mruColors>
      <color rgb="FF66FFFF"/>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heetViews>
  <sheetFormatPr defaultRowHeight="13.5"/>
  <sheetData>
    <row r="1" spans="1:1">
      <c r="A1" s="79" t="s">
        <v>158</v>
      </c>
    </row>
    <row r="2" spans="1:1">
      <c r="A2" t="s">
        <v>159</v>
      </c>
    </row>
    <row r="3" spans="1:1">
      <c r="A3" t="s">
        <v>154</v>
      </c>
    </row>
    <row r="4" spans="1:1">
      <c r="A4" t="s">
        <v>155</v>
      </c>
    </row>
    <row r="5" spans="1:1">
      <c r="A5" t="s">
        <v>156</v>
      </c>
    </row>
    <row r="7" spans="1:1">
      <c r="A7" s="80" t="s">
        <v>166</v>
      </c>
    </row>
    <row r="8" spans="1:1">
      <c r="A8" s="81" t="s">
        <v>157</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F283"/>
  <sheetViews>
    <sheetView workbookViewId="0"/>
  </sheetViews>
  <sheetFormatPr defaultRowHeight="13.5"/>
  <cols>
    <col min="1" max="56" width="9" style="1"/>
    <col min="57" max="57" width="26.25" style="1" customWidth="1"/>
    <col min="58" max="16384" width="9" style="1"/>
  </cols>
  <sheetData>
    <row r="1" spans="1:474">
      <c r="A1" s="20" t="s">
        <v>0</v>
      </c>
      <c r="B1" s="20" t="s">
        <v>1</v>
      </c>
      <c r="C1" s="20" t="s">
        <v>2</v>
      </c>
      <c r="D1" s="20" t="s">
        <v>3</v>
      </c>
      <c r="E1" s="20" t="s">
        <v>4</v>
      </c>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E1" s="35" t="s">
        <v>146</v>
      </c>
    </row>
    <row r="2" spans="1:474">
      <c r="A2" s="20" t="s">
        <v>5</v>
      </c>
      <c r="B2" s="20">
        <v>990011</v>
      </c>
      <c r="C2" s="20" t="s">
        <v>160</v>
      </c>
      <c r="D2" s="20"/>
      <c r="E2" s="20" t="s">
        <v>6</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E2" s="35"/>
      <c r="BM2" s="3" t="str">
        <f>+$BG214&amp;"・"&amp;$BI214</f>
        <v>国・男</v>
      </c>
      <c r="BN2" s="4"/>
      <c r="BO2" s="4"/>
      <c r="BP2" s="4"/>
      <c r="BQ2" s="4"/>
      <c r="BR2"/>
      <c r="BS2" s="3" t="str">
        <f>+$BG4&amp;"・"&amp;$BI4</f>
        <v>保険者（地区）・男</v>
      </c>
      <c r="BT2" s="4"/>
      <c r="BU2" s="4"/>
      <c r="BV2" s="4"/>
      <c r="BW2" s="4"/>
      <c r="BX2" s="4" t="s">
        <v>47</v>
      </c>
      <c r="BY2" s="4"/>
      <c r="BZ2" s="4"/>
      <c r="CA2" s="4" t="s">
        <v>48</v>
      </c>
      <c r="CB2" s="4"/>
      <c r="CC2" s="4"/>
      <c r="CD2" s="4"/>
      <c r="CE2" s="4"/>
      <c r="CJ2" s="3" t="str">
        <f>+$BG214&amp;"・"&amp;$BI214</f>
        <v>国・男</v>
      </c>
      <c r="CK2" s="4"/>
      <c r="CL2" s="4"/>
      <c r="CM2" s="4"/>
      <c r="CN2" s="4"/>
      <c r="CO2"/>
      <c r="CP2" s="3" t="str">
        <f>+$BG4&amp;"・"&amp;$BI4</f>
        <v>保険者（地区）・男</v>
      </c>
      <c r="CQ2" s="4"/>
      <c r="CR2" s="4"/>
      <c r="CS2" s="4"/>
      <c r="CT2" s="4"/>
      <c r="CU2" s="4" t="s">
        <v>47</v>
      </c>
      <c r="CV2" s="4"/>
      <c r="CW2" s="4"/>
      <c r="CX2" s="4" t="s">
        <v>48</v>
      </c>
      <c r="CY2" s="4"/>
      <c r="CZ2" s="4"/>
      <c r="DA2" s="4"/>
      <c r="DB2" s="4"/>
      <c r="DG2" s="3" t="str">
        <f>+$BG214&amp;"・"&amp;$BI214</f>
        <v>国・男</v>
      </c>
      <c r="DH2" s="4"/>
      <c r="DI2" s="4"/>
      <c r="DJ2" s="4"/>
      <c r="DK2" s="4"/>
      <c r="DL2"/>
      <c r="DM2" s="3" t="str">
        <f>+$BG4&amp;"・"&amp;$BI4</f>
        <v>保険者（地区）・男</v>
      </c>
      <c r="DN2" s="4"/>
      <c r="DO2" s="4"/>
      <c r="DP2" s="4"/>
      <c r="DQ2" s="4"/>
      <c r="DR2" s="4" t="s">
        <v>47</v>
      </c>
      <c r="DS2" s="4"/>
      <c r="DT2" s="4"/>
      <c r="DU2" s="4" t="s">
        <v>48</v>
      </c>
      <c r="DV2" s="4"/>
      <c r="DW2" s="4"/>
      <c r="DX2" s="4"/>
      <c r="DY2" s="4"/>
      <c r="ED2" s="3" t="str">
        <f>+$BG214&amp;"・"&amp;$BI214</f>
        <v>国・男</v>
      </c>
      <c r="EE2" s="4"/>
      <c r="EF2" s="4"/>
      <c r="EG2" s="4"/>
      <c r="EH2" s="4"/>
      <c r="EI2"/>
      <c r="EJ2" s="3" t="str">
        <f>+$BG4&amp;"・"&amp;$BI4</f>
        <v>保険者（地区）・男</v>
      </c>
      <c r="EK2" s="4"/>
      <c r="EL2" s="4"/>
      <c r="EM2" s="4"/>
      <c r="EN2" s="4"/>
      <c r="EO2" s="4" t="s">
        <v>47</v>
      </c>
      <c r="EP2" s="4"/>
      <c r="EQ2" s="4"/>
      <c r="ER2" s="4" t="s">
        <v>48</v>
      </c>
      <c r="ES2" s="4"/>
      <c r="ET2" s="4"/>
      <c r="EU2" s="4"/>
      <c r="EV2" s="4"/>
      <c r="FA2" s="3" t="str">
        <f>+$BG214&amp;"・"&amp;$BI214</f>
        <v>国・男</v>
      </c>
      <c r="FB2" s="4"/>
      <c r="FC2" s="4"/>
      <c r="FD2" s="4"/>
      <c r="FE2" s="4"/>
      <c r="FF2"/>
      <c r="FG2" s="3" t="str">
        <f>+$BG4&amp;"・"&amp;$BI4</f>
        <v>保険者（地区）・男</v>
      </c>
      <c r="FH2" s="4"/>
      <c r="FI2" s="4"/>
      <c r="FJ2" s="4"/>
      <c r="FK2" s="4"/>
      <c r="FL2" s="4" t="s">
        <v>47</v>
      </c>
      <c r="FM2" s="4"/>
      <c r="FN2" s="4"/>
      <c r="FO2" s="4" t="s">
        <v>48</v>
      </c>
      <c r="FP2" s="4"/>
      <c r="FQ2" s="4"/>
      <c r="FR2" s="4"/>
      <c r="FS2" s="4"/>
      <c r="FX2" s="3" t="str">
        <f>+$BG214&amp;"・"&amp;$BI214</f>
        <v>国・男</v>
      </c>
      <c r="FY2" s="4"/>
      <c r="FZ2" s="4"/>
      <c r="GA2" s="4"/>
      <c r="GB2" s="4"/>
      <c r="GC2"/>
      <c r="GD2" s="3" t="str">
        <f>+$BG4&amp;"・"&amp;$BI4</f>
        <v>保険者（地区）・男</v>
      </c>
      <c r="GE2" s="4"/>
      <c r="GF2" s="4"/>
      <c r="GG2" s="4"/>
      <c r="GH2" s="4"/>
      <c r="GI2" s="4" t="s">
        <v>47</v>
      </c>
      <c r="GJ2" s="4"/>
      <c r="GK2" s="4"/>
      <c r="GL2" s="4" t="s">
        <v>48</v>
      </c>
      <c r="GM2" s="4"/>
      <c r="GN2" s="4"/>
      <c r="GO2" s="4"/>
      <c r="GP2" s="4"/>
      <c r="GU2" s="3" t="str">
        <f>+$BG214&amp;"・"&amp;$BI214</f>
        <v>国・男</v>
      </c>
      <c r="GV2" s="4"/>
      <c r="GW2" s="4"/>
      <c r="GX2" s="4"/>
      <c r="GY2" s="4"/>
      <c r="GZ2"/>
      <c r="HA2" s="3" t="str">
        <f>+$BG4&amp;"・"&amp;$BI4</f>
        <v>保険者（地区）・男</v>
      </c>
      <c r="HB2" s="4"/>
      <c r="HC2" s="4"/>
      <c r="HD2" s="4"/>
      <c r="HE2" s="4"/>
      <c r="HF2" s="4" t="s">
        <v>47</v>
      </c>
      <c r="HG2" s="4"/>
      <c r="HH2" s="4"/>
      <c r="HI2" s="4" t="s">
        <v>48</v>
      </c>
      <c r="HJ2" s="4"/>
      <c r="HK2" s="4"/>
      <c r="HL2" s="4"/>
      <c r="HM2" s="4"/>
      <c r="HR2" s="3" t="str">
        <f>+$BG214&amp;"・"&amp;$BI214</f>
        <v>国・男</v>
      </c>
      <c r="HS2" s="4"/>
      <c r="HT2" s="4"/>
      <c r="HU2" s="4"/>
      <c r="HV2" s="4"/>
      <c r="HW2"/>
      <c r="HX2" s="3" t="str">
        <f>+$BG4&amp;"・"&amp;$BI4</f>
        <v>保険者（地区）・男</v>
      </c>
      <c r="HY2" s="4"/>
      <c r="HZ2" s="4"/>
      <c r="IA2" s="4"/>
      <c r="IB2" s="4"/>
      <c r="IC2" s="4" t="s">
        <v>47</v>
      </c>
      <c r="ID2" s="4"/>
      <c r="IE2" s="4"/>
      <c r="IF2" s="4" t="s">
        <v>48</v>
      </c>
      <c r="IG2" s="4"/>
      <c r="IH2" s="4"/>
      <c r="II2" s="4"/>
      <c r="IJ2" s="4"/>
      <c r="IO2" s="3" t="str">
        <f>+$BG214&amp;"・"&amp;$BI214</f>
        <v>国・男</v>
      </c>
      <c r="IP2" s="4"/>
      <c r="IQ2" s="4"/>
      <c r="IR2" s="4"/>
      <c r="IS2" s="4"/>
      <c r="IT2"/>
      <c r="IU2" s="3" t="str">
        <f>+$BG4&amp;"・"&amp;$BI4</f>
        <v>保険者（地区）・男</v>
      </c>
      <c r="IV2" s="4"/>
      <c r="IW2" s="4"/>
      <c r="IX2" s="4"/>
      <c r="IY2" s="4"/>
      <c r="IZ2" s="4" t="s">
        <v>47</v>
      </c>
      <c r="JA2" s="4"/>
      <c r="JB2" s="4"/>
      <c r="JC2" s="4" t="s">
        <v>48</v>
      </c>
      <c r="JD2" s="4"/>
      <c r="JE2" s="4"/>
      <c r="JF2" s="4"/>
      <c r="JG2" s="4"/>
      <c r="JL2" s="3" t="str">
        <f>+$BG214&amp;"・"&amp;$BI214</f>
        <v>国・男</v>
      </c>
      <c r="JM2" s="4"/>
      <c r="JN2" s="4"/>
      <c r="JO2" s="4"/>
      <c r="JP2" s="4"/>
      <c r="JQ2"/>
      <c r="JR2" s="3" t="str">
        <f>+$BG4&amp;"・"&amp;$BI4</f>
        <v>保険者（地区）・男</v>
      </c>
      <c r="JS2" s="4"/>
      <c r="JT2" s="4"/>
      <c r="JU2" s="4"/>
      <c r="JV2" s="4"/>
      <c r="JW2" s="4" t="s">
        <v>47</v>
      </c>
      <c r="JX2" s="4"/>
      <c r="JY2" s="4"/>
      <c r="JZ2" s="4" t="s">
        <v>48</v>
      </c>
      <c r="KA2" s="4"/>
      <c r="KB2" s="4"/>
      <c r="KC2" s="4"/>
      <c r="KD2" s="4"/>
      <c r="KI2" s="3" t="str">
        <f>+$BG214&amp;"・"&amp;$BI214</f>
        <v>国・男</v>
      </c>
      <c r="KJ2" s="4"/>
      <c r="KK2" s="4"/>
      <c r="KL2" s="4"/>
      <c r="KM2" s="4"/>
      <c r="KN2"/>
      <c r="KO2" s="3" t="str">
        <f>+$BG4&amp;"・"&amp;$BI4</f>
        <v>保険者（地区）・男</v>
      </c>
      <c r="KP2" s="4"/>
      <c r="KQ2" s="4"/>
      <c r="KR2" s="4"/>
      <c r="KS2" s="4"/>
      <c r="KT2" s="4" t="s">
        <v>47</v>
      </c>
      <c r="KU2" s="4"/>
      <c r="KV2" s="4"/>
      <c r="KW2" s="4" t="s">
        <v>48</v>
      </c>
      <c r="KX2" s="4"/>
      <c r="KY2" s="4"/>
      <c r="KZ2" s="4"/>
      <c r="LA2" s="4"/>
      <c r="LF2" s="3" t="str">
        <f>+$BG214&amp;"・"&amp;$BI214</f>
        <v>国・男</v>
      </c>
      <c r="LG2" s="4"/>
      <c r="LH2" s="4"/>
      <c r="LI2" s="4"/>
      <c r="LJ2" s="4"/>
      <c r="LK2"/>
      <c r="LL2" s="3" t="str">
        <f>+$BG4&amp;"・"&amp;$BI4</f>
        <v>保険者（地区）・男</v>
      </c>
      <c r="LM2" s="4"/>
      <c r="LN2" s="4"/>
      <c r="LO2" s="4"/>
      <c r="LP2" s="4"/>
      <c r="LQ2" s="4" t="s">
        <v>47</v>
      </c>
      <c r="LR2" s="4"/>
      <c r="LS2" s="4"/>
      <c r="LT2" s="4" t="s">
        <v>48</v>
      </c>
      <c r="LU2" s="4"/>
      <c r="LV2" s="4"/>
      <c r="LW2" s="4"/>
      <c r="LX2" s="4"/>
      <c r="MC2" s="3" t="str">
        <f>+$BG214&amp;"・"&amp;$BI214</f>
        <v>国・男</v>
      </c>
      <c r="MD2" s="4"/>
      <c r="ME2" s="4"/>
      <c r="MF2" s="4"/>
      <c r="MG2" s="4"/>
      <c r="MH2"/>
      <c r="MI2" s="3" t="str">
        <f>+$BG4&amp;"・"&amp;$BI4</f>
        <v>保険者（地区）・男</v>
      </c>
      <c r="MJ2" s="4"/>
      <c r="MK2" s="4"/>
      <c r="ML2" s="4"/>
      <c r="MM2" s="4"/>
      <c r="MN2" s="4" t="s">
        <v>47</v>
      </c>
      <c r="MO2" s="4"/>
      <c r="MP2" s="4"/>
      <c r="MQ2" s="4" t="s">
        <v>48</v>
      </c>
      <c r="MR2" s="4"/>
      <c r="MS2" s="4"/>
      <c r="MT2" s="4"/>
      <c r="MU2" s="4"/>
      <c r="MZ2" s="3" t="str">
        <f>+$BG214&amp;"・"&amp;$BI214</f>
        <v>国・男</v>
      </c>
      <c r="NA2" s="4"/>
      <c r="NB2" s="4"/>
      <c r="NC2" s="4"/>
      <c r="ND2" s="4"/>
      <c r="NE2"/>
      <c r="NF2" s="3" t="str">
        <f>+$BG4&amp;"・"&amp;$BI4</f>
        <v>保険者（地区）・男</v>
      </c>
      <c r="NG2" s="4"/>
      <c r="NH2" s="4"/>
      <c r="NI2" s="4"/>
      <c r="NJ2" s="4"/>
      <c r="NK2" s="4" t="s">
        <v>47</v>
      </c>
      <c r="NL2" s="4"/>
      <c r="NM2" s="4"/>
      <c r="NN2" s="4" t="s">
        <v>48</v>
      </c>
      <c r="NO2" s="4"/>
      <c r="NP2" s="4"/>
      <c r="NQ2" s="4"/>
      <c r="NR2" s="4"/>
      <c r="NW2" s="3" t="str">
        <f>+$BG214&amp;"・"&amp;$BI214</f>
        <v>国・男</v>
      </c>
      <c r="NX2" s="4"/>
      <c r="NY2" s="4"/>
      <c r="NZ2" s="4"/>
      <c r="OA2" s="4"/>
      <c r="OB2"/>
      <c r="OC2" s="3" t="str">
        <f>+$BG4&amp;"・"&amp;$BI4</f>
        <v>保険者（地区）・男</v>
      </c>
      <c r="OD2" s="4"/>
      <c r="OE2" s="4"/>
      <c r="OF2" s="4"/>
      <c r="OG2" s="4"/>
      <c r="OH2" s="4" t="s">
        <v>47</v>
      </c>
      <c r="OI2" s="4"/>
      <c r="OJ2" s="4"/>
      <c r="OK2" s="4" t="s">
        <v>48</v>
      </c>
      <c r="OL2" s="4"/>
      <c r="OM2" s="4"/>
      <c r="ON2" s="4"/>
      <c r="OO2" s="4"/>
      <c r="OT2" s="3" t="str">
        <f>+$BG214&amp;"・"&amp;$BI214</f>
        <v>国・男</v>
      </c>
      <c r="OU2" s="4"/>
      <c r="OV2" s="4"/>
      <c r="OW2" s="4"/>
      <c r="OX2" s="4"/>
      <c r="OY2"/>
      <c r="OZ2" s="3" t="str">
        <f>+$BG4&amp;"・"&amp;$BI4</f>
        <v>保険者（地区）・男</v>
      </c>
      <c r="PA2" s="4"/>
      <c r="PB2" s="4"/>
      <c r="PC2" s="4"/>
      <c r="PD2" s="4"/>
      <c r="PE2" s="4" t="s">
        <v>47</v>
      </c>
      <c r="PF2" s="4"/>
      <c r="PG2" s="4"/>
      <c r="PH2" s="4" t="s">
        <v>48</v>
      </c>
      <c r="PI2" s="4"/>
      <c r="PJ2" s="4"/>
      <c r="PK2" s="4"/>
      <c r="PL2" s="4"/>
      <c r="PQ2" s="3" t="str">
        <f>+$BG214&amp;"・"&amp;$BI214</f>
        <v>国・男</v>
      </c>
      <c r="PR2" s="4"/>
      <c r="PS2" s="4"/>
      <c r="PT2" s="4"/>
      <c r="PU2" s="4"/>
      <c r="PV2"/>
      <c r="PW2" s="3" t="str">
        <f>+$BG4&amp;"・"&amp;$BI4</f>
        <v>保険者（地区）・男</v>
      </c>
      <c r="PX2" s="4"/>
      <c r="PY2" s="4"/>
      <c r="PZ2" s="4"/>
      <c r="QA2" s="4"/>
      <c r="QB2" s="4" t="s">
        <v>47</v>
      </c>
      <c r="QC2" s="4"/>
      <c r="QD2" s="4"/>
      <c r="QE2" s="4" t="s">
        <v>48</v>
      </c>
      <c r="QF2" s="4"/>
      <c r="QG2" s="4"/>
      <c r="QH2" s="4"/>
      <c r="QI2" s="4"/>
      <c r="QN2" s="3"/>
      <c r="QO2" s="4"/>
      <c r="QP2" s="4"/>
      <c r="QQ2" s="4"/>
      <c r="QR2" s="4"/>
      <c r="QS2"/>
      <c r="QT2" s="3"/>
      <c r="QU2" s="4"/>
      <c r="QV2" s="4"/>
      <c r="QW2" s="4"/>
      <c r="QX2" s="4"/>
      <c r="QY2" s="4"/>
      <c r="QZ2" s="4"/>
      <c r="RA2" s="4"/>
      <c r="RB2" s="4"/>
      <c r="RC2" s="4"/>
      <c r="RD2" s="4"/>
      <c r="RE2" s="4"/>
      <c r="RF2" s="4"/>
    </row>
    <row r="3" spans="1:474">
      <c r="A3" s="20" t="s">
        <v>0</v>
      </c>
      <c r="B3" s="20" t="s">
        <v>7</v>
      </c>
      <c r="C3" s="20" t="s">
        <v>8</v>
      </c>
      <c r="D3" s="20" t="s">
        <v>9</v>
      </c>
      <c r="E3" s="20" t="s">
        <v>102</v>
      </c>
      <c r="F3" s="20" t="s">
        <v>103</v>
      </c>
      <c r="G3" s="20" t="s">
        <v>70</v>
      </c>
      <c r="H3" s="20" t="s">
        <v>106</v>
      </c>
      <c r="I3" s="20" t="s">
        <v>107</v>
      </c>
      <c r="J3" s="20" t="s">
        <v>71</v>
      </c>
      <c r="K3" s="20" t="s">
        <v>108</v>
      </c>
      <c r="L3" s="20" t="s">
        <v>109</v>
      </c>
      <c r="M3" s="20" t="s">
        <v>72</v>
      </c>
      <c r="N3" s="20" t="s">
        <v>110</v>
      </c>
      <c r="O3" s="20" t="s">
        <v>111</v>
      </c>
      <c r="P3" s="20" t="s">
        <v>112</v>
      </c>
      <c r="Q3" s="20" t="s">
        <v>113</v>
      </c>
      <c r="R3" s="20" t="s">
        <v>114</v>
      </c>
      <c r="S3" s="20" t="s">
        <v>115</v>
      </c>
      <c r="T3" s="20" t="s">
        <v>116</v>
      </c>
      <c r="U3" s="20" t="s">
        <v>117</v>
      </c>
      <c r="V3" s="20" t="s">
        <v>118</v>
      </c>
      <c r="W3" s="20" t="s">
        <v>119</v>
      </c>
      <c r="X3" s="20" t="s">
        <v>120</v>
      </c>
      <c r="Y3" s="20" t="s">
        <v>76</v>
      </c>
      <c r="Z3" s="20" t="s">
        <v>121</v>
      </c>
      <c r="AA3" s="20" t="s">
        <v>122</v>
      </c>
      <c r="AB3" s="20" t="s">
        <v>123</v>
      </c>
      <c r="AC3" s="20" t="s">
        <v>124</v>
      </c>
      <c r="AD3" s="20" t="s">
        <v>125</v>
      </c>
      <c r="AE3" s="20" t="s">
        <v>126</v>
      </c>
      <c r="AF3" s="20" t="s">
        <v>10</v>
      </c>
      <c r="AG3" s="20" t="s">
        <v>11</v>
      </c>
      <c r="AH3" s="20" t="s">
        <v>12</v>
      </c>
      <c r="AI3" s="20" t="s">
        <v>127</v>
      </c>
      <c r="AJ3" s="20" t="s">
        <v>128</v>
      </c>
      <c r="AK3" s="20" t="s">
        <v>129</v>
      </c>
      <c r="AL3" s="20" t="s">
        <v>130</v>
      </c>
      <c r="AM3" s="20" t="s">
        <v>131</v>
      </c>
      <c r="AN3" s="20" t="s">
        <v>80</v>
      </c>
      <c r="AO3" s="20" t="s">
        <v>132</v>
      </c>
      <c r="AP3" s="20" t="s">
        <v>133</v>
      </c>
      <c r="AQ3" s="20" t="s">
        <v>81</v>
      </c>
      <c r="AR3" s="20" t="s">
        <v>134</v>
      </c>
      <c r="AS3" s="20" t="s">
        <v>135</v>
      </c>
      <c r="AT3" s="20" t="s">
        <v>136</v>
      </c>
      <c r="AU3" s="20" t="s">
        <v>137</v>
      </c>
      <c r="AV3" s="20" t="s">
        <v>138</v>
      </c>
      <c r="AW3" s="20" t="s">
        <v>139</v>
      </c>
      <c r="AX3" s="20" t="s">
        <v>140</v>
      </c>
      <c r="AY3" s="20" t="s">
        <v>141</v>
      </c>
      <c r="AZ3" s="20" t="s">
        <v>142</v>
      </c>
      <c r="BA3" s="20" t="s">
        <v>143</v>
      </c>
      <c r="BB3" s="20" t="s">
        <v>144</v>
      </c>
      <c r="BC3" s="20" t="s">
        <v>145</v>
      </c>
      <c r="BE3" s="35"/>
      <c r="BF3" s="1" t="str">
        <f t="shared" ref="BF3:BF66" si="0">+A3</f>
        <v>レコード種別</v>
      </c>
      <c r="BG3" s="1" t="str">
        <f t="shared" ref="BG3:BG66" si="1">+B3</f>
        <v>集計単位</v>
      </c>
      <c r="BH3" s="1" t="str">
        <f t="shared" ref="BH3:BH66" si="2">+C3</f>
        <v>年齢</v>
      </c>
      <c r="BI3" s="1" t="str">
        <f t="shared" ref="BI3:BI66" si="3">+D3</f>
        <v>性別</v>
      </c>
      <c r="BJ3" s="1" t="str">
        <f t="shared" ref="BJ3:BJ66" si="4">+E3</f>
        <v>質問票有所見者数（服薬）</v>
      </c>
      <c r="BK3" s="1" t="str">
        <f t="shared" ref="BK3:BK66" si="5">+F3</f>
        <v>質問票総回答数（服薬）</v>
      </c>
      <c r="BL3" s="1" t="str">
        <f t="shared" ref="BL3:BL66" si="6">+G3</f>
        <v>服薬</v>
      </c>
      <c r="BM3" s="4"/>
      <c r="BN3" s="5" t="str">
        <f>+BK$3</f>
        <v>質問票総回答数（服薬）</v>
      </c>
      <c r="BO3" s="6" t="str">
        <f>+BJ$3</f>
        <v>質問票有所見者数（服薬）</v>
      </c>
      <c r="BP3" s="6" t="str">
        <f>+BL$3</f>
        <v>服薬</v>
      </c>
      <c r="BQ3" s="4" t="s">
        <v>49</v>
      </c>
      <c r="BR3"/>
      <c r="BS3" s="4"/>
      <c r="BT3" s="5" t="str">
        <f>+BK$3</f>
        <v>質問票総回答数（服薬）</v>
      </c>
      <c r="BU3" s="6" t="str">
        <f>+BJ$3</f>
        <v>質問票有所見者数（服薬）</v>
      </c>
      <c r="BV3" s="6" t="str">
        <f>+BL$3</f>
        <v>服薬</v>
      </c>
      <c r="BW3" s="4" t="s">
        <v>49</v>
      </c>
      <c r="BX3" s="4" t="s">
        <v>50</v>
      </c>
      <c r="BY3" s="4" t="s">
        <v>51</v>
      </c>
      <c r="BZ3" s="4" t="s">
        <v>52</v>
      </c>
      <c r="CA3" s="4" t="s">
        <v>53</v>
      </c>
      <c r="CB3" s="4"/>
      <c r="CC3" s="4"/>
      <c r="CD3" s="4"/>
      <c r="CE3" s="4"/>
      <c r="CG3" s="1" t="str">
        <f t="shared" ref="CG3:CG66" si="7">+H3</f>
        <v>質問票有所見者数（既往歴）</v>
      </c>
      <c r="CH3" s="1" t="str">
        <f t="shared" ref="CH3:CH66" si="8">+I3</f>
        <v>質問票総回答数（既往歴）</v>
      </c>
      <c r="CI3" s="1" t="str">
        <f t="shared" ref="CI3:CI66" si="9">+J3</f>
        <v>既往歴</v>
      </c>
      <c r="CJ3" s="4"/>
      <c r="CK3" s="5" t="str">
        <f>+CH$3</f>
        <v>質問票総回答数（既往歴）</v>
      </c>
      <c r="CL3" s="6" t="str">
        <f>+CG$3</f>
        <v>質問票有所見者数（既往歴）</v>
      </c>
      <c r="CM3" s="6" t="str">
        <f>+CI$3</f>
        <v>既往歴</v>
      </c>
      <c r="CN3" s="4" t="s">
        <v>49</v>
      </c>
      <c r="CO3"/>
      <c r="CP3" s="4"/>
      <c r="CQ3" s="5" t="str">
        <f>+CH$3</f>
        <v>質問票総回答数（既往歴）</v>
      </c>
      <c r="CR3" s="6" t="str">
        <f>+CG$3</f>
        <v>質問票有所見者数（既往歴）</v>
      </c>
      <c r="CS3" s="6" t="str">
        <f>+CI$3</f>
        <v>既往歴</v>
      </c>
      <c r="CT3" s="4" t="s">
        <v>49</v>
      </c>
      <c r="CU3" s="4" t="s">
        <v>50</v>
      </c>
      <c r="CV3" s="4" t="s">
        <v>51</v>
      </c>
      <c r="CW3" s="4" t="s">
        <v>52</v>
      </c>
      <c r="CX3" s="4" t="s">
        <v>53</v>
      </c>
      <c r="CY3" s="4"/>
      <c r="CZ3" s="4"/>
      <c r="DA3" s="4"/>
      <c r="DB3" s="4"/>
      <c r="DD3" s="1" t="str">
        <f t="shared" ref="DD3:DD66" si="10">+K3</f>
        <v>質問票有所見者数（喫煙）</v>
      </c>
      <c r="DE3" s="1" t="str">
        <f t="shared" ref="DE3:DE66" si="11">+L3</f>
        <v>質問票総回答数（喫煙）</v>
      </c>
      <c r="DF3" s="1" t="str">
        <f t="shared" ref="DF3:DF66" si="12">+M3</f>
        <v>喫煙</v>
      </c>
      <c r="DG3" s="4"/>
      <c r="DH3" s="5" t="str">
        <f>+DE$3</f>
        <v>質問票総回答数（喫煙）</v>
      </c>
      <c r="DI3" s="6" t="str">
        <f>+DD$3</f>
        <v>質問票有所見者数（喫煙）</v>
      </c>
      <c r="DJ3" s="6" t="str">
        <f>+DF$3</f>
        <v>喫煙</v>
      </c>
      <c r="DK3" s="4" t="s">
        <v>49</v>
      </c>
      <c r="DL3"/>
      <c r="DM3" s="4"/>
      <c r="DN3" s="5" t="str">
        <f>+DE$3</f>
        <v>質問票総回答数（喫煙）</v>
      </c>
      <c r="DO3" s="6" t="str">
        <f>+DD$3</f>
        <v>質問票有所見者数（喫煙）</v>
      </c>
      <c r="DP3" s="6" t="str">
        <f>+DF$3</f>
        <v>喫煙</v>
      </c>
      <c r="DQ3" s="4" t="s">
        <v>49</v>
      </c>
      <c r="DR3" s="4" t="s">
        <v>50</v>
      </c>
      <c r="DS3" s="4" t="s">
        <v>51</v>
      </c>
      <c r="DT3" s="4" t="s">
        <v>52</v>
      </c>
      <c r="DU3" s="4" t="s">
        <v>53</v>
      </c>
      <c r="DV3" s="4"/>
      <c r="DW3" s="4"/>
      <c r="DX3" s="4"/>
      <c r="DY3" s="4"/>
      <c r="EA3" s="1" t="str">
        <f t="shared" ref="EA3:EA66" si="13">+N3</f>
        <v>質問票有所見者数（週３回以上朝食を抜く）</v>
      </c>
      <c r="EB3" s="1" t="str">
        <f t="shared" ref="EB3:EB66" si="14">+O3</f>
        <v>質問票総回答数（週３回以上朝食を抜く）</v>
      </c>
      <c r="EC3" s="1" t="str">
        <f t="shared" ref="EC3:EC66" si="15">+P3</f>
        <v>週３回以上朝食を抜く</v>
      </c>
      <c r="ED3" s="4"/>
      <c r="EE3" s="5" t="str">
        <f>+EB$3</f>
        <v>質問票総回答数（週３回以上朝食を抜く）</v>
      </c>
      <c r="EF3" s="6" t="str">
        <f>+EA$3</f>
        <v>質問票有所見者数（週３回以上朝食を抜く）</v>
      </c>
      <c r="EG3" s="6" t="str">
        <f>+EC$3</f>
        <v>週３回以上朝食を抜く</v>
      </c>
      <c r="EH3" s="4" t="s">
        <v>49</v>
      </c>
      <c r="EI3"/>
      <c r="EJ3" s="4"/>
      <c r="EK3" s="5" t="str">
        <f>+EB$3</f>
        <v>質問票総回答数（週３回以上朝食を抜く）</v>
      </c>
      <c r="EL3" s="6" t="str">
        <f>+EA$3</f>
        <v>質問票有所見者数（週３回以上朝食を抜く）</v>
      </c>
      <c r="EM3" s="6" t="str">
        <f>+EC$3</f>
        <v>週３回以上朝食を抜く</v>
      </c>
      <c r="EN3" s="4" t="s">
        <v>49</v>
      </c>
      <c r="EO3" s="4" t="s">
        <v>50</v>
      </c>
      <c r="EP3" s="4" t="s">
        <v>51</v>
      </c>
      <c r="EQ3" s="4" t="s">
        <v>52</v>
      </c>
      <c r="ER3" s="4" t="s">
        <v>53</v>
      </c>
      <c r="ES3" s="4"/>
      <c r="ET3" s="4"/>
      <c r="EU3" s="4"/>
      <c r="EV3" s="4"/>
      <c r="EX3" s="1" t="str">
        <f t="shared" ref="EX3:EX66" si="16">+Q3</f>
        <v>質問票有所見者数（週３回以上夕食後間食）</v>
      </c>
      <c r="EY3" s="1" t="str">
        <f t="shared" ref="EY3:EY66" si="17">+R3</f>
        <v>質問票総回答数（週３回以上夕食後間食）</v>
      </c>
      <c r="EZ3" s="1" t="str">
        <f t="shared" ref="EZ3:EZ66" si="18">+S3</f>
        <v>週３回以上夕食後間食</v>
      </c>
      <c r="FA3" s="4"/>
      <c r="FB3" s="5" t="str">
        <f>+EY$3</f>
        <v>質問票総回答数（週３回以上夕食後間食）</v>
      </c>
      <c r="FC3" s="6" t="str">
        <f>+EX$3</f>
        <v>質問票有所見者数（週３回以上夕食後間食）</v>
      </c>
      <c r="FD3" s="6" t="str">
        <f>+EZ$3</f>
        <v>週３回以上夕食後間食</v>
      </c>
      <c r="FE3" s="4" t="s">
        <v>49</v>
      </c>
      <c r="FF3"/>
      <c r="FG3" s="4"/>
      <c r="FH3" s="5" t="str">
        <f>+EY$3</f>
        <v>質問票総回答数（週３回以上夕食後間食）</v>
      </c>
      <c r="FI3" s="6" t="str">
        <f>+EX$3</f>
        <v>質問票有所見者数（週３回以上夕食後間食）</v>
      </c>
      <c r="FJ3" s="6" t="str">
        <f>+EZ$3</f>
        <v>週３回以上夕食後間食</v>
      </c>
      <c r="FK3" s="4" t="s">
        <v>49</v>
      </c>
      <c r="FL3" s="4" t="s">
        <v>50</v>
      </c>
      <c r="FM3" s="4" t="s">
        <v>51</v>
      </c>
      <c r="FN3" s="4" t="s">
        <v>52</v>
      </c>
      <c r="FO3" s="4" t="s">
        <v>53</v>
      </c>
      <c r="FP3" s="4"/>
      <c r="FQ3" s="4"/>
      <c r="FR3" s="4"/>
      <c r="FS3" s="4"/>
      <c r="FU3" s="1" t="str">
        <f t="shared" ref="FU3:FU66" si="19">+T3</f>
        <v>質問票有所見者数（週３回以上就寝前夕食）</v>
      </c>
      <c r="FV3" s="1" t="str">
        <f t="shared" ref="FV3:FV66" si="20">+U3</f>
        <v>質問票総回答数（週３回以上就寝前夕食）</v>
      </c>
      <c r="FW3" s="1" t="str">
        <f t="shared" ref="FW3:FW66" si="21">+V3</f>
        <v>週３回以上就寝前夕食</v>
      </c>
      <c r="FX3" s="4"/>
      <c r="FY3" s="5" t="str">
        <f>+FV$3</f>
        <v>質問票総回答数（週３回以上就寝前夕食）</v>
      </c>
      <c r="FZ3" s="6" t="str">
        <f>+FU$3</f>
        <v>質問票有所見者数（週３回以上就寝前夕食）</v>
      </c>
      <c r="GA3" s="6" t="str">
        <f>+FW$3</f>
        <v>週３回以上就寝前夕食</v>
      </c>
      <c r="GB3" s="4" t="s">
        <v>49</v>
      </c>
      <c r="GC3"/>
      <c r="GD3" s="4"/>
      <c r="GE3" s="5" t="str">
        <f>+FV$3</f>
        <v>質問票総回答数（週３回以上就寝前夕食）</v>
      </c>
      <c r="GF3" s="6" t="str">
        <f>+FU$3</f>
        <v>質問票有所見者数（週３回以上就寝前夕食）</v>
      </c>
      <c r="GG3" s="6" t="str">
        <f>+FW$3</f>
        <v>週３回以上就寝前夕食</v>
      </c>
      <c r="GH3" s="4" t="s">
        <v>49</v>
      </c>
      <c r="GI3" s="4" t="s">
        <v>50</v>
      </c>
      <c r="GJ3" s="4" t="s">
        <v>51</v>
      </c>
      <c r="GK3" s="4" t="s">
        <v>52</v>
      </c>
      <c r="GL3" s="4" t="s">
        <v>53</v>
      </c>
      <c r="GM3" s="4"/>
      <c r="GN3" s="4"/>
      <c r="GO3" s="4"/>
      <c r="GP3" s="4"/>
      <c r="GR3" s="1" t="str">
        <f t="shared" ref="GR3:GR66" si="22">+W3</f>
        <v>質問票有所見者数（食べる速度が速い）</v>
      </c>
      <c r="GS3" s="1" t="str">
        <f t="shared" ref="GS3:GS66" si="23">+X3</f>
        <v>質問票総回答数（食べる速度が速い）</v>
      </c>
      <c r="GT3" s="1" t="str">
        <f t="shared" ref="GT3:GT66" si="24">+Y3</f>
        <v>食べる速度が速い</v>
      </c>
      <c r="GU3" s="4"/>
      <c r="GV3" s="5" t="str">
        <f>+GS$3</f>
        <v>質問票総回答数（食べる速度が速い）</v>
      </c>
      <c r="GW3" s="6" t="str">
        <f>+GR$3</f>
        <v>質問票有所見者数（食べる速度が速い）</v>
      </c>
      <c r="GX3" s="6" t="str">
        <f>+GT$3</f>
        <v>食べる速度が速い</v>
      </c>
      <c r="GY3" s="4" t="s">
        <v>49</v>
      </c>
      <c r="GZ3"/>
      <c r="HA3" s="4"/>
      <c r="HB3" s="5" t="str">
        <f>+GS$3</f>
        <v>質問票総回答数（食べる速度が速い）</v>
      </c>
      <c r="HC3" s="6" t="str">
        <f>+GR$3</f>
        <v>質問票有所見者数（食べる速度が速い）</v>
      </c>
      <c r="HD3" s="6" t="str">
        <f>+GT$3</f>
        <v>食べる速度が速い</v>
      </c>
      <c r="HE3" s="4" t="s">
        <v>49</v>
      </c>
      <c r="HF3" s="4" t="s">
        <v>50</v>
      </c>
      <c r="HG3" s="4" t="s">
        <v>51</v>
      </c>
      <c r="HH3" s="4" t="s">
        <v>52</v>
      </c>
      <c r="HI3" s="4" t="s">
        <v>53</v>
      </c>
      <c r="HJ3" s="4"/>
      <c r="HK3" s="4"/>
      <c r="HL3" s="4"/>
      <c r="HM3" s="4"/>
      <c r="HO3" s="1" t="str">
        <f t="shared" ref="HO3:HO66" si="25">+Z3</f>
        <v>質問票有所見者数（２０歳時体重から１０ｋｇ以上増加）</v>
      </c>
      <c r="HP3" s="1" t="str">
        <f t="shared" ref="HP3:HP66" si="26">+AA3</f>
        <v>質問票総回答数（２０歳時体重から１０ｋｇ以上増加）</v>
      </c>
      <c r="HQ3" s="1" t="str">
        <f t="shared" ref="HQ3:HQ66" si="27">+AB3</f>
        <v>２０歳時体重から１０ｋｇ以上増加</v>
      </c>
      <c r="HR3" s="4"/>
      <c r="HS3" s="5" t="str">
        <f>+HP$3</f>
        <v>質問票総回答数（２０歳時体重から１０ｋｇ以上増加）</v>
      </c>
      <c r="HT3" s="6" t="str">
        <f>+HO$3</f>
        <v>質問票有所見者数（２０歳時体重から１０ｋｇ以上増加）</v>
      </c>
      <c r="HU3" s="6" t="str">
        <f>+HQ$3</f>
        <v>２０歳時体重から１０ｋｇ以上増加</v>
      </c>
      <c r="HV3" s="4" t="s">
        <v>49</v>
      </c>
      <c r="HW3"/>
      <c r="HX3" s="4"/>
      <c r="HY3" s="5" t="str">
        <f>+HP$3</f>
        <v>質問票総回答数（２０歳時体重から１０ｋｇ以上増加）</v>
      </c>
      <c r="HZ3" s="6" t="str">
        <f>+HO$3</f>
        <v>質問票有所見者数（２０歳時体重から１０ｋｇ以上増加）</v>
      </c>
      <c r="IA3" s="6" t="str">
        <f>+HQ$3</f>
        <v>２０歳時体重から１０ｋｇ以上増加</v>
      </c>
      <c r="IB3" s="4" t="s">
        <v>49</v>
      </c>
      <c r="IC3" s="4" t="s">
        <v>50</v>
      </c>
      <c r="ID3" s="4" t="s">
        <v>51</v>
      </c>
      <c r="IE3" s="4" t="s">
        <v>52</v>
      </c>
      <c r="IF3" s="4" t="s">
        <v>53</v>
      </c>
      <c r="IG3" s="4"/>
      <c r="IH3" s="4"/>
      <c r="II3" s="4"/>
      <c r="IJ3" s="4"/>
      <c r="IL3" s="1" t="str">
        <f t="shared" ref="IL3:IL66" si="28">+AC3</f>
        <v>質問票有所見者数（１日１時間以上運動なし）</v>
      </c>
      <c r="IM3" s="1" t="str">
        <f t="shared" ref="IM3:IM66" si="29">+AD3</f>
        <v>質問票総回答数（１日１時間以上運動なし）</v>
      </c>
      <c r="IN3" s="1" t="str">
        <f t="shared" ref="IN3:IN66" si="30">+AE3</f>
        <v>１日１時間以上運動なし</v>
      </c>
      <c r="IO3" s="4"/>
      <c r="IP3" s="5" t="str">
        <f>+IM$3</f>
        <v>質問票総回答数（１日１時間以上運動なし）</v>
      </c>
      <c r="IQ3" s="6" t="str">
        <f>+IL$3</f>
        <v>質問票有所見者数（１日１時間以上運動なし）</v>
      </c>
      <c r="IR3" s="6" t="str">
        <f>+IN$3</f>
        <v>１日１時間以上運動なし</v>
      </c>
      <c r="IS3" s="4" t="s">
        <v>49</v>
      </c>
      <c r="IT3"/>
      <c r="IU3" s="4"/>
      <c r="IV3" s="5" t="str">
        <f>+IM$3</f>
        <v>質問票総回答数（１日１時間以上運動なし）</v>
      </c>
      <c r="IW3" s="6" t="str">
        <f>+IL$3</f>
        <v>質問票有所見者数（１日１時間以上運動なし）</v>
      </c>
      <c r="IX3" s="6" t="str">
        <f>+IN$3</f>
        <v>１日１時間以上運動なし</v>
      </c>
      <c r="IY3" s="4" t="s">
        <v>49</v>
      </c>
      <c r="IZ3" s="4" t="s">
        <v>50</v>
      </c>
      <c r="JA3" s="4" t="s">
        <v>51</v>
      </c>
      <c r="JB3" s="4" t="s">
        <v>52</v>
      </c>
      <c r="JC3" s="4" t="s">
        <v>53</v>
      </c>
      <c r="JD3" s="4"/>
      <c r="JE3" s="4"/>
      <c r="JF3" s="4"/>
      <c r="JG3" s="4"/>
      <c r="JI3" s="1" t="str">
        <f t="shared" ref="JI3:JI66" si="31">+AF3</f>
        <v>質問票有所見者数（睡眠不足）</v>
      </c>
      <c r="JJ3" s="1" t="str">
        <f t="shared" ref="JJ3:JJ66" si="32">+AG3</f>
        <v>質問票総回答数（睡眠不足）</v>
      </c>
      <c r="JK3" s="1" t="str">
        <f t="shared" ref="JK3:JK66" si="33">+AH3</f>
        <v>睡眠不足</v>
      </c>
      <c r="JL3" s="4"/>
      <c r="JM3" s="5" t="str">
        <f>+JJ$3</f>
        <v>質問票総回答数（睡眠不足）</v>
      </c>
      <c r="JN3" s="6" t="str">
        <f>+JI$3</f>
        <v>質問票有所見者数（睡眠不足）</v>
      </c>
      <c r="JO3" s="6" t="str">
        <f>+JK$3</f>
        <v>睡眠不足</v>
      </c>
      <c r="JP3" s="4" t="s">
        <v>49</v>
      </c>
      <c r="JQ3"/>
      <c r="JR3" s="4"/>
      <c r="JS3" s="5" t="str">
        <f>+JJ$3</f>
        <v>質問票総回答数（睡眠不足）</v>
      </c>
      <c r="JT3" s="6" t="str">
        <f>+JI$3</f>
        <v>質問票有所見者数（睡眠不足）</v>
      </c>
      <c r="JU3" s="6" t="str">
        <f>+JK$3</f>
        <v>睡眠不足</v>
      </c>
      <c r="JV3" s="4" t="s">
        <v>49</v>
      </c>
      <c r="JW3" s="4" t="s">
        <v>50</v>
      </c>
      <c r="JX3" s="4" t="s">
        <v>51</v>
      </c>
      <c r="JY3" s="4" t="s">
        <v>52</v>
      </c>
      <c r="JZ3" s="4" t="s">
        <v>53</v>
      </c>
      <c r="KA3" s="4"/>
      <c r="KB3" s="4"/>
      <c r="KC3" s="4"/>
      <c r="KD3" s="4"/>
      <c r="KF3" s="1" t="str">
        <f t="shared" ref="KF3:KF66" si="34">+AI3</f>
        <v>質問票有所見者数（１回３０分以上の運動習慣なし）</v>
      </c>
      <c r="KG3" s="1" t="str">
        <f t="shared" ref="KG3:KG66" si="35">+AJ3</f>
        <v>質問票総回答数（１回３０分以上の運動習慣なし）</v>
      </c>
      <c r="KH3" s="1" t="str">
        <f t="shared" ref="KH3:KH66" si="36">+AK3</f>
        <v>１回３０分以上の運動習慣なし</v>
      </c>
      <c r="KI3" s="4"/>
      <c r="KJ3" s="5" t="str">
        <f>+KG$3</f>
        <v>質問票総回答数（１回３０分以上の運動習慣なし）</v>
      </c>
      <c r="KK3" s="6" t="str">
        <f>+KF$3</f>
        <v>質問票有所見者数（１回３０分以上の運動習慣なし）</v>
      </c>
      <c r="KL3" s="6" t="str">
        <f>+KH$3</f>
        <v>１回３０分以上の運動習慣なし</v>
      </c>
      <c r="KM3" s="4" t="s">
        <v>49</v>
      </c>
      <c r="KN3"/>
      <c r="KO3" s="4"/>
      <c r="KP3" s="5" t="str">
        <f>+KG$3</f>
        <v>質問票総回答数（１回３０分以上の運動習慣なし）</v>
      </c>
      <c r="KQ3" s="6" t="str">
        <f>+KF$3</f>
        <v>質問票有所見者数（１回３０分以上の運動習慣なし）</v>
      </c>
      <c r="KR3" s="6" t="str">
        <f>+KH$3</f>
        <v>１回３０分以上の運動習慣なし</v>
      </c>
      <c r="KS3" s="4" t="s">
        <v>49</v>
      </c>
      <c r="KT3" s="4" t="s">
        <v>50</v>
      </c>
      <c r="KU3" s="4" t="s">
        <v>51</v>
      </c>
      <c r="KV3" s="4" t="s">
        <v>52</v>
      </c>
      <c r="KW3" s="4" t="s">
        <v>53</v>
      </c>
      <c r="KX3" s="4"/>
      <c r="KY3" s="4"/>
      <c r="KZ3" s="4"/>
      <c r="LA3" s="4"/>
      <c r="LC3" s="1" t="str">
        <f t="shared" ref="LC3:LC66" si="37">+AL3</f>
        <v>質問票有所見者数（毎日飲酒）</v>
      </c>
      <c r="LD3" s="1" t="str">
        <f t="shared" ref="LD3:LD66" si="38">+AM3</f>
        <v>質問票総回答数（毎日飲酒）</v>
      </c>
      <c r="LE3" s="1" t="str">
        <f t="shared" ref="LE3:LE66" si="39">+AN3</f>
        <v>毎日飲酒</v>
      </c>
      <c r="LF3" s="4"/>
      <c r="LG3" s="5" t="str">
        <f>+LD$3</f>
        <v>質問票総回答数（毎日飲酒）</v>
      </c>
      <c r="LH3" s="6" t="str">
        <f>+LC$3</f>
        <v>質問票有所見者数（毎日飲酒）</v>
      </c>
      <c r="LI3" s="6" t="str">
        <f>+LE$3</f>
        <v>毎日飲酒</v>
      </c>
      <c r="LJ3" s="4" t="s">
        <v>49</v>
      </c>
      <c r="LK3"/>
      <c r="LL3" s="4"/>
      <c r="LM3" s="5" t="str">
        <f>+LD$3</f>
        <v>質問票総回答数（毎日飲酒）</v>
      </c>
      <c r="LN3" s="6" t="str">
        <f>+LC$3</f>
        <v>質問票有所見者数（毎日飲酒）</v>
      </c>
      <c r="LO3" s="6" t="str">
        <f>+LE$3</f>
        <v>毎日飲酒</v>
      </c>
      <c r="LP3" s="4" t="s">
        <v>49</v>
      </c>
      <c r="LQ3" s="4" t="s">
        <v>50</v>
      </c>
      <c r="LR3" s="4" t="s">
        <v>51</v>
      </c>
      <c r="LS3" s="4" t="s">
        <v>52</v>
      </c>
      <c r="LT3" s="4" t="s">
        <v>53</v>
      </c>
      <c r="LU3" s="4"/>
      <c r="LV3" s="4"/>
      <c r="LW3" s="4"/>
      <c r="LX3" s="4"/>
      <c r="LZ3" s="1" t="str">
        <f t="shared" ref="LZ3:LZ66" si="40">+AO3</f>
        <v>質問票有所見者数（時々飲酒）</v>
      </c>
      <c r="MA3" s="1" t="str">
        <f t="shared" ref="MA3:MA66" si="41">+AP3</f>
        <v>質問票総回答数（時々飲酒）</v>
      </c>
      <c r="MB3" s="1" t="str">
        <f t="shared" ref="MB3:MB66" si="42">+AQ3</f>
        <v>時々飲酒</v>
      </c>
      <c r="MC3" s="4"/>
      <c r="MD3" s="5" t="str">
        <f>+MA$3</f>
        <v>質問票総回答数（時々飲酒）</v>
      </c>
      <c r="ME3" s="6" t="str">
        <f>+LZ$3</f>
        <v>質問票有所見者数（時々飲酒）</v>
      </c>
      <c r="MF3" s="6" t="str">
        <f>+MB$3</f>
        <v>時々飲酒</v>
      </c>
      <c r="MG3" s="4" t="s">
        <v>49</v>
      </c>
      <c r="MH3"/>
      <c r="MI3" s="4"/>
      <c r="MJ3" s="5" t="str">
        <f>+MA$3</f>
        <v>質問票総回答数（時々飲酒）</v>
      </c>
      <c r="MK3" s="6" t="str">
        <f>+LZ$3</f>
        <v>質問票有所見者数（時々飲酒）</v>
      </c>
      <c r="ML3" s="6" t="str">
        <f>+MB$3</f>
        <v>時々飲酒</v>
      </c>
      <c r="MM3" s="4" t="s">
        <v>49</v>
      </c>
      <c r="MN3" s="4" t="s">
        <v>50</v>
      </c>
      <c r="MO3" s="4" t="s">
        <v>51</v>
      </c>
      <c r="MP3" s="4" t="s">
        <v>52</v>
      </c>
      <c r="MQ3" s="4" t="s">
        <v>53</v>
      </c>
      <c r="MR3" s="4"/>
      <c r="MS3" s="4"/>
      <c r="MT3" s="4"/>
      <c r="MU3" s="4"/>
      <c r="MW3" s="1" t="str">
        <f t="shared" ref="MW3:MW66" si="43">+AR3</f>
        <v>質問票有所見者数（１合未満）</v>
      </c>
      <c r="MX3" s="1" t="str">
        <f t="shared" ref="MX3:MX66" si="44">+AS3</f>
        <v>質問票総回答数（１合未満）</v>
      </c>
      <c r="MY3" s="1" t="str">
        <f t="shared" ref="MY3:MY66" si="45">+AT3</f>
        <v>１日飲酒量（１合未満）</v>
      </c>
      <c r="MZ3" s="4"/>
      <c r="NA3" s="5" t="str">
        <f>+MX$3</f>
        <v>質問票総回答数（１合未満）</v>
      </c>
      <c r="NB3" s="6" t="str">
        <f>+MW$3</f>
        <v>質問票有所見者数（１合未満）</v>
      </c>
      <c r="NC3" s="6" t="str">
        <f>+MY$3</f>
        <v>１日飲酒量（１合未満）</v>
      </c>
      <c r="ND3" s="4" t="s">
        <v>49</v>
      </c>
      <c r="NE3"/>
      <c r="NF3" s="4"/>
      <c r="NG3" s="5" t="str">
        <f>+MX$3</f>
        <v>質問票総回答数（１合未満）</v>
      </c>
      <c r="NH3" s="6" t="str">
        <f>+MW$3</f>
        <v>質問票有所見者数（１合未満）</v>
      </c>
      <c r="NI3" s="6" t="str">
        <f>+MY$3</f>
        <v>１日飲酒量（１合未満）</v>
      </c>
      <c r="NJ3" s="4" t="s">
        <v>49</v>
      </c>
      <c r="NK3" s="4" t="s">
        <v>50</v>
      </c>
      <c r="NL3" s="4" t="s">
        <v>51</v>
      </c>
      <c r="NM3" s="4" t="s">
        <v>52</v>
      </c>
      <c r="NN3" s="4" t="s">
        <v>53</v>
      </c>
      <c r="NO3" s="4"/>
      <c r="NP3" s="4"/>
      <c r="NQ3" s="4"/>
      <c r="NR3" s="4"/>
      <c r="NT3" s="1" t="str">
        <f t="shared" ref="NT3:NT66" si="46">+AU3</f>
        <v>質問票有所見者数（１～２合）</v>
      </c>
      <c r="NU3" s="1" t="str">
        <f t="shared" ref="NU3:NU66" si="47">+AV3</f>
        <v>質問票総回答数（１～２合）</v>
      </c>
      <c r="NV3" s="1" t="str">
        <f t="shared" ref="NV3:NV66" si="48">+AW3</f>
        <v>１日飲酒量（１～２合）</v>
      </c>
      <c r="NW3" s="4"/>
      <c r="NX3" s="5" t="str">
        <f>+NU$3</f>
        <v>質問票総回答数（１～２合）</v>
      </c>
      <c r="NY3" s="6" t="str">
        <f>+NT$3</f>
        <v>質問票有所見者数（１～２合）</v>
      </c>
      <c r="NZ3" s="6" t="str">
        <f>+NV$3</f>
        <v>１日飲酒量（１～２合）</v>
      </c>
      <c r="OA3" s="4" t="s">
        <v>49</v>
      </c>
      <c r="OB3"/>
      <c r="OC3" s="4"/>
      <c r="OD3" s="5" t="str">
        <f>+NU$3</f>
        <v>質問票総回答数（１～２合）</v>
      </c>
      <c r="OE3" s="6" t="str">
        <f>+NT$3</f>
        <v>質問票有所見者数（１～２合）</v>
      </c>
      <c r="OF3" s="6" t="str">
        <f>+NV$3</f>
        <v>１日飲酒量（１～２合）</v>
      </c>
      <c r="OG3" s="4" t="s">
        <v>49</v>
      </c>
      <c r="OH3" s="4" t="s">
        <v>50</v>
      </c>
      <c r="OI3" s="4" t="s">
        <v>51</v>
      </c>
      <c r="OJ3" s="4" t="s">
        <v>52</v>
      </c>
      <c r="OK3" s="4" t="s">
        <v>53</v>
      </c>
      <c r="OL3" s="4"/>
      <c r="OM3" s="4"/>
      <c r="ON3" s="4"/>
      <c r="OO3" s="4"/>
      <c r="OQ3" s="1" t="str">
        <f t="shared" ref="OQ3:OQ66" si="49">+AX3</f>
        <v>質問票有所見者数（２～３合）</v>
      </c>
      <c r="OR3" s="1" t="str">
        <f t="shared" ref="OR3:OR66" si="50">+AY3</f>
        <v>質問票総回答数（２～３合）</v>
      </c>
      <c r="OS3" s="1" t="str">
        <f t="shared" ref="OS3:OS66" si="51">+AZ3</f>
        <v>１日飲酒量（２～３合）</v>
      </c>
      <c r="OT3" s="4"/>
      <c r="OU3" s="5" t="str">
        <f>+OR$3</f>
        <v>質問票総回答数（２～３合）</v>
      </c>
      <c r="OV3" s="6" t="str">
        <f>+OQ$3</f>
        <v>質問票有所見者数（２～３合）</v>
      </c>
      <c r="OW3" s="6" t="str">
        <f>+OS$3</f>
        <v>１日飲酒量（２～３合）</v>
      </c>
      <c r="OX3" s="4" t="s">
        <v>49</v>
      </c>
      <c r="OY3"/>
      <c r="OZ3" s="4"/>
      <c r="PA3" s="5" t="str">
        <f>+OR$3</f>
        <v>質問票総回答数（２～３合）</v>
      </c>
      <c r="PB3" s="6" t="str">
        <f>+OQ$3</f>
        <v>質問票有所見者数（２～３合）</v>
      </c>
      <c r="PC3" s="6" t="str">
        <f>+OS$3</f>
        <v>１日飲酒量（２～３合）</v>
      </c>
      <c r="PD3" s="4" t="s">
        <v>49</v>
      </c>
      <c r="PE3" s="4" t="s">
        <v>50</v>
      </c>
      <c r="PF3" s="4" t="s">
        <v>51</v>
      </c>
      <c r="PG3" s="4" t="s">
        <v>52</v>
      </c>
      <c r="PH3" s="4" t="s">
        <v>53</v>
      </c>
      <c r="PI3" s="4"/>
      <c r="PJ3" s="4"/>
      <c r="PK3" s="4"/>
      <c r="PL3" s="4"/>
      <c r="PN3" s="1" t="str">
        <f t="shared" ref="PN3:PN66" si="52">+BA3</f>
        <v>質問票有所見者数（３合以上）</v>
      </c>
      <c r="PO3" s="1" t="str">
        <f t="shared" ref="PO3:PO66" si="53">+BB3</f>
        <v>質問票総回答数（３合以上）</v>
      </c>
      <c r="PP3" s="1" t="str">
        <f t="shared" ref="PP3:PP66" si="54">+BC3</f>
        <v>１日飲酒量（３合以上）</v>
      </c>
      <c r="PQ3" s="4"/>
      <c r="PR3" s="5" t="str">
        <f>+PO$3</f>
        <v>質問票総回答数（３合以上）</v>
      </c>
      <c r="PS3" s="6" t="str">
        <f>+PN$3</f>
        <v>質問票有所見者数（３合以上）</v>
      </c>
      <c r="PT3" s="6" t="str">
        <f>+PP$3</f>
        <v>１日飲酒量（３合以上）</v>
      </c>
      <c r="PU3" s="4" t="s">
        <v>49</v>
      </c>
      <c r="PV3"/>
      <c r="PW3" s="4"/>
      <c r="PX3" s="5" t="str">
        <f>+PO$3</f>
        <v>質問票総回答数（３合以上）</v>
      </c>
      <c r="PY3" s="6" t="str">
        <f>+PN$3</f>
        <v>質問票有所見者数（３合以上）</v>
      </c>
      <c r="PZ3" s="6" t="str">
        <f>+PP$3</f>
        <v>１日飲酒量（３合以上）</v>
      </c>
      <c r="QA3" s="4" t="s">
        <v>49</v>
      </c>
      <c r="QB3" s="4" t="s">
        <v>50</v>
      </c>
      <c r="QC3" s="4" t="s">
        <v>51</v>
      </c>
      <c r="QD3" s="4" t="s">
        <v>52</v>
      </c>
      <c r="QE3" s="4" t="s">
        <v>53</v>
      </c>
      <c r="QF3" s="4"/>
      <c r="QG3" s="4"/>
      <c r="QH3" s="4"/>
      <c r="QI3" s="4"/>
      <c r="QN3" s="4"/>
      <c r="QO3" s="5"/>
      <c r="QP3" s="6"/>
      <c r="QQ3" s="6"/>
      <c r="QR3" s="4"/>
      <c r="QS3"/>
      <c r="QT3" s="4"/>
      <c r="QU3" s="5"/>
      <c r="QV3" s="6"/>
      <c r="QW3" s="6"/>
      <c r="QX3" s="4"/>
      <c r="QY3" s="4"/>
      <c r="QZ3" s="4"/>
      <c r="RA3" s="4"/>
      <c r="RB3" s="4"/>
      <c r="RC3" s="4"/>
      <c r="RD3" s="4"/>
      <c r="RE3" s="4"/>
      <c r="RF3" s="4"/>
    </row>
    <row r="4" spans="1:474">
      <c r="A4" s="20" t="s">
        <v>13</v>
      </c>
      <c r="B4" s="20" t="s">
        <v>14</v>
      </c>
      <c r="C4" s="20">
        <v>40</v>
      </c>
      <c r="D4" s="20" t="s">
        <v>15</v>
      </c>
      <c r="E4" s="20">
        <v>2</v>
      </c>
      <c r="F4" s="20">
        <v>6</v>
      </c>
      <c r="G4" s="20">
        <v>33.299999999999997</v>
      </c>
      <c r="H4" s="20">
        <v>1</v>
      </c>
      <c r="I4" s="20">
        <v>6</v>
      </c>
      <c r="J4" s="20">
        <v>16.7</v>
      </c>
      <c r="K4" s="20">
        <v>3</v>
      </c>
      <c r="L4" s="20">
        <v>5</v>
      </c>
      <c r="M4" s="20">
        <v>60</v>
      </c>
      <c r="N4" s="20">
        <v>2</v>
      </c>
      <c r="O4" s="20">
        <v>5</v>
      </c>
      <c r="P4" s="20">
        <v>40</v>
      </c>
      <c r="Q4" s="20">
        <v>2</v>
      </c>
      <c r="R4" s="20">
        <v>7</v>
      </c>
      <c r="S4" s="20">
        <v>28.6</v>
      </c>
      <c r="T4" s="20">
        <v>0</v>
      </c>
      <c r="U4" s="20">
        <v>6</v>
      </c>
      <c r="V4" s="20">
        <v>0</v>
      </c>
      <c r="W4" s="20">
        <v>4</v>
      </c>
      <c r="X4" s="20">
        <v>5</v>
      </c>
      <c r="Y4" s="20">
        <v>80</v>
      </c>
      <c r="Z4" s="20">
        <v>4</v>
      </c>
      <c r="AA4" s="20">
        <v>5</v>
      </c>
      <c r="AB4" s="20">
        <v>80</v>
      </c>
      <c r="AC4" s="20">
        <v>4</v>
      </c>
      <c r="AD4" s="20">
        <v>6</v>
      </c>
      <c r="AE4" s="20">
        <v>66.7</v>
      </c>
      <c r="AF4" s="20">
        <v>2</v>
      </c>
      <c r="AG4" s="20">
        <v>5</v>
      </c>
      <c r="AH4" s="20">
        <v>40</v>
      </c>
      <c r="AI4" s="20">
        <v>4</v>
      </c>
      <c r="AJ4" s="20">
        <v>6</v>
      </c>
      <c r="AK4" s="20">
        <v>66.7</v>
      </c>
      <c r="AL4" s="20">
        <v>1</v>
      </c>
      <c r="AM4" s="20">
        <v>5</v>
      </c>
      <c r="AN4" s="20">
        <v>20</v>
      </c>
      <c r="AO4" s="20">
        <v>0</v>
      </c>
      <c r="AP4" s="20">
        <v>5</v>
      </c>
      <c r="AQ4" s="20">
        <v>0</v>
      </c>
      <c r="AR4" s="20">
        <v>3</v>
      </c>
      <c r="AS4" s="20">
        <v>5</v>
      </c>
      <c r="AT4" s="20">
        <v>60</v>
      </c>
      <c r="AU4" s="20">
        <v>2</v>
      </c>
      <c r="AV4" s="20">
        <v>3</v>
      </c>
      <c r="AW4" s="20">
        <v>66.7</v>
      </c>
      <c r="AX4" s="20">
        <v>1</v>
      </c>
      <c r="AY4" s="20">
        <v>5</v>
      </c>
      <c r="AZ4" s="20">
        <v>20</v>
      </c>
      <c r="BA4" s="20">
        <v>1</v>
      </c>
      <c r="BB4" s="20">
        <v>4</v>
      </c>
      <c r="BC4" s="20">
        <v>25</v>
      </c>
      <c r="BE4" s="35"/>
      <c r="BF4" s="1" t="str">
        <f t="shared" si="0"/>
        <v>明細部</v>
      </c>
      <c r="BG4" s="1" t="str">
        <f t="shared" si="1"/>
        <v>保険者（地区）</v>
      </c>
      <c r="BH4" s="1">
        <f t="shared" si="2"/>
        <v>40</v>
      </c>
      <c r="BI4" s="1" t="str">
        <f t="shared" si="3"/>
        <v>男</v>
      </c>
      <c r="BJ4" s="1">
        <f t="shared" si="4"/>
        <v>2</v>
      </c>
      <c r="BK4" s="1">
        <f t="shared" si="5"/>
        <v>6</v>
      </c>
      <c r="BL4" s="1">
        <f t="shared" si="6"/>
        <v>33.299999999999997</v>
      </c>
      <c r="BM4" s="4" t="s">
        <v>27</v>
      </c>
      <c r="BN4" s="8">
        <f>+SUM(BK214:BK218)</f>
        <v>124967</v>
      </c>
      <c r="BO4" s="8">
        <f>+SUM(BJ214:BJ218)</f>
        <v>11839</v>
      </c>
      <c r="BP4" s="4">
        <f t="shared" ref="BP4:BP13" si="55">+BO4/BN4</f>
        <v>9.4737010570790689E-2</v>
      </c>
      <c r="BQ4" s="4">
        <f t="shared" ref="BQ4:BQ13" si="56">+SQRT(BP4*(1-BP4)/BN4)</f>
        <v>8.2841804191759291E-4</v>
      </c>
      <c r="BR4"/>
      <c r="BS4" s="4" t="s">
        <v>27</v>
      </c>
      <c r="BT4" s="4">
        <f>+SUM(BK4:BK8)</f>
        <v>34</v>
      </c>
      <c r="BU4" s="4">
        <f>+SUM(BJ4:BJ8)</f>
        <v>4</v>
      </c>
      <c r="BV4" s="4">
        <f t="shared" ref="BV4:BV13" si="57">+BU4/BT4</f>
        <v>0.11764705882352941</v>
      </c>
      <c r="BW4" s="4">
        <f t="shared" ref="BW4:BW13" si="58">+SQRT(BV4*(1-BV4)/BT4)</f>
        <v>5.5255084507513187E-2</v>
      </c>
      <c r="BX4" s="8">
        <f t="shared" ref="BX4:BX10" si="59">+BN4</f>
        <v>124967</v>
      </c>
      <c r="BY4" s="4">
        <f t="shared" ref="BY4:BY10" si="60">+BX4*BV4</f>
        <v>14702</v>
      </c>
      <c r="BZ4" s="4">
        <f t="shared" ref="BZ4:BZ10" si="61">+BW4*BW4*BX4*BX4</f>
        <v>47679883.235294111</v>
      </c>
      <c r="CA4" s="4">
        <f t="shared" ref="CA4:CA10" si="62">+BP4*BT4</f>
        <v>3.2210583594068836</v>
      </c>
      <c r="CB4" s="4"/>
      <c r="CC4" s="4"/>
      <c r="CD4" s="4"/>
      <c r="CE4" s="4"/>
      <c r="CG4" s="1">
        <f t="shared" si="7"/>
        <v>1</v>
      </c>
      <c r="CH4" s="1">
        <f t="shared" si="8"/>
        <v>6</v>
      </c>
      <c r="CI4" s="1">
        <f t="shared" si="9"/>
        <v>16.7</v>
      </c>
      <c r="CJ4" s="4" t="s">
        <v>27</v>
      </c>
      <c r="CK4" s="8">
        <f>+SUM(CH214:CH218)</f>
        <v>132925</v>
      </c>
      <c r="CL4" s="8">
        <f>+SUM(CG214:CG218)</f>
        <v>3039</v>
      </c>
      <c r="CM4" s="4">
        <f t="shared" ref="CM4:CM13" si="63">+CL4/CK4</f>
        <v>2.2862516456648486E-2</v>
      </c>
      <c r="CN4" s="4">
        <f t="shared" ref="CN4:CN13" si="64">+SQRT(CM4*(1-CM4)/CK4)</f>
        <v>4.0995531160942391E-4</v>
      </c>
      <c r="CO4"/>
      <c r="CP4" s="4" t="s">
        <v>27</v>
      </c>
      <c r="CQ4" s="4">
        <f>+SUM(CH4:CH8)</f>
        <v>37</v>
      </c>
      <c r="CR4" s="4">
        <f>+SUM(CG4:CG8)</f>
        <v>3</v>
      </c>
      <c r="CS4" s="4">
        <f t="shared" ref="CS4:CS13" si="65">+CR4/CQ4</f>
        <v>8.1081081081081086E-2</v>
      </c>
      <c r="CT4" s="4">
        <f t="shared" ref="CT4:CT13" si="66">+SQRT(CS4*(1-CS4)/CQ4)</f>
        <v>4.4874280652761639E-2</v>
      </c>
      <c r="CU4" s="8">
        <f t="shared" ref="CU4:CU10" si="67">+CK4</f>
        <v>132925</v>
      </c>
      <c r="CV4" s="4">
        <f t="shared" ref="CV4:CV10" si="68">+CU4*CS4</f>
        <v>10777.702702702703</v>
      </c>
      <c r="CW4" s="4">
        <f t="shared" ref="CW4:CW10" si="69">+CT4*CT4*CU4*CU4</f>
        <v>35580196.113754369</v>
      </c>
      <c r="CX4" s="4">
        <f t="shared" ref="CX4:CX10" si="70">+CM4*CQ4</f>
        <v>0.84591310889599403</v>
      </c>
      <c r="CY4" s="4"/>
      <c r="CZ4" s="4"/>
      <c r="DA4" s="4"/>
      <c r="DB4" s="4"/>
      <c r="DD4" s="1">
        <f t="shared" si="10"/>
        <v>3</v>
      </c>
      <c r="DE4" s="1">
        <f t="shared" si="11"/>
        <v>5</v>
      </c>
      <c r="DF4" s="1">
        <f t="shared" si="12"/>
        <v>60</v>
      </c>
      <c r="DG4" s="4" t="s">
        <v>27</v>
      </c>
      <c r="DH4" s="8">
        <f>+SUM(DE214:DE218)</f>
        <v>132641</v>
      </c>
      <c r="DI4" s="8">
        <f>+SUM(DD214:DD218)</f>
        <v>60593</v>
      </c>
      <c r="DJ4" s="4">
        <f t="shared" ref="DJ4:DJ13" si="71">+DI4/DH4</f>
        <v>0.45681953543776055</v>
      </c>
      <c r="DK4" s="4">
        <f t="shared" ref="DK4:DK13" si="72">+SQRT(DJ4*(1-DJ4)/DH4)</f>
        <v>1.3677461824664176E-3</v>
      </c>
      <c r="DL4"/>
      <c r="DM4" s="4" t="s">
        <v>27</v>
      </c>
      <c r="DN4" s="4">
        <f>+SUM(DE4:DE8)</f>
        <v>35</v>
      </c>
      <c r="DO4" s="4">
        <f>+SUM(DD4:DD8)</f>
        <v>19</v>
      </c>
      <c r="DP4" s="4">
        <f t="shared" ref="DP4:DP13" si="73">+DO4/DN4</f>
        <v>0.54285714285714282</v>
      </c>
      <c r="DQ4" s="4">
        <f t="shared" ref="DQ4:DQ13" si="74">+SQRT(DP4*(1-DP4)/DN4)</f>
        <v>8.4204388298629404E-2</v>
      </c>
      <c r="DR4" s="8">
        <f t="shared" ref="DR4:DR10" si="75">+DH4</f>
        <v>132641</v>
      </c>
      <c r="DS4" s="4">
        <f t="shared" ref="DS4:DS10" si="76">+DR4*DP4</f>
        <v>72005.114285714284</v>
      </c>
      <c r="DT4" s="4">
        <f t="shared" ref="DT4:DT10" si="77">+DQ4*DQ4*DR4*DR4</f>
        <v>124745539.4477901</v>
      </c>
      <c r="DU4" s="4">
        <f t="shared" ref="DU4:DU10" si="78">+DJ4*DN4</f>
        <v>15.988683740321619</v>
      </c>
      <c r="DV4" s="4"/>
      <c r="DW4" s="4"/>
      <c r="DX4" s="4"/>
      <c r="DY4" s="4"/>
      <c r="EA4" s="1">
        <f t="shared" si="13"/>
        <v>2</v>
      </c>
      <c r="EB4" s="1">
        <f t="shared" si="14"/>
        <v>5</v>
      </c>
      <c r="EC4" s="1">
        <f t="shared" si="15"/>
        <v>40</v>
      </c>
      <c r="ED4" s="4" t="s">
        <v>27</v>
      </c>
      <c r="EE4" s="8">
        <f>+SUM(EB214:EB218)</f>
        <v>122190</v>
      </c>
      <c r="EF4" s="8">
        <f>+SUM(EA214:EA218)</f>
        <v>32708</v>
      </c>
      <c r="EG4" s="4">
        <f t="shared" ref="EG4:EG13" si="79">+EF4/EE4</f>
        <v>0.26768147966282019</v>
      </c>
      <c r="EH4" s="4">
        <f t="shared" ref="EH4:EH13" si="80">+SQRT(EG4*(1-EG4)/EE4)</f>
        <v>1.2666054095536077E-3</v>
      </c>
      <c r="EI4"/>
      <c r="EJ4" s="4" t="s">
        <v>27</v>
      </c>
      <c r="EK4" s="4">
        <f>+SUM(EB4:EB8)</f>
        <v>33</v>
      </c>
      <c r="EL4" s="4">
        <f>+SUM(EA4:EA8)</f>
        <v>16</v>
      </c>
      <c r="EM4" s="4">
        <f t="shared" ref="EM4:EM13" si="81">+EL4/EK4</f>
        <v>0.48484848484848486</v>
      </c>
      <c r="EN4" s="4">
        <f t="shared" ref="EN4:EN13" si="82">+SQRT(EM4*(1-EM4)/EK4)</f>
        <v>8.6998856068517982E-2</v>
      </c>
      <c r="EO4" s="8">
        <f t="shared" ref="EO4:EO10" si="83">+EE4</f>
        <v>122190</v>
      </c>
      <c r="EP4" s="4">
        <f t="shared" ref="EP4:EP10" si="84">+EO4*EM4</f>
        <v>59243.636363636368</v>
      </c>
      <c r="EQ4" s="4">
        <f t="shared" ref="EQ4:EQ10" si="85">+EN4*EN4*EO4*EO4</f>
        <v>113005196.29351363</v>
      </c>
      <c r="ER4" s="4">
        <f t="shared" ref="ER4:ER10" si="86">+EG4*EK4</f>
        <v>8.8334888288730653</v>
      </c>
      <c r="ES4" s="4"/>
      <c r="ET4" s="4"/>
      <c r="EU4" s="4"/>
      <c r="EV4" s="4"/>
      <c r="EX4" s="1">
        <f t="shared" si="16"/>
        <v>2</v>
      </c>
      <c r="EY4" s="1">
        <f t="shared" si="17"/>
        <v>7</v>
      </c>
      <c r="EZ4" s="1">
        <f t="shared" si="18"/>
        <v>28.6</v>
      </c>
      <c r="FA4" s="4" t="s">
        <v>27</v>
      </c>
      <c r="FB4" s="8">
        <f>+SUM(EY214:EY218)</f>
        <v>116615</v>
      </c>
      <c r="FC4" s="8">
        <f>+SUM(EX214:EX218)</f>
        <v>25130</v>
      </c>
      <c r="FD4" s="4">
        <f t="shared" ref="FD4:FD13" si="87">+FC4/FB4</f>
        <v>0.21549543369206361</v>
      </c>
      <c r="FE4" s="4">
        <f t="shared" ref="FE4:FE13" si="88">+SQRT(FD4*(1-FD4)/FB4)</f>
        <v>1.2040362586652174E-3</v>
      </c>
      <c r="FF4"/>
      <c r="FG4" s="4" t="s">
        <v>27</v>
      </c>
      <c r="FH4" s="4">
        <f>+SUM(EY4:EY8)</f>
        <v>36</v>
      </c>
      <c r="FI4" s="4">
        <f>+SUM(EX4:EX8)</f>
        <v>11</v>
      </c>
      <c r="FJ4" s="4">
        <f t="shared" ref="FJ4:FJ13" si="89">+FI4/FH4</f>
        <v>0.30555555555555558</v>
      </c>
      <c r="FK4" s="4">
        <f t="shared" ref="FK4:FK13" si="90">+SQRT(FJ4*(1-FJ4)/FH4)</f>
        <v>7.6773721998967592E-2</v>
      </c>
      <c r="FL4" s="8">
        <f t="shared" ref="FL4:FL10" si="91">+FB4</f>
        <v>116615</v>
      </c>
      <c r="FM4" s="4">
        <f t="shared" ref="FM4:FM10" si="92">+FL4*FJ4</f>
        <v>35632.361111111117</v>
      </c>
      <c r="FN4" s="4">
        <f t="shared" ref="FN4:FN10" si="93">+FK4*FK4*FL4*FL4</f>
        <v>80155628.683877751</v>
      </c>
      <c r="FO4" s="4">
        <f t="shared" ref="FO4:FO10" si="94">+FD4*FH4</f>
        <v>7.75783561291429</v>
      </c>
      <c r="FP4" s="4"/>
      <c r="FQ4" s="4"/>
      <c r="FR4" s="4"/>
      <c r="FS4" s="4"/>
      <c r="FU4" s="1">
        <f t="shared" si="19"/>
        <v>0</v>
      </c>
      <c r="FV4" s="1">
        <f t="shared" si="20"/>
        <v>6</v>
      </c>
      <c r="FW4" s="1">
        <f t="shared" si="21"/>
        <v>0</v>
      </c>
      <c r="FX4" s="4" t="s">
        <v>27</v>
      </c>
      <c r="FY4" s="8">
        <f>+SUM(FV214:FV218)</f>
        <v>132445</v>
      </c>
      <c r="FZ4" s="8">
        <f>+SUM(FU214:FU218)</f>
        <v>43063</v>
      </c>
      <c r="GA4" s="4">
        <f t="shared" ref="GA4:GA13" si="95">+FZ4/FY4</f>
        <v>0.32513873683415756</v>
      </c>
      <c r="GB4" s="4">
        <f t="shared" ref="GB4:GB13" si="96">+SQRT(GA4*(1-GA4)/FY4)</f>
        <v>1.2871341808518364E-3</v>
      </c>
      <c r="GC4"/>
      <c r="GD4" s="4" t="s">
        <v>27</v>
      </c>
      <c r="GE4" s="4">
        <f>+SUM(FV4:FV8)</f>
        <v>31</v>
      </c>
      <c r="GF4" s="4">
        <f>+SUM(FU4:FU8)</f>
        <v>13</v>
      </c>
      <c r="GG4" s="4">
        <f t="shared" ref="GG4:GG13" si="97">+GF4/GE4</f>
        <v>0.41935483870967744</v>
      </c>
      <c r="GH4" s="4">
        <f t="shared" ref="GH4:GH13" si="98">+SQRT(GG4*(1-GG4)/GE4)</f>
        <v>8.8626865139927513E-2</v>
      </c>
      <c r="GI4" s="8">
        <f t="shared" ref="GI4:GI10" si="99">+FY4</f>
        <v>132445</v>
      </c>
      <c r="GJ4" s="4">
        <f t="shared" ref="GJ4:GJ10" si="100">+GI4*GG4</f>
        <v>55541.451612903227</v>
      </c>
      <c r="GK4" s="4">
        <f t="shared" ref="GK4:GK10" si="101">+GH4*GH4*GI4*GI4</f>
        <v>137784990.69685477</v>
      </c>
      <c r="GL4" s="4">
        <f t="shared" ref="GL4:GL10" si="102">+GA4*GE4</f>
        <v>10.079300841858885</v>
      </c>
      <c r="GM4" s="4"/>
      <c r="GN4" s="4"/>
      <c r="GO4" s="4"/>
      <c r="GP4" s="4"/>
      <c r="GR4" s="1">
        <f t="shared" si="22"/>
        <v>4</v>
      </c>
      <c r="GS4" s="1">
        <f t="shared" si="23"/>
        <v>5</v>
      </c>
      <c r="GT4" s="1">
        <f t="shared" si="24"/>
        <v>80</v>
      </c>
      <c r="GU4" s="4" t="s">
        <v>27</v>
      </c>
      <c r="GV4" s="8">
        <f>+SUM(GS214:GS218)</f>
        <v>128767</v>
      </c>
      <c r="GW4" s="8">
        <f>+SUM(GR214:GR218)</f>
        <v>57870</v>
      </c>
      <c r="GX4" s="4">
        <f t="shared" ref="GX4:GX13" si="103">+GW4/GV4</f>
        <v>0.44941638773909465</v>
      </c>
      <c r="GY4" s="4">
        <f t="shared" ref="GY4:GY13" si="104">+SQRT(GX4*(1-GX4)/GV4)</f>
        <v>1.3862252457755861E-3</v>
      </c>
      <c r="GZ4"/>
      <c r="HA4" s="4" t="s">
        <v>27</v>
      </c>
      <c r="HB4" s="4">
        <f>+SUM(GS4:GS8)</f>
        <v>36</v>
      </c>
      <c r="HC4" s="4">
        <f>+SUM(GR4:GR8)</f>
        <v>20</v>
      </c>
      <c r="HD4" s="4">
        <f t="shared" ref="HD4:HD13" si="105">+HC4/HB4</f>
        <v>0.55555555555555558</v>
      </c>
      <c r="HE4" s="4">
        <f t="shared" ref="HE4:HE13" si="106">+SQRT(HD4*(1-HD4)/HB4)</f>
        <v>8.2817332499992208E-2</v>
      </c>
      <c r="HF4" s="8">
        <f t="shared" ref="HF4:HF10" si="107">+GV4</f>
        <v>128767</v>
      </c>
      <c r="HG4" s="4">
        <f t="shared" ref="HG4:HG10" si="108">+HF4*HD4</f>
        <v>71537.222222222219</v>
      </c>
      <c r="HH4" s="4">
        <f t="shared" ref="HH4:HH10" si="109">+HE4*HE4*HF4*HF4</f>
        <v>113723870.29492454</v>
      </c>
      <c r="HI4" s="4">
        <f t="shared" ref="HI4:HI10" si="110">+GX4*HB4</f>
        <v>16.178989958607406</v>
      </c>
      <c r="HJ4" s="4"/>
      <c r="HK4" s="4"/>
      <c r="HL4" s="4"/>
      <c r="HM4" s="4"/>
      <c r="HO4" s="1">
        <f t="shared" si="25"/>
        <v>4</v>
      </c>
      <c r="HP4" s="1">
        <f t="shared" si="26"/>
        <v>5</v>
      </c>
      <c r="HQ4" s="1">
        <f t="shared" si="27"/>
        <v>80</v>
      </c>
      <c r="HR4" s="4" t="s">
        <v>27</v>
      </c>
      <c r="HS4" s="8">
        <f>+SUM(HP214:HP218)</f>
        <v>128403</v>
      </c>
      <c r="HT4" s="8">
        <f>+SUM(HO214:HO218)</f>
        <v>54801</v>
      </c>
      <c r="HU4" s="4">
        <f t="shared" ref="HU4:HU13" si="111">+HT4/HS4</f>
        <v>0.42678909371276375</v>
      </c>
      <c r="HV4" s="4">
        <f t="shared" ref="HV4:HV13" si="112">+SQRT(HU4*(1-HU4)/HS4)</f>
        <v>1.3803089168509875E-3</v>
      </c>
      <c r="HW4"/>
      <c r="HX4" s="4" t="s">
        <v>27</v>
      </c>
      <c r="HY4" s="4">
        <f>+SUM(HP4:HP8)</f>
        <v>34</v>
      </c>
      <c r="HZ4" s="4">
        <f>+SUM(HO4:HO8)</f>
        <v>14</v>
      </c>
      <c r="IA4" s="4">
        <f t="shared" ref="IA4:IA13" si="113">+HZ4/HY4</f>
        <v>0.41176470588235292</v>
      </c>
      <c r="IB4" s="4">
        <f t="shared" ref="IB4:IB13" si="114">+SQRT(IA4*(1-IA4)/HY4)</f>
        <v>8.4403535762286971E-2</v>
      </c>
      <c r="IC4" s="8">
        <f t="shared" ref="IC4:IC10" si="115">+HS4</f>
        <v>128403</v>
      </c>
      <c r="ID4" s="4">
        <f t="shared" ref="ID4:ID10" si="116">+IC4*IA4</f>
        <v>52871.823529411762</v>
      </c>
      <c r="IE4" s="4">
        <f t="shared" ref="IE4:IE10" si="117">+IB4*IB4*IC4*IC4</f>
        <v>117455030.39181761</v>
      </c>
      <c r="IF4" s="4">
        <f t="shared" ref="IF4:IF10" si="118">+HU4*HY4</f>
        <v>14.510829186233968</v>
      </c>
      <c r="IG4" s="4"/>
      <c r="IH4" s="4"/>
      <c r="II4" s="4"/>
      <c r="IJ4" s="4"/>
      <c r="IL4" s="1">
        <f t="shared" si="28"/>
        <v>4</v>
      </c>
      <c r="IM4" s="1">
        <f t="shared" si="29"/>
        <v>6</v>
      </c>
      <c r="IN4" s="1">
        <f t="shared" si="30"/>
        <v>66.7</v>
      </c>
      <c r="IO4" s="4" t="s">
        <v>27</v>
      </c>
      <c r="IP4" s="8">
        <f>+SUM(IM214:IM218)</f>
        <v>121100</v>
      </c>
      <c r="IQ4" s="8">
        <f>+SUM(IL214:IL218)</f>
        <v>57808</v>
      </c>
      <c r="IR4" s="4">
        <f t="shared" ref="IR4:IR13" si="119">+IQ4/IP4</f>
        <v>0.47735755573905864</v>
      </c>
      <c r="IS4" s="4">
        <f t="shared" ref="IS4:IS13" si="120">+SQRT(IR4*(1-IR4)/IP4)</f>
        <v>1.4353313382349472E-3</v>
      </c>
      <c r="IT4"/>
      <c r="IU4" s="4" t="s">
        <v>27</v>
      </c>
      <c r="IV4" s="4">
        <f>+SUM(IM4:IM8)</f>
        <v>31</v>
      </c>
      <c r="IW4" s="4">
        <f>+SUM(IL4:IL8)</f>
        <v>24</v>
      </c>
      <c r="IX4" s="4">
        <f t="shared" ref="IX4:IX13" si="121">+IW4/IV4</f>
        <v>0.77419354838709675</v>
      </c>
      <c r="IY4" s="4">
        <f t="shared" ref="IY4:IY13" si="122">+SQRT(IX4*(1-IX4)/IV4)</f>
        <v>7.5095186483532639E-2</v>
      </c>
      <c r="IZ4" s="8">
        <f t="shared" ref="IZ4:IZ10" si="123">+IP4</f>
        <v>121100</v>
      </c>
      <c r="JA4" s="4">
        <f t="shared" ref="JA4:JA10" si="124">+IZ4*IX4</f>
        <v>93754.838709677409</v>
      </c>
      <c r="JB4" s="4">
        <f t="shared" ref="JB4:JB10" si="125">+IY4*IY4*IZ4*IZ4</f>
        <v>82701328.589171231</v>
      </c>
      <c r="JC4" s="4">
        <f t="shared" ref="JC4:JC10" si="126">+IR4*IV4</f>
        <v>14.798084227910818</v>
      </c>
      <c r="JD4" s="4"/>
      <c r="JE4" s="4"/>
      <c r="JF4" s="4"/>
      <c r="JG4" s="4"/>
      <c r="JI4" s="1">
        <f t="shared" si="31"/>
        <v>2</v>
      </c>
      <c r="JJ4" s="1">
        <f t="shared" si="32"/>
        <v>5</v>
      </c>
      <c r="JK4" s="1">
        <f t="shared" si="33"/>
        <v>40</v>
      </c>
      <c r="JL4" s="4" t="s">
        <v>27</v>
      </c>
      <c r="JM4" s="8">
        <f>+SUM(JJ214:JJ218)</f>
        <v>123571</v>
      </c>
      <c r="JN4" s="8">
        <f>+SUM(JI214:JI218)</f>
        <v>39289</v>
      </c>
      <c r="JO4" s="4">
        <f t="shared" ref="JO4:JO13" si="127">+JN4/JM4</f>
        <v>0.31794676744543621</v>
      </c>
      <c r="JP4" s="4">
        <f t="shared" ref="JP4:JP13" si="128">+SQRT(JO4*(1-JO4)/JM4)</f>
        <v>1.3247321065687162E-3</v>
      </c>
      <c r="JQ4"/>
      <c r="JR4" s="4" t="s">
        <v>27</v>
      </c>
      <c r="JS4" s="4">
        <f>+SUM(JJ4:JJ8)</f>
        <v>32</v>
      </c>
      <c r="JT4" s="4">
        <f>+SUM(JI4:JI8)</f>
        <v>16</v>
      </c>
      <c r="JU4" s="4">
        <f t="shared" ref="JU4:JU13" si="129">+JT4/JS4</f>
        <v>0.5</v>
      </c>
      <c r="JV4" s="4">
        <f t="shared" ref="JV4:JV13" si="130">+SQRT(JU4*(1-JU4)/JS4)</f>
        <v>8.8388347648318447E-2</v>
      </c>
      <c r="JW4" s="8">
        <f t="shared" ref="JW4:JW10" si="131">+JM4</f>
        <v>123571</v>
      </c>
      <c r="JX4" s="4">
        <f t="shared" ref="JX4:JX10" si="132">+JW4*JU4</f>
        <v>61785.5</v>
      </c>
      <c r="JY4" s="4">
        <f t="shared" ref="JY4:JY10" si="133">+JV4*JV4*JW4*JW4</f>
        <v>119295250.32031253</v>
      </c>
      <c r="JZ4" s="4">
        <f t="shared" ref="JZ4:JZ10" si="134">+JO4*JS4</f>
        <v>10.174296558253959</v>
      </c>
      <c r="KA4" s="4"/>
      <c r="KB4" s="4"/>
      <c r="KC4" s="4"/>
      <c r="KD4" s="4"/>
      <c r="KF4" s="1">
        <f t="shared" si="34"/>
        <v>4</v>
      </c>
      <c r="KG4" s="1">
        <f t="shared" si="35"/>
        <v>6</v>
      </c>
      <c r="KH4" s="1">
        <f t="shared" si="36"/>
        <v>66.7</v>
      </c>
      <c r="KI4" s="4" t="s">
        <v>27</v>
      </c>
      <c r="KJ4" s="8">
        <f>+SUM(KG214:KG218)</f>
        <v>116738</v>
      </c>
      <c r="KK4" s="8">
        <f>+SUM(KF214:KF218)</f>
        <v>92960</v>
      </c>
      <c r="KL4" s="4">
        <f t="shared" ref="KL4:KL13" si="135">+KK4/KJ4</f>
        <v>0.79631311141187955</v>
      </c>
      <c r="KM4" s="4">
        <f t="shared" ref="KM4:KM13" si="136">+SQRT(KL4*(1-KL4)/KJ4)</f>
        <v>1.1787381671595815E-3</v>
      </c>
      <c r="KN4"/>
      <c r="KO4" s="4" t="s">
        <v>27</v>
      </c>
      <c r="KP4" s="4">
        <f>+SUM(KG4:KG8)</f>
        <v>36</v>
      </c>
      <c r="KQ4" s="4">
        <f>+SUM(KF4:KF8)</f>
        <v>32</v>
      </c>
      <c r="KR4" s="4">
        <f t="shared" ref="KR4:KR13" si="137">+KQ4/KP4</f>
        <v>0.88888888888888884</v>
      </c>
      <c r="KS4" s="4">
        <f t="shared" ref="KS4:KS13" si="138">+SQRT(KR4*(1-KR4)/KP4)</f>
        <v>5.2378280087892422E-2</v>
      </c>
      <c r="KT4" s="8">
        <f t="shared" ref="KT4:KT10" si="139">+KJ4</f>
        <v>116738</v>
      </c>
      <c r="KU4" s="4">
        <f t="shared" ref="KU4:KU10" si="140">+KT4*KR4</f>
        <v>103767.11111111111</v>
      </c>
      <c r="KV4" s="4">
        <f t="shared" ref="KV4:KV10" si="141">+KS4*KS4*KT4*KT4</f>
        <v>37387546.348422512</v>
      </c>
      <c r="KW4" s="4">
        <f t="shared" ref="KW4:KW10" si="142">+KL4*KP4</f>
        <v>28.667272010827663</v>
      </c>
      <c r="KX4" s="4"/>
      <c r="KY4" s="4"/>
      <c r="KZ4" s="4"/>
      <c r="LA4" s="4"/>
      <c r="LC4" s="1">
        <f t="shared" si="37"/>
        <v>1</v>
      </c>
      <c r="LD4" s="1">
        <f t="shared" si="38"/>
        <v>5</v>
      </c>
      <c r="LE4" s="1">
        <f t="shared" si="39"/>
        <v>20</v>
      </c>
      <c r="LF4" s="4" t="s">
        <v>27</v>
      </c>
      <c r="LG4" s="8">
        <f>+SUM(LD214:LD218)</f>
        <v>128618</v>
      </c>
      <c r="LH4" s="8">
        <f>+SUM(LC214:LC218)</f>
        <v>49901</v>
      </c>
      <c r="LI4" s="4">
        <f t="shared" ref="LI4:LI13" si="143">+LH4/LG4</f>
        <v>0.38797835450714518</v>
      </c>
      <c r="LJ4" s="4">
        <f t="shared" ref="LJ4:LJ13" si="144">+SQRT(LI4*(1-LI4)/LG4)</f>
        <v>1.3587396954559479E-3</v>
      </c>
      <c r="LK4"/>
      <c r="LL4" s="4" t="s">
        <v>27</v>
      </c>
      <c r="LM4" s="4">
        <f>+SUM(LD4:LD8)</f>
        <v>33</v>
      </c>
      <c r="LN4" s="4">
        <f>+SUM(LC4:LC8)</f>
        <v>13</v>
      </c>
      <c r="LO4" s="4">
        <f t="shared" ref="LO4:LO13" si="145">+LN4/LM4</f>
        <v>0.39393939393939392</v>
      </c>
      <c r="LP4" s="4">
        <f t="shared" ref="LP4:LP13" si="146">+SQRT(LO4*(1-LO4)/LM4)</f>
        <v>8.5058117002089331E-2</v>
      </c>
      <c r="LQ4" s="8">
        <f t="shared" ref="LQ4:LQ10" si="147">+LG4</f>
        <v>128618</v>
      </c>
      <c r="LR4" s="4">
        <f t="shared" ref="LR4:LR10" si="148">+LQ4*LO4</f>
        <v>50667.696969696968</v>
      </c>
      <c r="LS4" s="4">
        <f t="shared" ref="LS4:LS10" si="149">+LP4*LP4*LQ4*LQ4</f>
        <v>119683707.04955894</v>
      </c>
      <c r="LT4" s="4">
        <f t="shared" ref="LT4:LT10" si="150">+LI4*LM4</f>
        <v>12.803285698735792</v>
      </c>
      <c r="LU4" s="4"/>
      <c r="LV4" s="4"/>
      <c r="LW4" s="4"/>
      <c r="LX4" s="4"/>
      <c r="LZ4" s="1">
        <f t="shared" si="40"/>
        <v>0</v>
      </c>
      <c r="MA4" s="1">
        <f t="shared" si="41"/>
        <v>5</v>
      </c>
      <c r="MB4" s="1">
        <f t="shared" si="42"/>
        <v>0</v>
      </c>
      <c r="MC4" s="4" t="s">
        <v>27</v>
      </c>
      <c r="MD4" s="8">
        <f>+SUM(MA214:MA218)</f>
        <v>132849</v>
      </c>
      <c r="ME4" s="8">
        <f>+SUM(LZ214:LZ218)</f>
        <v>38456</v>
      </c>
      <c r="MF4" s="4">
        <f t="shared" ref="MF4:MF13" si="151">+ME4/MD4</f>
        <v>0.28947150524279447</v>
      </c>
      <c r="MG4" s="4">
        <f t="shared" ref="MG4:MG13" si="152">+SQRT(MF4*(1-MF4)/MD4)</f>
        <v>1.2442696687910929E-3</v>
      </c>
      <c r="MH4"/>
      <c r="MI4" s="4" t="s">
        <v>27</v>
      </c>
      <c r="MJ4" s="4">
        <f>+SUM(MA4:MA8)</f>
        <v>30</v>
      </c>
      <c r="MK4" s="4">
        <f>+SUM(LZ4:LZ8)</f>
        <v>9</v>
      </c>
      <c r="ML4" s="4">
        <f t="shared" ref="ML4:ML13" si="153">+MK4/MJ4</f>
        <v>0.3</v>
      </c>
      <c r="MM4" s="4">
        <f t="shared" ref="MM4:MM13" si="154">+SQRT(ML4*(1-ML4)/MJ4)</f>
        <v>8.3666002653407553E-2</v>
      </c>
      <c r="MN4" s="8">
        <f t="shared" ref="MN4:MN10" si="155">+MD4</f>
        <v>132849</v>
      </c>
      <c r="MO4" s="4">
        <f t="shared" ref="MO4:MO10" si="156">+MN4*ML4</f>
        <v>39854.699999999997</v>
      </c>
      <c r="MP4" s="4">
        <f t="shared" ref="MP4:MP10" si="157">+MM4*MM4*MN4*MN4</f>
        <v>123541997.60699999</v>
      </c>
      <c r="MQ4" s="4">
        <f t="shared" ref="MQ4:MQ10" si="158">+MF4*MJ4</f>
        <v>8.6841451572838348</v>
      </c>
      <c r="MR4" s="4"/>
      <c r="MS4" s="4"/>
      <c r="MT4" s="4"/>
      <c r="MU4" s="4"/>
      <c r="MW4" s="1">
        <f t="shared" si="43"/>
        <v>3</v>
      </c>
      <c r="MX4" s="1">
        <f t="shared" si="44"/>
        <v>5</v>
      </c>
      <c r="MY4" s="1">
        <f t="shared" si="45"/>
        <v>60</v>
      </c>
      <c r="MZ4" s="4" t="s">
        <v>27</v>
      </c>
      <c r="NA4" s="8">
        <f>+SUM(MX214:MX218)</f>
        <v>98229</v>
      </c>
      <c r="NB4" s="8">
        <f>+SUM(MW214:MW218)</f>
        <v>45518</v>
      </c>
      <c r="NC4" s="4">
        <f t="shared" ref="NC4:NC13" si="159">+NB4/NA4</f>
        <v>0.46338657626566493</v>
      </c>
      <c r="ND4" s="4">
        <f t="shared" ref="ND4:ND13" si="160">+SQRT(NC4*(1-NC4)/NA4)</f>
        <v>1.5910456086375799E-3</v>
      </c>
      <c r="NE4"/>
      <c r="NF4" s="4" t="s">
        <v>27</v>
      </c>
      <c r="NG4" s="4">
        <f>+SUM(MX4:MX8)</f>
        <v>31</v>
      </c>
      <c r="NH4" s="4">
        <f>+SUM(MW4:MW8)</f>
        <v>13</v>
      </c>
      <c r="NI4" s="4">
        <f t="shared" ref="NI4:NI13" si="161">+NH4/NG4</f>
        <v>0.41935483870967744</v>
      </c>
      <c r="NJ4" s="4">
        <f t="shared" ref="NJ4:NJ13" si="162">+SQRT(NI4*(1-NI4)/NG4)</f>
        <v>8.8626865139927513E-2</v>
      </c>
      <c r="NK4" s="8">
        <f t="shared" ref="NK4:NK10" si="163">+NA4</f>
        <v>98229</v>
      </c>
      <c r="NL4" s="4">
        <f t="shared" ref="NL4:NL10" si="164">+NK4*NI4</f>
        <v>41192.806451612902</v>
      </c>
      <c r="NM4" s="4">
        <f t="shared" ref="NM4:NM10" si="165">+NJ4*NJ4*NK4*NK4</f>
        <v>75789705.857272342</v>
      </c>
      <c r="NN4" s="4">
        <f t="shared" ref="NN4:NN10" si="166">+NC4*NG4</f>
        <v>14.364983864235613</v>
      </c>
      <c r="NO4" s="4"/>
      <c r="NP4" s="4"/>
      <c r="NQ4" s="4"/>
      <c r="NR4" s="4"/>
      <c r="NT4" s="1">
        <f t="shared" si="46"/>
        <v>2</v>
      </c>
      <c r="NU4" s="1">
        <f t="shared" si="47"/>
        <v>3</v>
      </c>
      <c r="NV4" s="1">
        <f t="shared" si="48"/>
        <v>66.7</v>
      </c>
      <c r="NW4" s="4" t="s">
        <v>27</v>
      </c>
      <c r="NX4" s="8">
        <f>+SUM(NU214:NU218)</f>
        <v>112996</v>
      </c>
      <c r="NY4" s="8">
        <f>+SUM(NT214:NT218)</f>
        <v>31437</v>
      </c>
      <c r="NZ4" s="4">
        <f t="shared" ref="NZ4:NZ13" si="167">+NY4/NX4</f>
        <v>0.27821338808453394</v>
      </c>
      <c r="OA4" s="4">
        <f t="shared" ref="OA4:OA13" si="168">+SQRT(NZ4*(1-NZ4)/NX4)</f>
        <v>1.3330974224668262E-3</v>
      </c>
      <c r="OB4"/>
      <c r="OC4" s="4" t="s">
        <v>27</v>
      </c>
      <c r="OD4" s="4">
        <f>+SUM(NU4:NU8)</f>
        <v>24</v>
      </c>
      <c r="OE4" s="4">
        <f>+SUM(NT4:NT8)</f>
        <v>8</v>
      </c>
      <c r="OF4" s="4">
        <f t="shared" ref="OF4:OF13" si="169">+OE4/OD4</f>
        <v>0.33333333333333331</v>
      </c>
      <c r="OG4" s="4">
        <f t="shared" ref="OG4:OG13" si="170">+SQRT(OF4*(1-OF4)/OD4)</f>
        <v>9.6225044864937631E-2</v>
      </c>
      <c r="OH4" s="8">
        <f t="shared" ref="OH4:OH10" si="171">+NX4</f>
        <v>112996</v>
      </c>
      <c r="OI4" s="4">
        <f t="shared" ref="OI4:OI10" si="172">+OH4*OF4</f>
        <v>37665.333333333328</v>
      </c>
      <c r="OJ4" s="4">
        <f t="shared" ref="OJ4:OJ10" si="173">+OG4*OG4*OH4*OH4</f>
        <v>118223111.25925927</v>
      </c>
      <c r="OK4" s="4">
        <f t="shared" ref="OK4:OK10" si="174">+NZ4*OD4</f>
        <v>6.677121314028815</v>
      </c>
      <c r="OL4" s="4"/>
      <c r="OM4" s="4"/>
      <c r="ON4" s="4"/>
      <c r="OO4" s="4"/>
      <c r="OQ4" s="1">
        <f t="shared" si="49"/>
        <v>1</v>
      </c>
      <c r="OR4" s="1">
        <f t="shared" si="50"/>
        <v>5</v>
      </c>
      <c r="OS4" s="1">
        <f t="shared" si="51"/>
        <v>20</v>
      </c>
      <c r="OT4" s="4" t="s">
        <v>27</v>
      </c>
      <c r="OU4" s="8">
        <f>+SUM(OR214:OR218)</f>
        <v>105862</v>
      </c>
      <c r="OV4" s="8">
        <f>+SUM(OQ214:OQ218)</f>
        <v>17567</v>
      </c>
      <c r="OW4" s="4">
        <f t="shared" ref="OW4:OW13" si="175">+OV4/OU4</f>
        <v>0.16594245338270577</v>
      </c>
      <c r="OX4" s="4">
        <f t="shared" ref="OX4:OX13" si="176">+SQRT(OW4*(1-OW4)/OU4)</f>
        <v>1.1434224479046414E-3</v>
      </c>
      <c r="OY4"/>
      <c r="OZ4" s="4" t="s">
        <v>27</v>
      </c>
      <c r="PA4" s="4">
        <f>+SUM(OR4:OR8)</f>
        <v>29</v>
      </c>
      <c r="PB4" s="4">
        <f>+SUM(OQ4:OQ8)</f>
        <v>11</v>
      </c>
      <c r="PC4" s="4">
        <f t="shared" ref="PC4:PC13" si="177">+PB4/PA4</f>
        <v>0.37931034482758619</v>
      </c>
      <c r="PD4" s="4">
        <f t="shared" ref="PD4:PD13" si="178">+SQRT(PC4*(1-PC4)/PA4)</f>
        <v>9.0102242142557104E-2</v>
      </c>
      <c r="PE4" s="8">
        <f t="shared" ref="PE4:PE10" si="179">+OU4</f>
        <v>105862</v>
      </c>
      <c r="PF4" s="4">
        <f t="shared" ref="PF4:PF10" si="180">+PE4*PC4</f>
        <v>40154.551724137928</v>
      </c>
      <c r="PG4" s="4">
        <f t="shared" ref="PG4:PG10" si="181">+PD4*PD4*PE4*PE4</f>
        <v>90981142.429455876</v>
      </c>
      <c r="PH4" s="4">
        <f t="shared" ref="PH4:PH10" si="182">+OW4*PA4</f>
        <v>4.8123311480984672</v>
      </c>
      <c r="PI4" s="4"/>
      <c r="PJ4" s="4"/>
      <c r="PK4" s="4"/>
      <c r="PL4" s="4"/>
      <c r="PN4" s="1">
        <f t="shared" si="52"/>
        <v>1</v>
      </c>
      <c r="PO4" s="1">
        <f t="shared" si="53"/>
        <v>4</v>
      </c>
      <c r="PP4" s="1">
        <f t="shared" si="54"/>
        <v>25</v>
      </c>
      <c r="PQ4" s="4" t="s">
        <v>27</v>
      </c>
      <c r="PR4" s="8">
        <f>+SUM(PO214:PO218)</f>
        <v>100566</v>
      </c>
      <c r="PS4" s="8">
        <f>+SUM(PN214:PN218)</f>
        <v>10622</v>
      </c>
      <c r="PT4" s="4">
        <f t="shared" ref="PT4:PT13" si="183">+PS4/PR4</f>
        <v>0.10562217846986059</v>
      </c>
      <c r="PU4" s="4">
        <f t="shared" ref="PU4:PU13" si="184">+SQRT(PT4*(1-PT4)/PR4)</f>
        <v>9.6919794064108812E-4</v>
      </c>
      <c r="PV4"/>
      <c r="PW4" s="4" t="s">
        <v>27</v>
      </c>
      <c r="PX4" s="4">
        <f>+SUM(PO4:PO8)</f>
        <v>24</v>
      </c>
      <c r="PY4" s="4">
        <f>+SUM(PN4:PN8)</f>
        <v>5</v>
      </c>
      <c r="PZ4" s="4">
        <f t="shared" ref="PZ4:PZ13" si="185">+PY4/PX4</f>
        <v>0.20833333333333334</v>
      </c>
      <c r="QA4" s="4">
        <f t="shared" ref="QA4:QA13" si="186">+SQRT(PZ4*(1-PZ4)/PX4)</f>
        <v>8.2898169349398074E-2</v>
      </c>
      <c r="QB4" s="8">
        <f t="shared" ref="QB4:QB10" si="187">+PR4</f>
        <v>100566</v>
      </c>
      <c r="QC4" s="4">
        <f t="shared" ref="QC4:QC10" si="188">+QB4*PZ4</f>
        <v>20951.25</v>
      </c>
      <c r="QD4" s="4">
        <f t="shared" ref="QD4:QD10" si="189">+QA4*QA4*QB4*QB4</f>
        <v>69501188.789062515</v>
      </c>
      <c r="QE4" s="4">
        <f t="shared" ref="QE4:QE10" si="190">+PT4*PX4</f>
        <v>2.5349322832766541</v>
      </c>
      <c r="QF4" s="4"/>
      <c r="QG4" s="4"/>
      <c r="QH4" s="4"/>
      <c r="QI4" s="4"/>
      <c r="QN4" s="4"/>
      <c r="QO4" s="8"/>
      <c r="QP4" s="8"/>
      <c r="QQ4" s="4"/>
      <c r="QR4" s="4"/>
      <c r="QS4"/>
      <c r="QT4" s="4"/>
      <c r="QU4" s="4"/>
      <c r="QV4" s="4"/>
      <c r="QW4" s="4"/>
      <c r="QX4" s="4"/>
      <c r="QY4" s="8"/>
      <c r="QZ4" s="4"/>
      <c r="RA4" s="4"/>
      <c r="RB4" s="4"/>
      <c r="RC4" s="4"/>
      <c r="RD4" s="4"/>
      <c r="RE4" s="4"/>
      <c r="RF4" s="4"/>
    </row>
    <row r="5" spans="1:474">
      <c r="A5" s="20" t="s">
        <v>13</v>
      </c>
      <c r="B5" s="20" t="s">
        <v>14</v>
      </c>
      <c r="C5" s="20">
        <v>41</v>
      </c>
      <c r="D5" s="20" t="s">
        <v>15</v>
      </c>
      <c r="E5" s="20">
        <v>0</v>
      </c>
      <c r="F5" s="20">
        <v>9</v>
      </c>
      <c r="G5" s="20">
        <v>0</v>
      </c>
      <c r="H5" s="20">
        <v>0</v>
      </c>
      <c r="I5" s="20">
        <v>13</v>
      </c>
      <c r="J5" s="20">
        <v>0</v>
      </c>
      <c r="K5" s="20">
        <v>4</v>
      </c>
      <c r="L5" s="20">
        <v>11</v>
      </c>
      <c r="M5" s="20">
        <v>36.4</v>
      </c>
      <c r="N5" s="20">
        <v>7</v>
      </c>
      <c r="O5" s="20">
        <v>11</v>
      </c>
      <c r="P5" s="20">
        <v>63.6</v>
      </c>
      <c r="Q5" s="20">
        <v>5</v>
      </c>
      <c r="R5" s="20">
        <v>11</v>
      </c>
      <c r="S5" s="20">
        <v>45.5</v>
      </c>
      <c r="T5" s="20">
        <v>3</v>
      </c>
      <c r="U5" s="20">
        <v>9</v>
      </c>
      <c r="V5" s="20">
        <v>33.299999999999997</v>
      </c>
      <c r="W5" s="20">
        <v>7</v>
      </c>
      <c r="X5" s="20">
        <v>12</v>
      </c>
      <c r="Y5" s="20">
        <v>58.3</v>
      </c>
      <c r="Z5" s="20">
        <v>4</v>
      </c>
      <c r="AA5" s="20">
        <v>11</v>
      </c>
      <c r="AB5" s="20">
        <v>36.4</v>
      </c>
      <c r="AC5" s="20">
        <v>8</v>
      </c>
      <c r="AD5" s="20">
        <v>10</v>
      </c>
      <c r="AE5" s="20">
        <v>80</v>
      </c>
      <c r="AF5" s="20">
        <v>5</v>
      </c>
      <c r="AG5" s="20">
        <v>10</v>
      </c>
      <c r="AH5" s="20">
        <v>50</v>
      </c>
      <c r="AI5" s="20">
        <v>10</v>
      </c>
      <c r="AJ5" s="20">
        <v>11</v>
      </c>
      <c r="AK5" s="20">
        <v>90.9</v>
      </c>
      <c r="AL5" s="20">
        <v>3</v>
      </c>
      <c r="AM5" s="20">
        <v>11</v>
      </c>
      <c r="AN5" s="20">
        <v>27.3</v>
      </c>
      <c r="AO5" s="20">
        <v>4</v>
      </c>
      <c r="AP5" s="20">
        <v>11</v>
      </c>
      <c r="AQ5" s="20">
        <v>36.4</v>
      </c>
      <c r="AR5" s="20">
        <v>4</v>
      </c>
      <c r="AS5" s="20">
        <v>8</v>
      </c>
      <c r="AT5" s="20">
        <v>50</v>
      </c>
      <c r="AU5" s="20">
        <v>2</v>
      </c>
      <c r="AV5" s="20">
        <v>5</v>
      </c>
      <c r="AW5" s="20">
        <v>40</v>
      </c>
      <c r="AX5" s="20">
        <v>2</v>
      </c>
      <c r="AY5" s="20">
        <v>6</v>
      </c>
      <c r="AZ5" s="20">
        <v>33.299999999999997</v>
      </c>
      <c r="BA5" s="20">
        <v>1</v>
      </c>
      <c r="BB5" s="20">
        <v>6</v>
      </c>
      <c r="BC5" s="20">
        <v>16.7</v>
      </c>
      <c r="BE5" s="35"/>
      <c r="BF5" s="1" t="str">
        <f t="shared" si="0"/>
        <v>明細部</v>
      </c>
      <c r="BG5" s="1" t="str">
        <f t="shared" si="1"/>
        <v>保険者（地区）</v>
      </c>
      <c r="BH5" s="1">
        <f t="shared" si="2"/>
        <v>41</v>
      </c>
      <c r="BI5" s="1" t="str">
        <f t="shared" si="3"/>
        <v>男</v>
      </c>
      <c r="BJ5" s="1">
        <f t="shared" si="4"/>
        <v>0</v>
      </c>
      <c r="BK5" s="1">
        <f t="shared" si="5"/>
        <v>9</v>
      </c>
      <c r="BL5" s="1">
        <f t="shared" si="6"/>
        <v>0</v>
      </c>
      <c r="BM5" s="4" t="s">
        <v>28</v>
      </c>
      <c r="BN5" s="8">
        <f>+SUM(BK219:BK223)</f>
        <v>120056</v>
      </c>
      <c r="BO5" s="8">
        <f>+SUM(BJ219:BJ223)</f>
        <v>20597</v>
      </c>
      <c r="BP5" s="4">
        <f t="shared" si="55"/>
        <v>0.17156160458452721</v>
      </c>
      <c r="BQ5" s="4">
        <f t="shared" si="56"/>
        <v>1.0880484243665299E-3</v>
      </c>
      <c r="BR5"/>
      <c r="BS5" s="4" t="s">
        <v>28</v>
      </c>
      <c r="BT5" s="4">
        <f>+SUM(BK9:BK13)</f>
        <v>51</v>
      </c>
      <c r="BU5" s="4">
        <f>+SUM(BJ9:BJ13)</f>
        <v>11</v>
      </c>
      <c r="BV5" s="4">
        <f t="shared" si="57"/>
        <v>0.21568627450980393</v>
      </c>
      <c r="BW5" s="4">
        <f t="shared" si="58"/>
        <v>5.7593182040981176E-2</v>
      </c>
      <c r="BX5" s="8">
        <f t="shared" si="59"/>
        <v>120056</v>
      </c>
      <c r="BY5" s="4">
        <f t="shared" si="60"/>
        <v>25894.431372549021</v>
      </c>
      <c r="BZ5" s="4">
        <f t="shared" si="61"/>
        <v>47809025.034413613</v>
      </c>
      <c r="CA5" s="4">
        <f t="shared" si="62"/>
        <v>8.7496418338108874</v>
      </c>
      <c r="CB5" s="4"/>
      <c r="CC5" s="4"/>
      <c r="CD5" s="4"/>
      <c r="CE5" s="4"/>
      <c r="CG5" s="1">
        <f t="shared" si="7"/>
        <v>0</v>
      </c>
      <c r="CH5" s="1">
        <f t="shared" si="8"/>
        <v>13</v>
      </c>
      <c r="CI5" s="1">
        <f t="shared" si="9"/>
        <v>0</v>
      </c>
      <c r="CJ5" s="4" t="s">
        <v>28</v>
      </c>
      <c r="CK5" s="8">
        <f>+SUM(CH219:CH223)</f>
        <v>127948</v>
      </c>
      <c r="CL5" s="8">
        <f>+SUM(CG219:CG223)</f>
        <v>3614</v>
      </c>
      <c r="CM5" s="4">
        <f t="shared" si="63"/>
        <v>2.8245849876512331E-2</v>
      </c>
      <c r="CN5" s="4">
        <f t="shared" si="64"/>
        <v>4.6316824302143205E-4</v>
      </c>
      <c r="CO5"/>
      <c r="CP5" s="4" t="s">
        <v>28</v>
      </c>
      <c r="CQ5" s="4">
        <f>+SUM(CH9:CH13)</f>
        <v>40</v>
      </c>
      <c r="CR5" s="4">
        <f>+SUM(CG9:CG13)</f>
        <v>1</v>
      </c>
      <c r="CS5" s="4">
        <f t="shared" si="65"/>
        <v>2.5000000000000001E-2</v>
      </c>
      <c r="CT5" s="4">
        <f t="shared" si="66"/>
        <v>2.4685522072664372E-2</v>
      </c>
      <c r="CU5" s="8">
        <f t="shared" si="67"/>
        <v>127948</v>
      </c>
      <c r="CV5" s="4">
        <f t="shared" si="68"/>
        <v>3198.7000000000003</v>
      </c>
      <c r="CW5" s="4">
        <f t="shared" si="69"/>
        <v>9975889.6477499977</v>
      </c>
      <c r="CX5" s="4">
        <f t="shared" si="70"/>
        <v>1.1298339950604932</v>
      </c>
      <c r="CY5" s="4"/>
      <c r="CZ5" s="4"/>
      <c r="DA5" s="4"/>
      <c r="DB5" s="4"/>
      <c r="DD5" s="1">
        <f t="shared" si="10"/>
        <v>4</v>
      </c>
      <c r="DE5" s="1">
        <f t="shared" si="11"/>
        <v>11</v>
      </c>
      <c r="DF5" s="1">
        <f t="shared" si="12"/>
        <v>36.4</v>
      </c>
      <c r="DG5" s="4" t="s">
        <v>28</v>
      </c>
      <c r="DH5" s="8">
        <f>+SUM(DE219:DE223)</f>
        <v>125598</v>
      </c>
      <c r="DI5" s="8">
        <f>+SUM(DD219:DD223)</f>
        <v>49265</v>
      </c>
      <c r="DJ5" s="4">
        <f t="shared" si="71"/>
        <v>0.39224350706221439</v>
      </c>
      <c r="DK5" s="4">
        <f t="shared" si="72"/>
        <v>1.3776894204500388E-3</v>
      </c>
      <c r="DL5"/>
      <c r="DM5" s="4" t="s">
        <v>28</v>
      </c>
      <c r="DN5" s="4">
        <f>+SUM(DE9:DE13)</f>
        <v>49</v>
      </c>
      <c r="DO5" s="4">
        <f>+SUM(DD9:DD13)</f>
        <v>18</v>
      </c>
      <c r="DP5" s="4">
        <f t="shared" si="73"/>
        <v>0.36734693877551022</v>
      </c>
      <c r="DQ5" s="4">
        <f t="shared" si="74"/>
        <v>6.8868873533630998E-2</v>
      </c>
      <c r="DR5" s="8">
        <f t="shared" si="75"/>
        <v>125598</v>
      </c>
      <c r="DS5" s="4">
        <f t="shared" si="76"/>
        <v>46138.040816326531</v>
      </c>
      <c r="DT5" s="4">
        <f t="shared" si="77"/>
        <v>74818915.103672788</v>
      </c>
      <c r="DU5" s="4">
        <f t="shared" si="78"/>
        <v>19.219931846048507</v>
      </c>
      <c r="DV5" s="4"/>
      <c r="DW5" s="4"/>
      <c r="DX5" s="4"/>
      <c r="DY5" s="4"/>
      <c r="EA5" s="1">
        <f t="shared" si="13"/>
        <v>7</v>
      </c>
      <c r="EB5" s="1">
        <f t="shared" si="14"/>
        <v>11</v>
      </c>
      <c r="EC5" s="1">
        <f t="shared" si="15"/>
        <v>63.6</v>
      </c>
      <c r="ED5" s="4" t="s">
        <v>28</v>
      </c>
      <c r="EE5" s="8">
        <f>+SUM(EB219:EB223)</f>
        <v>105418</v>
      </c>
      <c r="EF5" s="8">
        <f>+SUM(EA219:EA223)</f>
        <v>27891</v>
      </c>
      <c r="EG5" s="4">
        <f t="shared" si="79"/>
        <v>0.26457530971940274</v>
      </c>
      <c r="EH5" s="4">
        <f t="shared" si="80"/>
        <v>1.3585836179724586E-3</v>
      </c>
      <c r="EI5"/>
      <c r="EJ5" s="4" t="s">
        <v>28</v>
      </c>
      <c r="EK5" s="4">
        <f>+SUM(EB9:EB13)</f>
        <v>44</v>
      </c>
      <c r="EL5" s="4">
        <f>+SUM(EA9:EA13)</f>
        <v>19</v>
      </c>
      <c r="EM5" s="4">
        <f t="shared" si="81"/>
        <v>0.43181818181818182</v>
      </c>
      <c r="EN5" s="4">
        <f t="shared" si="82"/>
        <v>7.467372053099669E-2</v>
      </c>
      <c r="EO5" s="8">
        <f t="shared" si="83"/>
        <v>105418</v>
      </c>
      <c r="EP5" s="4">
        <f t="shared" si="84"/>
        <v>45521.409090909088</v>
      </c>
      <c r="EQ5" s="4">
        <f t="shared" si="85"/>
        <v>61967664.043717131</v>
      </c>
      <c r="ER5" s="4">
        <f t="shared" si="86"/>
        <v>11.641313627653721</v>
      </c>
      <c r="ES5" s="4"/>
      <c r="ET5" s="4"/>
      <c r="EU5" s="4"/>
      <c r="EV5" s="4"/>
      <c r="EX5" s="1">
        <f t="shared" si="16"/>
        <v>5</v>
      </c>
      <c r="EY5" s="1">
        <f t="shared" si="17"/>
        <v>11</v>
      </c>
      <c r="EZ5" s="1">
        <f t="shared" si="18"/>
        <v>45.5</v>
      </c>
      <c r="FA5" s="4" t="s">
        <v>28</v>
      </c>
      <c r="FB5" s="8">
        <f>+SUM(EY219:EY223)</f>
        <v>113227</v>
      </c>
      <c r="FC5" s="8">
        <f>+SUM(EX219:EX223)</f>
        <v>20564</v>
      </c>
      <c r="FD5" s="4">
        <f t="shared" si="87"/>
        <v>0.18161745873334098</v>
      </c>
      <c r="FE5" s="4">
        <f t="shared" si="88"/>
        <v>1.1457291822360555E-3</v>
      </c>
      <c r="FF5"/>
      <c r="FG5" s="4" t="s">
        <v>28</v>
      </c>
      <c r="FH5" s="4">
        <f>+SUM(EY9:EY13)</f>
        <v>45</v>
      </c>
      <c r="FI5" s="4">
        <f>+SUM(EX9:EX13)</f>
        <v>13</v>
      </c>
      <c r="FJ5" s="4">
        <f t="shared" si="89"/>
        <v>0.28888888888888886</v>
      </c>
      <c r="FK5" s="4">
        <f t="shared" si="90"/>
        <v>6.7565951116985962E-2</v>
      </c>
      <c r="FL5" s="8">
        <f t="shared" si="91"/>
        <v>113227</v>
      </c>
      <c r="FM5" s="4">
        <f t="shared" si="92"/>
        <v>32710.022222222218</v>
      </c>
      <c r="FN5" s="4">
        <f t="shared" si="93"/>
        <v>58526936.275050767</v>
      </c>
      <c r="FO5" s="4">
        <f t="shared" si="94"/>
        <v>8.1727856430003438</v>
      </c>
      <c r="FP5" s="4"/>
      <c r="FQ5" s="4"/>
      <c r="FR5" s="4"/>
      <c r="FS5" s="4"/>
      <c r="FU5" s="1">
        <f t="shared" si="19"/>
        <v>3</v>
      </c>
      <c r="FV5" s="1">
        <f t="shared" si="20"/>
        <v>9</v>
      </c>
      <c r="FW5" s="1">
        <f t="shared" si="21"/>
        <v>33.299999999999997</v>
      </c>
      <c r="FX5" s="4" t="s">
        <v>28</v>
      </c>
      <c r="FY5" s="8">
        <f>+SUM(FV219:FV223)</f>
        <v>104710</v>
      </c>
      <c r="FZ5" s="8">
        <f>+SUM(FU219:FU223)</f>
        <v>38242</v>
      </c>
      <c r="GA5" s="4">
        <f t="shared" si="95"/>
        <v>0.3652182217553242</v>
      </c>
      <c r="GB5" s="4">
        <f t="shared" si="96"/>
        <v>1.4879706496174058E-3</v>
      </c>
      <c r="GC5"/>
      <c r="GD5" s="4" t="s">
        <v>28</v>
      </c>
      <c r="GE5" s="4">
        <f>+SUM(FV9:FV13)</f>
        <v>44</v>
      </c>
      <c r="GF5" s="4">
        <f>+SUM(FU9:FU13)</f>
        <v>10</v>
      </c>
      <c r="GG5" s="4">
        <f t="shared" si="97"/>
        <v>0.22727272727272727</v>
      </c>
      <c r="GH5" s="4">
        <f t="shared" si="98"/>
        <v>6.3177210129837416E-2</v>
      </c>
      <c r="GI5" s="8">
        <f t="shared" si="99"/>
        <v>104710</v>
      </c>
      <c r="GJ5" s="4">
        <f t="shared" si="100"/>
        <v>23797.727272727272</v>
      </c>
      <c r="GK5" s="4">
        <f t="shared" si="101"/>
        <v>43762004.531367391</v>
      </c>
      <c r="GL5" s="4">
        <f t="shared" si="102"/>
        <v>16.069601757234263</v>
      </c>
      <c r="GM5" s="4"/>
      <c r="GN5" s="4"/>
      <c r="GO5" s="4"/>
      <c r="GP5" s="4"/>
      <c r="GR5" s="1">
        <f t="shared" si="22"/>
        <v>7</v>
      </c>
      <c r="GS5" s="1">
        <f t="shared" si="23"/>
        <v>12</v>
      </c>
      <c r="GT5" s="1">
        <f t="shared" si="24"/>
        <v>58.3</v>
      </c>
      <c r="GU5" s="4" t="s">
        <v>28</v>
      </c>
      <c r="GV5" s="8">
        <f>+SUM(GS219:GS223)</f>
        <v>118582</v>
      </c>
      <c r="GW5" s="8">
        <f>+SUM(GR219:GR223)</f>
        <v>45349</v>
      </c>
      <c r="GX5" s="4">
        <f t="shared" si="103"/>
        <v>0.38242734985073618</v>
      </c>
      <c r="GY5" s="4">
        <f t="shared" si="104"/>
        <v>1.4112667639910952E-3</v>
      </c>
      <c r="GZ5"/>
      <c r="HA5" s="4" t="s">
        <v>28</v>
      </c>
      <c r="HB5" s="4">
        <f>+SUM(GS9:GS13)</f>
        <v>45</v>
      </c>
      <c r="HC5" s="4">
        <f>+SUM(GR9:GR13)</f>
        <v>21</v>
      </c>
      <c r="HD5" s="4">
        <f t="shared" si="105"/>
        <v>0.46666666666666667</v>
      </c>
      <c r="HE5" s="4">
        <f t="shared" si="106"/>
        <v>7.4369780136362265E-2</v>
      </c>
      <c r="HF5" s="8">
        <f t="shared" si="107"/>
        <v>118582</v>
      </c>
      <c r="HG5" s="4">
        <f t="shared" si="108"/>
        <v>55338.26666666667</v>
      </c>
      <c r="HH5" s="4">
        <f t="shared" si="109"/>
        <v>77773301.782123446</v>
      </c>
      <c r="HI5" s="4">
        <f t="shared" si="110"/>
        <v>17.209230743283129</v>
      </c>
      <c r="HJ5" s="4"/>
      <c r="HK5" s="4"/>
      <c r="HL5" s="4"/>
      <c r="HM5" s="4"/>
      <c r="HO5" s="1">
        <f t="shared" si="25"/>
        <v>4</v>
      </c>
      <c r="HP5" s="1">
        <f t="shared" si="26"/>
        <v>11</v>
      </c>
      <c r="HQ5" s="1">
        <f t="shared" si="27"/>
        <v>36.4</v>
      </c>
      <c r="HR5" s="4" t="s">
        <v>28</v>
      </c>
      <c r="HS5" s="8">
        <f>+SUM(HP219:HP223)</f>
        <v>122475</v>
      </c>
      <c r="HT5" s="8">
        <f>+SUM(HO219:HO223)</f>
        <v>53948</v>
      </c>
      <c r="HU5" s="4">
        <f t="shared" si="111"/>
        <v>0.44048173096550314</v>
      </c>
      <c r="HV5" s="4">
        <f t="shared" si="112"/>
        <v>1.4185588645176305E-3</v>
      </c>
      <c r="HW5"/>
      <c r="HX5" s="4" t="s">
        <v>28</v>
      </c>
      <c r="HY5" s="4">
        <f>+SUM(HP9:HP13)</f>
        <v>48</v>
      </c>
      <c r="HZ5" s="4">
        <f>+SUM(HO9:HO13)</f>
        <v>24</v>
      </c>
      <c r="IA5" s="4">
        <f t="shared" si="113"/>
        <v>0.5</v>
      </c>
      <c r="IB5" s="4">
        <f t="shared" si="114"/>
        <v>7.2168783648703216E-2</v>
      </c>
      <c r="IC5" s="8">
        <f t="shared" si="115"/>
        <v>122475</v>
      </c>
      <c r="ID5" s="4">
        <f t="shared" si="116"/>
        <v>61237.5</v>
      </c>
      <c r="IE5" s="4">
        <f t="shared" si="117"/>
        <v>78125654.296875</v>
      </c>
      <c r="IF5" s="4">
        <f t="shared" si="118"/>
        <v>21.143123086344151</v>
      </c>
      <c r="IG5" s="4"/>
      <c r="IH5" s="4"/>
      <c r="II5" s="4"/>
      <c r="IJ5" s="4"/>
      <c r="IL5" s="1">
        <f t="shared" si="28"/>
        <v>8</v>
      </c>
      <c r="IM5" s="1">
        <f t="shared" si="29"/>
        <v>10</v>
      </c>
      <c r="IN5" s="1">
        <f t="shared" si="30"/>
        <v>80</v>
      </c>
      <c r="IO5" s="4" t="s">
        <v>28</v>
      </c>
      <c r="IP5" s="8">
        <f>+SUM(IM219:IM223)</f>
        <v>126961</v>
      </c>
      <c r="IQ5" s="8">
        <f>+SUM(IL219:IL223)</f>
        <v>62721</v>
      </c>
      <c r="IR5" s="4">
        <f t="shared" si="119"/>
        <v>0.49401784800056708</v>
      </c>
      <c r="IS5" s="4">
        <f t="shared" si="120"/>
        <v>1.4031488718951129E-3</v>
      </c>
      <c r="IT5"/>
      <c r="IU5" s="4" t="s">
        <v>28</v>
      </c>
      <c r="IV5" s="4">
        <f>+SUM(IM9:IM13)</f>
        <v>45</v>
      </c>
      <c r="IW5" s="4">
        <f>+SUM(IL9:IL13)</f>
        <v>32</v>
      </c>
      <c r="IX5" s="4">
        <f t="shared" si="121"/>
        <v>0.71111111111111114</v>
      </c>
      <c r="IY5" s="4">
        <f t="shared" si="122"/>
        <v>6.7565951116985962E-2</v>
      </c>
      <c r="IZ5" s="8">
        <f t="shared" si="123"/>
        <v>126961</v>
      </c>
      <c r="JA5" s="4">
        <f t="shared" si="124"/>
        <v>90283.377777777787</v>
      </c>
      <c r="JB5" s="4">
        <f t="shared" si="125"/>
        <v>73586213.846211255</v>
      </c>
      <c r="JC5" s="4">
        <f t="shared" si="126"/>
        <v>22.23080316002552</v>
      </c>
      <c r="JD5" s="4"/>
      <c r="JE5" s="4"/>
      <c r="JF5" s="4"/>
      <c r="JG5" s="4"/>
      <c r="JI5" s="1">
        <f t="shared" si="31"/>
        <v>5</v>
      </c>
      <c r="JJ5" s="1">
        <f t="shared" si="32"/>
        <v>10</v>
      </c>
      <c r="JK5" s="1">
        <f t="shared" si="33"/>
        <v>50</v>
      </c>
      <c r="JL5" s="4" t="s">
        <v>28</v>
      </c>
      <c r="JM5" s="8">
        <f>+SUM(JJ219:JJ223)</f>
        <v>114474</v>
      </c>
      <c r="JN5" s="8">
        <f>+SUM(JI219:JI223)</f>
        <v>38896</v>
      </c>
      <c r="JO5" s="4">
        <f t="shared" si="127"/>
        <v>0.33978021210056431</v>
      </c>
      <c r="JP5" s="4">
        <f t="shared" si="128"/>
        <v>1.3998770083594092E-3</v>
      </c>
      <c r="JQ5"/>
      <c r="JR5" s="4" t="s">
        <v>28</v>
      </c>
      <c r="JS5" s="4">
        <f>+SUM(JJ9:JJ13)</f>
        <v>41</v>
      </c>
      <c r="JT5" s="4">
        <f>+SUM(JI9:JI13)</f>
        <v>25</v>
      </c>
      <c r="JU5" s="4">
        <f t="shared" si="129"/>
        <v>0.6097560975609756</v>
      </c>
      <c r="JV5" s="4">
        <f t="shared" si="130"/>
        <v>7.6182322872490771E-2</v>
      </c>
      <c r="JW5" s="8">
        <f t="shared" si="131"/>
        <v>114474</v>
      </c>
      <c r="JX5" s="4">
        <f t="shared" si="132"/>
        <v>69801.219512195123</v>
      </c>
      <c r="JY5" s="4">
        <f t="shared" si="133"/>
        <v>76054013.586570144</v>
      </c>
      <c r="JZ5" s="4">
        <f t="shared" si="134"/>
        <v>13.930988696123137</v>
      </c>
      <c r="KA5" s="4"/>
      <c r="KB5" s="4"/>
      <c r="KC5" s="4"/>
      <c r="KD5" s="4"/>
      <c r="KF5" s="1">
        <f t="shared" si="34"/>
        <v>10</v>
      </c>
      <c r="KG5" s="1">
        <f t="shared" si="35"/>
        <v>11</v>
      </c>
      <c r="KH5" s="1">
        <f t="shared" si="36"/>
        <v>90.9</v>
      </c>
      <c r="KI5" s="4" t="s">
        <v>28</v>
      </c>
      <c r="KJ5" s="8">
        <f>+SUM(KG219:KG223)</f>
        <v>103771</v>
      </c>
      <c r="KK5" s="8">
        <f>+SUM(KF219:KF223)</f>
        <v>85905</v>
      </c>
      <c r="KL5" s="4">
        <f t="shared" si="135"/>
        <v>0.82783243873529211</v>
      </c>
      <c r="KM5" s="4">
        <f t="shared" si="136"/>
        <v>1.1719494595649794E-3</v>
      </c>
      <c r="KN5"/>
      <c r="KO5" s="4" t="s">
        <v>28</v>
      </c>
      <c r="KP5" s="4">
        <f>+SUM(KG9:KG13)</f>
        <v>46</v>
      </c>
      <c r="KQ5" s="4">
        <f>+SUM(KF9:KF13)</f>
        <v>36</v>
      </c>
      <c r="KR5" s="4">
        <f t="shared" si="137"/>
        <v>0.78260869565217395</v>
      </c>
      <c r="KS5" s="4">
        <f t="shared" si="138"/>
        <v>6.0815530972194373E-2</v>
      </c>
      <c r="KT5" s="8">
        <f t="shared" si="139"/>
        <v>103771</v>
      </c>
      <c r="KU5" s="4">
        <f t="shared" si="140"/>
        <v>81212.086956521744</v>
      </c>
      <c r="KV5" s="4">
        <f t="shared" si="141"/>
        <v>39827313.211555846</v>
      </c>
      <c r="KW5" s="4">
        <f t="shared" si="142"/>
        <v>38.080292181823438</v>
      </c>
      <c r="KX5" s="4"/>
      <c r="KY5" s="4"/>
      <c r="KZ5" s="4"/>
      <c r="LA5" s="4"/>
      <c r="LC5" s="1">
        <f t="shared" si="37"/>
        <v>3</v>
      </c>
      <c r="LD5" s="1">
        <f t="shared" si="38"/>
        <v>11</v>
      </c>
      <c r="LE5" s="1">
        <f t="shared" si="39"/>
        <v>27.3</v>
      </c>
      <c r="LF5" s="4" t="s">
        <v>28</v>
      </c>
      <c r="LG5" s="8">
        <f>+SUM(LD219:LD223)</f>
        <v>115410</v>
      </c>
      <c r="LH5" s="8">
        <f>+SUM(LC219:LC223)</f>
        <v>46695</v>
      </c>
      <c r="LI5" s="4">
        <f t="shared" si="143"/>
        <v>0.40460098778268783</v>
      </c>
      <c r="LJ5" s="4">
        <f t="shared" si="144"/>
        <v>1.4447603147010016E-3</v>
      </c>
      <c r="LK5"/>
      <c r="LL5" s="4" t="s">
        <v>28</v>
      </c>
      <c r="LM5" s="4">
        <f>+SUM(LD9:LD13)</f>
        <v>46</v>
      </c>
      <c r="LN5" s="4">
        <f>+SUM(LC9:LC13)</f>
        <v>15</v>
      </c>
      <c r="LO5" s="4">
        <f t="shared" si="145"/>
        <v>0.32608695652173914</v>
      </c>
      <c r="LP5" s="4">
        <f t="shared" si="146"/>
        <v>6.9117771783121479E-2</v>
      </c>
      <c r="LQ5" s="8">
        <f t="shared" si="147"/>
        <v>115410</v>
      </c>
      <c r="LR5" s="4">
        <f t="shared" si="148"/>
        <v>37633.695652173912</v>
      </c>
      <c r="LS5" s="4">
        <f t="shared" si="149"/>
        <v>63630647.103846461</v>
      </c>
      <c r="LT5" s="4">
        <f t="shared" si="150"/>
        <v>18.611645438003642</v>
      </c>
      <c r="LU5" s="4"/>
      <c r="LV5" s="4"/>
      <c r="LW5" s="4"/>
      <c r="LX5" s="4"/>
      <c r="LZ5" s="1">
        <f t="shared" si="40"/>
        <v>4</v>
      </c>
      <c r="MA5" s="1">
        <f t="shared" si="41"/>
        <v>11</v>
      </c>
      <c r="MB5" s="1">
        <f t="shared" si="42"/>
        <v>36.4</v>
      </c>
      <c r="MC5" s="4" t="s">
        <v>28</v>
      </c>
      <c r="MD5" s="8">
        <f>+SUM(MA219:MA223)</f>
        <v>120716</v>
      </c>
      <c r="ME5" s="8">
        <f>+SUM(LZ219:LZ223)</f>
        <v>32153</v>
      </c>
      <c r="MF5" s="4">
        <f t="shared" si="151"/>
        <v>0.26635243049802843</v>
      </c>
      <c r="MG5" s="4">
        <f t="shared" si="152"/>
        <v>1.2723003757029868E-3</v>
      </c>
      <c r="MH5"/>
      <c r="MI5" s="4" t="s">
        <v>28</v>
      </c>
      <c r="MJ5" s="4">
        <f>+SUM(MA9:MA13)</f>
        <v>43</v>
      </c>
      <c r="MK5" s="4">
        <f>+SUM(LZ9:LZ13)</f>
        <v>15</v>
      </c>
      <c r="ML5" s="4">
        <f t="shared" si="153"/>
        <v>0.34883720930232559</v>
      </c>
      <c r="MM5" s="4">
        <f t="shared" si="154"/>
        <v>7.2681178701275689E-2</v>
      </c>
      <c r="MN5" s="8">
        <f t="shared" si="155"/>
        <v>120716</v>
      </c>
      <c r="MO5" s="4">
        <f t="shared" si="156"/>
        <v>42110.232558139534</v>
      </c>
      <c r="MP5" s="4">
        <f t="shared" si="157"/>
        <v>76979235.985762283</v>
      </c>
      <c r="MQ5" s="4">
        <f t="shared" si="158"/>
        <v>11.453154511415223</v>
      </c>
      <c r="MR5" s="4"/>
      <c r="MS5" s="4"/>
      <c r="MT5" s="4"/>
      <c r="MU5" s="4"/>
      <c r="MW5" s="1">
        <f t="shared" si="43"/>
        <v>4</v>
      </c>
      <c r="MX5" s="1">
        <f t="shared" si="44"/>
        <v>8</v>
      </c>
      <c r="MY5" s="1">
        <f t="shared" si="45"/>
        <v>50</v>
      </c>
      <c r="MZ5" s="4" t="s">
        <v>28</v>
      </c>
      <c r="NA5" s="8">
        <f>+SUM(MX219:MX223)</f>
        <v>89841</v>
      </c>
      <c r="NB5" s="8">
        <f>+SUM(MW219:MW223)</f>
        <v>40910</v>
      </c>
      <c r="NC5" s="4">
        <f t="shared" si="159"/>
        <v>0.45536002493293709</v>
      </c>
      <c r="ND5" s="4">
        <f t="shared" si="160"/>
        <v>1.6614792413048637E-3</v>
      </c>
      <c r="NE5"/>
      <c r="NF5" s="4" t="s">
        <v>28</v>
      </c>
      <c r="NG5" s="4">
        <f>+SUM(MX9:MX13)</f>
        <v>29</v>
      </c>
      <c r="NH5" s="4">
        <f>+SUM(MW9:MW13)</f>
        <v>18</v>
      </c>
      <c r="NI5" s="4">
        <f t="shared" si="161"/>
        <v>0.62068965517241381</v>
      </c>
      <c r="NJ5" s="4">
        <f t="shared" si="162"/>
        <v>9.0102242142557104E-2</v>
      </c>
      <c r="NK5" s="8">
        <f t="shared" si="163"/>
        <v>89841</v>
      </c>
      <c r="NL5" s="4">
        <f t="shared" si="164"/>
        <v>55763.379310344826</v>
      </c>
      <c r="NM5" s="4">
        <f t="shared" si="165"/>
        <v>65527009.948665366</v>
      </c>
      <c r="NN5" s="4">
        <f t="shared" si="166"/>
        <v>13.205440723055176</v>
      </c>
      <c r="NO5" s="4"/>
      <c r="NP5" s="4"/>
      <c r="NQ5" s="4"/>
      <c r="NR5" s="4"/>
      <c r="NT5" s="1">
        <f t="shared" si="46"/>
        <v>2</v>
      </c>
      <c r="NU5" s="1">
        <f t="shared" si="47"/>
        <v>5</v>
      </c>
      <c r="NV5" s="1">
        <f t="shared" si="48"/>
        <v>40</v>
      </c>
      <c r="NW5" s="4" t="s">
        <v>28</v>
      </c>
      <c r="NX5" s="8">
        <f>+SUM(NU219:NU223)</f>
        <v>100564</v>
      </c>
      <c r="NY5" s="8">
        <f>+SUM(NT219:NT223)</f>
        <v>29488</v>
      </c>
      <c r="NZ5" s="4">
        <f t="shared" si="167"/>
        <v>0.2932262042082654</v>
      </c>
      <c r="OA5" s="4">
        <f t="shared" si="168"/>
        <v>1.4355566629012052E-3</v>
      </c>
      <c r="OB5"/>
      <c r="OC5" s="4" t="s">
        <v>28</v>
      </c>
      <c r="OD5" s="4">
        <f>+SUM(NU9:NU13)</f>
        <v>31</v>
      </c>
      <c r="OE5" s="4">
        <f>+SUM(NT9:NT13)</f>
        <v>11</v>
      </c>
      <c r="OF5" s="4">
        <f t="shared" si="169"/>
        <v>0.35483870967741937</v>
      </c>
      <c r="OG5" s="4">
        <f t="shared" si="170"/>
        <v>8.5934746397763079E-2</v>
      </c>
      <c r="OH5" s="8">
        <f t="shared" si="171"/>
        <v>100564</v>
      </c>
      <c r="OI5" s="4">
        <f t="shared" si="172"/>
        <v>35684</v>
      </c>
      <c r="OJ5" s="4">
        <f t="shared" si="173"/>
        <v>74683158.709677428</v>
      </c>
      <c r="OK5" s="4">
        <f t="shared" si="174"/>
        <v>9.0900123304562275</v>
      </c>
      <c r="OL5" s="4"/>
      <c r="OM5" s="4"/>
      <c r="ON5" s="4"/>
      <c r="OO5" s="4"/>
      <c r="OQ5" s="1">
        <f t="shared" si="49"/>
        <v>2</v>
      </c>
      <c r="OR5" s="1">
        <f t="shared" si="50"/>
        <v>6</v>
      </c>
      <c r="OS5" s="1">
        <f t="shared" si="51"/>
        <v>33.299999999999997</v>
      </c>
      <c r="OT5" s="4" t="s">
        <v>28</v>
      </c>
      <c r="OU5" s="8">
        <f>+SUM(OR219:OR223)</f>
        <v>94667</v>
      </c>
      <c r="OV5" s="8">
        <f>+SUM(OQ219:OQ223)</f>
        <v>18193</v>
      </c>
      <c r="OW5" s="4">
        <f t="shared" si="175"/>
        <v>0.19217890077851837</v>
      </c>
      <c r="OX5" s="4">
        <f t="shared" si="176"/>
        <v>1.280593052401111E-3</v>
      </c>
      <c r="OY5"/>
      <c r="OZ5" s="4" t="s">
        <v>28</v>
      </c>
      <c r="PA5" s="4">
        <f>+SUM(OR9:OR13)</f>
        <v>36</v>
      </c>
      <c r="PB5" s="4">
        <f>+SUM(OQ9:OQ13)</f>
        <v>9</v>
      </c>
      <c r="PC5" s="4">
        <f t="shared" si="177"/>
        <v>0.25</v>
      </c>
      <c r="PD5" s="4">
        <f t="shared" si="178"/>
        <v>7.2168783648703216E-2</v>
      </c>
      <c r="PE5" s="8">
        <f t="shared" si="179"/>
        <v>94667</v>
      </c>
      <c r="PF5" s="4">
        <f t="shared" si="180"/>
        <v>23666.75</v>
      </c>
      <c r="PG5" s="4">
        <f t="shared" si="181"/>
        <v>46676254.630208328</v>
      </c>
      <c r="PH5" s="4">
        <f t="shared" si="182"/>
        <v>6.9184404280266616</v>
      </c>
      <c r="PI5" s="4"/>
      <c r="PJ5" s="4"/>
      <c r="PK5" s="4"/>
      <c r="PL5" s="4"/>
      <c r="PN5" s="1">
        <f t="shared" si="52"/>
        <v>1</v>
      </c>
      <c r="PO5" s="1">
        <f t="shared" si="53"/>
        <v>6</v>
      </c>
      <c r="PP5" s="1">
        <f t="shared" si="54"/>
        <v>16.7</v>
      </c>
      <c r="PQ5" s="4" t="s">
        <v>28</v>
      </c>
      <c r="PR5" s="8">
        <f>+SUM(PO219:PO223)</f>
        <v>94394</v>
      </c>
      <c r="PS5" s="8">
        <f>+SUM(PN219:PN223)</f>
        <v>9033</v>
      </c>
      <c r="PT5" s="4">
        <f t="shared" si="183"/>
        <v>9.5694641608576811E-2</v>
      </c>
      <c r="PU5" s="4">
        <f t="shared" si="184"/>
        <v>9.5747880098843725E-4</v>
      </c>
      <c r="PV5"/>
      <c r="PW5" s="4" t="s">
        <v>28</v>
      </c>
      <c r="PX5" s="4">
        <f>+SUM(PO9:PO13)</f>
        <v>28</v>
      </c>
      <c r="PY5" s="4">
        <f>+SUM(PN9:PN13)</f>
        <v>7</v>
      </c>
      <c r="PZ5" s="4">
        <f t="shared" si="185"/>
        <v>0.25</v>
      </c>
      <c r="QA5" s="4">
        <f t="shared" si="186"/>
        <v>8.1831708838497136E-2</v>
      </c>
      <c r="QB5" s="8">
        <f t="shared" si="187"/>
        <v>94394</v>
      </c>
      <c r="QC5" s="4">
        <f t="shared" si="188"/>
        <v>23598.5</v>
      </c>
      <c r="QD5" s="4">
        <f t="shared" si="189"/>
        <v>59666700.241071418</v>
      </c>
      <c r="QE5" s="4">
        <f t="shared" si="190"/>
        <v>2.6794499650401509</v>
      </c>
      <c r="QF5" s="4"/>
      <c r="QG5" s="4"/>
      <c r="QH5" s="4"/>
      <c r="QI5" s="4"/>
      <c r="QN5" s="4"/>
      <c r="QO5" s="8"/>
      <c r="QP5" s="8"/>
      <c r="QQ5" s="4"/>
      <c r="QR5" s="4"/>
      <c r="QS5"/>
      <c r="QT5" s="4"/>
      <c r="QU5" s="4"/>
      <c r="QV5" s="4"/>
      <c r="QW5" s="4"/>
      <c r="QX5" s="4"/>
      <c r="QY5" s="8"/>
      <c r="QZ5" s="4"/>
      <c r="RA5" s="4"/>
      <c r="RB5" s="4"/>
      <c r="RC5" s="4"/>
      <c r="RD5" s="4"/>
      <c r="RE5" s="4"/>
      <c r="RF5" s="4"/>
    </row>
    <row r="6" spans="1:474">
      <c r="A6" s="20" t="s">
        <v>13</v>
      </c>
      <c r="B6" s="20" t="s">
        <v>14</v>
      </c>
      <c r="C6" s="20">
        <v>42</v>
      </c>
      <c r="D6" s="20" t="s">
        <v>15</v>
      </c>
      <c r="E6" s="20">
        <v>1</v>
      </c>
      <c r="F6" s="20">
        <v>9</v>
      </c>
      <c r="G6" s="20">
        <v>11.1</v>
      </c>
      <c r="H6" s="20">
        <v>1</v>
      </c>
      <c r="I6" s="20">
        <v>7</v>
      </c>
      <c r="J6" s="20">
        <v>14.3</v>
      </c>
      <c r="K6" s="20">
        <v>6</v>
      </c>
      <c r="L6" s="20">
        <v>8</v>
      </c>
      <c r="M6" s="20">
        <v>75</v>
      </c>
      <c r="N6" s="20">
        <v>2</v>
      </c>
      <c r="O6" s="20">
        <v>7</v>
      </c>
      <c r="P6" s="20">
        <v>28.6</v>
      </c>
      <c r="Q6" s="20">
        <v>0</v>
      </c>
      <c r="R6" s="20">
        <v>8</v>
      </c>
      <c r="S6" s="20">
        <v>0</v>
      </c>
      <c r="T6" s="20">
        <v>5</v>
      </c>
      <c r="U6" s="20">
        <v>7</v>
      </c>
      <c r="V6" s="20">
        <v>71.400000000000006</v>
      </c>
      <c r="W6" s="20">
        <v>3</v>
      </c>
      <c r="X6" s="20">
        <v>8</v>
      </c>
      <c r="Y6" s="20">
        <v>37.5</v>
      </c>
      <c r="Z6" s="20">
        <v>2</v>
      </c>
      <c r="AA6" s="20">
        <v>7</v>
      </c>
      <c r="AB6" s="20">
        <v>28.6</v>
      </c>
      <c r="AC6" s="20">
        <v>5</v>
      </c>
      <c r="AD6" s="20">
        <v>7</v>
      </c>
      <c r="AE6" s="20">
        <v>71.400000000000006</v>
      </c>
      <c r="AF6" s="20">
        <v>4</v>
      </c>
      <c r="AG6" s="20">
        <v>7</v>
      </c>
      <c r="AH6" s="20">
        <v>57.1</v>
      </c>
      <c r="AI6" s="20">
        <v>9</v>
      </c>
      <c r="AJ6" s="20">
        <v>7</v>
      </c>
      <c r="AK6" s="20">
        <v>128.6</v>
      </c>
      <c r="AL6" s="20">
        <v>4</v>
      </c>
      <c r="AM6" s="20">
        <v>8</v>
      </c>
      <c r="AN6" s="20">
        <v>50</v>
      </c>
      <c r="AO6" s="20">
        <v>4</v>
      </c>
      <c r="AP6" s="20">
        <v>7</v>
      </c>
      <c r="AQ6" s="20">
        <v>57.1</v>
      </c>
      <c r="AR6" s="20">
        <v>2</v>
      </c>
      <c r="AS6" s="20">
        <v>8</v>
      </c>
      <c r="AT6" s="20">
        <v>25</v>
      </c>
      <c r="AU6" s="20">
        <v>3</v>
      </c>
      <c r="AV6" s="20">
        <v>8</v>
      </c>
      <c r="AW6" s="20">
        <v>37.5</v>
      </c>
      <c r="AX6" s="20">
        <v>4</v>
      </c>
      <c r="AY6" s="20">
        <v>9</v>
      </c>
      <c r="AZ6" s="20">
        <v>44.4</v>
      </c>
      <c r="BA6" s="20">
        <v>1</v>
      </c>
      <c r="BB6" s="20">
        <v>7</v>
      </c>
      <c r="BC6" s="20">
        <v>14.3</v>
      </c>
      <c r="BE6" s="35"/>
      <c r="BF6" s="1" t="str">
        <f t="shared" si="0"/>
        <v>明細部</v>
      </c>
      <c r="BG6" s="1" t="str">
        <f t="shared" si="1"/>
        <v>保険者（地区）</v>
      </c>
      <c r="BH6" s="1">
        <f t="shared" si="2"/>
        <v>42</v>
      </c>
      <c r="BI6" s="1" t="str">
        <f t="shared" si="3"/>
        <v>男</v>
      </c>
      <c r="BJ6" s="1">
        <f t="shared" si="4"/>
        <v>1</v>
      </c>
      <c r="BK6" s="1">
        <f t="shared" si="5"/>
        <v>9</v>
      </c>
      <c r="BL6" s="1">
        <f t="shared" si="6"/>
        <v>11.1</v>
      </c>
      <c r="BM6" s="4" t="s">
        <v>29</v>
      </c>
      <c r="BN6" s="8">
        <f>+SUM(BK224:BK228)</f>
        <v>147202</v>
      </c>
      <c r="BO6" s="8">
        <f>+SUM(BJ224:BJ228)</f>
        <v>33770</v>
      </c>
      <c r="BP6" s="4">
        <f t="shared" si="55"/>
        <v>0.22941264384994769</v>
      </c>
      <c r="BQ6" s="4">
        <f t="shared" si="56"/>
        <v>1.0958793892537272E-3</v>
      </c>
      <c r="BR6"/>
      <c r="BS6" s="4" t="s">
        <v>29</v>
      </c>
      <c r="BT6" s="4">
        <f>+SUM(BK14:BK18)</f>
        <v>60</v>
      </c>
      <c r="BU6" s="4">
        <f>+SUM(BJ14:BJ18)</f>
        <v>11</v>
      </c>
      <c r="BV6" s="4">
        <f t="shared" si="57"/>
        <v>0.18333333333333332</v>
      </c>
      <c r="BW6" s="4">
        <f t="shared" si="58"/>
        <v>4.9953682250364388E-2</v>
      </c>
      <c r="BX6" s="8">
        <f t="shared" si="59"/>
        <v>147202</v>
      </c>
      <c r="BY6" s="4">
        <f t="shared" si="60"/>
        <v>26987.033333333333</v>
      </c>
      <c r="BZ6" s="4">
        <f t="shared" si="61"/>
        <v>54070755.209981471</v>
      </c>
      <c r="CA6" s="4">
        <f t="shared" si="62"/>
        <v>13.764758630996862</v>
      </c>
      <c r="CB6" s="4"/>
      <c r="CC6" s="4"/>
      <c r="CD6" s="4"/>
      <c r="CE6" s="4"/>
      <c r="CG6" s="1">
        <f t="shared" si="7"/>
        <v>1</v>
      </c>
      <c r="CH6" s="1">
        <f t="shared" si="8"/>
        <v>7</v>
      </c>
      <c r="CI6" s="1">
        <f t="shared" si="9"/>
        <v>14.3</v>
      </c>
      <c r="CJ6" s="4" t="s">
        <v>29</v>
      </c>
      <c r="CK6" s="8">
        <f>+SUM(CH224:CH228)</f>
        <v>136773</v>
      </c>
      <c r="CL6" s="8">
        <f>+SUM(CG224:CG228)</f>
        <v>6060</v>
      </c>
      <c r="CM6" s="4">
        <f t="shared" si="63"/>
        <v>4.4306990414774844E-2</v>
      </c>
      <c r="CN6" s="4">
        <f t="shared" si="64"/>
        <v>5.5641027824185417E-4</v>
      </c>
      <c r="CO6"/>
      <c r="CP6" s="4" t="s">
        <v>29</v>
      </c>
      <c r="CQ6" s="4">
        <f>+SUM(CH14:CH18)</f>
        <v>50</v>
      </c>
      <c r="CR6" s="4">
        <f>+SUM(CG14:CG18)</f>
        <v>6</v>
      </c>
      <c r="CS6" s="4">
        <f t="shared" si="65"/>
        <v>0.12</v>
      </c>
      <c r="CT6" s="4">
        <f t="shared" si="66"/>
        <v>4.595650117230423E-2</v>
      </c>
      <c r="CU6" s="8">
        <f t="shared" si="67"/>
        <v>136773</v>
      </c>
      <c r="CV6" s="4">
        <f t="shared" si="68"/>
        <v>16412.759999999998</v>
      </c>
      <c r="CW6" s="4">
        <f t="shared" si="69"/>
        <v>39508874.653247997</v>
      </c>
      <c r="CX6" s="4">
        <f t="shared" si="70"/>
        <v>2.2153495207387421</v>
      </c>
      <c r="CY6" s="4"/>
      <c r="CZ6" s="4"/>
      <c r="DA6" s="4"/>
      <c r="DB6" s="4"/>
      <c r="DD6" s="1">
        <f t="shared" si="10"/>
        <v>6</v>
      </c>
      <c r="DE6" s="1">
        <f t="shared" si="11"/>
        <v>8</v>
      </c>
      <c r="DF6" s="1">
        <f t="shared" si="12"/>
        <v>75</v>
      </c>
      <c r="DG6" s="4" t="s">
        <v>29</v>
      </c>
      <c r="DH6" s="8">
        <f>+SUM(DE224:DE228)</f>
        <v>138180</v>
      </c>
      <c r="DI6" s="8">
        <f>+SUM(DD224:DD228)</f>
        <v>52047</v>
      </c>
      <c r="DJ6" s="4">
        <f t="shared" si="71"/>
        <v>0.37666087711680418</v>
      </c>
      <c r="DK6" s="4">
        <f t="shared" si="72"/>
        <v>1.3035114648500571E-3</v>
      </c>
      <c r="DL6"/>
      <c r="DM6" s="4" t="s">
        <v>29</v>
      </c>
      <c r="DN6" s="4">
        <f>+SUM(DE14:DE18)</f>
        <v>53</v>
      </c>
      <c r="DO6" s="4">
        <f>+SUM(DD14:DD18)</f>
        <v>17</v>
      </c>
      <c r="DP6" s="4">
        <f t="shared" si="73"/>
        <v>0.32075471698113206</v>
      </c>
      <c r="DQ6" s="4">
        <f t="shared" si="74"/>
        <v>6.4115333655266504E-2</v>
      </c>
      <c r="DR6" s="8">
        <f t="shared" si="75"/>
        <v>138180</v>
      </c>
      <c r="DS6" s="4">
        <f t="shared" si="76"/>
        <v>44321.886792452831</v>
      </c>
      <c r="DT6" s="4">
        <f t="shared" si="77"/>
        <v>78489974.87053071</v>
      </c>
      <c r="DU6" s="4">
        <f t="shared" si="78"/>
        <v>19.963026487190621</v>
      </c>
      <c r="DV6" s="4"/>
      <c r="DW6" s="4"/>
      <c r="DX6" s="4"/>
      <c r="DY6" s="4"/>
      <c r="EA6" s="1">
        <f t="shared" si="13"/>
        <v>2</v>
      </c>
      <c r="EB6" s="1">
        <f t="shared" si="14"/>
        <v>7</v>
      </c>
      <c r="EC6" s="1">
        <f t="shared" si="15"/>
        <v>28.6</v>
      </c>
      <c r="ED6" s="4" t="s">
        <v>29</v>
      </c>
      <c r="EE6" s="8">
        <f>+SUM(EB224:EB228)</f>
        <v>122620</v>
      </c>
      <c r="EF6" s="8">
        <f>+SUM(EA224:EA228)</f>
        <v>25027</v>
      </c>
      <c r="EG6" s="4">
        <f t="shared" si="79"/>
        <v>0.20410210406132767</v>
      </c>
      <c r="EH6" s="4">
        <f t="shared" si="80"/>
        <v>1.1509905642110379E-3</v>
      </c>
      <c r="EI6"/>
      <c r="EJ6" s="4" t="s">
        <v>29</v>
      </c>
      <c r="EK6" s="4">
        <f>+SUM(EB14:EB18)</f>
        <v>51</v>
      </c>
      <c r="EL6" s="4">
        <f>+SUM(EA14:EA18)</f>
        <v>12</v>
      </c>
      <c r="EM6" s="4">
        <f t="shared" si="81"/>
        <v>0.23529411764705882</v>
      </c>
      <c r="EN6" s="4">
        <f t="shared" si="82"/>
        <v>5.939743109381191E-2</v>
      </c>
      <c r="EO6" s="8">
        <f t="shared" si="83"/>
        <v>122620</v>
      </c>
      <c r="EP6" s="4">
        <f t="shared" si="84"/>
        <v>28851.764705882353</v>
      </c>
      <c r="EQ6" s="4">
        <f t="shared" si="85"/>
        <v>53046648.266503826</v>
      </c>
      <c r="ER6" s="4">
        <f t="shared" si="86"/>
        <v>10.409207307127712</v>
      </c>
      <c r="ES6" s="4"/>
      <c r="ET6" s="4"/>
      <c r="EU6" s="4"/>
      <c r="EV6" s="4"/>
      <c r="EX6" s="1">
        <f t="shared" si="16"/>
        <v>0</v>
      </c>
      <c r="EY6" s="1">
        <f t="shared" si="17"/>
        <v>8</v>
      </c>
      <c r="EZ6" s="1">
        <f t="shared" si="18"/>
        <v>0</v>
      </c>
      <c r="FA6" s="4" t="s">
        <v>29</v>
      </c>
      <c r="FB6" s="8">
        <f>+SUM(EY224:EY228)</f>
        <v>123947</v>
      </c>
      <c r="FC6" s="8">
        <f>+SUM(EX224:EX228)</f>
        <v>21223</v>
      </c>
      <c r="FD6" s="4">
        <f t="shared" si="87"/>
        <v>0.17122641128869598</v>
      </c>
      <c r="FE6" s="4">
        <f t="shared" si="88"/>
        <v>1.0700037967090984E-3</v>
      </c>
      <c r="FF6"/>
      <c r="FG6" s="4" t="s">
        <v>29</v>
      </c>
      <c r="FH6" s="4">
        <f>+SUM(EY14:EY18)</f>
        <v>55</v>
      </c>
      <c r="FI6" s="4">
        <f>+SUM(EX14:EX18)</f>
        <v>11</v>
      </c>
      <c r="FJ6" s="4">
        <f t="shared" si="89"/>
        <v>0.2</v>
      </c>
      <c r="FK6" s="4">
        <f t="shared" si="90"/>
        <v>5.3935988997059377E-2</v>
      </c>
      <c r="FL6" s="8">
        <f t="shared" si="91"/>
        <v>123947</v>
      </c>
      <c r="FM6" s="4">
        <f t="shared" si="92"/>
        <v>24789.4</v>
      </c>
      <c r="FN6" s="4">
        <f t="shared" si="93"/>
        <v>44691952.898909107</v>
      </c>
      <c r="FO6" s="4">
        <f t="shared" si="94"/>
        <v>9.4174526208782794</v>
      </c>
      <c r="FP6" s="4"/>
      <c r="FQ6" s="4"/>
      <c r="FR6" s="4"/>
      <c r="FS6" s="4"/>
      <c r="FU6" s="1">
        <f t="shared" si="19"/>
        <v>5</v>
      </c>
      <c r="FV6" s="1">
        <f t="shared" si="20"/>
        <v>7</v>
      </c>
      <c r="FW6" s="1">
        <f t="shared" si="21"/>
        <v>71.400000000000006</v>
      </c>
      <c r="FX6" s="4" t="s">
        <v>29</v>
      </c>
      <c r="FY6" s="8">
        <f>+SUM(FV224:FV228)</f>
        <v>130009</v>
      </c>
      <c r="FZ6" s="8">
        <f>+SUM(FU224:FU228)</f>
        <v>37125</v>
      </c>
      <c r="GA6" s="4">
        <f t="shared" si="95"/>
        <v>0.2855571537355106</v>
      </c>
      <c r="GB6" s="4">
        <f t="shared" si="96"/>
        <v>1.2526898523368064E-3</v>
      </c>
      <c r="GC6"/>
      <c r="GD6" s="4" t="s">
        <v>29</v>
      </c>
      <c r="GE6" s="4">
        <f>+SUM(FV14:FV18)</f>
        <v>55</v>
      </c>
      <c r="GF6" s="4">
        <f>+SUM(FU14:FU18)</f>
        <v>14</v>
      </c>
      <c r="GG6" s="4">
        <f t="shared" si="97"/>
        <v>0.25454545454545452</v>
      </c>
      <c r="GH6" s="4">
        <f t="shared" si="98"/>
        <v>5.8737020402298626E-2</v>
      </c>
      <c r="GI6" s="8">
        <f t="shared" si="99"/>
        <v>130009</v>
      </c>
      <c r="GJ6" s="4">
        <f t="shared" si="100"/>
        <v>33093.199999999997</v>
      </c>
      <c r="GK6" s="4">
        <f t="shared" si="101"/>
        <v>58313708.228363633</v>
      </c>
      <c r="GL6" s="4">
        <f t="shared" si="102"/>
        <v>15.705643455453083</v>
      </c>
      <c r="GM6" s="4"/>
      <c r="GN6" s="4"/>
      <c r="GO6" s="4"/>
      <c r="GP6" s="4"/>
      <c r="GR6" s="1">
        <f t="shared" si="22"/>
        <v>3</v>
      </c>
      <c r="GS6" s="1">
        <f t="shared" si="23"/>
        <v>8</v>
      </c>
      <c r="GT6" s="1">
        <f t="shared" si="24"/>
        <v>37.5</v>
      </c>
      <c r="GU6" s="4" t="s">
        <v>29</v>
      </c>
      <c r="GV6" s="8">
        <f>+SUM(GS224:GS228)</f>
        <v>128556</v>
      </c>
      <c r="GW6" s="8">
        <f>+SUM(GR224:GR228)</f>
        <v>55972</v>
      </c>
      <c r="GX6" s="4">
        <f t="shared" si="103"/>
        <v>0.43539002458072745</v>
      </c>
      <c r="GY6" s="4">
        <f t="shared" si="104"/>
        <v>1.382825358853444E-3</v>
      </c>
      <c r="GZ6"/>
      <c r="HA6" s="4" t="s">
        <v>29</v>
      </c>
      <c r="HB6" s="4">
        <f>+SUM(GS14:GS18)</f>
        <v>54</v>
      </c>
      <c r="HC6" s="4">
        <f>+SUM(GR14:GR18)</f>
        <v>20</v>
      </c>
      <c r="HD6" s="4">
        <f t="shared" si="105"/>
        <v>0.37037037037037035</v>
      </c>
      <c r="HE6" s="4">
        <f t="shared" si="106"/>
        <v>6.5714894743503338E-2</v>
      </c>
      <c r="HF6" s="8">
        <f t="shared" si="107"/>
        <v>128556</v>
      </c>
      <c r="HG6" s="4">
        <f t="shared" si="108"/>
        <v>47613.333333333328</v>
      </c>
      <c r="HH6" s="4">
        <f t="shared" si="109"/>
        <v>71369447.572016448</v>
      </c>
      <c r="HI6" s="4">
        <f t="shared" si="110"/>
        <v>23.511061327359283</v>
      </c>
      <c r="HJ6" s="4"/>
      <c r="HK6" s="4"/>
      <c r="HL6" s="4"/>
      <c r="HM6" s="4"/>
      <c r="HO6" s="1">
        <f t="shared" si="25"/>
        <v>2</v>
      </c>
      <c r="HP6" s="1">
        <f t="shared" si="26"/>
        <v>7</v>
      </c>
      <c r="HQ6" s="1">
        <f t="shared" si="27"/>
        <v>28.6</v>
      </c>
      <c r="HR6" s="4" t="s">
        <v>29</v>
      </c>
      <c r="HS6" s="8">
        <f>+SUM(HP224:HP228)</f>
        <v>140436</v>
      </c>
      <c r="HT6" s="8">
        <f>+SUM(HO224:HO228)</f>
        <v>62518</v>
      </c>
      <c r="HU6" s="4">
        <f t="shared" si="111"/>
        <v>0.44517075393773675</v>
      </c>
      <c r="HV6" s="4">
        <f t="shared" si="112"/>
        <v>1.3261839259347693E-3</v>
      </c>
      <c r="HW6"/>
      <c r="HX6" s="4" t="s">
        <v>29</v>
      </c>
      <c r="HY6" s="4">
        <f>+SUM(HP14:HP18)</f>
        <v>52</v>
      </c>
      <c r="HZ6" s="4">
        <f>+SUM(HO14:HO18)</f>
        <v>22</v>
      </c>
      <c r="IA6" s="4">
        <f t="shared" si="113"/>
        <v>0.42307692307692307</v>
      </c>
      <c r="IB6" s="4">
        <f t="shared" si="114"/>
        <v>6.8512048384079344E-2</v>
      </c>
      <c r="IC6" s="8">
        <f t="shared" si="115"/>
        <v>140436</v>
      </c>
      <c r="ID6" s="4">
        <f t="shared" si="116"/>
        <v>59415.230769230766</v>
      </c>
      <c r="IE6" s="4">
        <f t="shared" si="117"/>
        <v>92574378.864360467</v>
      </c>
      <c r="IF6" s="4">
        <f t="shared" si="118"/>
        <v>23.148879204762309</v>
      </c>
      <c r="IG6" s="4"/>
      <c r="IH6" s="4"/>
      <c r="II6" s="4"/>
      <c r="IJ6" s="4"/>
      <c r="IL6" s="1">
        <f t="shared" si="28"/>
        <v>5</v>
      </c>
      <c r="IM6" s="1">
        <f t="shared" si="29"/>
        <v>7</v>
      </c>
      <c r="IN6" s="1">
        <f t="shared" si="30"/>
        <v>71.400000000000006</v>
      </c>
      <c r="IO6" s="4" t="s">
        <v>29</v>
      </c>
      <c r="IP6" s="8">
        <f>+SUM(IM224:IM228)</f>
        <v>135815</v>
      </c>
      <c r="IQ6" s="8">
        <f>+SUM(IL224:IL228)</f>
        <v>70838</v>
      </c>
      <c r="IR6" s="4">
        <f t="shared" si="119"/>
        <v>0.52157714538158528</v>
      </c>
      <c r="IS6" s="4">
        <f t="shared" si="120"/>
        <v>1.3554745462100795E-3</v>
      </c>
      <c r="IT6"/>
      <c r="IU6" s="4" t="s">
        <v>29</v>
      </c>
      <c r="IV6" s="4">
        <f>+SUM(IM14:IM18)</f>
        <v>48</v>
      </c>
      <c r="IW6" s="4">
        <f>+SUM(IL14:IL18)</f>
        <v>40</v>
      </c>
      <c r="IX6" s="4">
        <f t="shared" si="121"/>
        <v>0.83333333333333337</v>
      </c>
      <c r="IY6" s="4">
        <f t="shared" si="122"/>
        <v>5.3791435363991898E-2</v>
      </c>
      <c r="IZ6" s="8">
        <f t="shared" si="123"/>
        <v>135815</v>
      </c>
      <c r="JA6" s="4">
        <f t="shared" si="124"/>
        <v>113179.16666666667</v>
      </c>
      <c r="JB6" s="4">
        <f t="shared" si="125"/>
        <v>53373015.697337955</v>
      </c>
      <c r="JC6" s="4">
        <f t="shared" si="126"/>
        <v>25.035702978316095</v>
      </c>
      <c r="JD6" s="4"/>
      <c r="JE6" s="4"/>
      <c r="JF6" s="4"/>
      <c r="JG6" s="4"/>
      <c r="JI6" s="1">
        <f t="shared" si="31"/>
        <v>4</v>
      </c>
      <c r="JJ6" s="1">
        <f t="shared" si="32"/>
        <v>7</v>
      </c>
      <c r="JK6" s="1">
        <f t="shared" si="33"/>
        <v>57.1</v>
      </c>
      <c r="JL6" s="4" t="s">
        <v>29</v>
      </c>
      <c r="JM6" s="8">
        <f>+SUM(JJ224:JJ228)</f>
        <v>129407</v>
      </c>
      <c r="JN6" s="8">
        <f>+SUM(JI224:JI228)</f>
        <v>36678</v>
      </c>
      <c r="JO6" s="4">
        <f t="shared" si="127"/>
        <v>0.28343134451768454</v>
      </c>
      <c r="JP6" s="4">
        <f t="shared" si="128"/>
        <v>1.2527775363784673E-3</v>
      </c>
      <c r="JQ6"/>
      <c r="JR6" s="4" t="s">
        <v>29</v>
      </c>
      <c r="JS6" s="4">
        <f>+SUM(JJ14:JJ18)</f>
        <v>54</v>
      </c>
      <c r="JT6" s="4">
        <f>+SUM(JI14:JI18)</f>
        <v>27</v>
      </c>
      <c r="JU6" s="4">
        <f t="shared" si="129"/>
        <v>0.5</v>
      </c>
      <c r="JV6" s="4">
        <f t="shared" si="130"/>
        <v>6.804138174397717E-2</v>
      </c>
      <c r="JW6" s="8">
        <f t="shared" si="131"/>
        <v>129407</v>
      </c>
      <c r="JX6" s="4">
        <f t="shared" si="132"/>
        <v>64703.5</v>
      </c>
      <c r="JY6" s="4">
        <f t="shared" si="133"/>
        <v>77528572.44907406</v>
      </c>
      <c r="JZ6" s="4">
        <f t="shared" si="134"/>
        <v>15.305292603954966</v>
      </c>
      <c r="KA6" s="4"/>
      <c r="KB6" s="4"/>
      <c r="KC6" s="4"/>
      <c r="KD6" s="4"/>
      <c r="KF6" s="1">
        <f t="shared" si="34"/>
        <v>9</v>
      </c>
      <c r="KG6" s="1">
        <f t="shared" si="35"/>
        <v>7</v>
      </c>
      <c r="KH6" s="1">
        <f t="shared" si="36"/>
        <v>128.6</v>
      </c>
      <c r="KI6" s="4" t="s">
        <v>29</v>
      </c>
      <c r="KJ6" s="8">
        <f>+SUM(KG224:KG228)</f>
        <v>118596</v>
      </c>
      <c r="KK6" s="8">
        <f>+SUM(KF224:KF228)</f>
        <v>89832</v>
      </c>
      <c r="KL6" s="4">
        <f t="shared" si="135"/>
        <v>0.75746230901548117</v>
      </c>
      <c r="KM6" s="4">
        <f t="shared" si="136"/>
        <v>1.2446152337735245E-3</v>
      </c>
      <c r="KN6"/>
      <c r="KO6" s="4" t="s">
        <v>29</v>
      </c>
      <c r="KP6" s="4">
        <f>+SUM(KG14:KG18)</f>
        <v>48</v>
      </c>
      <c r="KQ6" s="4">
        <f>+SUM(KF14:KF18)</f>
        <v>34</v>
      </c>
      <c r="KR6" s="4">
        <f t="shared" si="137"/>
        <v>0.70833333333333337</v>
      </c>
      <c r="KS6" s="4">
        <f t="shared" si="138"/>
        <v>6.5605707040594388E-2</v>
      </c>
      <c r="KT6" s="8">
        <f t="shared" si="139"/>
        <v>118596</v>
      </c>
      <c r="KU6" s="4">
        <f t="shared" si="140"/>
        <v>84005.5</v>
      </c>
      <c r="KV6" s="4">
        <f t="shared" si="141"/>
        <v>60537338.494791664</v>
      </c>
      <c r="KW6" s="4">
        <f t="shared" si="142"/>
        <v>36.358190832743098</v>
      </c>
      <c r="KX6" s="4"/>
      <c r="KY6" s="4"/>
      <c r="KZ6" s="4"/>
      <c r="LA6" s="4"/>
      <c r="LC6" s="1">
        <f t="shared" si="37"/>
        <v>4</v>
      </c>
      <c r="LD6" s="1">
        <f t="shared" si="38"/>
        <v>8</v>
      </c>
      <c r="LE6" s="1">
        <f t="shared" si="39"/>
        <v>50</v>
      </c>
      <c r="LF6" s="4" t="s">
        <v>29</v>
      </c>
      <c r="LG6" s="8">
        <f>+SUM(LD224:LD228)</f>
        <v>127925</v>
      </c>
      <c r="LH6" s="8">
        <f>+SUM(LC224:LC228)</f>
        <v>56503</v>
      </c>
      <c r="LI6" s="4">
        <f t="shared" si="143"/>
        <v>0.44168848934922805</v>
      </c>
      <c r="LJ6" s="4">
        <f t="shared" si="144"/>
        <v>1.388412831735549E-3</v>
      </c>
      <c r="LK6"/>
      <c r="LL6" s="4" t="s">
        <v>29</v>
      </c>
      <c r="LM6" s="4">
        <f>+SUM(LD14:LD18)</f>
        <v>50</v>
      </c>
      <c r="LN6" s="4">
        <f>+SUM(LC14:LC18)</f>
        <v>28</v>
      </c>
      <c r="LO6" s="4">
        <f t="shared" si="145"/>
        <v>0.56000000000000005</v>
      </c>
      <c r="LP6" s="4">
        <f t="shared" si="146"/>
        <v>7.0199715099136972E-2</v>
      </c>
      <c r="LQ6" s="8">
        <f t="shared" si="147"/>
        <v>127925</v>
      </c>
      <c r="LR6" s="4">
        <f t="shared" si="148"/>
        <v>71638</v>
      </c>
      <c r="LS6" s="4">
        <f t="shared" si="149"/>
        <v>80645762.11999999</v>
      </c>
      <c r="LT6" s="4">
        <f t="shared" si="150"/>
        <v>22.084424467461403</v>
      </c>
      <c r="LU6" s="4"/>
      <c r="LV6" s="4"/>
      <c r="LW6" s="4"/>
      <c r="LX6" s="4"/>
      <c r="LZ6" s="1">
        <f t="shared" si="40"/>
        <v>4</v>
      </c>
      <c r="MA6" s="1">
        <f t="shared" si="41"/>
        <v>7</v>
      </c>
      <c r="MB6" s="1">
        <f t="shared" si="42"/>
        <v>57.1</v>
      </c>
      <c r="MC6" s="4" t="s">
        <v>29</v>
      </c>
      <c r="MD6" s="8">
        <f>+SUM(MA224:MA228)</f>
        <v>135806</v>
      </c>
      <c r="ME6" s="8">
        <f>+SUM(LZ224:LZ228)</f>
        <v>31087</v>
      </c>
      <c r="MF6" s="4">
        <f t="shared" si="151"/>
        <v>0.2289074120436505</v>
      </c>
      <c r="MG6" s="4">
        <f t="shared" si="152"/>
        <v>1.1400495121336883E-3</v>
      </c>
      <c r="MH6"/>
      <c r="MI6" s="4" t="s">
        <v>29</v>
      </c>
      <c r="MJ6" s="4">
        <f>+SUM(MA14:MA18)</f>
        <v>52</v>
      </c>
      <c r="MK6" s="4">
        <f>+SUM(LZ14:LZ18)</f>
        <v>7</v>
      </c>
      <c r="ML6" s="4">
        <f t="shared" si="153"/>
        <v>0.13461538461538461</v>
      </c>
      <c r="MM6" s="4">
        <f t="shared" si="154"/>
        <v>4.7331499277444247E-2</v>
      </c>
      <c r="MN6" s="8">
        <f t="shared" si="155"/>
        <v>135806</v>
      </c>
      <c r="MO6" s="4">
        <f t="shared" si="156"/>
        <v>18281.576923076922</v>
      </c>
      <c r="MP6" s="4">
        <f t="shared" si="157"/>
        <v>41317918.861942418</v>
      </c>
      <c r="MQ6" s="4">
        <f t="shared" si="158"/>
        <v>11.903185426269825</v>
      </c>
      <c r="MR6" s="4"/>
      <c r="MS6" s="4"/>
      <c r="MT6" s="4"/>
      <c r="MU6" s="4"/>
      <c r="MW6" s="1">
        <f t="shared" si="43"/>
        <v>2</v>
      </c>
      <c r="MX6" s="1">
        <f t="shared" si="44"/>
        <v>8</v>
      </c>
      <c r="MY6" s="1">
        <f t="shared" si="45"/>
        <v>25</v>
      </c>
      <c r="MZ6" s="4" t="s">
        <v>29</v>
      </c>
      <c r="NA6" s="8">
        <f>+SUM(MX224:MX228)</f>
        <v>109755</v>
      </c>
      <c r="NB6" s="8">
        <f>+SUM(MW224:MW228)</f>
        <v>41542</v>
      </c>
      <c r="NC6" s="4">
        <f t="shared" si="159"/>
        <v>0.37849756275340529</v>
      </c>
      <c r="ND6" s="4">
        <f t="shared" si="160"/>
        <v>1.4639990828524592E-3</v>
      </c>
      <c r="NE6"/>
      <c r="NF6" s="4" t="s">
        <v>29</v>
      </c>
      <c r="NG6" s="4">
        <f>+SUM(MX14:MX18)</f>
        <v>39</v>
      </c>
      <c r="NH6" s="4">
        <f>+SUM(MW14:MW18)</f>
        <v>19</v>
      </c>
      <c r="NI6" s="4">
        <f t="shared" si="161"/>
        <v>0.48717948717948717</v>
      </c>
      <c r="NJ6" s="4">
        <f t="shared" si="162"/>
        <v>8.0037753023185804E-2</v>
      </c>
      <c r="NK6" s="8">
        <f t="shared" si="163"/>
        <v>109755</v>
      </c>
      <c r="NL6" s="4">
        <f t="shared" si="164"/>
        <v>53470.384615384617</v>
      </c>
      <c r="NM6" s="4">
        <f t="shared" si="165"/>
        <v>77168205.962676376</v>
      </c>
      <c r="NN6" s="4">
        <f t="shared" si="166"/>
        <v>14.761404947382806</v>
      </c>
      <c r="NO6" s="4"/>
      <c r="NP6" s="4"/>
      <c r="NQ6" s="4"/>
      <c r="NR6" s="4"/>
      <c r="NT6" s="1">
        <f t="shared" si="46"/>
        <v>3</v>
      </c>
      <c r="NU6" s="1">
        <f t="shared" si="47"/>
        <v>8</v>
      </c>
      <c r="NV6" s="1">
        <f t="shared" si="48"/>
        <v>37.5</v>
      </c>
      <c r="NW6" s="4" t="s">
        <v>29</v>
      </c>
      <c r="NX6" s="8">
        <f>+SUM(NU224:NU228)</f>
        <v>120985</v>
      </c>
      <c r="NY6" s="8">
        <f>+SUM(NT224:NT228)</f>
        <v>38443</v>
      </c>
      <c r="NZ6" s="4">
        <f t="shared" si="167"/>
        <v>0.31775013431417115</v>
      </c>
      <c r="OA6" s="4">
        <f t="shared" si="168"/>
        <v>1.3385938840652818E-3</v>
      </c>
      <c r="OB6"/>
      <c r="OC6" s="4" t="s">
        <v>29</v>
      </c>
      <c r="OD6" s="4">
        <f>+SUM(NU14:NU18)</f>
        <v>40</v>
      </c>
      <c r="OE6" s="4">
        <f>+SUM(NT14:NT18)</f>
        <v>11</v>
      </c>
      <c r="OF6" s="4">
        <f t="shared" si="169"/>
        <v>0.27500000000000002</v>
      </c>
      <c r="OG6" s="4">
        <f t="shared" si="170"/>
        <v>7.0600106232214688E-2</v>
      </c>
      <c r="OH6" s="8">
        <f t="shared" si="171"/>
        <v>120985</v>
      </c>
      <c r="OI6" s="4">
        <f t="shared" si="172"/>
        <v>33270.875</v>
      </c>
      <c r="OJ6" s="4">
        <f t="shared" si="173"/>
        <v>72958142.215234369</v>
      </c>
      <c r="OK6" s="4">
        <f t="shared" si="174"/>
        <v>12.710005372566846</v>
      </c>
      <c r="OL6" s="4"/>
      <c r="OM6" s="4"/>
      <c r="ON6" s="4"/>
      <c r="OO6" s="4"/>
      <c r="OQ6" s="1">
        <f t="shared" si="49"/>
        <v>4</v>
      </c>
      <c r="OR6" s="1">
        <f t="shared" si="50"/>
        <v>9</v>
      </c>
      <c r="OS6" s="1">
        <f t="shared" si="51"/>
        <v>44.4</v>
      </c>
      <c r="OT6" s="4" t="s">
        <v>29</v>
      </c>
      <c r="OU6" s="8">
        <f>+SUM(OR224:OR228)</f>
        <v>104434</v>
      </c>
      <c r="OV6" s="8">
        <f>+SUM(OQ224:OQ228)</f>
        <v>23805</v>
      </c>
      <c r="OW6" s="4">
        <f t="shared" si="175"/>
        <v>0.22794300706666412</v>
      </c>
      <c r="OX6" s="4">
        <f t="shared" si="176"/>
        <v>1.2981260370971621E-3</v>
      </c>
      <c r="OY6"/>
      <c r="OZ6" s="4" t="s">
        <v>29</v>
      </c>
      <c r="PA6" s="4">
        <f>+SUM(OR14:OR18)</f>
        <v>39</v>
      </c>
      <c r="PB6" s="4">
        <f>+SUM(OQ14:OQ18)</f>
        <v>14</v>
      </c>
      <c r="PC6" s="4">
        <f t="shared" si="177"/>
        <v>0.35897435897435898</v>
      </c>
      <c r="PD6" s="4">
        <f t="shared" si="178"/>
        <v>7.6813421732727954E-2</v>
      </c>
      <c r="PE6" s="8">
        <f t="shared" si="179"/>
        <v>104434</v>
      </c>
      <c r="PF6" s="4">
        <f t="shared" si="180"/>
        <v>37489.128205128203</v>
      </c>
      <c r="PG6" s="4">
        <f t="shared" si="181"/>
        <v>64351407.215226144</v>
      </c>
      <c r="PH6" s="4">
        <f t="shared" si="182"/>
        <v>8.8897772755999007</v>
      </c>
      <c r="PI6" s="4"/>
      <c r="PJ6" s="4"/>
      <c r="PK6" s="4"/>
      <c r="PL6" s="4"/>
      <c r="PN6" s="1">
        <f t="shared" si="52"/>
        <v>1</v>
      </c>
      <c r="PO6" s="1">
        <f t="shared" si="53"/>
        <v>7</v>
      </c>
      <c r="PP6" s="1">
        <f t="shared" si="54"/>
        <v>14.3</v>
      </c>
      <c r="PQ6" s="4" t="s">
        <v>29</v>
      </c>
      <c r="PR6" s="8">
        <f>+SUM(PO224:PO228)</f>
        <v>121248</v>
      </c>
      <c r="PS6" s="8">
        <f>+SUM(PN224:PN228)</f>
        <v>9678</v>
      </c>
      <c r="PT6" s="4">
        <f t="shared" si="183"/>
        <v>7.9819873317498027E-2</v>
      </c>
      <c r="PU6" s="4">
        <f t="shared" si="184"/>
        <v>7.783136551922417E-4</v>
      </c>
      <c r="PV6"/>
      <c r="PW6" s="4" t="s">
        <v>29</v>
      </c>
      <c r="PX6" s="4">
        <f>+SUM(PO14:PO18)</f>
        <v>38</v>
      </c>
      <c r="PY6" s="4">
        <f>+SUM(PN14:PN18)</f>
        <v>5</v>
      </c>
      <c r="PZ6" s="4">
        <f t="shared" si="185"/>
        <v>0.13157894736842105</v>
      </c>
      <c r="QA6" s="4">
        <f t="shared" si="186"/>
        <v>5.4836102201742808E-2</v>
      </c>
      <c r="QB6" s="8">
        <f t="shared" si="187"/>
        <v>121248</v>
      </c>
      <c r="QC6" s="4">
        <f t="shared" si="188"/>
        <v>15953.684210526315</v>
      </c>
      <c r="QD6" s="4">
        <f t="shared" si="189"/>
        <v>44206112.191281527</v>
      </c>
      <c r="QE6" s="4">
        <f t="shared" si="190"/>
        <v>3.0331551860649251</v>
      </c>
      <c r="QF6" s="4"/>
      <c r="QG6" s="4"/>
      <c r="QH6" s="4"/>
      <c r="QI6" s="4"/>
      <c r="QN6" s="4"/>
      <c r="QO6" s="8"/>
      <c r="QP6" s="8"/>
      <c r="QQ6" s="4"/>
      <c r="QR6" s="4"/>
      <c r="QS6"/>
      <c r="QT6" s="4"/>
      <c r="QU6" s="4"/>
      <c r="QV6" s="4"/>
      <c r="QW6" s="4"/>
      <c r="QX6" s="4"/>
      <c r="QY6" s="8"/>
      <c r="QZ6" s="4"/>
      <c r="RA6" s="4"/>
      <c r="RB6" s="4"/>
      <c r="RC6" s="4"/>
      <c r="RD6" s="4"/>
      <c r="RE6" s="4"/>
      <c r="RF6" s="4"/>
    </row>
    <row r="7" spans="1:474">
      <c r="A7" s="20" t="s">
        <v>13</v>
      </c>
      <c r="B7" s="20" t="s">
        <v>14</v>
      </c>
      <c r="C7" s="20">
        <v>43</v>
      </c>
      <c r="D7" s="20" t="s">
        <v>15</v>
      </c>
      <c r="E7" s="20">
        <v>1</v>
      </c>
      <c r="F7" s="20">
        <v>3</v>
      </c>
      <c r="G7" s="20">
        <v>33.299999999999997</v>
      </c>
      <c r="H7" s="20">
        <v>1</v>
      </c>
      <c r="I7" s="20">
        <v>3</v>
      </c>
      <c r="J7" s="20">
        <v>33.299999999999997</v>
      </c>
      <c r="K7" s="20">
        <v>3</v>
      </c>
      <c r="L7" s="20">
        <v>4</v>
      </c>
      <c r="M7" s="20">
        <v>75</v>
      </c>
      <c r="N7" s="20">
        <v>4</v>
      </c>
      <c r="O7" s="20">
        <v>3</v>
      </c>
      <c r="P7" s="20">
        <v>133.30000000000001</v>
      </c>
      <c r="Q7" s="20">
        <v>1</v>
      </c>
      <c r="R7" s="20">
        <v>4</v>
      </c>
      <c r="S7" s="20">
        <v>25</v>
      </c>
      <c r="T7" s="20">
        <v>1</v>
      </c>
      <c r="U7" s="20">
        <v>4</v>
      </c>
      <c r="V7" s="20">
        <v>25</v>
      </c>
      <c r="W7" s="20">
        <v>1</v>
      </c>
      <c r="X7" s="20">
        <v>3</v>
      </c>
      <c r="Y7" s="20">
        <v>33.299999999999997</v>
      </c>
      <c r="Z7" s="20">
        <v>1</v>
      </c>
      <c r="AA7" s="20">
        <v>3</v>
      </c>
      <c r="AB7" s="20">
        <v>33.299999999999997</v>
      </c>
      <c r="AC7" s="20">
        <v>3</v>
      </c>
      <c r="AD7" s="20">
        <v>2</v>
      </c>
      <c r="AE7" s="20">
        <v>150</v>
      </c>
      <c r="AF7" s="20">
        <v>2</v>
      </c>
      <c r="AG7" s="20">
        <v>3</v>
      </c>
      <c r="AH7" s="20">
        <v>66.7</v>
      </c>
      <c r="AI7" s="20">
        <v>4</v>
      </c>
      <c r="AJ7" s="20">
        <v>4</v>
      </c>
      <c r="AK7" s="20">
        <v>100</v>
      </c>
      <c r="AL7" s="20">
        <v>3</v>
      </c>
      <c r="AM7" s="20">
        <v>2</v>
      </c>
      <c r="AN7" s="20">
        <v>150</v>
      </c>
      <c r="AO7" s="20">
        <v>0</v>
      </c>
      <c r="AP7" s="20">
        <v>2</v>
      </c>
      <c r="AQ7" s="20">
        <v>0</v>
      </c>
      <c r="AR7" s="20">
        <v>3</v>
      </c>
      <c r="AS7" s="20">
        <v>4</v>
      </c>
      <c r="AT7" s="20">
        <v>75</v>
      </c>
      <c r="AU7" s="20">
        <v>1</v>
      </c>
      <c r="AV7" s="20">
        <v>4</v>
      </c>
      <c r="AW7" s="20">
        <v>25</v>
      </c>
      <c r="AX7" s="20">
        <v>2</v>
      </c>
      <c r="AY7" s="20">
        <v>4</v>
      </c>
      <c r="AZ7" s="20">
        <v>50</v>
      </c>
      <c r="BA7" s="20">
        <v>1</v>
      </c>
      <c r="BB7" s="20">
        <v>3</v>
      </c>
      <c r="BC7" s="20">
        <v>33.299999999999997</v>
      </c>
      <c r="BE7" s="35"/>
      <c r="BF7" s="1" t="str">
        <f t="shared" si="0"/>
        <v>明細部</v>
      </c>
      <c r="BG7" s="1" t="str">
        <f t="shared" si="1"/>
        <v>保険者（地区）</v>
      </c>
      <c r="BH7" s="1">
        <f t="shared" si="2"/>
        <v>43</v>
      </c>
      <c r="BI7" s="1" t="str">
        <f t="shared" si="3"/>
        <v>男</v>
      </c>
      <c r="BJ7" s="1">
        <f t="shared" si="4"/>
        <v>1</v>
      </c>
      <c r="BK7" s="1">
        <f t="shared" si="5"/>
        <v>3</v>
      </c>
      <c r="BL7" s="1">
        <f t="shared" si="6"/>
        <v>33.299999999999997</v>
      </c>
      <c r="BM7" s="4" t="s">
        <v>30</v>
      </c>
      <c r="BN7" s="8">
        <f>+SUM(BK229:BK233)</f>
        <v>197867</v>
      </c>
      <c r="BO7" s="8">
        <f>+SUM(BJ229:BJ233)</f>
        <v>64631</v>
      </c>
      <c r="BP7" s="4">
        <f t="shared" si="55"/>
        <v>0.32663860067621181</v>
      </c>
      <c r="BQ7" s="4">
        <f t="shared" si="56"/>
        <v>1.0543169216651633E-3</v>
      </c>
      <c r="BR7"/>
      <c r="BS7" s="4" t="s">
        <v>30</v>
      </c>
      <c r="BT7" s="4">
        <f>+SUM(BK19:BK23)</f>
        <v>39</v>
      </c>
      <c r="BU7" s="4">
        <f>+SUM(BJ19:BJ23)</f>
        <v>9</v>
      </c>
      <c r="BV7" s="4">
        <f t="shared" si="57"/>
        <v>0.23076923076923078</v>
      </c>
      <c r="BW7" s="4">
        <f t="shared" si="58"/>
        <v>6.7466001485156094E-2</v>
      </c>
      <c r="BX7" s="8">
        <f t="shared" si="59"/>
        <v>197867</v>
      </c>
      <c r="BY7" s="4">
        <f t="shared" si="60"/>
        <v>45661.61538461539</v>
      </c>
      <c r="BZ7" s="4">
        <f t="shared" si="61"/>
        <v>178203685.430132</v>
      </c>
      <c r="CA7" s="4">
        <f t="shared" si="62"/>
        <v>12.738905426372261</v>
      </c>
      <c r="CB7" s="4"/>
      <c r="CC7" s="4"/>
      <c r="CD7" s="4"/>
      <c r="CE7" s="4"/>
      <c r="CG7" s="1">
        <f t="shared" si="7"/>
        <v>1</v>
      </c>
      <c r="CH7" s="1">
        <f t="shared" si="8"/>
        <v>3</v>
      </c>
      <c r="CI7" s="1">
        <f t="shared" si="9"/>
        <v>33.299999999999997</v>
      </c>
      <c r="CJ7" s="4" t="s">
        <v>30</v>
      </c>
      <c r="CK7" s="8">
        <f>+SUM(CH229:CH233)</f>
        <v>185289</v>
      </c>
      <c r="CL7" s="8">
        <f>+SUM(CG229:CG233)</f>
        <v>12723</v>
      </c>
      <c r="CM7" s="4">
        <f t="shared" si="63"/>
        <v>6.8665706005213475E-2</v>
      </c>
      <c r="CN7" s="4">
        <f t="shared" si="64"/>
        <v>5.8748654377741493E-4</v>
      </c>
      <c r="CO7"/>
      <c r="CP7" s="4" t="s">
        <v>30</v>
      </c>
      <c r="CQ7" s="4">
        <f>+SUM(CH19:CH23)</f>
        <v>40</v>
      </c>
      <c r="CR7" s="4">
        <f>+SUM(CG19:CG23)</f>
        <v>7</v>
      </c>
      <c r="CS7" s="4">
        <f t="shared" si="65"/>
        <v>0.17499999999999999</v>
      </c>
      <c r="CT7" s="4">
        <f t="shared" si="66"/>
        <v>6.0078074203489575E-2</v>
      </c>
      <c r="CU7" s="8">
        <f t="shared" si="67"/>
        <v>185289</v>
      </c>
      <c r="CV7" s="4">
        <f t="shared" si="68"/>
        <v>32425.574999999997</v>
      </c>
      <c r="CW7" s="4">
        <f t="shared" si="69"/>
        <v>123917111.30235934</v>
      </c>
      <c r="CX7" s="4">
        <f t="shared" si="70"/>
        <v>2.7466282402085391</v>
      </c>
      <c r="CY7" s="4"/>
      <c r="CZ7" s="4"/>
      <c r="DA7" s="4"/>
      <c r="DB7" s="4"/>
      <c r="DD7" s="1">
        <f t="shared" si="10"/>
        <v>3</v>
      </c>
      <c r="DE7" s="1">
        <f t="shared" si="11"/>
        <v>4</v>
      </c>
      <c r="DF7" s="1">
        <f t="shared" si="12"/>
        <v>75</v>
      </c>
      <c r="DG7" s="4" t="s">
        <v>30</v>
      </c>
      <c r="DH7" s="8">
        <f>+SUM(DE229:DE233)</f>
        <v>182335</v>
      </c>
      <c r="DI7" s="8">
        <f>+SUM(DD229:DD233)</f>
        <v>67979</v>
      </c>
      <c r="DJ7" s="4">
        <f t="shared" si="71"/>
        <v>0.37282474566046014</v>
      </c>
      <c r="DK7" s="4">
        <f t="shared" si="72"/>
        <v>1.1324311360829291E-3</v>
      </c>
      <c r="DL7"/>
      <c r="DM7" s="4" t="s">
        <v>30</v>
      </c>
      <c r="DN7" s="4">
        <f>+SUM(DE19:DE23)</f>
        <v>48</v>
      </c>
      <c r="DO7" s="4">
        <f>+SUM(DD19:DD23)</f>
        <v>13</v>
      </c>
      <c r="DP7" s="4">
        <f t="shared" si="73"/>
        <v>0.27083333333333331</v>
      </c>
      <c r="DQ7" s="4">
        <f t="shared" si="74"/>
        <v>6.4142198617747101E-2</v>
      </c>
      <c r="DR7" s="8">
        <f t="shared" si="75"/>
        <v>182335</v>
      </c>
      <c r="DS7" s="4">
        <f t="shared" si="76"/>
        <v>49382.395833333328</v>
      </c>
      <c r="DT7" s="4">
        <f t="shared" si="77"/>
        <v>136781627.625642</v>
      </c>
      <c r="DU7" s="4">
        <f t="shared" si="78"/>
        <v>17.895587791702088</v>
      </c>
      <c r="DV7" s="4"/>
      <c r="DW7" s="4"/>
      <c r="DX7" s="4"/>
      <c r="DY7" s="4"/>
      <c r="EA7" s="1">
        <f t="shared" si="13"/>
        <v>4</v>
      </c>
      <c r="EB7" s="1">
        <f t="shared" si="14"/>
        <v>3</v>
      </c>
      <c r="EC7" s="1">
        <f t="shared" si="15"/>
        <v>133.30000000000001</v>
      </c>
      <c r="ED7" s="4" t="s">
        <v>30</v>
      </c>
      <c r="EE7" s="8">
        <f>+SUM(EB229:EB233)</f>
        <v>176778</v>
      </c>
      <c r="EF7" s="8">
        <f>+SUM(EA229:EA233)</f>
        <v>26103</v>
      </c>
      <c r="EG7" s="4">
        <f t="shared" si="79"/>
        <v>0.14765977666904254</v>
      </c>
      <c r="EH7" s="4">
        <f t="shared" si="80"/>
        <v>8.4376884873276512E-4</v>
      </c>
      <c r="EI7"/>
      <c r="EJ7" s="4" t="s">
        <v>30</v>
      </c>
      <c r="EK7" s="4">
        <f>+SUM(EB19:EB23)</f>
        <v>42</v>
      </c>
      <c r="EL7" s="4">
        <f>+SUM(EA19:EA23)</f>
        <v>6</v>
      </c>
      <c r="EM7" s="4">
        <f t="shared" si="81"/>
        <v>0.14285714285714285</v>
      </c>
      <c r="EN7" s="4">
        <f t="shared" si="82"/>
        <v>5.3994924715603888E-2</v>
      </c>
      <c r="EO7" s="8">
        <f t="shared" si="83"/>
        <v>176778</v>
      </c>
      <c r="EP7" s="4">
        <f t="shared" si="84"/>
        <v>25254</v>
      </c>
      <c r="EQ7" s="4">
        <f t="shared" si="85"/>
        <v>91109216.571428582</v>
      </c>
      <c r="ER7" s="4">
        <f t="shared" si="86"/>
        <v>6.2017106200997869</v>
      </c>
      <c r="ES7" s="4"/>
      <c r="ET7" s="4"/>
      <c r="EU7" s="4"/>
      <c r="EV7" s="4"/>
      <c r="EX7" s="1">
        <f t="shared" si="16"/>
        <v>1</v>
      </c>
      <c r="EY7" s="1">
        <f t="shared" si="17"/>
        <v>4</v>
      </c>
      <c r="EZ7" s="1">
        <f t="shared" si="18"/>
        <v>25</v>
      </c>
      <c r="FA7" s="4" t="s">
        <v>30</v>
      </c>
      <c r="FB7" s="8">
        <f>+SUM(EY229:EY233)</f>
        <v>182559</v>
      </c>
      <c r="FC7" s="8">
        <f>+SUM(EX229:EX233)</f>
        <v>24157</v>
      </c>
      <c r="FD7" s="4">
        <f t="shared" si="87"/>
        <v>0.13232434445850383</v>
      </c>
      <c r="FE7" s="4">
        <f t="shared" si="88"/>
        <v>7.9304340488045946E-4</v>
      </c>
      <c r="FF7"/>
      <c r="FG7" s="4" t="s">
        <v>30</v>
      </c>
      <c r="FH7" s="4">
        <f>+SUM(EY19:EY23)</f>
        <v>46</v>
      </c>
      <c r="FI7" s="4">
        <f>+SUM(EX19:EX23)</f>
        <v>9</v>
      </c>
      <c r="FJ7" s="4">
        <f t="shared" si="89"/>
        <v>0.19565217391304349</v>
      </c>
      <c r="FK7" s="4">
        <f t="shared" si="90"/>
        <v>5.8490504758231386E-2</v>
      </c>
      <c r="FL7" s="8">
        <f t="shared" si="91"/>
        <v>182559</v>
      </c>
      <c r="FM7" s="4">
        <f t="shared" si="92"/>
        <v>35718.065217391304</v>
      </c>
      <c r="FN7" s="4">
        <f t="shared" si="93"/>
        <v>114019001.85104176</v>
      </c>
      <c r="FO7" s="4">
        <f t="shared" si="94"/>
        <v>6.0869198450911757</v>
      </c>
      <c r="FP7" s="4"/>
      <c r="FQ7" s="4"/>
      <c r="FR7" s="4"/>
      <c r="FS7" s="4"/>
      <c r="FU7" s="1">
        <f t="shared" si="19"/>
        <v>1</v>
      </c>
      <c r="FV7" s="1">
        <f t="shared" si="20"/>
        <v>4</v>
      </c>
      <c r="FW7" s="1">
        <f t="shared" si="21"/>
        <v>25</v>
      </c>
      <c r="FX7" s="4" t="s">
        <v>30</v>
      </c>
      <c r="FY7" s="8">
        <f>+SUM(FV229:FV233)</f>
        <v>172312</v>
      </c>
      <c r="FZ7" s="8">
        <f>+SUM(FU229:FU233)</f>
        <v>44330</v>
      </c>
      <c r="GA7" s="4">
        <f t="shared" si="95"/>
        <v>0.25726588978132692</v>
      </c>
      <c r="GB7" s="4">
        <f t="shared" si="96"/>
        <v>1.0530525087546745E-3</v>
      </c>
      <c r="GC7"/>
      <c r="GD7" s="4" t="s">
        <v>30</v>
      </c>
      <c r="GE7" s="4">
        <f>+SUM(FV19:FV23)</f>
        <v>42</v>
      </c>
      <c r="GF7" s="4">
        <f>+SUM(FU19:FU23)</f>
        <v>11</v>
      </c>
      <c r="GG7" s="4">
        <f t="shared" si="97"/>
        <v>0.26190476190476192</v>
      </c>
      <c r="GH7" s="4">
        <f t="shared" si="98"/>
        <v>6.7842720351379796E-2</v>
      </c>
      <c r="GI7" s="8">
        <f t="shared" si="99"/>
        <v>172312</v>
      </c>
      <c r="GJ7" s="4">
        <f t="shared" si="100"/>
        <v>45129.333333333336</v>
      </c>
      <c r="GK7" s="4">
        <f t="shared" si="101"/>
        <v>136658784.71957678</v>
      </c>
      <c r="GL7" s="4">
        <f t="shared" si="102"/>
        <v>10.805167370815731</v>
      </c>
      <c r="GM7" s="4"/>
      <c r="GN7" s="4"/>
      <c r="GO7" s="4"/>
      <c r="GP7" s="4"/>
      <c r="GR7" s="1">
        <f t="shared" si="22"/>
        <v>1</v>
      </c>
      <c r="GS7" s="1">
        <f t="shared" si="23"/>
        <v>3</v>
      </c>
      <c r="GT7" s="1">
        <f t="shared" si="24"/>
        <v>33.299999999999997</v>
      </c>
      <c r="GU7" s="4" t="s">
        <v>30</v>
      </c>
      <c r="GV7" s="8">
        <f>+SUM(GS229:GS233)</f>
        <v>177659</v>
      </c>
      <c r="GW7" s="8">
        <f>+SUM(GR229:GR233)</f>
        <v>64167</v>
      </c>
      <c r="GX7" s="4">
        <f t="shared" si="103"/>
        <v>0.36118068884773641</v>
      </c>
      <c r="GY7" s="4">
        <f t="shared" si="104"/>
        <v>1.1396137286251459E-3</v>
      </c>
      <c r="GZ7"/>
      <c r="HA7" s="4" t="s">
        <v>30</v>
      </c>
      <c r="HB7" s="4">
        <f>+SUM(GS19:GS23)</f>
        <v>42</v>
      </c>
      <c r="HC7" s="4">
        <f>+SUM(GR19:GR23)</f>
        <v>19</v>
      </c>
      <c r="HD7" s="4">
        <f t="shared" si="105"/>
        <v>0.45238095238095238</v>
      </c>
      <c r="HE7" s="4">
        <f t="shared" si="106"/>
        <v>7.6800983733756531E-2</v>
      </c>
      <c r="HF7" s="8">
        <f t="shared" si="107"/>
        <v>177659</v>
      </c>
      <c r="HG7" s="4">
        <f t="shared" si="108"/>
        <v>80369.547619047618</v>
      </c>
      <c r="HH7" s="4">
        <f t="shared" si="109"/>
        <v>186169268.47528616</v>
      </c>
      <c r="HI7" s="4">
        <f t="shared" si="110"/>
        <v>15.169588931604929</v>
      </c>
      <c r="HJ7" s="4"/>
      <c r="HK7" s="4"/>
      <c r="HL7" s="4"/>
      <c r="HM7" s="4"/>
      <c r="HO7" s="1">
        <f t="shared" si="25"/>
        <v>1</v>
      </c>
      <c r="HP7" s="1">
        <f t="shared" si="26"/>
        <v>3</v>
      </c>
      <c r="HQ7" s="1">
        <f t="shared" si="27"/>
        <v>33.299999999999997</v>
      </c>
      <c r="HR7" s="4" t="s">
        <v>30</v>
      </c>
      <c r="HS7" s="8">
        <f>+SUM(HP229:HP233)</f>
        <v>168952</v>
      </c>
      <c r="HT7" s="8">
        <f>+SUM(HO229:HO233)</f>
        <v>77836</v>
      </c>
      <c r="HU7" s="4">
        <f t="shared" si="111"/>
        <v>0.4606988967280648</v>
      </c>
      <c r="HV7" s="4">
        <f t="shared" si="112"/>
        <v>1.2126698271864879E-3</v>
      </c>
      <c r="HW7"/>
      <c r="HX7" s="4" t="s">
        <v>30</v>
      </c>
      <c r="HY7" s="4">
        <f>+SUM(HP19:HP23)</f>
        <v>43</v>
      </c>
      <c r="HZ7" s="4">
        <f>+SUM(HO19:HO23)</f>
        <v>24</v>
      </c>
      <c r="IA7" s="4">
        <f t="shared" si="113"/>
        <v>0.55813953488372092</v>
      </c>
      <c r="IB7" s="4">
        <f t="shared" si="114"/>
        <v>7.5732054361121889E-2</v>
      </c>
      <c r="IC7" s="8">
        <f t="shared" si="115"/>
        <v>168952</v>
      </c>
      <c r="ID7" s="4">
        <f t="shared" si="116"/>
        <v>94298.790697674413</v>
      </c>
      <c r="IE7" s="4">
        <f t="shared" si="117"/>
        <v>163714124.62580651</v>
      </c>
      <c r="IF7" s="4">
        <f t="shared" si="118"/>
        <v>19.810052559306786</v>
      </c>
      <c r="IG7" s="4"/>
      <c r="IH7" s="4"/>
      <c r="II7" s="4"/>
      <c r="IJ7" s="4"/>
      <c r="IL7" s="1">
        <f t="shared" si="28"/>
        <v>3</v>
      </c>
      <c r="IM7" s="1">
        <f t="shared" si="29"/>
        <v>2</v>
      </c>
      <c r="IN7" s="1">
        <f t="shared" si="30"/>
        <v>150</v>
      </c>
      <c r="IO7" s="4" t="s">
        <v>30</v>
      </c>
      <c r="IP7" s="8">
        <f>+SUM(IM229:IM233)</f>
        <v>176522</v>
      </c>
      <c r="IQ7" s="8">
        <f>+SUM(IL229:IL233)</f>
        <v>87171</v>
      </c>
      <c r="IR7" s="4">
        <f t="shared" si="119"/>
        <v>0.49382513227812963</v>
      </c>
      <c r="IS7" s="4">
        <f t="shared" si="120"/>
        <v>1.1899739758889937E-3</v>
      </c>
      <c r="IT7"/>
      <c r="IU7" s="4" t="s">
        <v>30</v>
      </c>
      <c r="IV7" s="4">
        <f>+SUM(IM19:IM23)</f>
        <v>44</v>
      </c>
      <c r="IW7" s="4">
        <f>+SUM(IL19:IL23)</f>
        <v>31</v>
      </c>
      <c r="IX7" s="4">
        <f t="shared" si="121"/>
        <v>0.70454545454545459</v>
      </c>
      <c r="IY7" s="4">
        <f t="shared" si="122"/>
        <v>6.8781795461641745E-2</v>
      </c>
      <c r="IZ7" s="8">
        <f t="shared" si="123"/>
        <v>176522</v>
      </c>
      <c r="JA7" s="4">
        <f t="shared" si="124"/>
        <v>124367.77272727274</v>
      </c>
      <c r="JB7" s="4">
        <f t="shared" si="125"/>
        <v>147416024.641388</v>
      </c>
      <c r="JC7" s="4">
        <f t="shared" si="126"/>
        <v>21.728305820237704</v>
      </c>
      <c r="JD7" s="4"/>
      <c r="JE7" s="4"/>
      <c r="JF7" s="4"/>
      <c r="JG7" s="4"/>
      <c r="JI7" s="1">
        <f t="shared" si="31"/>
        <v>2</v>
      </c>
      <c r="JJ7" s="1">
        <f t="shared" si="32"/>
        <v>3</v>
      </c>
      <c r="JK7" s="1">
        <f t="shared" si="33"/>
        <v>66.7</v>
      </c>
      <c r="JL7" s="4" t="s">
        <v>30</v>
      </c>
      <c r="JM7" s="8">
        <f>+SUM(JJ229:JJ233)</f>
        <v>165349</v>
      </c>
      <c r="JN7" s="8">
        <f>+SUM(JI229:JI233)</f>
        <v>50248</v>
      </c>
      <c r="JO7" s="4">
        <f t="shared" si="127"/>
        <v>0.30389055875753707</v>
      </c>
      <c r="JP7" s="4">
        <f t="shared" si="128"/>
        <v>1.1310884808881873E-3</v>
      </c>
      <c r="JQ7"/>
      <c r="JR7" s="4" t="s">
        <v>30</v>
      </c>
      <c r="JS7" s="4">
        <f>+SUM(JJ19:JJ23)</f>
        <v>35</v>
      </c>
      <c r="JT7" s="4">
        <f>+SUM(JI19:JI23)</f>
        <v>18</v>
      </c>
      <c r="JU7" s="4">
        <f t="shared" si="129"/>
        <v>0.51428571428571423</v>
      </c>
      <c r="JV7" s="4">
        <f t="shared" si="130"/>
        <v>8.4480922337928199E-2</v>
      </c>
      <c r="JW7" s="8">
        <f t="shared" si="131"/>
        <v>165349</v>
      </c>
      <c r="JX7" s="4">
        <f t="shared" si="132"/>
        <v>85036.628571428562</v>
      </c>
      <c r="JY7" s="4">
        <f t="shared" si="133"/>
        <v>195128379.96748686</v>
      </c>
      <c r="JZ7" s="4">
        <f t="shared" si="134"/>
        <v>10.636169556513797</v>
      </c>
      <c r="KA7" s="4"/>
      <c r="KB7" s="4"/>
      <c r="KC7" s="4"/>
      <c r="KD7" s="4"/>
      <c r="KF7" s="1">
        <f t="shared" si="34"/>
        <v>4</v>
      </c>
      <c r="KG7" s="1">
        <f t="shared" si="35"/>
        <v>4</v>
      </c>
      <c r="KH7" s="1">
        <f t="shared" si="36"/>
        <v>100</v>
      </c>
      <c r="KI7" s="4" t="s">
        <v>30</v>
      </c>
      <c r="KJ7" s="8">
        <f>+SUM(KG229:KG233)</f>
        <v>168160</v>
      </c>
      <c r="KK7" s="8">
        <f>+SUM(KF229:KF233)</f>
        <v>132836</v>
      </c>
      <c r="KL7" s="4">
        <f t="shared" si="135"/>
        <v>0.78993815413891533</v>
      </c>
      <c r="KM7" s="4">
        <f t="shared" si="136"/>
        <v>9.933648414462066E-4</v>
      </c>
      <c r="KN7"/>
      <c r="KO7" s="4" t="s">
        <v>30</v>
      </c>
      <c r="KP7" s="4">
        <f>+SUM(KG19:KG23)</f>
        <v>43</v>
      </c>
      <c r="KQ7" s="4">
        <f>+SUM(KF19:KF23)</f>
        <v>32</v>
      </c>
      <c r="KR7" s="4">
        <f t="shared" si="137"/>
        <v>0.7441860465116279</v>
      </c>
      <c r="KS7" s="4">
        <f t="shared" si="138"/>
        <v>6.6537832338473546E-2</v>
      </c>
      <c r="KT7" s="8">
        <f t="shared" si="139"/>
        <v>168160</v>
      </c>
      <c r="KU7" s="4">
        <f t="shared" si="140"/>
        <v>125142.32558139534</v>
      </c>
      <c r="KV7" s="4">
        <f t="shared" si="141"/>
        <v>125193763.20575546</v>
      </c>
      <c r="KW7" s="4">
        <f t="shared" si="142"/>
        <v>33.967340627973357</v>
      </c>
      <c r="KX7" s="4"/>
      <c r="KY7" s="4"/>
      <c r="KZ7" s="4"/>
      <c r="LA7" s="4"/>
      <c r="LC7" s="1">
        <f t="shared" si="37"/>
        <v>3</v>
      </c>
      <c r="LD7" s="1">
        <f t="shared" si="38"/>
        <v>2</v>
      </c>
      <c r="LE7" s="1">
        <f t="shared" si="39"/>
        <v>150</v>
      </c>
      <c r="LF7" s="4" t="s">
        <v>30</v>
      </c>
      <c r="LG7" s="8">
        <f>+SUM(LD229:LD233)</f>
        <v>173107</v>
      </c>
      <c r="LH7" s="8">
        <f>+SUM(LC229:LC233)</f>
        <v>87017</v>
      </c>
      <c r="LI7" s="4">
        <f t="shared" si="143"/>
        <v>0.50267753470396925</v>
      </c>
      <c r="LJ7" s="4">
        <f t="shared" si="144"/>
        <v>1.2017287800954834E-3</v>
      </c>
      <c r="LK7"/>
      <c r="LL7" s="4" t="s">
        <v>30</v>
      </c>
      <c r="LM7" s="4">
        <f>+SUM(LD19:LD23)</f>
        <v>41</v>
      </c>
      <c r="LN7" s="4">
        <f>+SUM(LC19:LC23)</f>
        <v>14</v>
      </c>
      <c r="LO7" s="4">
        <f t="shared" si="145"/>
        <v>0.34146341463414637</v>
      </c>
      <c r="LP7" s="4">
        <f t="shared" si="146"/>
        <v>7.4057682050849838E-2</v>
      </c>
      <c r="LQ7" s="8">
        <f t="shared" si="147"/>
        <v>173107</v>
      </c>
      <c r="LR7" s="4">
        <f t="shared" si="148"/>
        <v>59109.707317073175</v>
      </c>
      <c r="LS7" s="4">
        <f t="shared" si="149"/>
        <v>164349917.20552519</v>
      </c>
      <c r="LT7" s="4">
        <f t="shared" si="150"/>
        <v>20.609778922862738</v>
      </c>
      <c r="LU7" s="4"/>
      <c r="LV7" s="4"/>
      <c r="LW7" s="4"/>
      <c r="LX7" s="4"/>
      <c r="LZ7" s="1">
        <f t="shared" si="40"/>
        <v>0</v>
      </c>
      <c r="MA7" s="1">
        <f t="shared" si="41"/>
        <v>2</v>
      </c>
      <c r="MB7" s="1">
        <f t="shared" si="42"/>
        <v>0</v>
      </c>
      <c r="MC7" s="4" t="s">
        <v>30</v>
      </c>
      <c r="MD7" s="8">
        <f>+SUM(MA229:MA233)</f>
        <v>179552</v>
      </c>
      <c r="ME7" s="8">
        <f>+SUM(LZ229:LZ233)</f>
        <v>37660</v>
      </c>
      <c r="MF7" s="4">
        <f t="shared" si="151"/>
        <v>0.2097442523614329</v>
      </c>
      <c r="MG7" s="4">
        <f t="shared" si="152"/>
        <v>9.6080165487570776E-4</v>
      </c>
      <c r="MH7"/>
      <c r="MI7" s="4" t="s">
        <v>30</v>
      </c>
      <c r="MJ7" s="4">
        <f>+SUM(MA19:MA23)</f>
        <v>39</v>
      </c>
      <c r="MK7" s="4">
        <f>+SUM(LZ19:LZ23)</f>
        <v>10</v>
      </c>
      <c r="ML7" s="4">
        <f t="shared" si="153"/>
        <v>0.25641025641025639</v>
      </c>
      <c r="MM7" s="4">
        <f t="shared" si="154"/>
        <v>6.9920107672033757E-2</v>
      </c>
      <c r="MN7" s="8">
        <f t="shared" si="155"/>
        <v>179552</v>
      </c>
      <c r="MO7" s="4">
        <f t="shared" si="156"/>
        <v>46038.974358974352</v>
      </c>
      <c r="MP7" s="4">
        <f t="shared" si="157"/>
        <v>157610327.2840068</v>
      </c>
      <c r="MQ7" s="4">
        <f t="shared" si="158"/>
        <v>8.1800258420958833</v>
      </c>
      <c r="MR7" s="4"/>
      <c r="MS7" s="4"/>
      <c r="MT7" s="4"/>
      <c r="MU7" s="4"/>
      <c r="MW7" s="1">
        <f t="shared" si="43"/>
        <v>3</v>
      </c>
      <c r="MX7" s="1">
        <f t="shared" si="44"/>
        <v>4</v>
      </c>
      <c r="MY7" s="1">
        <f t="shared" si="45"/>
        <v>75</v>
      </c>
      <c r="MZ7" s="4" t="s">
        <v>30</v>
      </c>
      <c r="NA7" s="8">
        <f>+SUM(MX229:MX233)</f>
        <v>142108</v>
      </c>
      <c r="NB7" s="8">
        <f>+SUM(MW229:MW233)</f>
        <v>56259</v>
      </c>
      <c r="NC7" s="4">
        <f t="shared" si="159"/>
        <v>0.39588904213696624</v>
      </c>
      <c r="ND7" s="4">
        <f t="shared" si="160"/>
        <v>1.2972863054044154E-3</v>
      </c>
      <c r="NE7"/>
      <c r="NF7" s="4" t="s">
        <v>30</v>
      </c>
      <c r="NG7" s="4">
        <f>+SUM(MX19:MX23)</f>
        <v>25</v>
      </c>
      <c r="NH7" s="4">
        <f>+SUM(MW19:MW23)</f>
        <v>16</v>
      </c>
      <c r="NI7" s="4">
        <f t="shared" si="161"/>
        <v>0.64</v>
      </c>
      <c r="NJ7" s="4">
        <f t="shared" si="162"/>
        <v>9.6000000000000002E-2</v>
      </c>
      <c r="NK7" s="8">
        <f t="shared" si="163"/>
        <v>142108</v>
      </c>
      <c r="NL7" s="4">
        <f t="shared" si="164"/>
        <v>90949.119999999995</v>
      </c>
      <c r="NM7" s="4">
        <f t="shared" si="165"/>
        <v>186114204.64742401</v>
      </c>
      <c r="NN7" s="4">
        <f t="shared" si="166"/>
        <v>9.8972260534241556</v>
      </c>
      <c r="NO7" s="4"/>
      <c r="NP7" s="4"/>
      <c r="NQ7" s="4"/>
      <c r="NR7" s="4"/>
      <c r="NT7" s="1">
        <f t="shared" si="46"/>
        <v>1</v>
      </c>
      <c r="NU7" s="1">
        <f t="shared" si="47"/>
        <v>4</v>
      </c>
      <c r="NV7" s="1">
        <f t="shared" si="48"/>
        <v>25</v>
      </c>
      <c r="NW7" s="4" t="s">
        <v>30</v>
      </c>
      <c r="NX7" s="8">
        <f>+SUM(NU229:NU233)</f>
        <v>141179</v>
      </c>
      <c r="NY7" s="8">
        <f>+SUM(NT229:NT233)</f>
        <v>54170</v>
      </c>
      <c r="NZ7" s="4">
        <f t="shared" si="167"/>
        <v>0.38369729209018338</v>
      </c>
      <c r="OA7" s="4">
        <f t="shared" si="168"/>
        <v>1.2942147776430321E-3</v>
      </c>
      <c r="OB7"/>
      <c r="OC7" s="4" t="s">
        <v>30</v>
      </c>
      <c r="OD7" s="4">
        <f>+SUM(NU19:NU23)</f>
        <v>30</v>
      </c>
      <c r="OE7" s="4">
        <f>+SUM(NT19:NT23)</f>
        <v>14</v>
      </c>
      <c r="OF7" s="4">
        <f t="shared" si="169"/>
        <v>0.46666666666666667</v>
      </c>
      <c r="OG7" s="4">
        <f t="shared" si="170"/>
        <v>9.1084006808529766E-2</v>
      </c>
      <c r="OH7" s="8">
        <f t="shared" si="171"/>
        <v>141179</v>
      </c>
      <c r="OI7" s="4">
        <f t="shared" si="172"/>
        <v>65883.53333333334</v>
      </c>
      <c r="OJ7" s="4">
        <f t="shared" si="173"/>
        <v>165357712.93274075</v>
      </c>
      <c r="OK7" s="4">
        <f t="shared" si="174"/>
        <v>11.510918762705501</v>
      </c>
      <c r="OL7" s="4"/>
      <c r="OM7" s="4"/>
      <c r="ON7" s="4"/>
      <c r="OO7" s="4"/>
      <c r="OQ7" s="1">
        <f t="shared" si="49"/>
        <v>2</v>
      </c>
      <c r="OR7" s="1">
        <f t="shared" si="50"/>
        <v>4</v>
      </c>
      <c r="OS7" s="1">
        <f t="shared" si="51"/>
        <v>50</v>
      </c>
      <c r="OT7" s="4" t="s">
        <v>30</v>
      </c>
      <c r="OU7" s="8">
        <f>+SUM(OR229:OR233)</f>
        <v>148659</v>
      </c>
      <c r="OV7" s="8">
        <f>+SUM(OQ229:OQ233)</f>
        <v>26573</v>
      </c>
      <c r="OW7" s="4">
        <f t="shared" si="175"/>
        <v>0.17875137058637552</v>
      </c>
      <c r="OX7" s="4">
        <f t="shared" si="176"/>
        <v>9.9372545695628812E-4</v>
      </c>
      <c r="OY7"/>
      <c r="OZ7" s="4" t="s">
        <v>30</v>
      </c>
      <c r="PA7" s="4">
        <f>+SUM(OR19:OR23)</f>
        <v>27</v>
      </c>
      <c r="PB7" s="4">
        <f>+SUM(OQ19:OQ23)</f>
        <v>7</v>
      </c>
      <c r="PC7" s="4">
        <f t="shared" si="177"/>
        <v>0.25925925925925924</v>
      </c>
      <c r="PD7" s="4">
        <f t="shared" si="178"/>
        <v>8.4337043341231252E-2</v>
      </c>
      <c r="PE7" s="8">
        <f t="shared" si="179"/>
        <v>148659</v>
      </c>
      <c r="PF7" s="4">
        <f t="shared" si="180"/>
        <v>38541.222222222219</v>
      </c>
      <c r="PG7" s="4">
        <f t="shared" si="181"/>
        <v>157187916.44261542</v>
      </c>
      <c r="PH7" s="4">
        <f t="shared" si="182"/>
        <v>4.826287005832139</v>
      </c>
      <c r="PI7" s="4"/>
      <c r="PJ7" s="4"/>
      <c r="PK7" s="4"/>
      <c r="PL7" s="4"/>
      <c r="PN7" s="1">
        <f t="shared" si="52"/>
        <v>1</v>
      </c>
      <c r="PO7" s="1">
        <f t="shared" si="53"/>
        <v>3</v>
      </c>
      <c r="PP7" s="1">
        <f t="shared" si="54"/>
        <v>33.299999999999997</v>
      </c>
      <c r="PQ7" s="4" t="s">
        <v>30</v>
      </c>
      <c r="PR7" s="8">
        <f>+SUM(PO229:PO233)</f>
        <v>149873</v>
      </c>
      <c r="PS7" s="8">
        <f>+SUM(PN229:PN233)</f>
        <v>8933</v>
      </c>
      <c r="PT7" s="4">
        <f t="shared" si="183"/>
        <v>5.9603797882206933E-2</v>
      </c>
      <c r="PU7" s="4">
        <f t="shared" si="184"/>
        <v>6.1154821038821808E-4</v>
      </c>
      <c r="PV7"/>
      <c r="PW7" s="4" t="s">
        <v>30</v>
      </c>
      <c r="PX7" s="4">
        <f>+SUM(PO19:PO23)</f>
        <v>28</v>
      </c>
      <c r="PY7" s="4">
        <f>+SUM(PN19:PN23)</f>
        <v>2</v>
      </c>
      <c r="PZ7" s="4">
        <f t="shared" si="185"/>
        <v>7.1428571428571425E-2</v>
      </c>
      <c r="QA7" s="4">
        <f t="shared" si="186"/>
        <v>4.8670367419231919E-2</v>
      </c>
      <c r="QB7" s="8">
        <f t="shared" si="187"/>
        <v>149873</v>
      </c>
      <c r="QC7" s="4">
        <f t="shared" si="188"/>
        <v>10705.214285714284</v>
      </c>
      <c r="QD7" s="4">
        <f t="shared" si="189"/>
        <v>53207891.704992704</v>
      </c>
      <c r="QE7" s="4">
        <f t="shared" si="190"/>
        <v>1.6689063407017941</v>
      </c>
      <c r="QF7" s="4"/>
      <c r="QG7" s="4"/>
      <c r="QH7" s="4"/>
      <c r="QI7" s="4"/>
      <c r="QN7" s="4"/>
      <c r="QO7" s="8"/>
      <c r="QP7" s="8"/>
      <c r="QQ7" s="4"/>
      <c r="QR7" s="4"/>
      <c r="QS7"/>
      <c r="QT7" s="4"/>
      <c r="QU7" s="4"/>
      <c r="QV7" s="4"/>
      <c r="QW7" s="4"/>
      <c r="QX7" s="4"/>
      <c r="QY7" s="8"/>
      <c r="QZ7" s="4"/>
      <c r="RA7" s="4"/>
      <c r="RB7" s="4"/>
      <c r="RC7" s="4"/>
      <c r="RD7" s="4"/>
      <c r="RE7" s="4"/>
      <c r="RF7" s="4"/>
    </row>
    <row r="8" spans="1:474">
      <c r="A8" s="20" t="s">
        <v>13</v>
      </c>
      <c r="B8" s="20" t="s">
        <v>14</v>
      </c>
      <c r="C8" s="20">
        <v>44</v>
      </c>
      <c r="D8" s="20" t="s">
        <v>15</v>
      </c>
      <c r="E8" s="20">
        <v>0</v>
      </c>
      <c r="F8" s="20">
        <v>7</v>
      </c>
      <c r="G8" s="20">
        <v>0</v>
      </c>
      <c r="H8" s="20">
        <v>0</v>
      </c>
      <c r="I8" s="20">
        <v>8</v>
      </c>
      <c r="J8" s="20">
        <v>0</v>
      </c>
      <c r="K8" s="20">
        <v>3</v>
      </c>
      <c r="L8" s="20">
        <v>7</v>
      </c>
      <c r="M8" s="20">
        <v>42.9</v>
      </c>
      <c r="N8" s="20">
        <v>1</v>
      </c>
      <c r="O8" s="20">
        <v>7</v>
      </c>
      <c r="P8" s="20">
        <v>14.3</v>
      </c>
      <c r="Q8" s="20">
        <v>3</v>
      </c>
      <c r="R8" s="20">
        <v>6</v>
      </c>
      <c r="S8" s="20">
        <v>50</v>
      </c>
      <c r="T8" s="20">
        <v>4</v>
      </c>
      <c r="U8" s="20">
        <v>5</v>
      </c>
      <c r="V8" s="20">
        <v>80</v>
      </c>
      <c r="W8" s="20">
        <v>5</v>
      </c>
      <c r="X8" s="20">
        <v>8</v>
      </c>
      <c r="Y8" s="20">
        <v>62.5</v>
      </c>
      <c r="Z8" s="20">
        <v>3</v>
      </c>
      <c r="AA8" s="20">
        <v>8</v>
      </c>
      <c r="AB8" s="20">
        <v>37.5</v>
      </c>
      <c r="AC8" s="20">
        <v>4</v>
      </c>
      <c r="AD8" s="20">
        <v>6</v>
      </c>
      <c r="AE8" s="20">
        <v>66.7</v>
      </c>
      <c r="AF8" s="20">
        <v>3</v>
      </c>
      <c r="AG8" s="20">
        <v>7</v>
      </c>
      <c r="AH8" s="20">
        <v>42.9</v>
      </c>
      <c r="AI8" s="20">
        <v>5</v>
      </c>
      <c r="AJ8" s="20">
        <v>8</v>
      </c>
      <c r="AK8" s="20">
        <v>62.5</v>
      </c>
      <c r="AL8" s="20">
        <v>2</v>
      </c>
      <c r="AM8" s="20">
        <v>7</v>
      </c>
      <c r="AN8" s="20">
        <v>28.6</v>
      </c>
      <c r="AO8" s="20">
        <v>1</v>
      </c>
      <c r="AP8" s="20">
        <v>5</v>
      </c>
      <c r="AQ8" s="20">
        <v>20</v>
      </c>
      <c r="AR8" s="20">
        <v>1</v>
      </c>
      <c r="AS8" s="20">
        <v>6</v>
      </c>
      <c r="AT8" s="20">
        <v>16.7</v>
      </c>
      <c r="AU8" s="20">
        <v>0</v>
      </c>
      <c r="AV8" s="20">
        <v>4</v>
      </c>
      <c r="AW8" s="20">
        <v>0</v>
      </c>
      <c r="AX8" s="20">
        <v>2</v>
      </c>
      <c r="AY8" s="20">
        <v>5</v>
      </c>
      <c r="AZ8" s="20">
        <v>40</v>
      </c>
      <c r="BA8" s="20">
        <v>1</v>
      </c>
      <c r="BB8" s="20">
        <v>4</v>
      </c>
      <c r="BC8" s="20">
        <v>25</v>
      </c>
      <c r="BE8" s="35"/>
      <c r="BF8" s="1" t="str">
        <f t="shared" si="0"/>
        <v>明細部</v>
      </c>
      <c r="BG8" s="1" t="str">
        <f t="shared" si="1"/>
        <v>保険者（地区）</v>
      </c>
      <c r="BH8" s="1">
        <f t="shared" si="2"/>
        <v>44</v>
      </c>
      <c r="BI8" s="1" t="str">
        <f t="shared" si="3"/>
        <v>男</v>
      </c>
      <c r="BJ8" s="1">
        <f t="shared" si="4"/>
        <v>0</v>
      </c>
      <c r="BK8" s="1">
        <f t="shared" si="5"/>
        <v>7</v>
      </c>
      <c r="BL8" s="1">
        <f t="shared" si="6"/>
        <v>0</v>
      </c>
      <c r="BM8" s="4" t="s">
        <v>31</v>
      </c>
      <c r="BN8" s="8">
        <f>+SUM(BK234:BK238)</f>
        <v>438973</v>
      </c>
      <c r="BO8" s="8">
        <f>+SUM(BJ234:BJ238)</f>
        <v>191590</v>
      </c>
      <c r="BP8" s="4">
        <f t="shared" si="55"/>
        <v>0.43645053340410456</v>
      </c>
      <c r="BQ8" s="4">
        <f t="shared" si="56"/>
        <v>7.4853934256798407E-4</v>
      </c>
      <c r="BR8"/>
      <c r="BS8" s="4" t="s">
        <v>31</v>
      </c>
      <c r="BT8" s="4">
        <f>+SUM(BK24:BK28)</f>
        <v>176</v>
      </c>
      <c r="BU8" s="4">
        <f>+SUM(BJ24:BJ28)</f>
        <v>57</v>
      </c>
      <c r="BV8" s="4">
        <f t="shared" si="57"/>
        <v>0.32386363636363635</v>
      </c>
      <c r="BW8" s="4">
        <f t="shared" si="58"/>
        <v>3.5272960076072071E-2</v>
      </c>
      <c r="BX8" s="8">
        <f t="shared" si="59"/>
        <v>438973</v>
      </c>
      <c r="BY8" s="4">
        <f t="shared" si="60"/>
        <v>142167.39204545453</v>
      </c>
      <c r="BZ8" s="4">
        <f t="shared" si="61"/>
        <v>239750450.15547353</v>
      </c>
      <c r="CA8" s="4">
        <f t="shared" si="62"/>
        <v>76.815293879122407</v>
      </c>
      <c r="CB8" s="4"/>
      <c r="CC8" s="4"/>
      <c r="CD8" s="4"/>
      <c r="CE8" s="4"/>
      <c r="CG8" s="1">
        <f t="shared" si="7"/>
        <v>0</v>
      </c>
      <c r="CH8" s="1">
        <f t="shared" si="8"/>
        <v>8</v>
      </c>
      <c r="CI8" s="1">
        <f t="shared" si="9"/>
        <v>0</v>
      </c>
      <c r="CJ8" s="4" t="s">
        <v>31</v>
      </c>
      <c r="CK8" s="8">
        <f>+SUM(CH234:CH238)</f>
        <v>420760</v>
      </c>
      <c r="CL8" s="8">
        <f>+SUM(CG234:CG238)</f>
        <v>41913</v>
      </c>
      <c r="CM8" s="4">
        <f t="shared" si="63"/>
        <v>9.9612605761003892E-2</v>
      </c>
      <c r="CN8" s="4">
        <f t="shared" si="64"/>
        <v>4.6169442484190218E-4</v>
      </c>
      <c r="CO8"/>
      <c r="CP8" s="4" t="s">
        <v>31</v>
      </c>
      <c r="CQ8" s="4">
        <f>+SUM(CH24:CH28)</f>
        <v>156</v>
      </c>
      <c r="CR8" s="4">
        <f>+SUM(CG24:CG28)</f>
        <v>23</v>
      </c>
      <c r="CS8" s="4">
        <f t="shared" si="65"/>
        <v>0.14743589743589744</v>
      </c>
      <c r="CT8" s="4">
        <f t="shared" si="66"/>
        <v>2.8385911274194948E-2</v>
      </c>
      <c r="CU8" s="8">
        <f t="shared" si="67"/>
        <v>420760</v>
      </c>
      <c r="CV8" s="4">
        <f t="shared" si="68"/>
        <v>62035.128205128203</v>
      </c>
      <c r="CW8" s="4">
        <f t="shared" si="69"/>
        <v>142650919.30873752</v>
      </c>
      <c r="CX8" s="4">
        <f t="shared" si="70"/>
        <v>15.539566498716606</v>
      </c>
      <c r="CY8" s="4"/>
      <c r="CZ8" s="4"/>
      <c r="DA8" s="4"/>
      <c r="DB8" s="4"/>
      <c r="DD8" s="1">
        <f t="shared" si="10"/>
        <v>3</v>
      </c>
      <c r="DE8" s="1">
        <f t="shared" si="11"/>
        <v>7</v>
      </c>
      <c r="DF8" s="1">
        <f t="shared" si="12"/>
        <v>42.9</v>
      </c>
      <c r="DG8" s="4" t="s">
        <v>31</v>
      </c>
      <c r="DH8" s="8">
        <f>+SUM(DE234:DE238)</f>
        <v>467378</v>
      </c>
      <c r="DI8" s="8">
        <f>+SUM(DD234:DD238)</f>
        <v>141435</v>
      </c>
      <c r="DJ8" s="4">
        <f t="shared" si="71"/>
        <v>0.30261373021408794</v>
      </c>
      <c r="DK8" s="4">
        <f t="shared" si="72"/>
        <v>6.7196534807898876E-4</v>
      </c>
      <c r="DL8"/>
      <c r="DM8" s="4" t="s">
        <v>31</v>
      </c>
      <c r="DN8" s="4">
        <f>+SUM(DE24:DE28)</f>
        <v>152</v>
      </c>
      <c r="DO8" s="4">
        <f>+SUM(DD24:DD28)</f>
        <v>52</v>
      </c>
      <c r="DP8" s="4">
        <f t="shared" si="73"/>
        <v>0.34210526315789475</v>
      </c>
      <c r="DQ8" s="4">
        <f t="shared" si="74"/>
        <v>3.8480108675368545E-2</v>
      </c>
      <c r="DR8" s="8">
        <f t="shared" si="75"/>
        <v>467378</v>
      </c>
      <c r="DS8" s="4">
        <f t="shared" si="76"/>
        <v>159892.47368421053</v>
      </c>
      <c r="DT8" s="4">
        <f t="shared" si="77"/>
        <v>323451456.74159873</v>
      </c>
      <c r="DU8" s="4">
        <f t="shared" si="78"/>
        <v>45.997286992541369</v>
      </c>
      <c r="DV8" s="4"/>
      <c r="DW8" s="4"/>
      <c r="DX8" s="4"/>
      <c r="DY8" s="4"/>
      <c r="EA8" s="1">
        <f t="shared" si="13"/>
        <v>1</v>
      </c>
      <c r="EB8" s="1">
        <f t="shared" si="14"/>
        <v>7</v>
      </c>
      <c r="EC8" s="1">
        <f t="shared" si="15"/>
        <v>14.3</v>
      </c>
      <c r="ED8" s="4" t="s">
        <v>31</v>
      </c>
      <c r="EE8" s="8">
        <f>+SUM(EB234:EB238)</f>
        <v>388564</v>
      </c>
      <c r="EF8" s="8">
        <f>+SUM(EA234:EA238)</f>
        <v>40512</v>
      </c>
      <c r="EG8" s="4">
        <f t="shared" si="79"/>
        <v>0.10426081675090847</v>
      </c>
      <c r="EH8" s="4">
        <f t="shared" si="80"/>
        <v>4.9025278217650124E-4</v>
      </c>
      <c r="EI8"/>
      <c r="EJ8" s="4" t="s">
        <v>31</v>
      </c>
      <c r="EK8" s="4">
        <f>+SUM(EB24:EB28)</f>
        <v>182</v>
      </c>
      <c r="EL8" s="4">
        <f>+SUM(EA24:EA28)</f>
        <v>17</v>
      </c>
      <c r="EM8" s="4">
        <f t="shared" si="81"/>
        <v>9.3406593406593408E-2</v>
      </c>
      <c r="EN8" s="4">
        <f t="shared" si="82"/>
        <v>2.1570457222933909E-2</v>
      </c>
      <c r="EO8" s="8">
        <f t="shared" si="83"/>
        <v>388564</v>
      </c>
      <c r="EP8" s="4">
        <f t="shared" si="84"/>
        <v>36294.439560439561</v>
      </c>
      <c r="EQ8" s="4">
        <f t="shared" si="85"/>
        <v>70249594.892067224</v>
      </c>
      <c r="ER8" s="4">
        <f t="shared" si="86"/>
        <v>18.975468648665341</v>
      </c>
      <c r="ES8" s="4"/>
      <c r="ET8" s="4"/>
      <c r="EU8" s="4"/>
      <c r="EV8" s="4"/>
      <c r="EX8" s="1">
        <f t="shared" si="16"/>
        <v>3</v>
      </c>
      <c r="EY8" s="1">
        <f t="shared" si="17"/>
        <v>6</v>
      </c>
      <c r="EZ8" s="1">
        <f t="shared" si="18"/>
        <v>50</v>
      </c>
      <c r="FA8" s="4" t="s">
        <v>31</v>
      </c>
      <c r="FB8" s="8">
        <f>+SUM(EY234:EY238)</f>
        <v>444852</v>
      </c>
      <c r="FC8" s="8">
        <f>+SUM(EX234:EX238)</f>
        <v>52574</v>
      </c>
      <c r="FD8" s="4">
        <f t="shared" si="87"/>
        <v>0.1181831260733907</v>
      </c>
      <c r="FE8" s="4">
        <f t="shared" si="88"/>
        <v>4.8401538390656286E-4</v>
      </c>
      <c r="FF8"/>
      <c r="FG8" s="4" t="s">
        <v>31</v>
      </c>
      <c r="FH8" s="4">
        <f>+SUM(EY24:EY28)</f>
        <v>182</v>
      </c>
      <c r="FI8" s="4">
        <f>+SUM(EX24:EX28)</f>
        <v>12</v>
      </c>
      <c r="FJ8" s="4">
        <f t="shared" si="89"/>
        <v>6.5934065934065936E-2</v>
      </c>
      <c r="FK8" s="4">
        <f t="shared" si="90"/>
        <v>1.8395347728190244E-2</v>
      </c>
      <c r="FL8" s="8">
        <f t="shared" si="91"/>
        <v>444852</v>
      </c>
      <c r="FM8" s="4">
        <f t="shared" si="92"/>
        <v>29330.9010989011</v>
      </c>
      <c r="FN8" s="4">
        <f t="shared" si="93"/>
        <v>66964880.529532053</v>
      </c>
      <c r="FO8" s="4">
        <f t="shared" si="94"/>
        <v>21.509328945357108</v>
      </c>
      <c r="FP8" s="4"/>
      <c r="FQ8" s="4"/>
      <c r="FR8" s="4"/>
      <c r="FS8" s="4"/>
      <c r="FU8" s="1">
        <f t="shared" si="19"/>
        <v>4</v>
      </c>
      <c r="FV8" s="1">
        <f t="shared" si="20"/>
        <v>5</v>
      </c>
      <c r="FW8" s="1">
        <f t="shared" si="21"/>
        <v>80</v>
      </c>
      <c r="FX8" s="4" t="s">
        <v>31</v>
      </c>
      <c r="FY8" s="8">
        <f>+SUM(FV234:FV238)</f>
        <v>381768</v>
      </c>
      <c r="FZ8" s="8">
        <f>+SUM(FU234:FU238)</f>
        <v>91384</v>
      </c>
      <c r="GA8" s="4">
        <f t="shared" si="95"/>
        <v>0.2393705077429224</v>
      </c>
      <c r="GB8" s="4">
        <f t="shared" si="96"/>
        <v>6.9059294821160458E-4</v>
      </c>
      <c r="GC8"/>
      <c r="GD8" s="4" t="s">
        <v>31</v>
      </c>
      <c r="GE8" s="4">
        <f>+SUM(FV24:FV28)</f>
        <v>170</v>
      </c>
      <c r="GF8" s="4">
        <f>+SUM(FU24:FU28)</f>
        <v>28</v>
      </c>
      <c r="GG8" s="4">
        <f t="shared" si="97"/>
        <v>0.16470588235294117</v>
      </c>
      <c r="GH8" s="4">
        <f t="shared" si="98"/>
        <v>2.8447873348747082E-2</v>
      </c>
      <c r="GI8" s="8">
        <f t="shared" si="99"/>
        <v>381768</v>
      </c>
      <c r="GJ8" s="4">
        <f t="shared" si="100"/>
        <v>62879.435294117648</v>
      </c>
      <c r="GK8" s="4">
        <f t="shared" si="101"/>
        <v>117950193.35563278</v>
      </c>
      <c r="GL8" s="4">
        <f t="shared" si="102"/>
        <v>40.69298631629681</v>
      </c>
      <c r="GM8" s="4"/>
      <c r="GN8" s="4"/>
      <c r="GO8" s="4"/>
      <c r="GP8" s="4"/>
      <c r="GR8" s="1">
        <f t="shared" si="22"/>
        <v>5</v>
      </c>
      <c r="GS8" s="1">
        <f t="shared" si="23"/>
        <v>8</v>
      </c>
      <c r="GT8" s="1">
        <f t="shared" si="24"/>
        <v>62.5</v>
      </c>
      <c r="GU8" s="4" t="s">
        <v>31</v>
      </c>
      <c r="GV8" s="8">
        <f>+SUM(GS234:GS238)</f>
        <v>405904</v>
      </c>
      <c r="GW8" s="8">
        <f>+SUM(GR234:GR238)</f>
        <v>140145</v>
      </c>
      <c r="GX8" s="4">
        <f t="shared" si="103"/>
        <v>0.34526636840238084</v>
      </c>
      <c r="GY8" s="4">
        <f t="shared" si="104"/>
        <v>7.462731177612157E-4</v>
      </c>
      <c r="GZ8"/>
      <c r="HA8" s="4" t="s">
        <v>31</v>
      </c>
      <c r="HB8" s="4">
        <f>+SUM(GS24:GS28)</f>
        <v>161</v>
      </c>
      <c r="HC8" s="4">
        <f>+SUM(GR24:GR28)</f>
        <v>50</v>
      </c>
      <c r="HD8" s="4">
        <f t="shared" si="105"/>
        <v>0.3105590062111801</v>
      </c>
      <c r="HE8" s="4">
        <f t="shared" si="106"/>
        <v>3.6467641563370075E-2</v>
      </c>
      <c r="HF8" s="8">
        <f t="shared" si="107"/>
        <v>405904</v>
      </c>
      <c r="HG8" s="4">
        <f t="shared" si="108"/>
        <v>126057.14285714284</v>
      </c>
      <c r="HH8" s="4">
        <f t="shared" si="109"/>
        <v>219109908.37875524</v>
      </c>
      <c r="HI8" s="4">
        <f t="shared" si="110"/>
        <v>55.587885312783314</v>
      </c>
      <c r="HJ8" s="4"/>
      <c r="HK8" s="4"/>
      <c r="HL8" s="4"/>
      <c r="HM8" s="4"/>
      <c r="HO8" s="1">
        <f t="shared" si="25"/>
        <v>3</v>
      </c>
      <c r="HP8" s="1">
        <f t="shared" si="26"/>
        <v>8</v>
      </c>
      <c r="HQ8" s="1">
        <f t="shared" si="27"/>
        <v>37.5</v>
      </c>
      <c r="HR8" s="4" t="s">
        <v>31</v>
      </c>
      <c r="HS8" s="8">
        <f>+SUM(HP234:HP238)</f>
        <v>439200</v>
      </c>
      <c r="HT8" s="8">
        <f>+SUM(HO234:HO238)</f>
        <v>160121</v>
      </c>
      <c r="HU8" s="4">
        <f t="shared" si="111"/>
        <v>0.36457422586520949</v>
      </c>
      <c r="HV8" s="4">
        <f t="shared" si="112"/>
        <v>7.2626351756713043E-4</v>
      </c>
      <c r="HW8"/>
      <c r="HX8" s="4" t="s">
        <v>31</v>
      </c>
      <c r="HY8" s="4">
        <f>+SUM(HP24:HP28)</f>
        <v>179</v>
      </c>
      <c r="HZ8" s="4">
        <f>+SUM(HO24:HO28)</f>
        <v>75</v>
      </c>
      <c r="IA8" s="4">
        <f t="shared" si="113"/>
        <v>0.41899441340782123</v>
      </c>
      <c r="IB8" s="4">
        <f t="shared" si="114"/>
        <v>3.6878033532327777E-2</v>
      </c>
      <c r="IC8" s="8">
        <f t="shared" si="115"/>
        <v>439200</v>
      </c>
      <c r="ID8" s="4">
        <f t="shared" si="116"/>
        <v>184022.34636871508</v>
      </c>
      <c r="IE8" s="4">
        <f t="shared" si="117"/>
        <v>262337377.44185656</v>
      </c>
      <c r="IF8" s="4">
        <f t="shared" si="118"/>
        <v>65.258786429872501</v>
      </c>
      <c r="IG8" s="4"/>
      <c r="IH8" s="4"/>
      <c r="II8" s="4"/>
      <c r="IJ8" s="4"/>
      <c r="IL8" s="1">
        <f t="shared" si="28"/>
        <v>4</v>
      </c>
      <c r="IM8" s="1">
        <f t="shared" si="29"/>
        <v>6</v>
      </c>
      <c r="IN8" s="1">
        <f t="shared" si="30"/>
        <v>66.7</v>
      </c>
      <c r="IO8" s="4" t="s">
        <v>31</v>
      </c>
      <c r="IP8" s="8">
        <f>+SUM(IM234:IM238)</f>
        <v>424995</v>
      </c>
      <c r="IQ8" s="8">
        <f>+SUM(IL234:IL238)</f>
        <v>207809</v>
      </c>
      <c r="IR8" s="4">
        <f t="shared" si="119"/>
        <v>0.48896810550712361</v>
      </c>
      <c r="IS8" s="4">
        <f t="shared" si="120"/>
        <v>7.6678279320833184E-4</v>
      </c>
      <c r="IT8"/>
      <c r="IU8" s="4" t="s">
        <v>31</v>
      </c>
      <c r="IV8" s="4">
        <f>+SUM(IM24:IM28)</f>
        <v>197</v>
      </c>
      <c r="IW8" s="4">
        <f>+SUM(IL24:IL28)</f>
        <v>118</v>
      </c>
      <c r="IX8" s="4">
        <f t="shared" si="121"/>
        <v>0.59898477157360408</v>
      </c>
      <c r="IY8" s="4">
        <f t="shared" si="122"/>
        <v>3.4918470305989366E-2</v>
      </c>
      <c r="IZ8" s="8">
        <f t="shared" si="123"/>
        <v>424995</v>
      </c>
      <c r="JA8" s="4">
        <f t="shared" si="124"/>
        <v>254565.53299492388</v>
      </c>
      <c r="JB8" s="4">
        <f t="shared" si="125"/>
        <v>220230802.56948224</v>
      </c>
      <c r="JC8" s="4">
        <f t="shared" si="126"/>
        <v>96.326716784903354</v>
      </c>
      <c r="JD8" s="4"/>
      <c r="JE8" s="4"/>
      <c r="JF8" s="4"/>
      <c r="JG8" s="4"/>
      <c r="JI8" s="1">
        <f t="shared" si="31"/>
        <v>3</v>
      </c>
      <c r="JJ8" s="1">
        <f t="shared" si="32"/>
        <v>7</v>
      </c>
      <c r="JK8" s="1">
        <f t="shared" si="33"/>
        <v>42.9</v>
      </c>
      <c r="JL8" s="4" t="s">
        <v>31</v>
      </c>
      <c r="JM8" s="8">
        <f>+SUM(JJ234:JJ238)</f>
        <v>396489</v>
      </c>
      <c r="JN8" s="8">
        <f>+SUM(JI234:JI238)</f>
        <v>83222</v>
      </c>
      <c r="JO8" s="4">
        <f t="shared" si="127"/>
        <v>0.20989737420205856</v>
      </c>
      <c r="JP8" s="4">
        <f t="shared" si="128"/>
        <v>6.4673994279160706E-4</v>
      </c>
      <c r="JQ8"/>
      <c r="JR8" s="4" t="s">
        <v>31</v>
      </c>
      <c r="JS8" s="4">
        <f>+SUM(JJ24:JJ28)</f>
        <v>167</v>
      </c>
      <c r="JT8" s="4">
        <f>+SUM(JI24:JI28)</f>
        <v>83</v>
      </c>
      <c r="JU8" s="4">
        <f t="shared" si="129"/>
        <v>0.49700598802395207</v>
      </c>
      <c r="JV8" s="4">
        <f t="shared" si="130"/>
        <v>3.8690467957007951E-2</v>
      </c>
      <c r="JW8" s="8">
        <f t="shared" si="131"/>
        <v>396489</v>
      </c>
      <c r="JX8" s="4">
        <f t="shared" si="132"/>
        <v>197057.40718562872</v>
      </c>
      <c r="JY8" s="4">
        <f t="shared" si="133"/>
        <v>235326183.17904234</v>
      </c>
      <c r="JZ8" s="4">
        <f t="shared" si="134"/>
        <v>35.052861491743776</v>
      </c>
      <c r="KA8" s="4"/>
      <c r="KB8" s="4"/>
      <c r="KC8" s="4"/>
      <c r="KD8" s="4"/>
      <c r="KF8" s="1">
        <f t="shared" si="34"/>
        <v>5</v>
      </c>
      <c r="KG8" s="1">
        <f t="shared" si="35"/>
        <v>8</v>
      </c>
      <c r="KH8" s="1">
        <f t="shared" si="36"/>
        <v>62.5</v>
      </c>
      <c r="KI8" s="4" t="s">
        <v>31</v>
      </c>
      <c r="KJ8" s="8">
        <f>+SUM(KG234:KG238)</f>
        <v>382266</v>
      </c>
      <c r="KK8" s="8">
        <f>+SUM(KF234:KF238)</f>
        <v>263213</v>
      </c>
      <c r="KL8" s="4">
        <f t="shared" si="135"/>
        <v>0.68855979867422157</v>
      </c>
      <c r="KM8" s="4">
        <f t="shared" si="136"/>
        <v>7.48988813125545E-4</v>
      </c>
      <c r="KN8"/>
      <c r="KO8" s="4" t="s">
        <v>31</v>
      </c>
      <c r="KP8" s="4">
        <f>+SUM(KG24:KG28)</f>
        <v>186</v>
      </c>
      <c r="KQ8" s="4">
        <f>+SUM(KF24:KF28)</f>
        <v>111</v>
      </c>
      <c r="KR8" s="4">
        <f t="shared" si="137"/>
        <v>0.59677419354838712</v>
      </c>
      <c r="KS8" s="4">
        <f t="shared" si="138"/>
        <v>3.5968531307589556E-2</v>
      </c>
      <c r="KT8" s="8">
        <f t="shared" si="139"/>
        <v>382266</v>
      </c>
      <c r="KU8" s="4">
        <f t="shared" si="140"/>
        <v>228126.48387096776</v>
      </c>
      <c r="KV8" s="4">
        <f t="shared" si="141"/>
        <v>189050031.398325</v>
      </c>
      <c r="KW8" s="4">
        <f t="shared" si="142"/>
        <v>128.07212255340522</v>
      </c>
      <c r="KX8" s="4"/>
      <c r="KY8" s="4"/>
      <c r="KZ8" s="4"/>
      <c r="LA8" s="4"/>
      <c r="LC8" s="1">
        <f t="shared" si="37"/>
        <v>2</v>
      </c>
      <c r="LD8" s="1">
        <f t="shared" si="38"/>
        <v>7</v>
      </c>
      <c r="LE8" s="1">
        <f t="shared" si="39"/>
        <v>28.6</v>
      </c>
      <c r="LF8" s="4" t="s">
        <v>31</v>
      </c>
      <c r="LG8" s="8">
        <f>+SUM(LD234:LD238)</f>
        <v>431423</v>
      </c>
      <c r="LH8" s="8">
        <f>+SUM(LC234:LC238)</f>
        <v>200421</v>
      </c>
      <c r="LI8" s="4">
        <f t="shared" si="143"/>
        <v>0.46455798601372666</v>
      </c>
      <c r="LJ8" s="4">
        <f t="shared" si="144"/>
        <v>7.593194782583633E-4</v>
      </c>
      <c r="LK8"/>
      <c r="LL8" s="4" t="s">
        <v>31</v>
      </c>
      <c r="LM8" s="4">
        <f>+SUM(LD24:LD28)</f>
        <v>173</v>
      </c>
      <c r="LN8" s="4">
        <f>+SUM(LC24:LC28)</f>
        <v>90</v>
      </c>
      <c r="LO8" s="4">
        <f t="shared" si="145"/>
        <v>0.52023121387283233</v>
      </c>
      <c r="LP8" s="4">
        <f t="shared" si="146"/>
        <v>3.7983164660181958E-2</v>
      </c>
      <c r="LQ8" s="8">
        <f t="shared" si="147"/>
        <v>431423</v>
      </c>
      <c r="LR8" s="4">
        <f t="shared" si="148"/>
        <v>224439.71098265893</v>
      </c>
      <c r="LS8" s="4">
        <f t="shared" si="149"/>
        <v>268527569.74157339</v>
      </c>
      <c r="LT8" s="4">
        <f t="shared" si="150"/>
        <v>80.368531580374707</v>
      </c>
      <c r="LU8" s="4"/>
      <c r="LV8" s="4"/>
      <c r="LW8" s="4"/>
      <c r="LX8" s="4"/>
      <c r="LZ8" s="1">
        <f t="shared" si="40"/>
        <v>1</v>
      </c>
      <c r="MA8" s="1">
        <f t="shared" si="41"/>
        <v>5</v>
      </c>
      <c r="MB8" s="1">
        <f t="shared" si="42"/>
        <v>20</v>
      </c>
      <c r="MC8" s="4" t="s">
        <v>31</v>
      </c>
      <c r="MD8" s="8">
        <f>+SUM(MA234:MA238)</f>
        <v>397525</v>
      </c>
      <c r="ME8" s="8">
        <f>+SUM(LZ234:LZ238)</f>
        <v>89209</v>
      </c>
      <c r="MF8" s="4">
        <f t="shared" si="151"/>
        <v>0.22441104333060813</v>
      </c>
      <c r="MG8" s="4">
        <f t="shared" si="152"/>
        <v>6.616917161369534E-4</v>
      </c>
      <c r="MH8"/>
      <c r="MI8" s="4" t="s">
        <v>31</v>
      </c>
      <c r="MJ8" s="4">
        <f>+SUM(MA24:MA28)</f>
        <v>188</v>
      </c>
      <c r="MK8" s="4">
        <f>+SUM(LZ24:LZ28)</f>
        <v>31</v>
      </c>
      <c r="ML8" s="4">
        <f t="shared" si="153"/>
        <v>0.16489361702127658</v>
      </c>
      <c r="MM8" s="4">
        <f t="shared" si="154"/>
        <v>2.7064119303125581E-2</v>
      </c>
      <c r="MN8" s="8">
        <f t="shared" si="155"/>
        <v>397525</v>
      </c>
      <c r="MO8" s="4">
        <f t="shared" si="156"/>
        <v>65549.335106382976</v>
      </c>
      <c r="MP8" s="4">
        <f t="shared" si="157"/>
        <v>115748851.62380852</v>
      </c>
      <c r="MQ8" s="4">
        <f t="shared" si="158"/>
        <v>42.189276146154327</v>
      </c>
      <c r="MR8" s="4"/>
      <c r="MS8" s="4"/>
      <c r="MT8" s="4"/>
      <c r="MU8" s="4"/>
      <c r="MW8" s="1">
        <f t="shared" si="43"/>
        <v>1</v>
      </c>
      <c r="MX8" s="1">
        <f t="shared" si="44"/>
        <v>6</v>
      </c>
      <c r="MY8" s="1">
        <f t="shared" si="45"/>
        <v>16.7</v>
      </c>
      <c r="MZ8" s="4" t="s">
        <v>31</v>
      </c>
      <c r="NA8" s="8">
        <f>+SUM(MX234:MX238)</f>
        <v>353346</v>
      </c>
      <c r="NB8" s="8">
        <f>+SUM(MW234:MW238)</f>
        <v>146069</v>
      </c>
      <c r="NC8" s="4">
        <f t="shared" si="159"/>
        <v>0.41338801061848729</v>
      </c>
      <c r="ND8" s="4">
        <f t="shared" si="160"/>
        <v>8.284271359815244E-4</v>
      </c>
      <c r="NE8"/>
      <c r="NF8" s="4" t="s">
        <v>31</v>
      </c>
      <c r="NG8" s="4">
        <f>+SUM(MX24:MX28)</f>
        <v>131</v>
      </c>
      <c r="NH8" s="4">
        <f>+SUM(MW24:MW28)</f>
        <v>70</v>
      </c>
      <c r="NI8" s="4">
        <f t="shared" si="161"/>
        <v>0.53435114503816794</v>
      </c>
      <c r="NJ8" s="4">
        <f t="shared" si="162"/>
        <v>4.3581983709793E-2</v>
      </c>
      <c r="NK8" s="8">
        <f t="shared" si="163"/>
        <v>353346</v>
      </c>
      <c r="NL8" s="4">
        <f t="shared" si="164"/>
        <v>188810.83969465649</v>
      </c>
      <c r="NM8" s="4">
        <f t="shared" si="165"/>
        <v>237145204.40112078</v>
      </c>
      <c r="NN8" s="4">
        <f t="shared" si="166"/>
        <v>54.153829391021837</v>
      </c>
      <c r="NO8" s="4"/>
      <c r="NP8" s="4"/>
      <c r="NQ8" s="4"/>
      <c r="NR8" s="4"/>
      <c r="NT8" s="1">
        <f t="shared" si="46"/>
        <v>0</v>
      </c>
      <c r="NU8" s="1">
        <f t="shared" si="47"/>
        <v>4</v>
      </c>
      <c r="NV8" s="1">
        <f t="shared" si="48"/>
        <v>0</v>
      </c>
      <c r="NW8" s="4" t="s">
        <v>31</v>
      </c>
      <c r="NX8" s="8">
        <f>+SUM(NU234:NU238)</f>
        <v>315520</v>
      </c>
      <c r="NY8" s="8">
        <f>+SUM(NT234:NT238)</f>
        <v>122490</v>
      </c>
      <c r="NZ8" s="4">
        <f t="shared" si="167"/>
        <v>0.38821627789046653</v>
      </c>
      <c r="OA8" s="4">
        <f t="shared" si="168"/>
        <v>8.6760567240362738E-4</v>
      </c>
      <c r="OB8"/>
      <c r="OC8" s="4" t="s">
        <v>31</v>
      </c>
      <c r="OD8" s="4">
        <f>+SUM(NU24:NU28)</f>
        <v>132</v>
      </c>
      <c r="OE8" s="4">
        <f>+SUM(NT24:NT28)</f>
        <v>54</v>
      </c>
      <c r="OF8" s="4">
        <f t="shared" si="169"/>
        <v>0.40909090909090912</v>
      </c>
      <c r="OG8" s="4">
        <f t="shared" si="170"/>
        <v>4.2794039622330533E-2</v>
      </c>
      <c r="OH8" s="8">
        <f t="shared" si="171"/>
        <v>315520</v>
      </c>
      <c r="OI8" s="4">
        <f t="shared" si="172"/>
        <v>129076.36363636365</v>
      </c>
      <c r="OJ8" s="4">
        <f t="shared" si="173"/>
        <v>182314140.94665664</v>
      </c>
      <c r="OK8" s="4">
        <f t="shared" si="174"/>
        <v>51.24454868154158</v>
      </c>
      <c r="OL8" s="4"/>
      <c r="OM8" s="4"/>
      <c r="ON8" s="4"/>
      <c r="OO8" s="4"/>
      <c r="OQ8" s="1">
        <f t="shared" si="49"/>
        <v>2</v>
      </c>
      <c r="OR8" s="1">
        <f t="shared" si="50"/>
        <v>5</v>
      </c>
      <c r="OS8" s="1">
        <f t="shared" si="51"/>
        <v>40</v>
      </c>
      <c r="OT8" s="4" t="s">
        <v>31</v>
      </c>
      <c r="OU8" s="8">
        <f>+SUM(OR234:OR238)</f>
        <v>351953</v>
      </c>
      <c r="OV8" s="8">
        <f>+SUM(OQ234:OQ238)</f>
        <v>61957</v>
      </c>
      <c r="OW8" s="4">
        <f t="shared" si="175"/>
        <v>0.17603770958054057</v>
      </c>
      <c r="OX8" s="4">
        <f t="shared" si="176"/>
        <v>6.419691922900522E-4</v>
      </c>
      <c r="OY8"/>
      <c r="OZ8" s="4" t="s">
        <v>31</v>
      </c>
      <c r="PA8" s="4">
        <f>+SUM(OR24:OR28)</f>
        <v>132</v>
      </c>
      <c r="PB8" s="4">
        <f>+SUM(OQ24:OQ28)</f>
        <v>17</v>
      </c>
      <c r="PC8" s="4">
        <f t="shared" si="177"/>
        <v>0.12878787878787878</v>
      </c>
      <c r="PD8" s="4">
        <f t="shared" si="178"/>
        <v>2.9154962292060944E-2</v>
      </c>
      <c r="PE8" s="8">
        <f t="shared" si="179"/>
        <v>351953</v>
      </c>
      <c r="PF8" s="4">
        <f t="shared" si="180"/>
        <v>45327.280303030304</v>
      </c>
      <c r="PG8" s="4">
        <f t="shared" si="181"/>
        <v>105291742.00623442</v>
      </c>
      <c r="PH8" s="4">
        <f t="shared" si="182"/>
        <v>23.236977664631357</v>
      </c>
      <c r="PI8" s="4"/>
      <c r="PJ8" s="4"/>
      <c r="PK8" s="4"/>
      <c r="PL8" s="4"/>
      <c r="PN8" s="1">
        <f t="shared" si="52"/>
        <v>1</v>
      </c>
      <c r="PO8" s="1">
        <f t="shared" si="53"/>
        <v>4</v>
      </c>
      <c r="PP8" s="1">
        <f t="shared" si="54"/>
        <v>25</v>
      </c>
      <c r="PQ8" s="4" t="s">
        <v>31</v>
      </c>
      <c r="PR8" s="8">
        <f>+SUM(PO234:PO238)</f>
        <v>380515</v>
      </c>
      <c r="PS8" s="8">
        <f>+SUM(PN234:PN238)</f>
        <v>17043</v>
      </c>
      <c r="PT8" s="4">
        <f t="shared" si="183"/>
        <v>4.4789298713585536E-2</v>
      </c>
      <c r="PU8" s="4">
        <f t="shared" si="184"/>
        <v>3.3531333889356843E-4</v>
      </c>
      <c r="PV8"/>
      <c r="PW8" s="4" t="s">
        <v>31</v>
      </c>
      <c r="PX8" s="4">
        <f>+SUM(PO24:PO28)</f>
        <v>132</v>
      </c>
      <c r="PY8" s="4">
        <f>+SUM(PN24:PN28)</f>
        <v>9</v>
      </c>
      <c r="PZ8" s="4">
        <f t="shared" si="185"/>
        <v>6.8181818181818177E-2</v>
      </c>
      <c r="QA8" s="4">
        <f t="shared" si="186"/>
        <v>2.1938802253714154E-2</v>
      </c>
      <c r="QB8" s="8">
        <f t="shared" si="187"/>
        <v>380515</v>
      </c>
      <c r="QC8" s="4">
        <f t="shared" si="188"/>
        <v>25944.204545454544</v>
      </c>
      <c r="QD8" s="4">
        <f t="shared" si="189"/>
        <v>69689827.599373117</v>
      </c>
      <c r="QE8" s="4">
        <f t="shared" si="190"/>
        <v>5.9121874301932911</v>
      </c>
      <c r="QF8" s="4"/>
      <c r="QG8" s="4"/>
      <c r="QH8" s="4"/>
      <c r="QI8" s="4"/>
      <c r="QN8" s="4"/>
      <c r="QO8" s="8"/>
      <c r="QP8" s="8"/>
      <c r="QQ8" s="4"/>
      <c r="QR8" s="4"/>
      <c r="QS8"/>
      <c r="QT8" s="4"/>
      <c r="QU8" s="4"/>
      <c r="QV8" s="4"/>
      <c r="QW8" s="4"/>
      <c r="QX8" s="4"/>
      <c r="QY8" s="8"/>
      <c r="QZ8" s="4"/>
      <c r="RA8" s="4"/>
      <c r="RB8" s="4"/>
      <c r="RC8" s="4"/>
      <c r="RD8" s="4"/>
      <c r="RE8" s="4"/>
      <c r="RF8" s="4"/>
    </row>
    <row r="9" spans="1:474">
      <c r="A9" s="20" t="s">
        <v>13</v>
      </c>
      <c r="B9" s="20" t="s">
        <v>14</v>
      </c>
      <c r="C9" s="20">
        <v>45</v>
      </c>
      <c r="D9" s="20" t="s">
        <v>15</v>
      </c>
      <c r="E9" s="20">
        <v>4</v>
      </c>
      <c r="F9" s="20">
        <v>13</v>
      </c>
      <c r="G9" s="20">
        <v>30.8</v>
      </c>
      <c r="H9" s="20">
        <v>0</v>
      </c>
      <c r="I9" s="20">
        <v>7</v>
      </c>
      <c r="J9" s="20">
        <v>0</v>
      </c>
      <c r="K9" s="20">
        <v>5</v>
      </c>
      <c r="L9" s="20">
        <v>12</v>
      </c>
      <c r="M9" s="20">
        <v>41.7</v>
      </c>
      <c r="N9" s="20">
        <v>5</v>
      </c>
      <c r="O9" s="20">
        <v>8</v>
      </c>
      <c r="P9" s="20">
        <v>62.5</v>
      </c>
      <c r="Q9" s="20">
        <v>2</v>
      </c>
      <c r="R9" s="20">
        <v>10</v>
      </c>
      <c r="S9" s="20">
        <v>20</v>
      </c>
      <c r="T9" s="20">
        <v>3</v>
      </c>
      <c r="U9" s="20">
        <v>11</v>
      </c>
      <c r="V9" s="20">
        <v>27.3</v>
      </c>
      <c r="W9" s="20">
        <v>5</v>
      </c>
      <c r="X9" s="20">
        <v>9</v>
      </c>
      <c r="Y9" s="20">
        <v>55.6</v>
      </c>
      <c r="Z9" s="20">
        <v>7</v>
      </c>
      <c r="AA9" s="20">
        <v>9</v>
      </c>
      <c r="AB9" s="20">
        <v>77.8</v>
      </c>
      <c r="AC9" s="20">
        <v>7</v>
      </c>
      <c r="AD9" s="20">
        <v>8</v>
      </c>
      <c r="AE9" s="20">
        <v>87.5</v>
      </c>
      <c r="AF9" s="20">
        <v>7</v>
      </c>
      <c r="AG9" s="20">
        <v>8</v>
      </c>
      <c r="AH9" s="20">
        <v>87.5</v>
      </c>
      <c r="AI9" s="20">
        <v>9</v>
      </c>
      <c r="AJ9" s="20">
        <v>9</v>
      </c>
      <c r="AK9" s="20">
        <v>100</v>
      </c>
      <c r="AL9" s="20">
        <v>3</v>
      </c>
      <c r="AM9" s="20">
        <v>11</v>
      </c>
      <c r="AN9" s="20">
        <v>27.3</v>
      </c>
      <c r="AO9" s="20">
        <v>5</v>
      </c>
      <c r="AP9" s="20">
        <v>8</v>
      </c>
      <c r="AQ9" s="20">
        <v>62.5</v>
      </c>
      <c r="AR9" s="20">
        <v>3</v>
      </c>
      <c r="AS9" s="20">
        <v>7</v>
      </c>
      <c r="AT9" s="20">
        <v>42.9</v>
      </c>
      <c r="AU9" s="20">
        <v>2</v>
      </c>
      <c r="AV9" s="20">
        <v>8</v>
      </c>
      <c r="AW9" s="20">
        <v>25</v>
      </c>
      <c r="AX9" s="20">
        <v>4</v>
      </c>
      <c r="AY9" s="20">
        <v>9</v>
      </c>
      <c r="AZ9" s="20">
        <v>44.4</v>
      </c>
      <c r="BA9" s="20">
        <v>2</v>
      </c>
      <c r="BB9" s="20">
        <v>6</v>
      </c>
      <c r="BC9" s="20">
        <v>33.299999999999997</v>
      </c>
      <c r="BE9" s="35"/>
      <c r="BF9" s="1" t="str">
        <f t="shared" si="0"/>
        <v>明細部</v>
      </c>
      <c r="BG9" s="1" t="str">
        <f t="shared" si="1"/>
        <v>保険者（地区）</v>
      </c>
      <c r="BH9" s="1">
        <f t="shared" si="2"/>
        <v>45</v>
      </c>
      <c r="BI9" s="1" t="str">
        <f t="shared" si="3"/>
        <v>男</v>
      </c>
      <c r="BJ9" s="1">
        <f t="shared" si="4"/>
        <v>4</v>
      </c>
      <c r="BK9" s="1">
        <f t="shared" si="5"/>
        <v>13</v>
      </c>
      <c r="BL9" s="1">
        <f t="shared" si="6"/>
        <v>30.8</v>
      </c>
      <c r="BM9" s="4" t="s">
        <v>32</v>
      </c>
      <c r="BN9" s="8">
        <f>+SUM(BK239:BK243)</f>
        <v>717243</v>
      </c>
      <c r="BO9" s="8">
        <f>+SUM(BJ239:BJ243)</f>
        <v>375692</v>
      </c>
      <c r="BP9" s="4">
        <f t="shared" si="55"/>
        <v>0.5238001625669404</v>
      </c>
      <c r="BQ9" s="4">
        <f t="shared" si="56"/>
        <v>5.8971785425058804E-4</v>
      </c>
      <c r="BR9"/>
      <c r="BS9" s="4" t="s">
        <v>32</v>
      </c>
      <c r="BT9" s="4">
        <f>+SUM(BK29:BK33)</f>
        <v>404</v>
      </c>
      <c r="BU9" s="4">
        <f>+SUM(BJ29:BJ33)</f>
        <v>187</v>
      </c>
      <c r="BV9" s="4">
        <f t="shared" si="57"/>
        <v>0.46287128712871289</v>
      </c>
      <c r="BW9" s="4">
        <f t="shared" si="58"/>
        <v>2.4807249952368979E-2</v>
      </c>
      <c r="BX9" s="8">
        <f t="shared" si="59"/>
        <v>717243</v>
      </c>
      <c r="BY9" s="4">
        <f t="shared" si="60"/>
        <v>331991.19059405942</v>
      </c>
      <c r="BZ9" s="4">
        <f t="shared" si="61"/>
        <v>316584670.50295514</v>
      </c>
      <c r="CA9" s="4">
        <f t="shared" si="62"/>
        <v>211.61526567704391</v>
      </c>
      <c r="CB9" s="4"/>
      <c r="CC9" s="4"/>
      <c r="CD9" s="4"/>
      <c r="CE9" s="4"/>
      <c r="CG9" s="1">
        <f t="shared" si="7"/>
        <v>0</v>
      </c>
      <c r="CH9" s="1">
        <f t="shared" si="8"/>
        <v>7</v>
      </c>
      <c r="CI9" s="1">
        <f t="shared" si="9"/>
        <v>0</v>
      </c>
      <c r="CJ9" s="4" t="s">
        <v>32</v>
      </c>
      <c r="CK9" s="8">
        <f>+SUM(CH239:CH243)</f>
        <v>692708</v>
      </c>
      <c r="CL9" s="8">
        <f>+SUM(CG239:CG243)</f>
        <v>92355</v>
      </c>
      <c r="CM9" s="4">
        <f t="shared" si="63"/>
        <v>0.13332457543438217</v>
      </c>
      <c r="CN9" s="4">
        <f t="shared" si="64"/>
        <v>4.0842116894712665E-4</v>
      </c>
      <c r="CO9"/>
      <c r="CP9" s="4" t="s">
        <v>32</v>
      </c>
      <c r="CQ9" s="4">
        <f>+SUM(CH29:CH33)</f>
        <v>447</v>
      </c>
      <c r="CR9" s="4">
        <f>+SUM(CG29:CG33)</f>
        <v>43</v>
      </c>
      <c r="CS9" s="4">
        <f t="shared" si="65"/>
        <v>9.6196868008948541E-2</v>
      </c>
      <c r="CT9" s="4">
        <f t="shared" si="66"/>
        <v>1.3946448442099427E-2</v>
      </c>
      <c r="CU9" s="8">
        <f t="shared" si="67"/>
        <v>692708</v>
      </c>
      <c r="CV9" s="4">
        <f t="shared" si="68"/>
        <v>66636.340044742727</v>
      </c>
      <c r="CW9" s="4">
        <f t="shared" si="69"/>
        <v>93331373.658065021</v>
      </c>
      <c r="CX9" s="4">
        <f t="shared" si="70"/>
        <v>59.596085219168828</v>
      </c>
      <c r="CY9" s="4"/>
      <c r="CZ9" s="4"/>
      <c r="DA9" s="4"/>
      <c r="DB9" s="4"/>
      <c r="DD9" s="1">
        <f t="shared" si="10"/>
        <v>5</v>
      </c>
      <c r="DE9" s="1">
        <f t="shared" si="11"/>
        <v>12</v>
      </c>
      <c r="DF9" s="1">
        <f t="shared" si="12"/>
        <v>41.7</v>
      </c>
      <c r="DG9" s="4" t="s">
        <v>32</v>
      </c>
      <c r="DH9" s="8">
        <f>+SUM(DE239:DE243)</f>
        <v>692004</v>
      </c>
      <c r="DI9" s="8">
        <f>+SUM(DD239:DD243)</f>
        <v>158033</v>
      </c>
      <c r="DJ9" s="4">
        <f t="shared" si="71"/>
        <v>0.22837006722504494</v>
      </c>
      <c r="DK9" s="4">
        <f t="shared" si="72"/>
        <v>5.0462622954663733E-4</v>
      </c>
      <c r="DL9"/>
      <c r="DM9" s="4" t="s">
        <v>32</v>
      </c>
      <c r="DN9" s="4">
        <f>+SUM(DE29:DE33)</f>
        <v>407</v>
      </c>
      <c r="DO9" s="4">
        <f>+SUM(DD29:DD33)</f>
        <v>88</v>
      </c>
      <c r="DP9" s="4">
        <f t="shared" si="73"/>
        <v>0.21621621621621623</v>
      </c>
      <c r="DQ9" s="4">
        <f t="shared" si="74"/>
        <v>2.0405397709405568E-2</v>
      </c>
      <c r="DR9" s="8">
        <f t="shared" si="75"/>
        <v>692004</v>
      </c>
      <c r="DS9" s="4">
        <f t="shared" si="76"/>
        <v>149622.48648648651</v>
      </c>
      <c r="DT9" s="4">
        <f t="shared" si="77"/>
        <v>199391819.84323287</v>
      </c>
      <c r="DU9" s="4">
        <f t="shared" si="78"/>
        <v>92.946617360593294</v>
      </c>
      <c r="DV9" s="4"/>
      <c r="DW9" s="4"/>
      <c r="DX9" s="4"/>
      <c r="DY9" s="4"/>
      <c r="EA9" s="1">
        <f t="shared" si="13"/>
        <v>5</v>
      </c>
      <c r="EB9" s="1">
        <f t="shared" si="14"/>
        <v>8</v>
      </c>
      <c r="EC9" s="1">
        <f t="shared" si="15"/>
        <v>62.5</v>
      </c>
      <c r="ED9" s="4" t="s">
        <v>32</v>
      </c>
      <c r="EE9" s="8">
        <f>+SUM(EB239:EB243)</f>
        <v>648968</v>
      </c>
      <c r="EF9" s="8">
        <f>+SUM(EA239:EA243)</f>
        <v>40469</v>
      </c>
      <c r="EG9" s="4">
        <f t="shared" si="79"/>
        <v>6.2359006915595219E-2</v>
      </c>
      <c r="EH9" s="4">
        <f t="shared" si="80"/>
        <v>3.0016237077567555E-4</v>
      </c>
      <c r="EI9"/>
      <c r="EJ9" s="4" t="s">
        <v>32</v>
      </c>
      <c r="EK9" s="4">
        <f>+SUM(EB29:EB33)</f>
        <v>443</v>
      </c>
      <c r="EL9" s="4">
        <f>+SUM(EA29:EA33)</f>
        <v>18</v>
      </c>
      <c r="EM9" s="4">
        <f t="shared" si="81"/>
        <v>4.0632054176072234E-2</v>
      </c>
      <c r="EN9" s="4">
        <f t="shared" si="82"/>
        <v>9.3804814343503608E-3</v>
      </c>
      <c r="EO9" s="8">
        <f t="shared" si="83"/>
        <v>648968</v>
      </c>
      <c r="EP9" s="4">
        <f t="shared" si="84"/>
        <v>26368.902934537247</v>
      </c>
      <c r="EQ9" s="4">
        <f t="shared" si="85"/>
        <v>37059266.721556932</v>
      </c>
      <c r="ER9" s="4">
        <f t="shared" si="86"/>
        <v>27.625040063608683</v>
      </c>
      <c r="ES9" s="4"/>
      <c r="ET9" s="4"/>
      <c r="EU9" s="4"/>
      <c r="EV9" s="4"/>
      <c r="EX9" s="1">
        <f t="shared" si="16"/>
        <v>2</v>
      </c>
      <c r="EY9" s="1">
        <f t="shared" si="17"/>
        <v>10</v>
      </c>
      <c r="EZ9" s="1">
        <f t="shared" si="18"/>
        <v>20</v>
      </c>
      <c r="FA9" s="4" t="s">
        <v>32</v>
      </c>
      <c r="FB9" s="8">
        <f>+SUM(EY239:EY243)</f>
        <v>598152</v>
      </c>
      <c r="FC9" s="8">
        <f>+SUM(EX239:EX243)</f>
        <v>63217</v>
      </c>
      <c r="FD9" s="4">
        <f t="shared" si="87"/>
        <v>0.10568718319089462</v>
      </c>
      <c r="FE9" s="4">
        <f t="shared" si="88"/>
        <v>3.9751187718064542E-4</v>
      </c>
      <c r="FF9"/>
      <c r="FG9" s="4" t="s">
        <v>32</v>
      </c>
      <c r="FH9" s="4">
        <f>+SUM(EY29:EY33)</f>
        <v>440</v>
      </c>
      <c r="FI9" s="4">
        <f>+SUM(EX29:EX33)</f>
        <v>41</v>
      </c>
      <c r="FJ9" s="4">
        <f t="shared" si="89"/>
        <v>9.3181818181818185E-2</v>
      </c>
      <c r="FK9" s="4">
        <f t="shared" si="90"/>
        <v>1.3857961851827336E-2</v>
      </c>
      <c r="FL9" s="8">
        <f t="shared" si="91"/>
        <v>598152</v>
      </c>
      <c r="FM9" s="4">
        <f t="shared" si="92"/>
        <v>55736.890909090915</v>
      </c>
      <c r="FN9" s="4">
        <f t="shared" si="93"/>
        <v>68710299.461006016</v>
      </c>
      <c r="FO9" s="4">
        <f t="shared" si="94"/>
        <v>46.502360603993637</v>
      </c>
      <c r="FP9" s="4"/>
      <c r="FQ9" s="4"/>
      <c r="FR9" s="4"/>
      <c r="FS9" s="4"/>
      <c r="FU9" s="1">
        <f t="shared" si="19"/>
        <v>3</v>
      </c>
      <c r="FV9" s="1">
        <f t="shared" si="20"/>
        <v>11</v>
      </c>
      <c r="FW9" s="1">
        <f t="shared" si="21"/>
        <v>27.3</v>
      </c>
      <c r="FX9" s="4" t="s">
        <v>32</v>
      </c>
      <c r="FY9" s="8">
        <f>+SUM(FV239:FV243)</f>
        <v>640089</v>
      </c>
      <c r="FZ9" s="8">
        <f>+SUM(FU239:FU243)</f>
        <v>114695</v>
      </c>
      <c r="GA9" s="4">
        <f t="shared" si="95"/>
        <v>0.17918601944417104</v>
      </c>
      <c r="GB9" s="4">
        <f t="shared" si="96"/>
        <v>4.7935167745611376E-4</v>
      </c>
      <c r="GC9"/>
      <c r="GD9" s="4" t="s">
        <v>32</v>
      </c>
      <c r="GE9" s="4">
        <f>+SUM(FV29:FV33)</f>
        <v>397</v>
      </c>
      <c r="GF9" s="4">
        <f>+SUM(FU29:FU33)</f>
        <v>44</v>
      </c>
      <c r="GG9" s="4">
        <f t="shared" si="97"/>
        <v>0.11083123425692695</v>
      </c>
      <c r="GH9" s="4">
        <f t="shared" si="98"/>
        <v>1.5755345482073024E-2</v>
      </c>
      <c r="GI9" s="8">
        <f t="shared" si="99"/>
        <v>640089</v>
      </c>
      <c r="GJ9" s="4">
        <f t="shared" si="100"/>
        <v>70941.853904282121</v>
      </c>
      <c r="GK9" s="4">
        <f t="shared" si="101"/>
        <v>101703661.68353027</v>
      </c>
      <c r="GL9" s="4">
        <f t="shared" si="102"/>
        <v>71.136849719335899</v>
      </c>
      <c r="GM9" s="4"/>
      <c r="GN9" s="4"/>
      <c r="GO9" s="4"/>
      <c r="GP9" s="4"/>
      <c r="GR9" s="1">
        <f t="shared" si="22"/>
        <v>5</v>
      </c>
      <c r="GS9" s="1">
        <f t="shared" si="23"/>
        <v>9</v>
      </c>
      <c r="GT9" s="1">
        <f t="shared" si="24"/>
        <v>55.6</v>
      </c>
      <c r="GU9" s="4" t="s">
        <v>32</v>
      </c>
      <c r="GV9" s="8">
        <f>+SUM(GS239:GS243)</f>
        <v>595701</v>
      </c>
      <c r="GW9" s="8">
        <f>+SUM(GR239:GR243)</f>
        <v>180960</v>
      </c>
      <c r="GX9" s="4">
        <f t="shared" si="103"/>
        <v>0.30377655904556145</v>
      </c>
      <c r="GY9" s="4">
        <f t="shared" si="104"/>
        <v>5.9585046871511228E-4</v>
      </c>
      <c r="GZ9"/>
      <c r="HA9" s="4" t="s">
        <v>32</v>
      </c>
      <c r="HB9" s="4">
        <f>+SUM(GS29:GS33)</f>
        <v>392</v>
      </c>
      <c r="HC9" s="4">
        <f>+SUM(GR29:GR33)</f>
        <v>122</v>
      </c>
      <c r="HD9" s="4">
        <f t="shared" si="105"/>
        <v>0.31122448979591838</v>
      </c>
      <c r="HE9" s="4">
        <f t="shared" si="106"/>
        <v>2.3384748144541657E-2</v>
      </c>
      <c r="HF9" s="8">
        <f t="shared" si="107"/>
        <v>595701</v>
      </c>
      <c r="HG9" s="4">
        <f t="shared" si="108"/>
        <v>185396.73979591837</v>
      </c>
      <c r="HH9" s="4">
        <f t="shared" si="109"/>
        <v>194053755.52605331</v>
      </c>
      <c r="HI9" s="4">
        <f t="shared" si="110"/>
        <v>119.08041114586008</v>
      </c>
      <c r="HJ9" s="4"/>
      <c r="HK9" s="4"/>
      <c r="HL9" s="4"/>
      <c r="HM9" s="4"/>
      <c r="HO9" s="1">
        <f t="shared" si="25"/>
        <v>7</v>
      </c>
      <c r="HP9" s="1">
        <f t="shared" si="26"/>
        <v>9</v>
      </c>
      <c r="HQ9" s="1">
        <f t="shared" si="27"/>
        <v>77.8</v>
      </c>
      <c r="HR9" s="4" t="s">
        <v>32</v>
      </c>
      <c r="HS9" s="8">
        <f>+SUM(HP239:HP243)</f>
        <v>665880</v>
      </c>
      <c r="HT9" s="8">
        <f>+SUM(HO239:HO243)</f>
        <v>229037</v>
      </c>
      <c r="HU9" s="4">
        <f t="shared" si="111"/>
        <v>0.34396137442181773</v>
      </c>
      <c r="HV9" s="4">
        <f t="shared" si="112"/>
        <v>5.821321128332657E-4</v>
      </c>
      <c r="HW9"/>
      <c r="HX9" s="4" t="s">
        <v>32</v>
      </c>
      <c r="HY9" s="4">
        <f>+SUM(HP29:HP33)</f>
        <v>380</v>
      </c>
      <c r="HZ9" s="4">
        <f>+SUM(HO29:HO33)</f>
        <v>149</v>
      </c>
      <c r="IA9" s="4">
        <f t="shared" si="113"/>
        <v>0.39210526315789473</v>
      </c>
      <c r="IB9" s="4">
        <f t="shared" si="114"/>
        <v>2.5045155312679625E-2</v>
      </c>
      <c r="IC9" s="8">
        <f t="shared" si="115"/>
        <v>665880</v>
      </c>
      <c r="ID9" s="4">
        <f t="shared" si="116"/>
        <v>261095.05263157893</v>
      </c>
      <c r="IE9" s="4">
        <f t="shared" si="117"/>
        <v>278124597.7306022</v>
      </c>
      <c r="IF9" s="4">
        <f t="shared" si="118"/>
        <v>130.70532228029074</v>
      </c>
      <c r="IG9" s="4"/>
      <c r="IH9" s="4"/>
      <c r="II9" s="4"/>
      <c r="IJ9" s="4"/>
      <c r="IL9" s="1">
        <f t="shared" si="28"/>
        <v>7</v>
      </c>
      <c r="IM9" s="1">
        <f t="shared" si="29"/>
        <v>8</v>
      </c>
      <c r="IN9" s="1">
        <f t="shared" si="30"/>
        <v>87.5</v>
      </c>
      <c r="IO9" s="4" t="s">
        <v>32</v>
      </c>
      <c r="IP9" s="8">
        <f>+SUM(IM239:IM243)</f>
        <v>683607</v>
      </c>
      <c r="IQ9" s="8">
        <f>+SUM(IL239:IL243)</f>
        <v>291423</v>
      </c>
      <c r="IR9" s="4">
        <f t="shared" si="119"/>
        <v>0.42630195419297928</v>
      </c>
      <c r="IS9" s="4">
        <f t="shared" si="120"/>
        <v>5.9813208083005025E-4</v>
      </c>
      <c r="IT9"/>
      <c r="IU9" s="4" t="s">
        <v>32</v>
      </c>
      <c r="IV9" s="4">
        <f>+SUM(IM29:IM33)</f>
        <v>393</v>
      </c>
      <c r="IW9" s="4">
        <f>+SUM(IL29:IL33)</f>
        <v>246</v>
      </c>
      <c r="IX9" s="4">
        <f t="shared" si="121"/>
        <v>0.62595419847328249</v>
      </c>
      <c r="IY9" s="4">
        <f t="shared" si="122"/>
        <v>2.4408292290465056E-2</v>
      </c>
      <c r="IZ9" s="8">
        <f t="shared" si="123"/>
        <v>683607</v>
      </c>
      <c r="JA9" s="4">
        <f t="shared" si="124"/>
        <v>427906.67175572523</v>
      </c>
      <c r="JB9" s="4">
        <f t="shared" si="125"/>
        <v>278411899.30242765</v>
      </c>
      <c r="JC9" s="4">
        <f t="shared" si="126"/>
        <v>167.53666799784085</v>
      </c>
      <c r="JD9" s="4"/>
      <c r="JE9" s="4"/>
      <c r="JF9" s="4"/>
      <c r="JG9" s="4"/>
      <c r="JI9" s="1">
        <f t="shared" si="31"/>
        <v>7</v>
      </c>
      <c r="JJ9" s="1">
        <f t="shared" si="32"/>
        <v>8</v>
      </c>
      <c r="JK9" s="1">
        <f t="shared" si="33"/>
        <v>87.5</v>
      </c>
      <c r="JL9" s="4" t="s">
        <v>32</v>
      </c>
      <c r="JM9" s="8">
        <f>+SUM(JJ239:JJ243)</f>
        <v>540435</v>
      </c>
      <c r="JN9" s="8">
        <f>+SUM(JI239:JI243)</f>
        <v>116284</v>
      </c>
      <c r="JO9" s="4">
        <f t="shared" si="127"/>
        <v>0.21516741143708309</v>
      </c>
      <c r="JP9" s="4">
        <f t="shared" si="128"/>
        <v>5.5899127320693613E-4</v>
      </c>
      <c r="JQ9"/>
      <c r="JR9" s="4" t="s">
        <v>32</v>
      </c>
      <c r="JS9" s="4">
        <f>+SUM(JJ29:JJ33)</f>
        <v>381</v>
      </c>
      <c r="JT9" s="4">
        <f>+SUM(JI29:JI33)</f>
        <v>160</v>
      </c>
      <c r="JU9" s="4">
        <f t="shared" si="129"/>
        <v>0.41994750656167978</v>
      </c>
      <c r="JV9" s="4">
        <f t="shared" si="130"/>
        <v>2.5285332250519873E-2</v>
      </c>
      <c r="JW9" s="8">
        <f t="shared" si="131"/>
        <v>540435</v>
      </c>
      <c r="JX9" s="4">
        <f t="shared" si="132"/>
        <v>226954.33070866141</v>
      </c>
      <c r="JY9" s="4">
        <f t="shared" si="133"/>
        <v>186734371.36251703</v>
      </c>
      <c r="JZ9" s="4">
        <f t="shared" si="134"/>
        <v>81.97878375752866</v>
      </c>
      <c r="KA9" s="4"/>
      <c r="KB9" s="4"/>
      <c r="KC9" s="4"/>
      <c r="KD9" s="4"/>
      <c r="KF9" s="1">
        <f t="shared" si="34"/>
        <v>9</v>
      </c>
      <c r="KG9" s="1">
        <f t="shared" si="35"/>
        <v>9</v>
      </c>
      <c r="KH9" s="1">
        <f t="shared" si="36"/>
        <v>100</v>
      </c>
      <c r="KI9" s="4" t="s">
        <v>32</v>
      </c>
      <c r="KJ9" s="8">
        <f>+SUM(KG239:KG243)</f>
        <v>634391</v>
      </c>
      <c r="KK9" s="8">
        <f>+SUM(KF239:KF243)</f>
        <v>309697</v>
      </c>
      <c r="KL9" s="4">
        <f t="shared" si="135"/>
        <v>0.4881800025536302</v>
      </c>
      <c r="KM9" s="4">
        <f t="shared" si="136"/>
        <v>6.2758146879851346E-4</v>
      </c>
      <c r="KN9"/>
      <c r="KO9" s="4" t="s">
        <v>32</v>
      </c>
      <c r="KP9" s="4">
        <f>+SUM(KG29:KG33)</f>
        <v>368</v>
      </c>
      <c r="KQ9" s="4">
        <f>+SUM(KF29:KF33)</f>
        <v>208</v>
      </c>
      <c r="KR9" s="4">
        <f t="shared" si="137"/>
        <v>0.56521739130434778</v>
      </c>
      <c r="KS9" s="4">
        <f t="shared" si="138"/>
        <v>2.5841631596393792E-2</v>
      </c>
      <c r="KT9" s="8">
        <f t="shared" si="139"/>
        <v>634391</v>
      </c>
      <c r="KU9" s="4">
        <f t="shared" si="140"/>
        <v>358568.82608695648</v>
      </c>
      <c r="KV9" s="4">
        <f t="shared" si="141"/>
        <v>268753350.839001</v>
      </c>
      <c r="KW9" s="4">
        <f t="shared" si="142"/>
        <v>179.65024093973591</v>
      </c>
      <c r="KX9" s="4"/>
      <c r="KY9" s="4"/>
      <c r="KZ9" s="4"/>
      <c r="LA9" s="4"/>
      <c r="LC9" s="1">
        <f t="shared" si="37"/>
        <v>3</v>
      </c>
      <c r="LD9" s="1">
        <f t="shared" si="38"/>
        <v>11</v>
      </c>
      <c r="LE9" s="1">
        <f t="shared" si="39"/>
        <v>27.3</v>
      </c>
      <c r="LF9" s="4" t="s">
        <v>32</v>
      </c>
      <c r="LG9" s="8">
        <f>+SUM(LD239:LD243)</f>
        <v>634589</v>
      </c>
      <c r="LH9" s="8">
        <f>+SUM(LC239:LC243)</f>
        <v>334054</v>
      </c>
      <c r="LI9" s="4">
        <f t="shared" si="143"/>
        <v>0.52641000710696217</v>
      </c>
      <c r="LJ9" s="4">
        <f t="shared" si="144"/>
        <v>6.2678278095630905E-4</v>
      </c>
      <c r="LK9"/>
      <c r="LL9" s="4" t="s">
        <v>32</v>
      </c>
      <c r="LM9" s="4">
        <f>+SUM(LD29:LD33)</f>
        <v>367</v>
      </c>
      <c r="LN9" s="4">
        <f>+SUM(LC29:LC33)</f>
        <v>193</v>
      </c>
      <c r="LO9" s="4">
        <f t="shared" si="145"/>
        <v>0.52588555858310626</v>
      </c>
      <c r="LP9" s="4">
        <f t="shared" si="146"/>
        <v>2.6064787121235326E-2</v>
      </c>
      <c r="LQ9" s="8">
        <f t="shared" si="147"/>
        <v>634589</v>
      </c>
      <c r="LR9" s="4">
        <f t="shared" si="148"/>
        <v>333721.19073569484</v>
      </c>
      <c r="LS9" s="4">
        <f t="shared" si="149"/>
        <v>273585731.77581429</v>
      </c>
      <c r="LT9" s="4">
        <f t="shared" si="150"/>
        <v>193.19247260825512</v>
      </c>
      <c r="LU9" s="4"/>
      <c r="LV9" s="4"/>
      <c r="LW9" s="4"/>
      <c r="LX9" s="4"/>
      <c r="LZ9" s="1">
        <f t="shared" si="40"/>
        <v>5</v>
      </c>
      <c r="MA9" s="1">
        <f t="shared" si="41"/>
        <v>8</v>
      </c>
      <c r="MB9" s="1">
        <f t="shared" si="42"/>
        <v>62.5</v>
      </c>
      <c r="MC9" s="4" t="s">
        <v>32</v>
      </c>
      <c r="MD9" s="8">
        <f>+SUM(MA239:MA243)</f>
        <v>592245</v>
      </c>
      <c r="ME9" s="8">
        <f>+SUM(LZ239:LZ243)</f>
        <v>158271</v>
      </c>
      <c r="MF9" s="4">
        <f t="shared" si="151"/>
        <v>0.26723906491401361</v>
      </c>
      <c r="MG9" s="4">
        <f t="shared" si="152"/>
        <v>5.7501665557563916E-4</v>
      </c>
      <c r="MH9"/>
      <c r="MI9" s="4" t="s">
        <v>32</v>
      </c>
      <c r="MJ9" s="4">
        <f>+SUM(MA29:MA33)</f>
        <v>421</v>
      </c>
      <c r="MK9" s="4">
        <f>+SUM(LZ29:LZ33)</f>
        <v>61</v>
      </c>
      <c r="ML9" s="4">
        <f t="shared" si="153"/>
        <v>0.14489311163895488</v>
      </c>
      <c r="MM9" s="4">
        <f t="shared" si="154"/>
        <v>1.7155090921052774E-2</v>
      </c>
      <c r="MN9" s="8">
        <f t="shared" si="155"/>
        <v>592245</v>
      </c>
      <c r="MO9" s="4">
        <f t="shared" si="156"/>
        <v>85812.220902612826</v>
      </c>
      <c r="MP9" s="4">
        <f t="shared" si="157"/>
        <v>103225941.83427344</v>
      </c>
      <c r="MQ9" s="4">
        <f t="shared" si="158"/>
        <v>112.50764632879974</v>
      </c>
      <c r="MR9" s="4"/>
      <c r="MS9" s="4"/>
      <c r="MT9" s="4"/>
      <c r="MU9" s="4"/>
      <c r="MW9" s="1">
        <f t="shared" si="43"/>
        <v>3</v>
      </c>
      <c r="MX9" s="1">
        <f t="shared" si="44"/>
        <v>7</v>
      </c>
      <c r="MY9" s="1">
        <f t="shared" si="45"/>
        <v>42.9</v>
      </c>
      <c r="MZ9" s="4" t="s">
        <v>32</v>
      </c>
      <c r="NA9" s="8">
        <f>+SUM(MX239:MX243)</f>
        <v>523051</v>
      </c>
      <c r="NB9" s="8">
        <f>+SUM(MW239:MW243)</f>
        <v>223411</v>
      </c>
      <c r="NC9" s="4">
        <f t="shared" si="159"/>
        <v>0.42713043278762491</v>
      </c>
      <c r="ND9" s="4">
        <f t="shared" si="160"/>
        <v>6.8396852279938079E-4</v>
      </c>
      <c r="NE9"/>
      <c r="NF9" s="4" t="s">
        <v>32</v>
      </c>
      <c r="NG9" s="4">
        <f>+SUM(MX29:MX33)</f>
        <v>266</v>
      </c>
      <c r="NH9" s="4">
        <f>+SUM(MW29:MW33)</f>
        <v>127</v>
      </c>
      <c r="NI9" s="4">
        <f t="shared" si="161"/>
        <v>0.47744360902255639</v>
      </c>
      <c r="NJ9" s="4">
        <f t="shared" si="162"/>
        <v>3.0625755121951637E-2</v>
      </c>
      <c r="NK9" s="8">
        <f t="shared" si="163"/>
        <v>523051</v>
      </c>
      <c r="NL9" s="4">
        <f t="shared" si="164"/>
        <v>249727.35714285713</v>
      </c>
      <c r="NM9" s="4">
        <f t="shared" si="165"/>
        <v>256602973.59162575</v>
      </c>
      <c r="NN9" s="4">
        <f t="shared" si="166"/>
        <v>113.61669512150823</v>
      </c>
      <c r="NO9" s="4"/>
      <c r="NP9" s="4"/>
      <c r="NQ9" s="4"/>
      <c r="NR9" s="4"/>
      <c r="NT9" s="1">
        <f t="shared" si="46"/>
        <v>2</v>
      </c>
      <c r="NU9" s="1">
        <f t="shared" si="47"/>
        <v>8</v>
      </c>
      <c r="NV9" s="1">
        <f t="shared" si="48"/>
        <v>25</v>
      </c>
      <c r="NW9" s="4" t="s">
        <v>32</v>
      </c>
      <c r="NX9" s="8">
        <f>+SUM(NU239:NU243)</f>
        <v>554662</v>
      </c>
      <c r="NY9" s="8">
        <f>+SUM(NT239:NT243)</f>
        <v>218433</v>
      </c>
      <c r="NZ9" s="4">
        <f t="shared" si="167"/>
        <v>0.39381280852122552</v>
      </c>
      <c r="OA9" s="4">
        <f t="shared" si="168"/>
        <v>6.5604569468151821E-4</v>
      </c>
      <c r="OB9"/>
      <c r="OC9" s="4" t="s">
        <v>32</v>
      </c>
      <c r="OD9" s="4">
        <f>+SUM(NU29:NU33)</f>
        <v>308</v>
      </c>
      <c r="OE9" s="4">
        <f>+SUM(NT29:NT33)</f>
        <v>121</v>
      </c>
      <c r="OF9" s="4">
        <f t="shared" si="169"/>
        <v>0.39285714285714285</v>
      </c>
      <c r="OG9" s="4">
        <f t="shared" si="170"/>
        <v>2.7828347231213559E-2</v>
      </c>
      <c r="OH9" s="8">
        <f t="shared" si="171"/>
        <v>554662</v>
      </c>
      <c r="OI9" s="4">
        <f t="shared" si="172"/>
        <v>217902.92857142858</v>
      </c>
      <c r="OJ9" s="4">
        <f t="shared" si="173"/>
        <v>238249311.32233968</v>
      </c>
      <c r="OK9" s="4">
        <f t="shared" si="174"/>
        <v>121.29434502453746</v>
      </c>
      <c r="OL9" s="4"/>
      <c r="OM9" s="4"/>
      <c r="ON9" s="4"/>
      <c r="OO9" s="4"/>
      <c r="OQ9" s="1">
        <f t="shared" si="49"/>
        <v>4</v>
      </c>
      <c r="OR9" s="1">
        <f t="shared" si="50"/>
        <v>9</v>
      </c>
      <c r="OS9" s="1">
        <f t="shared" si="51"/>
        <v>44.4</v>
      </c>
      <c r="OT9" s="4" t="s">
        <v>32</v>
      </c>
      <c r="OU9" s="8">
        <f>+SUM(OR239:OR243)</f>
        <v>552380</v>
      </c>
      <c r="OV9" s="8">
        <f>+SUM(OQ239:OQ243)</f>
        <v>75489</v>
      </c>
      <c r="OW9" s="4">
        <f t="shared" si="175"/>
        <v>0.13666135631268331</v>
      </c>
      <c r="OX9" s="4">
        <f t="shared" si="176"/>
        <v>4.6216226270089653E-4</v>
      </c>
      <c r="OY9"/>
      <c r="OZ9" s="4" t="s">
        <v>32</v>
      </c>
      <c r="PA9" s="4">
        <f>+SUM(OR29:OR33)</f>
        <v>289</v>
      </c>
      <c r="PB9" s="4">
        <f>+SUM(OQ29:OQ33)</f>
        <v>34</v>
      </c>
      <c r="PC9" s="4">
        <f t="shared" si="177"/>
        <v>0.11764705882352941</v>
      </c>
      <c r="PD9" s="4">
        <f t="shared" si="178"/>
        <v>1.8952337629936544E-2</v>
      </c>
      <c r="PE9" s="8">
        <f t="shared" si="179"/>
        <v>552380</v>
      </c>
      <c r="PF9" s="4">
        <f t="shared" si="180"/>
        <v>64985.882352941175</v>
      </c>
      <c r="PG9" s="4">
        <f t="shared" si="181"/>
        <v>109597705.1519977</v>
      </c>
      <c r="PH9" s="4">
        <f t="shared" si="182"/>
        <v>39.495131974365478</v>
      </c>
      <c r="PI9" s="4"/>
      <c r="PJ9" s="4"/>
      <c r="PK9" s="4"/>
      <c r="PL9" s="4"/>
      <c r="PN9" s="1">
        <f t="shared" si="52"/>
        <v>2</v>
      </c>
      <c r="PO9" s="1">
        <f t="shared" si="53"/>
        <v>6</v>
      </c>
      <c r="PP9" s="1">
        <f t="shared" si="54"/>
        <v>33.299999999999997</v>
      </c>
      <c r="PQ9" s="4" t="s">
        <v>32</v>
      </c>
      <c r="PR9" s="8">
        <f>+SUM(PO239:PO243)</f>
        <v>542326</v>
      </c>
      <c r="PS9" s="8">
        <f>+SUM(PN239:PN243)</f>
        <v>15826</v>
      </c>
      <c r="PT9" s="4">
        <f t="shared" si="183"/>
        <v>2.9181709894048967E-2</v>
      </c>
      <c r="PU9" s="4">
        <f t="shared" si="184"/>
        <v>2.2855679103347403E-4</v>
      </c>
      <c r="PV9"/>
      <c r="PW9" s="4" t="s">
        <v>32</v>
      </c>
      <c r="PX9" s="4">
        <f>+SUM(PO29:PO33)</f>
        <v>299</v>
      </c>
      <c r="PY9" s="4">
        <f>+SUM(PN29:PN33)</f>
        <v>8</v>
      </c>
      <c r="PZ9" s="4">
        <f t="shared" si="185"/>
        <v>2.6755852842809364E-2</v>
      </c>
      <c r="QA9" s="4">
        <f t="shared" si="186"/>
        <v>9.33221435068699E-3</v>
      </c>
      <c r="QB9" s="8">
        <f t="shared" si="187"/>
        <v>542326</v>
      </c>
      <c r="QC9" s="4">
        <f t="shared" si="188"/>
        <v>14510.394648829431</v>
      </c>
      <c r="QD9" s="4">
        <f t="shared" si="189"/>
        <v>25614758.312562849</v>
      </c>
      <c r="QE9" s="4">
        <f t="shared" si="190"/>
        <v>8.7253312583206419</v>
      </c>
      <c r="QF9" s="4"/>
      <c r="QG9" s="4"/>
      <c r="QH9" s="4"/>
      <c r="QI9" s="4"/>
      <c r="QN9" s="4"/>
      <c r="QO9" s="8"/>
      <c r="QP9" s="8"/>
      <c r="QQ9" s="4"/>
      <c r="QR9" s="4"/>
      <c r="QS9"/>
      <c r="QT9" s="4"/>
      <c r="QU9" s="4"/>
      <c r="QV9" s="4"/>
      <c r="QW9" s="4"/>
      <c r="QX9" s="4"/>
      <c r="QY9" s="8"/>
      <c r="QZ9" s="4"/>
      <c r="RA9" s="4"/>
      <c r="RB9" s="4"/>
      <c r="RC9" s="4"/>
      <c r="RD9" s="4"/>
      <c r="RE9" s="4"/>
      <c r="RF9" s="4"/>
    </row>
    <row r="10" spans="1:474">
      <c r="A10" s="20" t="s">
        <v>13</v>
      </c>
      <c r="B10" s="20" t="s">
        <v>14</v>
      </c>
      <c r="C10" s="20">
        <v>46</v>
      </c>
      <c r="D10" s="20" t="s">
        <v>15</v>
      </c>
      <c r="E10" s="20">
        <v>1</v>
      </c>
      <c r="F10" s="20">
        <v>5</v>
      </c>
      <c r="G10" s="20">
        <v>20</v>
      </c>
      <c r="H10" s="20">
        <v>1</v>
      </c>
      <c r="I10" s="20">
        <v>5</v>
      </c>
      <c r="J10" s="20">
        <v>20</v>
      </c>
      <c r="K10" s="20">
        <v>1</v>
      </c>
      <c r="L10" s="20">
        <v>6</v>
      </c>
      <c r="M10" s="20">
        <v>16.7</v>
      </c>
      <c r="N10" s="20">
        <v>2</v>
      </c>
      <c r="O10" s="20">
        <v>5</v>
      </c>
      <c r="P10" s="20">
        <v>40</v>
      </c>
      <c r="Q10" s="20">
        <v>2</v>
      </c>
      <c r="R10" s="20">
        <v>7</v>
      </c>
      <c r="S10" s="20">
        <v>28.6</v>
      </c>
      <c r="T10" s="20">
        <v>0</v>
      </c>
      <c r="U10" s="20">
        <v>4</v>
      </c>
      <c r="V10" s="20">
        <v>0</v>
      </c>
      <c r="W10" s="20">
        <v>2</v>
      </c>
      <c r="X10" s="20">
        <v>5</v>
      </c>
      <c r="Y10" s="20">
        <v>40</v>
      </c>
      <c r="Z10" s="20">
        <v>3</v>
      </c>
      <c r="AA10" s="20">
        <v>6</v>
      </c>
      <c r="AB10" s="20">
        <v>50</v>
      </c>
      <c r="AC10" s="20">
        <v>5</v>
      </c>
      <c r="AD10" s="20">
        <v>6</v>
      </c>
      <c r="AE10" s="20">
        <v>83.3</v>
      </c>
      <c r="AF10" s="20">
        <v>3</v>
      </c>
      <c r="AG10" s="20">
        <v>5</v>
      </c>
      <c r="AH10" s="20">
        <v>60</v>
      </c>
      <c r="AI10" s="20">
        <v>5</v>
      </c>
      <c r="AJ10" s="20">
        <v>7</v>
      </c>
      <c r="AK10" s="20">
        <v>71.400000000000006</v>
      </c>
      <c r="AL10" s="20">
        <v>3</v>
      </c>
      <c r="AM10" s="20">
        <v>7</v>
      </c>
      <c r="AN10" s="20">
        <v>42.9</v>
      </c>
      <c r="AO10" s="20">
        <v>2</v>
      </c>
      <c r="AP10" s="20">
        <v>5</v>
      </c>
      <c r="AQ10" s="20">
        <v>40</v>
      </c>
      <c r="AR10" s="20">
        <v>4</v>
      </c>
      <c r="AS10" s="20">
        <v>4</v>
      </c>
      <c r="AT10" s="20">
        <v>100</v>
      </c>
      <c r="AU10" s="20">
        <v>2</v>
      </c>
      <c r="AV10" s="20">
        <v>4</v>
      </c>
      <c r="AW10" s="20">
        <v>50</v>
      </c>
      <c r="AX10" s="20">
        <v>1</v>
      </c>
      <c r="AY10" s="20">
        <v>6</v>
      </c>
      <c r="AZ10" s="20">
        <v>16.7</v>
      </c>
      <c r="BA10" s="20">
        <v>1</v>
      </c>
      <c r="BB10" s="20">
        <v>5</v>
      </c>
      <c r="BC10" s="20">
        <v>20</v>
      </c>
      <c r="BE10" s="35"/>
      <c r="BF10" s="1" t="str">
        <f t="shared" si="0"/>
        <v>明細部</v>
      </c>
      <c r="BG10" s="1" t="str">
        <f t="shared" si="1"/>
        <v>保険者（地区）</v>
      </c>
      <c r="BH10" s="1">
        <f t="shared" si="2"/>
        <v>46</v>
      </c>
      <c r="BI10" s="1" t="str">
        <f t="shared" si="3"/>
        <v>男</v>
      </c>
      <c r="BJ10" s="1">
        <f t="shared" si="4"/>
        <v>1</v>
      </c>
      <c r="BK10" s="1">
        <f t="shared" si="5"/>
        <v>5</v>
      </c>
      <c r="BL10" s="1">
        <f t="shared" si="6"/>
        <v>20</v>
      </c>
      <c r="BM10" s="4" t="s">
        <v>33</v>
      </c>
      <c r="BN10" s="8">
        <f>+SUM(BK244:BK248)</f>
        <v>762860</v>
      </c>
      <c r="BO10" s="8">
        <f>+SUM(BJ244:BJ248)</f>
        <v>467972</v>
      </c>
      <c r="BP10" s="4">
        <f t="shared" si="55"/>
        <v>0.61344414440395356</v>
      </c>
      <c r="BQ10" s="4">
        <f t="shared" si="56"/>
        <v>5.5753382286408116E-4</v>
      </c>
      <c r="BR10"/>
      <c r="BS10" s="4" t="s">
        <v>33</v>
      </c>
      <c r="BT10" s="4">
        <f>+SUM(BK34:BK38)</f>
        <v>454</v>
      </c>
      <c r="BU10" s="4">
        <f>+SUM(BJ34:BJ38)</f>
        <v>207</v>
      </c>
      <c r="BV10" s="4">
        <f t="shared" si="57"/>
        <v>0.45594713656387664</v>
      </c>
      <c r="BW10" s="4">
        <f t="shared" si="58"/>
        <v>2.3374905838491035E-2</v>
      </c>
      <c r="BX10" s="8">
        <f t="shared" si="59"/>
        <v>762860</v>
      </c>
      <c r="BY10" s="4">
        <f t="shared" si="60"/>
        <v>347823.83259911893</v>
      </c>
      <c r="BZ10" s="4">
        <f t="shared" si="61"/>
        <v>317972401.78992069</v>
      </c>
      <c r="CA10" s="4">
        <f t="shared" si="62"/>
        <v>278.50364155939491</v>
      </c>
      <c r="CB10" s="4"/>
      <c r="CC10" s="4"/>
      <c r="CD10" s="4"/>
      <c r="CE10" s="4"/>
      <c r="CG10" s="1">
        <f t="shared" si="7"/>
        <v>1</v>
      </c>
      <c r="CH10" s="1">
        <f t="shared" si="8"/>
        <v>5</v>
      </c>
      <c r="CI10" s="1">
        <f t="shared" si="9"/>
        <v>20</v>
      </c>
      <c r="CJ10" s="4" t="s">
        <v>33</v>
      </c>
      <c r="CK10" s="8">
        <f>+SUM(CH244:CH248)</f>
        <v>781847</v>
      </c>
      <c r="CL10" s="8">
        <f>+SUM(CG244:CG248)</f>
        <v>102860</v>
      </c>
      <c r="CM10" s="4">
        <f t="shared" si="63"/>
        <v>0.13156026690644076</v>
      </c>
      <c r="CN10" s="4">
        <f t="shared" si="64"/>
        <v>3.8227097875392121E-4</v>
      </c>
      <c r="CO10"/>
      <c r="CP10" s="4" t="s">
        <v>33</v>
      </c>
      <c r="CQ10" s="4">
        <f>+SUM(CH34:CH38)</f>
        <v>490</v>
      </c>
      <c r="CR10" s="4">
        <f>+SUM(CG34:CG38)</f>
        <v>51</v>
      </c>
      <c r="CS10" s="4">
        <f t="shared" si="65"/>
        <v>0.10408163265306122</v>
      </c>
      <c r="CT10" s="4">
        <f t="shared" si="66"/>
        <v>1.3795048386814744E-2</v>
      </c>
      <c r="CU10" s="8">
        <f t="shared" si="67"/>
        <v>781847</v>
      </c>
      <c r="CV10" s="4">
        <f t="shared" si="68"/>
        <v>81375.912244897962</v>
      </c>
      <c r="CW10" s="4">
        <f t="shared" si="69"/>
        <v>116329538.30050488</v>
      </c>
      <c r="CX10" s="4">
        <f t="shared" si="70"/>
        <v>64.464530784155968</v>
      </c>
      <c r="CY10" s="4"/>
      <c r="CZ10" s="4"/>
      <c r="DA10" s="4"/>
      <c r="DB10" s="4"/>
      <c r="DD10" s="1">
        <f t="shared" si="10"/>
        <v>1</v>
      </c>
      <c r="DE10" s="1">
        <f t="shared" si="11"/>
        <v>6</v>
      </c>
      <c r="DF10" s="1">
        <f t="shared" si="12"/>
        <v>16.7</v>
      </c>
      <c r="DG10" s="4" t="s">
        <v>33</v>
      </c>
      <c r="DH10" s="8">
        <f>+SUM(DE244:DE248)</f>
        <v>745517</v>
      </c>
      <c r="DI10" s="8">
        <f>+SUM(DD244:DD248)</f>
        <v>121476</v>
      </c>
      <c r="DJ10" s="4">
        <f t="shared" si="71"/>
        <v>0.16294195839933898</v>
      </c>
      <c r="DK10" s="4">
        <f t="shared" si="72"/>
        <v>4.277258291396377E-4</v>
      </c>
      <c r="DL10"/>
      <c r="DM10" s="4" t="s">
        <v>33</v>
      </c>
      <c r="DN10" s="4">
        <f>+SUM(DE34:DE38)</f>
        <v>503</v>
      </c>
      <c r="DO10" s="4">
        <f>+SUM(DD34:DD38)</f>
        <v>59</v>
      </c>
      <c r="DP10" s="4">
        <f t="shared" si="73"/>
        <v>0.1172962226640159</v>
      </c>
      <c r="DQ10" s="4">
        <f t="shared" si="74"/>
        <v>1.4347145850696994E-2</v>
      </c>
      <c r="DR10" s="8">
        <f t="shared" si="75"/>
        <v>745517</v>
      </c>
      <c r="DS10" s="4">
        <f t="shared" si="76"/>
        <v>87446.328031809142</v>
      </c>
      <c r="DT10" s="4">
        <f t="shared" si="77"/>
        <v>114405295.92255166</v>
      </c>
      <c r="DU10" s="4">
        <f t="shared" si="78"/>
        <v>81.959805074867504</v>
      </c>
      <c r="DV10" s="4"/>
      <c r="DW10" s="4"/>
      <c r="DX10" s="4"/>
      <c r="DY10" s="4"/>
      <c r="EA10" s="1">
        <f t="shared" si="13"/>
        <v>2</v>
      </c>
      <c r="EB10" s="1">
        <f t="shared" si="14"/>
        <v>5</v>
      </c>
      <c r="EC10" s="1">
        <f t="shared" si="15"/>
        <v>40</v>
      </c>
      <c r="ED10" s="4" t="s">
        <v>33</v>
      </c>
      <c r="EE10" s="8">
        <f>+SUM(EB244:EB248)</f>
        <v>704628</v>
      </c>
      <c r="EF10" s="8">
        <f>+SUM(EA244:EA248)</f>
        <v>29051</v>
      </c>
      <c r="EG10" s="4">
        <f t="shared" si="79"/>
        <v>4.1228846994442458E-2</v>
      </c>
      <c r="EH10" s="4">
        <f t="shared" si="80"/>
        <v>2.3685258321055885E-4</v>
      </c>
      <c r="EI10"/>
      <c r="EJ10" s="4" t="s">
        <v>33</v>
      </c>
      <c r="EK10" s="4">
        <f>+SUM(EB34:EB38)</f>
        <v>480</v>
      </c>
      <c r="EL10" s="4">
        <f>+SUM(EA34:EA38)</f>
        <v>13</v>
      </c>
      <c r="EM10" s="4">
        <f t="shared" si="81"/>
        <v>2.7083333333333334E-2</v>
      </c>
      <c r="EN10" s="4">
        <f t="shared" si="82"/>
        <v>7.4091478351777078E-3</v>
      </c>
      <c r="EO10" s="8">
        <f t="shared" si="83"/>
        <v>704628</v>
      </c>
      <c r="EP10" s="4">
        <f t="shared" si="84"/>
        <v>19083.674999999999</v>
      </c>
      <c r="EQ10" s="4">
        <f t="shared" si="85"/>
        <v>27255635.61748828</v>
      </c>
      <c r="ER10" s="4">
        <f t="shared" si="86"/>
        <v>19.789846557332382</v>
      </c>
      <c r="ES10" s="4"/>
      <c r="ET10" s="4"/>
      <c r="EU10" s="4"/>
      <c r="EV10" s="4"/>
      <c r="EX10" s="1">
        <f t="shared" si="16"/>
        <v>2</v>
      </c>
      <c r="EY10" s="1">
        <f t="shared" si="17"/>
        <v>7</v>
      </c>
      <c r="EZ10" s="1">
        <f t="shared" si="18"/>
        <v>28.6</v>
      </c>
      <c r="FA10" s="4" t="s">
        <v>33</v>
      </c>
      <c r="FB10" s="8">
        <f>+SUM(EY244:EY248)</f>
        <v>665586</v>
      </c>
      <c r="FC10" s="8">
        <f>+SUM(EX244:EX248)</f>
        <v>52373</v>
      </c>
      <c r="FD10" s="4">
        <f t="shared" si="87"/>
        <v>7.8687051710823241E-2</v>
      </c>
      <c r="FE10" s="4">
        <f t="shared" si="88"/>
        <v>3.3002978376461502E-4</v>
      </c>
      <c r="FF10"/>
      <c r="FG10" s="4" t="s">
        <v>33</v>
      </c>
      <c r="FH10" s="4">
        <f>+SUM(EY34:EY38)</f>
        <v>450</v>
      </c>
      <c r="FI10" s="4">
        <f>+SUM(EX34:EX38)</f>
        <v>46</v>
      </c>
      <c r="FJ10" s="4">
        <f t="shared" si="89"/>
        <v>0.10222222222222223</v>
      </c>
      <c r="FK10" s="4">
        <f t="shared" si="90"/>
        <v>1.4280743795301797E-2</v>
      </c>
      <c r="FL10" s="8">
        <f t="shared" si="91"/>
        <v>665586</v>
      </c>
      <c r="FM10" s="4">
        <f t="shared" si="92"/>
        <v>68037.680000000008</v>
      </c>
      <c r="FN10" s="4">
        <f t="shared" si="93"/>
        <v>90346225.290439114</v>
      </c>
      <c r="FO10" s="4">
        <f t="shared" si="94"/>
        <v>35.409173269870458</v>
      </c>
      <c r="FP10" s="4"/>
      <c r="FQ10" s="4"/>
      <c r="FR10" s="4"/>
      <c r="FS10" s="4"/>
      <c r="FU10" s="1">
        <f t="shared" si="19"/>
        <v>0</v>
      </c>
      <c r="FV10" s="1">
        <f t="shared" si="20"/>
        <v>4</v>
      </c>
      <c r="FW10" s="1">
        <f t="shared" si="21"/>
        <v>0</v>
      </c>
      <c r="FX10" s="4" t="s">
        <v>33</v>
      </c>
      <c r="FY10" s="8">
        <f>+SUM(FV244:FV248)</f>
        <v>691330</v>
      </c>
      <c r="FZ10" s="8">
        <f>+SUM(FU244:FU248)</f>
        <v>118973</v>
      </c>
      <c r="GA10" s="4">
        <f t="shared" si="95"/>
        <v>0.17209292233810192</v>
      </c>
      <c r="GB10" s="4">
        <f t="shared" si="96"/>
        <v>4.5397255755474101E-4</v>
      </c>
      <c r="GC10"/>
      <c r="GD10" s="4" t="s">
        <v>33</v>
      </c>
      <c r="GE10" s="4">
        <f>+SUM(FV34:FV38)</f>
        <v>485</v>
      </c>
      <c r="GF10" s="4">
        <f>+SUM(FU34:FU38)</f>
        <v>46</v>
      </c>
      <c r="GG10" s="4">
        <f t="shared" si="97"/>
        <v>9.4845360824742264E-2</v>
      </c>
      <c r="GH10" s="4">
        <f t="shared" si="98"/>
        <v>1.3304500312545724E-2</v>
      </c>
      <c r="GI10" s="8">
        <f t="shared" si="99"/>
        <v>691330</v>
      </c>
      <c r="GJ10" s="4">
        <f t="shared" si="100"/>
        <v>65569.443298969069</v>
      </c>
      <c r="GK10" s="4">
        <f t="shared" si="101"/>
        <v>84599528.538844451</v>
      </c>
      <c r="GL10" s="4">
        <f t="shared" si="102"/>
        <v>83.465067333979434</v>
      </c>
      <c r="GM10" s="4"/>
      <c r="GN10" s="4"/>
      <c r="GO10" s="4"/>
      <c r="GP10" s="4"/>
      <c r="GR10" s="1">
        <f t="shared" si="22"/>
        <v>2</v>
      </c>
      <c r="GS10" s="1">
        <f t="shared" si="23"/>
        <v>5</v>
      </c>
      <c r="GT10" s="1">
        <f t="shared" si="24"/>
        <v>40</v>
      </c>
      <c r="GU10" s="4" t="s">
        <v>33</v>
      </c>
      <c r="GV10" s="8">
        <f>+SUM(GS244:GS248)</f>
        <v>607895</v>
      </c>
      <c r="GW10" s="8">
        <f>+SUM(GR244:GR248)</f>
        <v>175258</v>
      </c>
      <c r="GX10" s="4">
        <f t="shared" si="103"/>
        <v>0.28830307865667593</v>
      </c>
      <c r="GY10" s="4">
        <f t="shared" si="104"/>
        <v>5.8097560645888687E-4</v>
      </c>
      <c r="GZ10"/>
      <c r="HA10" s="4" t="s">
        <v>33</v>
      </c>
      <c r="HB10" s="4">
        <f>+SUM(GS34:GS38)</f>
        <v>486</v>
      </c>
      <c r="HC10" s="4">
        <f>+SUM(GR34:GR38)</f>
        <v>132</v>
      </c>
      <c r="HD10" s="4">
        <f t="shared" si="105"/>
        <v>0.27160493827160492</v>
      </c>
      <c r="HE10" s="4">
        <f t="shared" si="106"/>
        <v>2.0175959280210525E-2</v>
      </c>
      <c r="HF10" s="8">
        <f t="shared" si="107"/>
        <v>607895</v>
      </c>
      <c r="HG10" s="4">
        <f t="shared" si="108"/>
        <v>165107.28395061727</v>
      </c>
      <c r="HH10" s="4">
        <f t="shared" si="109"/>
        <v>150426907.744055</v>
      </c>
      <c r="HI10" s="4">
        <f t="shared" si="110"/>
        <v>140.11529622714451</v>
      </c>
      <c r="HJ10" s="4"/>
      <c r="HK10" s="4"/>
      <c r="HL10" s="4"/>
      <c r="HM10" s="4"/>
      <c r="HO10" s="1">
        <f t="shared" si="25"/>
        <v>3</v>
      </c>
      <c r="HP10" s="1">
        <f t="shared" si="26"/>
        <v>6</v>
      </c>
      <c r="HQ10" s="1">
        <f t="shared" si="27"/>
        <v>50</v>
      </c>
      <c r="HR10" s="4" t="s">
        <v>33</v>
      </c>
      <c r="HS10" s="8">
        <f>+SUM(HP244:HP248)</f>
        <v>763235</v>
      </c>
      <c r="HT10" s="8">
        <f>+SUM(HO244:HO248)</f>
        <v>242097</v>
      </c>
      <c r="HU10" s="4">
        <f t="shared" si="111"/>
        <v>0.31719850373738101</v>
      </c>
      <c r="HV10" s="4">
        <f t="shared" si="112"/>
        <v>5.3270117925261677E-4</v>
      </c>
      <c r="HW10"/>
      <c r="HX10" s="4" t="s">
        <v>33</v>
      </c>
      <c r="HY10" s="4">
        <f>+SUM(HP34:HP38)</f>
        <v>478</v>
      </c>
      <c r="HZ10" s="4">
        <f>+SUM(HO34:HO38)</f>
        <v>149</v>
      </c>
      <c r="IA10" s="4">
        <f t="shared" si="113"/>
        <v>0.31171548117154813</v>
      </c>
      <c r="IB10" s="4">
        <f t="shared" si="114"/>
        <v>2.11860131867227E-2</v>
      </c>
      <c r="IC10" s="8">
        <f t="shared" si="115"/>
        <v>763235</v>
      </c>
      <c r="ID10" s="4">
        <f t="shared" si="116"/>
        <v>237912.16527196654</v>
      </c>
      <c r="IE10" s="4">
        <f t="shared" si="117"/>
        <v>261465885.0982298</v>
      </c>
      <c r="IF10" s="4">
        <f t="shared" si="118"/>
        <v>151.62088478646811</v>
      </c>
      <c r="IG10" s="4"/>
      <c r="IH10" s="4"/>
      <c r="II10" s="4"/>
      <c r="IJ10" s="4"/>
      <c r="IL10" s="1">
        <f t="shared" si="28"/>
        <v>5</v>
      </c>
      <c r="IM10" s="1">
        <f t="shared" si="29"/>
        <v>6</v>
      </c>
      <c r="IN10" s="1">
        <f t="shared" si="30"/>
        <v>83.3</v>
      </c>
      <c r="IO10" s="4" t="s">
        <v>33</v>
      </c>
      <c r="IP10" s="8">
        <f>+SUM(IM244:IM248)</f>
        <v>616511</v>
      </c>
      <c r="IQ10" s="8">
        <f>+SUM(IL244:IL248)</f>
        <v>248315</v>
      </c>
      <c r="IR10" s="4">
        <f t="shared" si="119"/>
        <v>0.40277464635667493</v>
      </c>
      <c r="IS10" s="4">
        <f t="shared" si="120"/>
        <v>6.2463996271606384E-4</v>
      </c>
      <c r="IT10"/>
      <c r="IU10" s="4" t="s">
        <v>33</v>
      </c>
      <c r="IV10" s="4">
        <f>+SUM(IM34:IM38)</f>
        <v>502</v>
      </c>
      <c r="IW10" s="4">
        <f>+SUM(IL34:IL38)</f>
        <v>247</v>
      </c>
      <c r="IX10" s="4">
        <f t="shared" si="121"/>
        <v>0.49203187250996017</v>
      </c>
      <c r="IY10" s="4">
        <f t="shared" si="122"/>
        <v>2.2313258209435062E-2</v>
      </c>
      <c r="IZ10" s="8">
        <f t="shared" si="123"/>
        <v>616511</v>
      </c>
      <c r="JA10" s="4">
        <f t="shared" si="124"/>
        <v>303343.06175298803</v>
      </c>
      <c r="JB10" s="4">
        <f t="shared" si="125"/>
        <v>189237691.69465989</v>
      </c>
      <c r="JC10" s="4">
        <f t="shared" si="126"/>
        <v>202.1928724710508</v>
      </c>
      <c r="JD10" s="4"/>
      <c r="JE10" s="4"/>
      <c r="JF10" s="4"/>
      <c r="JG10" s="4"/>
      <c r="JI10" s="1">
        <f t="shared" si="31"/>
        <v>3</v>
      </c>
      <c r="JJ10" s="1">
        <f t="shared" si="32"/>
        <v>5</v>
      </c>
      <c r="JK10" s="1">
        <f t="shared" si="33"/>
        <v>60</v>
      </c>
      <c r="JL10" s="4" t="s">
        <v>33</v>
      </c>
      <c r="JM10" s="8">
        <f>+SUM(JJ244:JJ248)</f>
        <v>625983</v>
      </c>
      <c r="JN10" s="8">
        <f>+SUM(JI244:JI248)</f>
        <v>117391</v>
      </c>
      <c r="JO10" s="4">
        <f t="shared" si="127"/>
        <v>0.18753065179086334</v>
      </c>
      <c r="JP10" s="4">
        <f t="shared" si="128"/>
        <v>4.9335366034318907E-4</v>
      </c>
      <c r="JQ10"/>
      <c r="JR10" s="4" t="s">
        <v>33</v>
      </c>
      <c r="JS10" s="4">
        <f>+SUM(JJ34:JJ38)</f>
        <v>480</v>
      </c>
      <c r="JT10" s="4">
        <f>+SUM(JI34:JI38)</f>
        <v>201</v>
      </c>
      <c r="JU10" s="4">
        <f t="shared" si="129"/>
        <v>0.41875000000000001</v>
      </c>
      <c r="JV10" s="4">
        <f t="shared" si="130"/>
        <v>2.2518438625379871E-2</v>
      </c>
      <c r="JW10" s="8">
        <f t="shared" si="131"/>
        <v>625983</v>
      </c>
      <c r="JX10" s="4">
        <f t="shared" si="132"/>
        <v>262130.38125000001</v>
      </c>
      <c r="JY10" s="4">
        <f t="shared" si="133"/>
        <v>198701720.14947587</v>
      </c>
      <c r="JZ10" s="4">
        <f t="shared" si="134"/>
        <v>90.014712859614406</v>
      </c>
      <c r="KA10" s="4"/>
      <c r="KB10" s="4"/>
      <c r="KC10" s="4"/>
      <c r="KD10" s="4"/>
      <c r="KF10" s="1">
        <f t="shared" si="34"/>
        <v>5</v>
      </c>
      <c r="KG10" s="1">
        <f t="shared" si="35"/>
        <v>7</v>
      </c>
      <c r="KH10" s="1">
        <f t="shared" si="36"/>
        <v>71.400000000000006</v>
      </c>
      <c r="KI10" s="4" t="s">
        <v>33</v>
      </c>
      <c r="KJ10" s="8">
        <f>+SUM(KG244:KG248)</f>
        <v>721012</v>
      </c>
      <c r="KK10" s="8">
        <f>+SUM(KF244:KF248)</f>
        <v>294788</v>
      </c>
      <c r="KL10" s="4">
        <f t="shared" si="135"/>
        <v>0.40885311201477925</v>
      </c>
      <c r="KM10" s="4">
        <f t="shared" si="136"/>
        <v>5.7897539976874211E-4</v>
      </c>
      <c r="KN10"/>
      <c r="KO10" s="4" t="s">
        <v>33</v>
      </c>
      <c r="KP10" s="4">
        <f>+SUM(KG34:KG38)</f>
        <v>475</v>
      </c>
      <c r="KQ10" s="4">
        <f>+SUM(KF34:KF38)</f>
        <v>234</v>
      </c>
      <c r="KR10" s="4">
        <f t="shared" si="137"/>
        <v>0.49263157894736842</v>
      </c>
      <c r="KS10" s="4">
        <f t="shared" si="138"/>
        <v>2.2939082089247696E-2</v>
      </c>
      <c r="KT10" s="8">
        <f t="shared" si="139"/>
        <v>721012</v>
      </c>
      <c r="KU10" s="4">
        <f t="shared" si="140"/>
        <v>355193.28</v>
      </c>
      <c r="KV10" s="4">
        <f t="shared" si="141"/>
        <v>273550212.72042435</v>
      </c>
      <c r="KW10" s="4">
        <f t="shared" si="142"/>
        <v>194.20522820702016</v>
      </c>
      <c r="KX10" s="4"/>
      <c r="KY10" s="4"/>
      <c r="KZ10" s="4"/>
      <c r="LA10" s="4"/>
      <c r="LC10" s="1">
        <f t="shared" si="37"/>
        <v>3</v>
      </c>
      <c r="LD10" s="1">
        <f t="shared" si="38"/>
        <v>7</v>
      </c>
      <c r="LE10" s="1">
        <f t="shared" si="39"/>
        <v>42.9</v>
      </c>
      <c r="LF10" s="4" t="s">
        <v>33</v>
      </c>
      <c r="LG10" s="8">
        <f>+SUM(LD244:LD248)</f>
        <v>687791</v>
      </c>
      <c r="LH10" s="8">
        <f>+SUM(LC244:LC248)</f>
        <v>283057</v>
      </c>
      <c r="LI10" s="4">
        <f t="shared" si="143"/>
        <v>0.41154507692016906</v>
      </c>
      <c r="LJ10" s="4">
        <f t="shared" si="144"/>
        <v>5.9338567997240942E-4</v>
      </c>
      <c r="LK10"/>
      <c r="LL10" s="4" t="s">
        <v>33</v>
      </c>
      <c r="LM10" s="4">
        <f>+SUM(LD34:LD38)</f>
        <v>485</v>
      </c>
      <c r="LN10" s="4">
        <f>+SUM(LC34:LC38)</f>
        <v>213</v>
      </c>
      <c r="LO10" s="4">
        <f t="shared" si="145"/>
        <v>0.43917525773195876</v>
      </c>
      <c r="LP10" s="4">
        <f t="shared" si="146"/>
        <v>2.2535211884891642E-2</v>
      </c>
      <c r="LQ10" s="8">
        <f t="shared" si="147"/>
        <v>687791</v>
      </c>
      <c r="LR10" s="4">
        <f t="shared" si="148"/>
        <v>302060.78969072166</v>
      </c>
      <c r="LS10" s="4">
        <f t="shared" si="149"/>
        <v>240234993.67750257</v>
      </c>
      <c r="LT10" s="4">
        <f t="shared" si="150"/>
        <v>199.59936230628199</v>
      </c>
      <c r="LU10" s="4"/>
      <c r="LV10" s="4"/>
      <c r="LW10" s="4"/>
      <c r="LX10" s="4"/>
      <c r="LZ10" s="1">
        <f t="shared" si="40"/>
        <v>2</v>
      </c>
      <c r="MA10" s="1">
        <f t="shared" si="41"/>
        <v>5</v>
      </c>
      <c r="MB10" s="1">
        <f t="shared" si="42"/>
        <v>40</v>
      </c>
      <c r="MC10" s="4" t="s">
        <v>33</v>
      </c>
      <c r="MD10" s="8">
        <f>+SUM(MA244:MA248)</f>
        <v>676680</v>
      </c>
      <c r="ME10" s="8">
        <f>+SUM(LZ244:LZ248)</f>
        <v>163752</v>
      </c>
      <c r="MF10" s="4">
        <f t="shared" si="151"/>
        <v>0.24199326121652776</v>
      </c>
      <c r="MG10" s="4">
        <f t="shared" si="152"/>
        <v>5.2065075098558893E-4</v>
      </c>
      <c r="MH10"/>
      <c r="MI10" s="4" t="s">
        <v>33</v>
      </c>
      <c r="MJ10" s="4">
        <f>+SUM(MA34:MA38)</f>
        <v>494</v>
      </c>
      <c r="MK10" s="4">
        <f>+SUM(LZ34:LZ38)</f>
        <v>95</v>
      </c>
      <c r="ML10" s="4">
        <f t="shared" si="153"/>
        <v>0.19230769230769232</v>
      </c>
      <c r="MM10" s="4">
        <f t="shared" si="154"/>
        <v>1.7732004265657395E-2</v>
      </c>
      <c r="MN10" s="8">
        <f t="shared" si="155"/>
        <v>676680</v>
      </c>
      <c r="MO10" s="4">
        <f t="shared" si="156"/>
        <v>130130.76923076923</v>
      </c>
      <c r="MP10" s="4">
        <f t="shared" si="157"/>
        <v>143973424.74187288</v>
      </c>
      <c r="MQ10" s="4">
        <f t="shared" si="158"/>
        <v>119.54467104096472</v>
      </c>
      <c r="MR10" s="4"/>
      <c r="MS10" s="4"/>
      <c r="MT10" s="4"/>
      <c r="MU10" s="4"/>
      <c r="MW10" s="1">
        <f t="shared" si="43"/>
        <v>4</v>
      </c>
      <c r="MX10" s="1">
        <f t="shared" si="44"/>
        <v>4</v>
      </c>
      <c r="MY10" s="1">
        <f t="shared" si="45"/>
        <v>100</v>
      </c>
      <c r="MZ10" s="4" t="s">
        <v>33</v>
      </c>
      <c r="NA10" s="8">
        <f>+SUM(MX244:MX248)</f>
        <v>572220</v>
      </c>
      <c r="NB10" s="8">
        <f>+SUM(MW244:MW248)</f>
        <v>295444</v>
      </c>
      <c r="NC10" s="4">
        <f t="shared" si="159"/>
        <v>0.51631190800740978</v>
      </c>
      <c r="ND10" s="4">
        <f t="shared" si="160"/>
        <v>6.6062841861228526E-4</v>
      </c>
      <c r="NE10"/>
      <c r="NF10" s="4" t="s">
        <v>33</v>
      </c>
      <c r="NG10" s="4">
        <f>+SUM(MX34:MX38)</f>
        <v>334</v>
      </c>
      <c r="NH10" s="4">
        <f>+SUM(MW34:MW38)</f>
        <v>170</v>
      </c>
      <c r="NI10" s="4">
        <f t="shared" si="161"/>
        <v>0.50898203592814373</v>
      </c>
      <c r="NJ10" s="4">
        <f t="shared" si="162"/>
        <v>2.7354367954667825E-2</v>
      </c>
      <c r="NK10" s="8">
        <f t="shared" si="163"/>
        <v>572220</v>
      </c>
      <c r="NL10" s="4">
        <f t="shared" si="164"/>
        <v>291249.70059880242</v>
      </c>
      <c r="NM10" s="4">
        <f t="shared" si="165"/>
        <v>245007531.6699242</v>
      </c>
      <c r="NN10" s="4">
        <f t="shared" si="166"/>
        <v>172.44817727447486</v>
      </c>
      <c r="NO10" s="4"/>
      <c r="NP10" s="4"/>
      <c r="NQ10" s="4"/>
      <c r="NR10" s="4"/>
      <c r="NT10" s="1">
        <f t="shared" si="46"/>
        <v>2</v>
      </c>
      <c r="NU10" s="1">
        <f t="shared" si="47"/>
        <v>4</v>
      </c>
      <c r="NV10" s="1">
        <f t="shared" si="48"/>
        <v>50</v>
      </c>
      <c r="NW10" s="4" t="s">
        <v>33</v>
      </c>
      <c r="NX10" s="8">
        <f>+SUM(NU244:NU248)</f>
        <v>542213</v>
      </c>
      <c r="NY10" s="8">
        <f>+SUM(NT244:NT248)</f>
        <v>183319</v>
      </c>
      <c r="NZ10" s="4">
        <f t="shared" si="167"/>
        <v>0.33809407004258474</v>
      </c>
      <c r="OA10" s="4">
        <f t="shared" si="168"/>
        <v>6.4243907745592109E-4</v>
      </c>
      <c r="OB10"/>
      <c r="OC10" s="4" t="s">
        <v>33</v>
      </c>
      <c r="OD10" s="4">
        <f>+SUM(NU34:NU38)</f>
        <v>324</v>
      </c>
      <c r="OE10" s="4">
        <f>+SUM(NT34:NT38)</f>
        <v>140</v>
      </c>
      <c r="OF10" s="4">
        <f t="shared" si="169"/>
        <v>0.43209876543209874</v>
      </c>
      <c r="OG10" s="4">
        <f t="shared" si="170"/>
        <v>2.7520442589490917E-2</v>
      </c>
      <c r="OH10" s="8">
        <f t="shared" si="171"/>
        <v>542213</v>
      </c>
      <c r="OI10" s="4">
        <f t="shared" si="172"/>
        <v>234289.56790123455</v>
      </c>
      <c r="OJ10" s="4">
        <f t="shared" si="173"/>
        <v>222664345.22557065</v>
      </c>
      <c r="OK10" s="4">
        <f t="shared" si="174"/>
        <v>109.54247869379745</v>
      </c>
      <c r="OL10" s="4"/>
      <c r="OM10" s="4"/>
      <c r="ON10" s="4"/>
      <c r="OO10" s="4"/>
      <c r="OQ10" s="1">
        <f t="shared" si="49"/>
        <v>1</v>
      </c>
      <c r="OR10" s="1">
        <f t="shared" si="50"/>
        <v>6</v>
      </c>
      <c r="OS10" s="1">
        <f t="shared" si="51"/>
        <v>16.7</v>
      </c>
      <c r="OT10" s="4" t="s">
        <v>33</v>
      </c>
      <c r="OU10" s="8">
        <f>+SUM(OR244:OR248)</f>
        <v>582276</v>
      </c>
      <c r="OV10" s="8">
        <f>+SUM(OQ244:OQ248)</f>
        <v>52825</v>
      </c>
      <c r="OW10" s="4">
        <f t="shared" si="175"/>
        <v>9.0721582205002441E-2</v>
      </c>
      <c r="OX10" s="4">
        <f t="shared" si="176"/>
        <v>3.7639106423391399E-4</v>
      </c>
      <c r="OY10"/>
      <c r="OZ10" s="4" t="s">
        <v>33</v>
      </c>
      <c r="PA10" s="4">
        <f>+SUM(OR34:OR38)</f>
        <v>316</v>
      </c>
      <c r="PB10" s="4">
        <f>+SUM(OQ34:OQ38)</f>
        <v>27</v>
      </c>
      <c r="PC10" s="4">
        <f t="shared" si="177"/>
        <v>8.5443037974683542E-2</v>
      </c>
      <c r="PD10" s="4">
        <f t="shared" si="178"/>
        <v>1.5725344901365432E-2</v>
      </c>
      <c r="PE10" s="8">
        <f t="shared" si="179"/>
        <v>582276</v>
      </c>
      <c r="PF10" s="4">
        <f t="shared" si="180"/>
        <v>49751.430379746831</v>
      </c>
      <c r="PG10" s="4">
        <f t="shared" si="181"/>
        <v>83841326.110654026</v>
      </c>
      <c r="PH10" s="4">
        <f t="shared" si="182"/>
        <v>28.668019976780773</v>
      </c>
      <c r="PI10" s="4"/>
      <c r="PJ10" s="4"/>
      <c r="PK10" s="4"/>
      <c r="PL10" s="4"/>
      <c r="PN10" s="1">
        <f t="shared" si="52"/>
        <v>1</v>
      </c>
      <c r="PO10" s="1">
        <f t="shared" si="53"/>
        <v>5</v>
      </c>
      <c r="PP10" s="1">
        <f t="shared" si="54"/>
        <v>20</v>
      </c>
      <c r="PQ10" s="4" t="s">
        <v>33</v>
      </c>
      <c r="PR10" s="8">
        <f>+SUM(PO244:PO248)</f>
        <v>557929</v>
      </c>
      <c r="PS10" s="8">
        <f>+SUM(PN244:PN248)</f>
        <v>10039</v>
      </c>
      <c r="PT10" s="4">
        <f t="shared" si="183"/>
        <v>1.7993328900272255E-2</v>
      </c>
      <c r="PU10" s="4">
        <f t="shared" si="184"/>
        <v>1.7796045622110932E-4</v>
      </c>
      <c r="PV10"/>
      <c r="PW10" s="4" t="s">
        <v>33</v>
      </c>
      <c r="PX10" s="4">
        <f>+SUM(PO34:PO38)</f>
        <v>352</v>
      </c>
      <c r="PY10" s="4">
        <f>+SUM(PN34:PN38)</f>
        <v>4</v>
      </c>
      <c r="PZ10" s="4">
        <f t="shared" si="185"/>
        <v>1.1363636363636364E-2</v>
      </c>
      <c r="QA10" s="4">
        <f t="shared" si="186"/>
        <v>5.6494428859058263E-3</v>
      </c>
      <c r="QB10" s="8">
        <f t="shared" si="187"/>
        <v>557929</v>
      </c>
      <c r="QC10" s="4">
        <f t="shared" si="188"/>
        <v>6340.102272727273</v>
      </c>
      <c r="QD10" s="4">
        <f t="shared" si="189"/>
        <v>9935028.4775335621</v>
      </c>
      <c r="QE10" s="4">
        <f t="shared" si="190"/>
        <v>6.3336517728958341</v>
      </c>
      <c r="QF10" s="4"/>
      <c r="QG10" s="4"/>
      <c r="QH10" s="4"/>
      <c r="QI10" s="4"/>
      <c r="QN10" s="4"/>
      <c r="QO10" s="8"/>
      <c r="QP10" s="8"/>
      <c r="QQ10" s="4"/>
      <c r="QR10" s="4"/>
      <c r="QS10"/>
      <c r="QT10" s="4"/>
      <c r="QU10" s="4"/>
      <c r="QV10" s="4"/>
      <c r="QW10" s="4"/>
      <c r="QX10" s="4"/>
      <c r="QY10" s="8"/>
      <c r="QZ10" s="4"/>
      <c r="RA10" s="4"/>
      <c r="RB10" s="4"/>
      <c r="RC10" s="4"/>
      <c r="RD10" s="4"/>
      <c r="RE10" s="4"/>
      <c r="RF10" s="4"/>
    </row>
    <row r="11" spans="1:474">
      <c r="A11" s="20" t="s">
        <v>13</v>
      </c>
      <c r="B11" s="20" t="s">
        <v>14</v>
      </c>
      <c r="C11" s="20">
        <v>47</v>
      </c>
      <c r="D11" s="20" t="s">
        <v>15</v>
      </c>
      <c r="E11" s="20">
        <v>2</v>
      </c>
      <c r="F11" s="20">
        <v>8</v>
      </c>
      <c r="G11" s="20">
        <v>25</v>
      </c>
      <c r="H11" s="20">
        <v>0</v>
      </c>
      <c r="I11" s="20">
        <v>8</v>
      </c>
      <c r="J11" s="20">
        <v>0</v>
      </c>
      <c r="K11" s="20">
        <v>5</v>
      </c>
      <c r="L11" s="20">
        <v>7</v>
      </c>
      <c r="M11" s="20">
        <v>71.400000000000006</v>
      </c>
      <c r="N11" s="20">
        <v>4</v>
      </c>
      <c r="O11" s="20">
        <v>6</v>
      </c>
      <c r="P11" s="20">
        <v>66.7</v>
      </c>
      <c r="Q11" s="20">
        <v>1</v>
      </c>
      <c r="R11" s="20">
        <v>8</v>
      </c>
      <c r="S11" s="20">
        <v>12.5</v>
      </c>
      <c r="T11" s="20">
        <v>0</v>
      </c>
      <c r="U11" s="20">
        <v>8</v>
      </c>
      <c r="V11" s="20">
        <v>0</v>
      </c>
      <c r="W11" s="20">
        <v>4</v>
      </c>
      <c r="X11" s="20">
        <v>9</v>
      </c>
      <c r="Y11" s="20">
        <v>44.4</v>
      </c>
      <c r="Z11" s="20">
        <v>5</v>
      </c>
      <c r="AA11" s="20">
        <v>10</v>
      </c>
      <c r="AB11" s="20">
        <v>50</v>
      </c>
      <c r="AC11" s="20">
        <v>9</v>
      </c>
      <c r="AD11" s="20">
        <v>8</v>
      </c>
      <c r="AE11" s="20">
        <v>112.5</v>
      </c>
      <c r="AF11" s="20">
        <v>3</v>
      </c>
      <c r="AG11" s="20">
        <v>9</v>
      </c>
      <c r="AH11" s="20">
        <v>33.299999999999997</v>
      </c>
      <c r="AI11" s="20">
        <v>7</v>
      </c>
      <c r="AJ11" s="20">
        <v>9</v>
      </c>
      <c r="AK11" s="20">
        <v>77.8</v>
      </c>
      <c r="AL11" s="20">
        <v>3</v>
      </c>
      <c r="AM11" s="20">
        <v>6</v>
      </c>
      <c r="AN11" s="20">
        <v>50</v>
      </c>
      <c r="AO11" s="20">
        <v>2</v>
      </c>
      <c r="AP11" s="20">
        <v>8</v>
      </c>
      <c r="AQ11" s="20">
        <v>25</v>
      </c>
      <c r="AR11" s="20">
        <v>3</v>
      </c>
      <c r="AS11" s="20">
        <v>7</v>
      </c>
      <c r="AT11" s="20">
        <v>42.9</v>
      </c>
      <c r="AU11" s="20">
        <v>2</v>
      </c>
      <c r="AV11" s="20">
        <v>7</v>
      </c>
      <c r="AW11" s="20">
        <v>28.6</v>
      </c>
      <c r="AX11" s="20">
        <v>2</v>
      </c>
      <c r="AY11" s="20">
        <v>8</v>
      </c>
      <c r="AZ11" s="20">
        <v>25</v>
      </c>
      <c r="BA11" s="20">
        <v>2</v>
      </c>
      <c r="BB11" s="20">
        <v>5</v>
      </c>
      <c r="BC11" s="20">
        <v>40</v>
      </c>
      <c r="BE11" s="35"/>
      <c r="BF11" s="1" t="str">
        <f t="shared" si="0"/>
        <v>明細部</v>
      </c>
      <c r="BG11" s="1" t="str">
        <f t="shared" si="1"/>
        <v>保険者（地区）</v>
      </c>
      <c r="BH11" s="1">
        <f t="shared" si="2"/>
        <v>47</v>
      </c>
      <c r="BI11" s="1" t="str">
        <f t="shared" si="3"/>
        <v>男</v>
      </c>
      <c r="BJ11" s="1">
        <f t="shared" si="4"/>
        <v>2</v>
      </c>
      <c r="BK11" s="1">
        <f t="shared" si="5"/>
        <v>8</v>
      </c>
      <c r="BL11" s="1">
        <f t="shared" si="6"/>
        <v>25</v>
      </c>
      <c r="BM11" s="4" t="s">
        <v>54</v>
      </c>
      <c r="BN11" s="8">
        <f>SUM(BN4:BN8)</f>
        <v>1029065</v>
      </c>
      <c r="BO11" s="8">
        <f>SUM(BO4:BO8)</f>
        <v>322427</v>
      </c>
      <c r="BP11" s="4">
        <f t="shared" si="55"/>
        <v>0.31332034419594484</v>
      </c>
      <c r="BQ11" s="4">
        <f t="shared" si="56"/>
        <v>4.5724607285110765E-4</v>
      </c>
      <c r="BR11"/>
      <c r="BS11" s="4" t="s">
        <v>54</v>
      </c>
      <c r="BT11" s="4">
        <f>SUM(BT4:BT8)</f>
        <v>360</v>
      </c>
      <c r="BU11" s="4">
        <f>SUM(BU4:BU8)</f>
        <v>92</v>
      </c>
      <c r="BV11" s="4">
        <f t="shared" si="57"/>
        <v>0.25555555555555554</v>
      </c>
      <c r="BW11" s="4">
        <f t="shared" si="58"/>
        <v>2.2988337235085515E-2</v>
      </c>
      <c r="BX11" s="8">
        <f>SUM(BX4:BX8)</f>
        <v>1029065</v>
      </c>
      <c r="BY11" s="4">
        <f>SUM(BY4:BY8)</f>
        <v>255412.47213595227</v>
      </c>
      <c r="BZ11" s="4">
        <f>SUM(BZ4:BZ8)</f>
        <v>567513799.06529474</v>
      </c>
      <c r="CA11" s="4">
        <f>SUM(CA4:CA8)</f>
        <v>115.2896581297093</v>
      </c>
      <c r="CB11" s="4"/>
      <c r="CC11" s="4"/>
      <c r="CD11" s="4"/>
      <c r="CE11" s="4"/>
      <c r="CG11" s="1">
        <f t="shared" si="7"/>
        <v>0</v>
      </c>
      <c r="CH11" s="1">
        <f t="shared" si="8"/>
        <v>8</v>
      </c>
      <c r="CI11" s="1">
        <f t="shared" si="9"/>
        <v>0</v>
      </c>
      <c r="CJ11" s="4" t="s">
        <v>54</v>
      </c>
      <c r="CK11" s="8">
        <f>SUM(CK4:CK8)</f>
        <v>1003695</v>
      </c>
      <c r="CL11" s="8">
        <f>SUM(CL4:CL8)</f>
        <v>67349</v>
      </c>
      <c r="CM11" s="4">
        <f t="shared" si="63"/>
        <v>6.7101061577471241E-2</v>
      </c>
      <c r="CN11" s="4">
        <f t="shared" si="64"/>
        <v>2.4973597885396284E-4</v>
      </c>
      <c r="CO11"/>
      <c r="CP11" s="4" t="s">
        <v>54</v>
      </c>
      <c r="CQ11" s="4">
        <f>SUM(CQ4:CQ8)</f>
        <v>323</v>
      </c>
      <c r="CR11" s="4">
        <f>SUM(CR4:CR8)</f>
        <v>40</v>
      </c>
      <c r="CS11" s="4">
        <f t="shared" si="65"/>
        <v>0.1238390092879257</v>
      </c>
      <c r="CT11" s="4">
        <f t="shared" si="66"/>
        <v>1.8328183736839952E-2</v>
      </c>
      <c r="CU11" s="8">
        <f>SUM(CU4:CU8)</f>
        <v>1003695</v>
      </c>
      <c r="CV11" s="4">
        <f>SUM(CV4:CV8)</f>
        <v>124849.8659078309</v>
      </c>
      <c r="CW11" s="4">
        <f>SUM(CW4:CW8)</f>
        <v>351632991.02584922</v>
      </c>
      <c r="CX11" s="4">
        <f>SUM(CX4:CX8)</f>
        <v>22.477291363620374</v>
      </c>
      <c r="CY11" s="4"/>
      <c r="CZ11" s="4"/>
      <c r="DA11" s="4"/>
      <c r="DB11" s="4"/>
      <c r="DD11" s="1">
        <f t="shared" si="10"/>
        <v>5</v>
      </c>
      <c r="DE11" s="1">
        <f t="shared" si="11"/>
        <v>7</v>
      </c>
      <c r="DF11" s="1">
        <f t="shared" si="12"/>
        <v>71.400000000000006</v>
      </c>
      <c r="DG11" s="4" t="s">
        <v>54</v>
      </c>
      <c r="DH11" s="8">
        <f>SUM(DH4:DH8)</f>
        <v>1046132</v>
      </c>
      <c r="DI11" s="8">
        <f>SUM(DI4:DI8)</f>
        <v>371319</v>
      </c>
      <c r="DJ11" s="4">
        <f t="shared" si="71"/>
        <v>0.35494469149208702</v>
      </c>
      <c r="DK11" s="4">
        <f t="shared" si="72"/>
        <v>4.6782731574665628E-4</v>
      </c>
      <c r="DL11"/>
      <c r="DM11" s="4" t="s">
        <v>54</v>
      </c>
      <c r="DN11" s="4">
        <f>SUM(DN4:DN8)</f>
        <v>337</v>
      </c>
      <c r="DO11" s="4">
        <f>SUM(DO4:DO8)</f>
        <v>119</v>
      </c>
      <c r="DP11" s="4">
        <f t="shared" si="73"/>
        <v>0.35311572700296734</v>
      </c>
      <c r="DQ11" s="4">
        <f t="shared" si="74"/>
        <v>2.6034957687667074E-2</v>
      </c>
      <c r="DR11" s="8">
        <f>SUM(DR4:DR8)</f>
        <v>1046132</v>
      </c>
      <c r="DS11" s="4">
        <f>SUM(DS4:DS8)</f>
        <v>371739.91141203756</v>
      </c>
      <c r="DT11" s="4">
        <f>SUM(DT4:DT8)</f>
        <v>738287513.7892344</v>
      </c>
      <c r="DU11" s="4">
        <f>SUM(DU4:DU8)</f>
        <v>119.06451685780419</v>
      </c>
      <c r="DV11" s="4"/>
      <c r="DW11" s="4"/>
      <c r="DX11" s="4"/>
      <c r="DY11" s="4"/>
      <c r="EA11" s="1">
        <f t="shared" si="13"/>
        <v>4</v>
      </c>
      <c r="EB11" s="1">
        <f t="shared" si="14"/>
        <v>6</v>
      </c>
      <c r="EC11" s="1">
        <f t="shared" si="15"/>
        <v>66.7</v>
      </c>
      <c r="ED11" s="4" t="s">
        <v>54</v>
      </c>
      <c r="EE11" s="8">
        <f>SUM(EE4:EE8)</f>
        <v>915570</v>
      </c>
      <c r="EF11" s="8">
        <f>SUM(EF4:EF8)</f>
        <v>152241</v>
      </c>
      <c r="EG11" s="4">
        <f t="shared" si="79"/>
        <v>0.16628002228120187</v>
      </c>
      <c r="EH11" s="4">
        <f t="shared" si="80"/>
        <v>3.8912072656470728E-4</v>
      </c>
      <c r="EI11"/>
      <c r="EJ11" s="4" t="s">
        <v>54</v>
      </c>
      <c r="EK11" s="4">
        <f>SUM(EK4:EK8)</f>
        <v>352</v>
      </c>
      <c r="EL11" s="4">
        <f>SUM(EL4:EL8)</f>
        <v>70</v>
      </c>
      <c r="EM11" s="4">
        <f t="shared" si="81"/>
        <v>0.19886363636363635</v>
      </c>
      <c r="EN11" s="4">
        <f t="shared" si="82"/>
        <v>2.127451062997875E-2</v>
      </c>
      <c r="EO11" s="8">
        <f>SUM(EO4:EO8)</f>
        <v>915570</v>
      </c>
      <c r="EP11" s="4">
        <f>SUM(EP4:EP8)</f>
        <v>195165.24972086737</v>
      </c>
      <c r="EQ11" s="4">
        <f>SUM(EQ4:EQ8)</f>
        <v>389378320.06723034</v>
      </c>
      <c r="ER11" s="4">
        <f>SUM(ER4:ER8)</f>
        <v>56.061189032419627</v>
      </c>
      <c r="ES11" s="4"/>
      <c r="ET11" s="4"/>
      <c r="EU11" s="4"/>
      <c r="EV11" s="4"/>
      <c r="EX11" s="1">
        <f t="shared" si="16"/>
        <v>1</v>
      </c>
      <c r="EY11" s="1">
        <f t="shared" si="17"/>
        <v>8</v>
      </c>
      <c r="EZ11" s="1">
        <f t="shared" si="18"/>
        <v>12.5</v>
      </c>
      <c r="FA11" s="4" t="s">
        <v>54</v>
      </c>
      <c r="FB11" s="8">
        <f>SUM(FB4:FB8)</f>
        <v>981200</v>
      </c>
      <c r="FC11" s="8">
        <f>SUM(FC4:FC8)</f>
        <v>143648</v>
      </c>
      <c r="FD11" s="4">
        <f t="shared" si="87"/>
        <v>0.14640032613126783</v>
      </c>
      <c r="FE11" s="4">
        <f t="shared" si="88"/>
        <v>3.5687766816741925E-4</v>
      </c>
      <c r="FF11"/>
      <c r="FG11" s="4" t="s">
        <v>54</v>
      </c>
      <c r="FH11" s="4">
        <f>SUM(FH4:FH8)</f>
        <v>364</v>
      </c>
      <c r="FI11" s="4">
        <f>SUM(FI4:FI8)</f>
        <v>56</v>
      </c>
      <c r="FJ11" s="4">
        <f t="shared" si="89"/>
        <v>0.15384615384615385</v>
      </c>
      <c r="FK11" s="4">
        <f t="shared" si="90"/>
        <v>1.8911121995940063E-2</v>
      </c>
      <c r="FL11" s="8">
        <f>SUM(FL4:FL8)</f>
        <v>981200</v>
      </c>
      <c r="FM11" s="4">
        <f>SUM(FM4:FM8)</f>
        <v>158180.74964962574</v>
      </c>
      <c r="FN11" s="4">
        <f>SUM(FN4:FN8)</f>
        <v>364358400.23841143</v>
      </c>
      <c r="FO11" s="4">
        <f>SUM(FO4:FO8)</f>
        <v>52.944322667241195</v>
      </c>
      <c r="FP11" s="4"/>
      <c r="FQ11" s="4"/>
      <c r="FR11" s="4"/>
      <c r="FS11" s="4"/>
      <c r="FU11" s="1">
        <f t="shared" si="19"/>
        <v>0</v>
      </c>
      <c r="FV11" s="1">
        <f t="shared" si="20"/>
        <v>8</v>
      </c>
      <c r="FW11" s="1">
        <f t="shared" si="21"/>
        <v>0</v>
      </c>
      <c r="FX11" s="4" t="s">
        <v>54</v>
      </c>
      <c r="FY11" s="8">
        <f>SUM(FY4:FY8)</f>
        <v>921244</v>
      </c>
      <c r="FZ11" s="8">
        <f>SUM(FZ4:FZ8)</f>
        <v>254144</v>
      </c>
      <c r="GA11" s="4">
        <f t="shared" si="95"/>
        <v>0.27587045343036154</v>
      </c>
      <c r="GB11" s="4">
        <f t="shared" si="96"/>
        <v>4.6566478053799998E-4</v>
      </c>
      <c r="GC11"/>
      <c r="GD11" s="4" t="s">
        <v>54</v>
      </c>
      <c r="GE11" s="4">
        <f>SUM(GE4:GE8)</f>
        <v>342</v>
      </c>
      <c r="GF11" s="4">
        <f>SUM(GF4:GF8)</f>
        <v>76</v>
      </c>
      <c r="GG11" s="4">
        <f t="shared" si="97"/>
        <v>0.22222222222222221</v>
      </c>
      <c r="GH11" s="4">
        <f t="shared" si="98"/>
        <v>2.2480628839514221E-2</v>
      </c>
      <c r="GI11" s="8">
        <f>SUM(GI4:GI8)</f>
        <v>921244</v>
      </c>
      <c r="GJ11" s="4">
        <f>SUM(GJ4:GJ8)</f>
        <v>220441.14751308149</v>
      </c>
      <c r="GK11" s="4">
        <f>SUM(GK4:GK8)</f>
        <v>494469681.53179538</v>
      </c>
      <c r="GL11" s="4">
        <f>SUM(GL4:GL8)</f>
        <v>93.352699741658768</v>
      </c>
      <c r="GM11" s="4"/>
      <c r="GN11" s="4"/>
      <c r="GO11" s="4"/>
      <c r="GP11" s="4"/>
      <c r="GR11" s="1">
        <f t="shared" si="22"/>
        <v>4</v>
      </c>
      <c r="GS11" s="1">
        <f t="shared" si="23"/>
        <v>9</v>
      </c>
      <c r="GT11" s="1">
        <f t="shared" si="24"/>
        <v>44.4</v>
      </c>
      <c r="GU11" s="4" t="s">
        <v>54</v>
      </c>
      <c r="GV11" s="8">
        <f>SUM(GV4:GV8)</f>
        <v>959468</v>
      </c>
      <c r="GW11" s="8">
        <f>SUM(GW4:GW8)</f>
        <v>363503</v>
      </c>
      <c r="GX11" s="4">
        <f t="shared" si="103"/>
        <v>0.37885890931224386</v>
      </c>
      <c r="GY11" s="4">
        <f t="shared" si="104"/>
        <v>4.9524332996045135E-4</v>
      </c>
      <c r="GZ11"/>
      <c r="HA11" s="4" t="s">
        <v>54</v>
      </c>
      <c r="HB11" s="4">
        <f>SUM(HB4:HB8)</f>
        <v>338</v>
      </c>
      <c r="HC11" s="4">
        <f>SUM(HC4:HC8)</f>
        <v>130</v>
      </c>
      <c r="HD11" s="4">
        <f t="shared" si="105"/>
        <v>0.38461538461538464</v>
      </c>
      <c r="HE11" s="4">
        <f t="shared" si="106"/>
        <v>2.6462342928991595E-2</v>
      </c>
      <c r="HF11" s="8">
        <f>SUM(HF4:HF8)</f>
        <v>959468</v>
      </c>
      <c r="HG11" s="4">
        <f>SUM(HG4:HG8)</f>
        <v>380915.5126984127</v>
      </c>
      <c r="HH11" s="4">
        <f>SUM(HH4:HH8)</f>
        <v>668145796.50310588</v>
      </c>
      <c r="HI11" s="4">
        <f>SUM(HI4:HI8)</f>
        <v>127.65675627363807</v>
      </c>
      <c r="HJ11" s="4"/>
      <c r="HK11" s="4"/>
      <c r="HL11" s="4"/>
      <c r="HM11" s="4"/>
      <c r="HO11" s="1">
        <f t="shared" si="25"/>
        <v>5</v>
      </c>
      <c r="HP11" s="1">
        <f t="shared" si="26"/>
        <v>10</v>
      </c>
      <c r="HQ11" s="1">
        <f t="shared" si="27"/>
        <v>50</v>
      </c>
      <c r="HR11" s="4" t="s">
        <v>54</v>
      </c>
      <c r="HS11" s="8">
        <f>SUM(HS4:HS8)</f>
        <v>999466</v>
      </c>
      <c r="HT11" s="8">
        <f>SUM(HT4:HT8)</f>
        <v>409224</v>
      </c>
      <c r="HU11" s="4">
        <f t="shared" si="111"/>
        <v>0.40944264237102612</v>
      </c>
      <c r="HV11" s="4">
        <f t="shared" si="112"/>
        <v>4.9186233320669718E-4</v>
      </c>
      <c r="HW11"/>
      <c r="HX11" s="4" t="s">
        <v>54</v>
      </c>
      <c r="HY11" s="4">
        <f>SUM(HY4:HY8)</f>
        <v>356</v>
      </c>
      <c r="HZ11" s="4">
        <f>SUM(HZ4:HZ8)</f>
        <v>159</v>
      </c>
      <c r="IA11" s="4">
        <f t="shared" si="113"/>
        <v>0.44662921348314605</v>
      </c>
      <c r="IB11" s="4">
        <f t="shared" si="114"/>
        <v>2.6348547448747744E-2</v>
      </c>
      <c r="IC11" s="8">
        <f>SUM(IC4:IC8)</f>
        <v>999466</v>
      </c>
      <c r="ID11" s="4">
        <f>SUM(ID4:ID8)</f>
        <v>451845.69136503199</v>
      </c>
      <c r="IE11" s="4">
        <f>SUM(IE4:IE8)</f>
        <v>714206565.62071609</v>
      </c>
      <c r="IF11" s="4">
        <f>SUM(IF4:IF8)</f>
        <v>143.87167046651973</v>
      </c>
      <c r="IG11" s="4"/>
      <c r="IH11" s="4"/>
      <c r="II11" s="4"/>
      <c r="IJ11" s="4"/>
      <c r="IL11" s="1">
        <f t="shared" si="28"/>
        <v>9</v>
      </c>
      <c r="IM11" s="1">
        <f t="shared" si="29"/>
        <v>8</v>
      </c>
      <c r="IN11" s="1">
        <f t="shared" si="30"/>
        <v>112.5</v>
      </c>
      <c r="IO11" s="4" t="s">
        <v>54</v>
      </c>
      <c r="IP11" s="8">
        <f>SUM(IP4:IP8)</f>
        <v>985393</v>
      </c>
      <c r="IQ11" s="8">
        <f>SUM(IQ4:IQ8)</f>
        <v>486347</v>
      </c>
      <c r="IR11" s="4">
        <f t="shared" si="119"/>
        <v>0.49355637801364532</v>
      </c>
      <c r="IS11" s="4">
        <f t="shared" si="120"/>
        <v>5.0365042050474725E-4</v>
      </c>
      <c r="IT11"/>
      <c r="IU11" s="4" t="s">
        <v>54</v>
      </c>
      <c r="IV11" s="4">
        <f>SUM(IV4:IV8)</f>
        <v>365</v>
      </c>
      <c r="IW11" s="4">
        <f>SUM(IW4:IW8)</f>
        <v>245</v>
      </c>
      <c r="IX11" s="4">
        <f t="shared" si="121"/>
        <v>0.67123287671232879</v>
      </c>
      <c r="IY11" s="4">
        <f t="shared" si="122"/>
        <v>2.4588632072834116E-2</v>
      </c>
      <c r="IZ11" s="8">
        <f>SUM(IZ4:IZ8)</f>
        <v>985393</v>
      </c>
      <c r="JA11" s="4">
        <f>SUM(JA4:JA8)</f>
        <v>676150.68887631851</v>
      </c>
      <c r="JB11" s="4">
        <f>SUM(JB4:JB8)</f>
        <v>577307385.34359062</v>
      </c>
      <c r="JC11" s="4">
        <f>SUM(JC4:JC8)</f>
        <v>180.11961297139351</v>
      </c>
      <c r="JD11" s="4"/>
      <c r="JE11" s="4"/>
      <c r="JF11" s="4"/>
      <c r="JG11" s="4"/>
      <c r="JI11" s="1">
        <f t="shared" si="31"/>
        <v>3</v>
      </c>
      <c r="JJ11" s="1">
        <f t="shared" si="32"/>
        <v>9</v>
      </c>
      <c r="JK11" s="1">
        <f t="shared" si="33"/>
        <v>33.299999999999997</v>
      </c>
      <c r="JL11" s="4" t="s">
        <v>54</v>
      </c>
      <c r="JM11" s="8">
        <f>SUM(JM4:JM8)</f>
        <v>929290</v>
      </c>
      <c r="JN11" s="8">
        <f>SUM(JN4:JN8)</f>
        <v>248333</v>
      </c>
      <c r="JO11" s="4">
        <f t="shared" si="127"/>
        <v>0.26722874452539036</v>
      </c>
      <c r="JP11" s="4">
        <f t="shared" si="128"/>
        <v>4.5903961451540157E-4</v>
      </c>
      <c r="JQ11"/>
      <c r="JR11" s="4" t="s">
        <v>54</v>
      </c>
      <c r="JS11" s="4">
        <f>SUM(JS4:JS8)</f>
        <v>329</v>
      </c>
      <c r="JT11" s="4">
        <f>SUM(JT4:JT8)</f>
        <v>169</v>
      </c>
      <c r="JU11" s="4">
        <f t="shared" si="129"/>
        <v>0.51367781155015202</v>
      </c>
      <c r="JV11" s="4">
        <f t="shared" si="130"/>
        <v>2.7555576196982633E-2</v>
      </c>
      <c r="JW11" s="8">
        <f>SUM(JW4:JW8)</f>
        <v>929290</v>
      </c>
      <c r="JX11" s="4">
        <f>SUM(JX4:JX8)</f>
        <v>478384.2552692524</v>
      </c>
      <c r="JY11" s="4">
        <f>SUM(JY4:JY8)</f>
        <v>703332399.50248599</v>
      </c>
      <c r="JZ11" s="4">
        <f>SUM(JZ4:JZ8)</f>
        <v>85.099608906589637</v>
      </c>
      <c r="KA11" s="4"/>
      <c r="KB11" s="4"/>
      <c r="KC11" s="4"/>
      <c r="KD11" s="4"/>
      <c r="KF11" s="1">
        <f t="shared" si="34"/>
        <v>7</v>
      </c>
      <c r="KG11" s="1">
        <f t="shared" si="35"/>
        <v>9</v>
      </c>
      <c r="KH11" s="1">
        <f t="shared" si="36"/>
        <v>77.8</v>
      </c>
      <c r="KI11" s="4" t="s">
        <v>54</v>
      </c>
      <c r="KJ11" s="8">
        <f>SUM(KJ4:KJ8)</f>
        <v>889531</v>
      </c>
      <c r="KK11" s="8">
        <f>SUM(KK4:KK8)</f>
        <v>664746</v>
      </c>
      <c r="KL11" s="4">
        <f t="shared" si="135"/>
        <v>0.74729941958177959</v>
      </c>
      <c r="KM11" s="4">
        <f t="shared" si="136"/>
        <v>4.6075483187623588E-4</v>
      </c>
      <c r="KN11"/>
      <c r="KO11" s="4" t="s">
        <v>54</v>
      </c>
      <c r="KP11" s="4">
        <f>SUM(KP4:KP8)</f>
        <v>359</v>
      </c>
      <c r="KQ11" s="4">
        <f>SUM(KQ4:KQ8)</f>
        <v>245</v>
      </c>
      <c r="KR11" s="4">
        <f t="shared" si="137"/>
        <v>0.68245125348189417</v>
      </c>
      <c r="KS11" s="4">
        <f t="shared" si="138"/>
        <v>2.4569357237213606E-2</v>
      </c>
      <c r="KT11" s="8">
        <f>SUM(KT4:KT8)</f>
        <v>889531</v>
      </c>
      <c r="KU11" s="4">
        <f>SUM(KU4:KU8)</f>
        <v>622253.50751999603</v>
      </c>
      <c r="KV11" s="4">
        <f>SUM(KV4:KV8)</f>
        <v>451995992.65885043</v>
      </c>
      <c r="KW11" s="4">
        <f>SUM(KW4:KW8)</f>
        <v>265.14521820677277</v>
      </c>
      <c r="KX11" s="4"/>
      <c r="KY11" s="4"/>
      <c r="KZ11" s="4"/>
      <c r="LA11" s="4"/>
      <c r="LC11" s="1">
        <f t="shared" si="37"/>
        <v>3</v>
      </c>
      <c r="LD11" s="1">
        <f t="shared" si="38"/>
        <v>6</v>
      </c>
      <c r="LE11" s="1">
        <f t="shared" si="39"/>
        <v>50</v>
      </c>
      <c r="LF11" s="4" t="s">
        <v>54</v>
      </c>
      <c r="LG11" s="8">
        <f>SUM(LG4:LG8)</f>
        <v>976483</v>
      </c>
      <c r="LH11" s="8">
        <f>SUM(LH4:LH8)</f>
        <v>440537</v>
      </c>
      <c r="LI11" s="4">
        <f t="shared" si="143"/>
        <v>0.45114661494362934</v>
      </c>
      <c r="LJ11" s="4">
        <f t="shared" si="144"/>
        <v>5.0356400810999983E-4</v>
      </c>
      <c r="LK11"/>
      <c r="LL11" s="4" t="s">
        <v>54</v>
      </c>
      <c r="LM11" s="4">
        <f>SUM(LM4:LM8)</f>
        <v>343</v>
      </c>
      <c r="LN11" s="4">
        <f>SUM(LN4:LN8)</f>
        <v>160</v>
      </c>
      <c r="LO11" s="4">
        <f t="shared" si="145"/>
        <v>0.46647230320699706</v>
      </c>
      <c r="LP11" s="4">
        <f t="shared" si="146"/>
        <v>2.6936697931901538E-2</v>
      </c>
      <c r="LQ11" s="8">
        <f>SUM(LQ4:LQ8)</f>
        <v>976483</v>
      </c>
      <c r="LR11" s="4">
        <f>SUM(LR4:LR8)</f>
        <v>443488.810921603</v>
      </c>
      <c r="LS11" s="4">
        <f>SUM(LS4:LS8)</f>
        <v>696837603.22050405</v>
      </c>
      <c r="LT11" s="4">
        <f>SUM(LT4:LT8)</f>
        <v>154.47766610743827</v>
      </c>
      <c r="LU11" s="4"/>
      <c r="LV11" s="4"/>
      <c r="LW11" s="4"/>
      <c r="LX11" s="4"/>
      <c r="LZ11" s="1">
        <f t="shared" si="40"/>
        <v>2</v>
      </c>
      <c r="MA11" s="1">
        <f t="shared" si="41"/>
        <v>8</v>
      </c>
      <c r="MB11" s="1">
        <f t="shared" si="42"/>
        <v>25</v>
      </c>
      <c r="MC11" s="4" t="s">
        <v>54</v>
      </c>
      <c r="MD11" s="8">
        <f>SUM(MD4:MD8)</f>
        <v>966448</v>
      </c>
      <c r="ME11" s="8">
        <f>SUM(ME4:ME8)</f>
        <v>228565</v>
      </c>
      <c r="MF11" s="4">
        <f t="shared" si="151"/>
        <v>0.23650004966640731</v>
      </c>
      <c r="MG11" s="4">
        <f t="shared" si="152"/>
        <v>4.3224589636327011E-4</v>
      </c>
      <c r="MH11"/>
      <c r="MI11" s="4" t="s">
        <v>54</v>
      </c>
      <c r="MJ11" s="4">
        <f>SUM(MJ4:MJ8)</f>
        <v>352</v>
      </c>
      <c r="MK11" s="4">
        <f>SUM(MK4:MK8)</f>
        <v>72</v>
      </c>
      <c r="ML11" s="4">
        <f t="shared" si="153"/>
        <v>0.20454545454545456</v>
      </c>
      <c r="MM11" s="4">
        <f t="shared" si="154"/>
        <v>2.149964399614402E-2</v>
      </c>
      <c r="MN11" s="8">
        <f>SUM(MN4:MN8)</f>
        <v>966448</v>
      </c>
      <c r="MO11" s="4">
        <f>SUM(MO4:MO8)</f>
        <v>211834.81894657377</v>
      </c>
      <c r="MP11" s="4">
        <f>SUM(MP4:MP8)</f>
        <v>515198331.36251998</v>
      </c>
      <c r="MQ11" s="4">
        <f>SUM(MQ4:MQ8)</f>
        <v>82.409787083219101</v>
      </c>
      <c r="MR11" s="4"/>
      <c r="MS11" s="4"/>
      <c r="MT11" s="4"/>
      <c r="MU11" s="4"/>
      <c r="MW11" s="1">
        <f t="shared" si="43"/>
        <v>3</v>
      </c>
      <c r="MX11" s="1">
        <f t="shared" si="44"/>
        <v>7</v>
      </c>
      <c r="MY11" s="1">
        <f t="shared" si="45"/>
        <v>42.9</v>
      </c>
      <c r="MZ11" s="4" t="s">
        <v>54</v>
      </c>
      <c r="NA11" s="8">
        <f>SUM(NA4:NA8)</f>
        <v>793279</v>
      </c>
      <c r="NB11" s="8">
        <f>SUM(NB4:NB8)</f>
        <v>330298</v>
      </c>
      <c r="NC11" s="4">
        <f t="shared" si="159"/>
        <v>0.41637053293986098</v>
      </c>
      <c r="ND11" s="4">
        <f t="shared" si="160"/>
        <v>5.5347195533097366E-4</v>
      </c>
      <c r="NE11"/>
      <c r="NF11" s="4" t="s">
        <v>54</v>
      </c>
      <c r="NG11" s="4">
        <f>SUM(NG4:NG8)</f>
        <v>255</v>
      </c>
      <c r="NH11" s="4">
        <f>SUM(NH4:NH8)</f>
        <v>136</v>
      </c>
      <c r="NI11" s="4">
        <f t="shared" si="161"/>
        <v>0.53333333333333333</v>
      </c>
      <c r="NJ11" s="4">
        <f t="shared" si="162"/>
        <v>3.1241556593546993E-2</v>
      </c>
      <c r="NK11" s="8">
        <f>SUM(NK4:NK8)</f>
        <v>793279</v>
      </c>
      <c r="NL11" s="4">
        <f>SUM(NL4:NL8)</f>
        <v>430186.53007199883</v>
      </c>
      <c r="NM11" s="4">
        <f>SUM(NM4:NM8)</f>
        <v>641744330.81715894</v>
      </c>
      <c r="NN11" s="4">
        <f>SUM(NN4:NN8)</f>
        <v>106.38288497911958</v>
      </c>
      <c r="NO11" s="4"/>
      <c r="NP11" s="4"/>
      <c r="NQ11" s="4"/>
      <c r="NR11" s="4"/>
      <c r="NT11" s="1">
        <f t="shared" si="46"/>
        <v>2</v>
      </c>
      <c r="NU11" s="1">
        <f t="shared" si="47"/>
        <v>7</v>
      </c>
      <c r="NV11" s="1">
        <f t="shared" si="48"/>
        <v>28.6</v>
      </c>
      <c r="NW11" s="4" t="s">
        <v>54</v>
      </c>
      <c r="NX11" s="8">
        <f>SUM(NX4:NX8)</f>
        <v>791244</v>
      </c>
      <c r="NY11" s="8">
        <f>SUM(NY4:NY8)</f>
        <v>276028</v>
      </c>
      <c r="NZ11" s="4">
        <f t="shared" si="167"/>
        <v>0.34885319825489985</v>
      </c>
      <c r="OA11" s="4">
        <f t="shared" si="168"/>
        <v>5.3580356075299781E-4</v>
      </c>
      <c r="OB11"/>
      <c r="OC11" s="4" t="s">
        <v>54</v>
      </c>
      <c r="OD11" s="4">
        <f>SUM(OD4:OD8)</f>
        <v>257</v>
      </c>
      <c r="OE11" s="4">
        <f>SUM(OE4:OE8)</f>
        <v>98</v>
      </c>
      <c r="OF11" s="4">
        <f t="shared" si="169"/>
        <v>0.38132295719844356</v>
      </c>
      <c r="OG11" s="4">
        <f t="shared" si="170"/>
        <v>3.0297857246721495E-2</v>
      </c>
      <c r="OH11" s="8">
        <f>SUM(OH4:OH8)</f>
        <v>791244</v>
      </c>
      <c r="OI11" s="4">
        <f>SUM(OI4:OI8)</f>
        <v>301580.10530303034</v>
      </c>
      <c r="OJ11" s="4">
        <f>SUM(OJ4:OJ8)</f>
        <v>613536266.06356835</v>
      </c>
      <c r="OK11" s="4">
        <f>SUM(OK4:OK8)</f>
        <v>91.232606461298971</v>
      </c>
      <c r="OL11" s="4"/>
      <c r="OM11" s="4"/>
      <c r="ON11" s="4"/>
      <c r="OO11" s="4"/>
      <c r="OQ11" s="1">
        <f t="shared" si="49"/>
        <v>2</v>
      </c>
      <c r="OR11" s="1">
        <f t="shared" si="50"/>
        <v>8</v>
      </c>
      <c r="OS11" s="1">
        <f t="shared" si="51"/>
        <v>25</v>
      </c>
      <c r="OT11" s="4" t="s">
        <v>54</v>
      </c>
      <c r="OU11" s="8">
        <f>SUM(OU4:OU8)</f>
        <v>805575</v>
      </c>
      <c r="OV11" s="8">
        <f>SUM(OV4:OV8)</f>
        <v>148095</v>
      </c>
      <c r="OW11" s="4">
        <f t="shared" si="175"/>
        <v>0.18383763150544641</v>
      </c>
      <c r="OX11" s="4">
        <f t="shared" si="176"/>
        <v>4.3157124577871542E-4</v>
      </c>
      <c r="OY11"/>
      <c r="OZ11" s="4" t="s">
        <v>54</v>
      </c>
      <c r="PA11" s="4">
        <f>SUM(PA4:PA8)</f>
        <v>263</v>
      </c>
      <c r="PB11" s="4">
        <f>SUM(PB4:PB8)</f>
        <v>58</v>
      </c>
      <c r="PC11" s="4">
        <f t="shared" si="177"/>
        <v>0.22053231939163498</v>
      </c>
      <c r="PD11" s="4">
        <f t="shared" si="178"/>
        <v>2.5565677405442768E-2</v>
      </c>
      <c r="PE11" s="8">
        <f>SUM(PE4:PE8)</f>
        <v>805575</v>
      </c>
      <c r="PF11" s="4">
        <f>SUM(PF4:PF8)</f>
        <v>185178.93245451865</v>
      </c>
      <c r="PG11" s="4">
        <f>SUM(PG4:PG8)</f>
        <v>464488462.72374016</v>
      </c>
      <c r="PH11" s="4">
        <f>SUM(PH4:PH8)</f>
        <v>48.68381352218853</v>
      </c>
      <c r="PI11" s="4"/>
      <c r="PJ11" s="4"/>
      <c r="PK11" s="4"/>
      <c r="PL11" s="4"/>
      <c r="PN11" s="1">
        <f t="shared" si="52"/>
        <v>2</v>
      </c>
      <c r="PO11" s="1">
        <f t="shared" si="53"/>
        <v>5</v>
      </c>
      <c r="PP11" s="1">
        <f t="shared" si="54"/>
        <v>40</v>
      </c>
      <c r="PQ11" s="4" t="s">
        <v>54</v>
      </c>
      <c r="PR11" s="8">
        <f>SUM(PR4:PR8)</f>
        <v>846596</v>
      </c>
      <c r="PS11" s="8">
        <f>SUM(PS4:PS8)</f>
        <v>55309</v>
      </c>
      <c r="PT11" s="4">
        <f t="shared" si="183"/>
        <v>6.5331043378423714E-2</v>
      </c>
      <c r="PU11" s="4">
        <f t="shared" si="184"/>
        <v>2.685657337458679E-4</v>
      </c>
      <c r="PV11"/>
      <c r="PW11" s="4" t="s">
        <v>54</v>
      </c>
      <c r="PX11" s="4">
        <f>SUM(PX4:PX8)</f>
        <v>250</v>
      </c>
      <c r="PY11" s="4">
        <f>SUM(PY4:PY8)</f>
        <v>28</v>
      </c>
      <c r="PZ11" s="4">
        <f t="shared" si="185"/>
        <v>0.112</v>
      </c>
      <c r="QA11" s="4">
        <f t="shared" si="186"/>
        <v>1.9945525814076701E-2</v>
      </c>
      <c r="QB11" s="8">
        <f>SUM(QB4:QB8)</f>
        <v>846596</v>
      </c>
      <c r="QC11" s="4">
        <f>SUM(QC4:QC8)</f>
        <v>97152.85304169514</v>
      </c>
      <c r="QD11" s="4">
        <f>SUM(QD4:QD8)</f>
        <v>296271720.52578127</v>
      </c>
      <c r="QE11" s="4">
        <f>SUM(QE4:QE8)</f>
        <v>15.828631205276814</v>
      </c>
      <c r="QF11" s="4"/>
      <c r="QG11" s="4"/>
      <c r="QH11" s="4"/>
      <c r="QI11" s="4"/>
      <c r="QN11" s="4"/>
      <c r="QO11" s="8"/>
      <c r="QP11" s="8"/>
      <c r="QQ11" s="4"/>
      <c r="QR11" s="4"/>
      <c r="QS11"/>
      <c r="QT11" s="4"/>
      <c r="QU11" s="4"/>
      <c r="QV11" s="4"/>
      <c r="QW11" s="4"/>
      <c r="QX11" s="4"/>
      <c r="QY11" s="8"/>
      <c r="QZ11" s="4"/>
      <c r="RA11" s="4"/>
      <c r="RB11" s="4"/>
      <c r="RC11" s="4"/>
      <c r="RD11" s="4"/>
      <c r="RE11" s="4"/>
      <c r="RF11" s="4"/>
    </row>
    <row r="12" spans="1:474">
      <c r="A12" s="20" t="s">
        <v>13</v>
      </c>
      <c r="B12" s="20" t="s">
        <v>14</v>
      </c>
      <c r="C12" s="20">
        <v>48</v>
      </c>
      <c r="D12" s="20" t="s">
        <v>15</v>
      </c>
      <c r="E12" s="20">
        <v>2</v>
      </c>
      <c r="F12" s="20">
        <v>13</v>
      </c>
      <c r="G12" s="20">
        <v>15.4</v>
      </c>
      <c r="H12" s="20">
        <v>0</v>
      </c>
      <c r="I12" s="20">
        <v>9</v>
      </c>
      <c r="J12" s="20">
        <v>0</v>
      </c>
      <c r="K12" s="20">
        <v>4</v>
      </c>
      <c r="L12" s="20">
        <v>12</v>
      </c>
      <c r="M12" s="20">
        <v>33.299999999999997</v>
      </c>
      <c r="N12" s="20">
        <v>5</v>
      </c>
      <c r="O12" s="20">
        <v>11</v>
      </c>
      <c r="P12" s="20">
        <v>45.5</v>
      </c>
      <c r="Q12" s="20">
        <v>6</v>
      </c>
      <c r="R12" s="20">
        <v>10</v>
      </c>
      <c r="S12" s="20">
        <v>60</v>
      </c>
      <c r="T12" s="20">
        <v>3</v>
      </c>
      <c r="U12" s="20">
        <v>9</v>
      </c>
      <c r="V12" s="20">
        <v>33.299999999999997</v>
      </c>
      <c r="W12" s="20">
        <v>3</v>
      </c>
      <c r="X12" s="20">
        <v>9</v>
      </c>
      <c r="Y12" s="20">
        <v>33.299999999999997</v>
      </c>
      <c r="Z12" s="20">
        <v>5</v>
      </c>
      <c r="AA12" s="20">
        <v>10</v>
      </c>
      <c r="AB12" s="20">
        <v>50</v>
      </c>
      <c r="AC12" s="20">
        <v>5</v>
      </c>
      <c r="AD12" s="20">
        <v>9</v>
      </c>
      <c r="AE12" s="20">
        <v>55.6</v>
      </c>
      <c r="AF12" s="20">
        <v>4</v>
      </c>
      <c r="AG12" s="20">
        <v>9</v>
      </c>
      <c r="AH12" s="20">
        <v>44.4</v>
      </c>
      <c r="AI12" s="20">
        <v>5</v>
      </c>
      <c r="AJ12" s="20">
        <v>9</v>
      </c>
      <c r="AK12" s="20">
        <v>55.6</v>
      </c>
      <c r="AL12" s="20">
        <v>2</v>
      </c>
      <c r="AM12" s="20">
        <v>12</v>
      </c>
      <c r="AN12" s="20">
        <v>16.7</v>
      </c>
      <c r="AO12" s="20">
        <v>4</v>
      </c>
      <c r="AP12" s="20">
        <v>10</v>
      </c>
      <c r="AQ12" s="20">
        <v>40</v>
      </c>
      <c r="AR12" s="20">
        <v>4</v>
      </c>
      <c r="AS12" s="20">
        <v>5</v>
      </c>
      <c r="AT12" s="20">
        <v>80</v>
      </c>
      <c r="AU12" s="20">
        <v>1</v>
      </c>
      <c r="AV12" s="20">
        <v>5</v>
      </c>
      <c r="AW12" s="20">
        <v>20</v>
      </c>
      <c r="AX12" s="20">
        <v>1</v>
      </c>
      <c r="AY12" s="20">
        <v>4</v>
      </c>
      <c r="AZ12" s="20">
        <v>25</v>
      </c>
      <c r="BA12" s="20">
        <v>2</v>
      </c>
      <c r="BB12" s="20">
        <v>5</v>
      </c>
      <c r="BC12" s="20">
        <v>40</v>
      </c>
      <c r="BE12" s="35"/>
      <c r="BF12" s="1" t="str">
        <f t="shared" si="0"/>
        <v>明細部</v>
      </c>
      <c r="BG12" s="1" t="str">
        <f t="shared" si="1"/>
        <v>保険者（地区）</v>
      </c>
      <c r="BH12" s="1">
        <f t="shared" si="2"/>
        <v>48</v>
      </c>
      <c r="BI12" s="1" t="str">
        <f t="shared" si="3"/>
        <v>男</v>
      </c>
      <c r="BJ12" s="1">
        <f t="shared" si="4"/>
        <v>2</v>
      </c>
      <c r="BK12" s="1">
        <f t="shared" si="5"/>
        <v>13</v>
      </c>
      <c r="BL12" s="1">
        <f t="shared" si="6"/>
        <v>15.4</v>
      </c>
      <c r="BM12" s="4" t="s">
        <v>55</v>
      </c>
      <c r="BN12" s="8">
        <f>+BN9+BN10</f>
        <v>1480103</v>
      </c>
      <c r="BO12" s="8">
        <f>+BO9+BO10</f>
        <v>843664</v>
      </c>
      <c r="BP12" s="4">
        <f t="shared" si="55"/>
        <v>0.57000357407558799</v>
      </c>
      <c r="BQ12" s="4">
        <f t="shared" si="56"/>
        <v>4.0693518575773242E-4</v>
      </c>
      <c r="BR12"/>
      <c r="BS12" s="4" t="s">
        <v>55</v>
      </c>
      <c r="BT12" s="4">
        <f>+BT9+BT10</f>
        <v>858</v>
      </c>
      <c r="BU12" s="4">
        <f>+BU9+BU10</f>
        <v>394</v>
      </c>
      <c r="BV12" s="4">
        <f t="shared" si="57"/>
        <v>0.4592074592074592</v>
      </c>
      <c r="BW12" s="4">
        <f t="shared" si="58"/>
        <v>1.701281460715558E-2</v>
      </c>
      <c r="BX12" s="8">
        <f>+BX9+BX10</f>
        <v>1480103</v>
      </c>
      <c r="BY12" s="4">
        <f>+BY9+BY10</f>
        <v>679815.02319317835</v>
      </c>
      <c r="BZ12" s="4">
        <f>+BZ9+BZ10</f>
        <v>634557072.29287577</v>
      </c>
      <c r="CA12" s="4">
        <f>+CA9+CA10</f>
        <v>490.11890723643882</v>
      </c>
      <c r="CB12" s="4"/>
      <c r="CC12" s="4"/>
      <c r="CD12" s="4"/>
      <c r="CE12" s="4"/>
      <c r="CG12" s="1">
        <f t="shared" si="7"/>
        <v>0</v>
      </c>
      <c r="CH12" s="1">
        <f t="shared" si="8"/>
        <v>9</v>
      </c>
      <c r="CI12" s="1">
        <f t="shared" si="9"/>
        <v>0</v>
      </c>
      <c r="CJ12" s="4" t="s">
        <v>55</v>
      </c>
      <c r="CK12" s="8">
        <f>+CK9+CK10</f>
        <v>1474555</v>
      </c>
      <c r="CL12" s="8">
        <f>+CL9+CL10</f>
        <v>195215</v>
      </c>
      <c r="CM12" s="4">
        <f t="shared" si="63"/>
        <v>0.13238909365876486</v>
      </c>
      <c r="CN12" s="4">
        <f t="shared" si="64"/>
        <v>2.7909889547305609E-4</v>
      </c>
      <c r="CO12"/>
      <c r="CP12" s="4" t="s">
        <v>55</v>
      </c>
      <c r="CQ12" s="4">
        <f>+CQ9+CQ10</f>
        <v>937</v>
      </c>
      <c r="CR12" s="4">
        <f>+CR9+CR10</f>
        <v>94</v>
      </c>
      <c r="CS12" s="4">
        <f t="shared" si="65"/>
        <v>0.10032017075773746</v>
      </c>
      <c r="CT12" s="4">
        <f t="shared" si="66"/>
        <v>9.8145033542499007E-3</v>
      </c>
      <c r="CU12" s="8">
        <f>+CU9+CU10</f>
        <v>1474555</v>
      </c>
      <c r="CV12" s="4">
        <f>+CV9+CV10</f>
        <v>148012.25228964069</v>
      </c>
      <c r="CW12" s="4">
        <f>+CW9+CW10</f>
        <v>209660911.95856988</v>
      </c>
      <c r="CX12" s="4">
        <f>+CX9+CX10</f>
        <v>124.0606160033248</v>
      </c>
      <c r="CY12" s="4"/>
      <c r="CZ12" s="4"/>
      <c r="DA12" s="4"/>
      <c r="DB12" s="4"/>
      <c r="DD12" s="1">
        <f t="shared" si="10"/>
        <v>4</v>
      </c>
      <c r="DE12" s="1">
        <f t="shared" si="11"/>
        <v>12</v>
      </c>
      <c r="DF12" s="1">
        <f t="shared" si="12"/>
        <v>33.299999999999997</v>
      </c>
      <c r="DG12" s="4" t="s">
        <v>55</v>
      </c>
      <c r="DH12" s="8">
        <f>+DH9+DH10</f>
        <v>1437521</v>
      </c>
      <c r="DI12" s="8">
        <f>+DI9+DI10</f>
        <v>279509</v>
      </c>
      <c r="DJ12" s="4">
        <f t="shared" si="71"/>
        <v>0.19443820298973025</v>
      </c>
      <c r="DK12" s="4">
        <f t="shared" si="72"/>
        <v>3.300905805088753E-4</v>
      </c>
      <c r="DL12"/>
      <c r="DM12" s="4" t="s">
        <v>55</v>
      </c>
      <c r="DN12" s="4">
        <f>+DN9+DN10</f>
        <v>910</v>
      </c>
      <c r="DO12" s="4">
        <f>+DO9+DO10</f>
        <v>147</v>
      </c>
      <c r="DP12" s="4">
        <f t="shared" si="73"/>
        <v>0.16153846153846155</v>
      </c>
      <c r="DQ12" s="4">
        <f t="shared" si="74"/>
        <v>1.2199972391531026E-2</v>
      </c>
      <c r="DR12" s="8">
        <f>+DR9+DR10</f>
        <v>1437521</v>
      </c>
      <c r="DS12" s="4">
        <f>+DS9+DS10</f>
        <v>237068.81451829564</v>
      </c>
      <c r="DT12" s="4">
        <f>+DT9+DT10</f>
        <v>313797115.7657845</v>
      </c>
      <c r="DU12" s="4">
        <f>+DU9+DU10</f>
        <v>174.9064224354608</v>
      </c>
      <c r="DV12" s="4"/>
      <c r="DW12" s="4"/>
      <c r="DX12" s="4"/>
      <c r="DY12" s="4"/>
      <c r="EA12" s="1">
        <f t="shared" si="13"/>
        <v>5</v>
      </c>
      <c r="EB12" s="1">
        <f t="shared" si="14"/>
        <v>11</v>
      </c>
      <c r="EC12" s="1">
        <f t="shared" si="15"/>
        <v>45.5</v>
      </c>
      <c r="ED12" s="4" t="s">
        <v>55</v>
      </c>
      <c r="EE12" s="8">
        <f>+EE9+EE10</f>
        <v>1353596</v>
      </c>
      <c r="EF12" s="8">
        <f>+EF9+EF10</f>
        <v>69520</v>
      </c>
      <c r="EG12" s="4">
        <f t="shared" si="79"/>
        <v>5.1359489833007782E-2</v>
      </c>
      <c r="EH12" s="4">
        <f t="shared" si="80"/>
        <v>1.8972154500245932E-4</v>
      </c>
      <c r="EI12"/>
      <c r="EJ12" s="4" t="s">
        <v>55</v>
      </c>
      <c r="EK12" s="4">
        <f>+EK9+EK10</f>
        <v>923</v>
      </c>
      <c r="EL12" s="4">
        <f>+EL9+EL10</f>
        <v>31</v>
      </c>
      <c r="EM12" s="4">
        <f t="shared" si="81"/>
        <v>3.3586132177681471E-2</v>
      </c>
      <c r="EN12" s="4">
        <f t="shared" si="82"/>
        <v>5.9300823252837085E-3</v>
      </c>
      <c r="EO12" s="8">
        <f>+EO9+EO10</f>
        <v>1353596</v>
      </c>
      <c r="EP12" s="4">
        <f>+EP9+EP10</f>
        <v>45452.577934537243</v>
      </c>
      <c r="EQ12" s="4">
        <f>+EQ9+EQ10</f>
        <v>64314902.339045212</v>
      </c>
      <c r="ER12" s="4">
        <f>+ER9+ER10</f>
        <v>47.414886620941061</v>
      </c>
      <c r="ES12" s="4"/>
      <c r="ET12" s="4"/>
      <c r="EU12" s="4"/>
      <c r="EV12" s="4"/>
      <c r="EX12" s="1">
        <f t="shared" si="16"/>
        <v>6</v>
      </c>
      <c r="EY12" s="1">
        <f t="shared" si="17"/>
        <v>10</v>
      </c>
      <c r="EZ12" s="1">
        <f t="shared" si="18"/>
        <v>60</v>
      </c>
      <c r="FA12" s="4" t="s">
        <v>55</v>
      </c>
      <c r="FB12" s="8">
        <f>+FB9+FB10</f>
        <v>1263738</v>
      </c>
      <c r="FC12" s="8">
        <f>+FC9+FC10</f>
        <v>115590</v>
      </c>
      <c r="FD12" s="4">
        <f t="shared" si="87"/>
        <v>9.1466743897864911E-2</v>
      </c>
      <c r="FE12" s="4">
        <f t="shared" si="88"/>
        <v>2.5643275698311488E-4</v>
      </c>
      <c r="FF12"/>
      <c r="FG12" s="4" t="s">
        <v>55</v>
      </c>
      <c r="FH12" s="4">
        <f>+FH9+FH10</f>
        <v>890</v>
      </c>
      <c r="FI12" s="4">
        <f>+FI9+FI10</f>
        <v>87</v>
      </c>
      <c r="FJ12" s="4">
        <f t="shared" si="89"/>
        <v>9.7752808988764039E-2</v>
      </c>
      <c r="FK12" s="4">
        <f t="shared" si="90"/>
        <v>9.9547965584870415E-3</v>
      </c>
      <c r="FL12" s="8">
        <f>+FL9+FL10</f>
        <v>1263738</v>
      </c>
      <c r="FM12" s="4">
        <f>+FM9+FM10</f>
        <v>123774.57090909092</v>
      </c>
      <c r="FN12" s="4">
        <f>+FN9+FN10</f>
        <v>159056524.75144511</v>
      </c>
      <c r="FO12" s="4">
        <f>+FO9+FO10</f>
        <v>81.911533873864101</v>
      </c>
      <c r="FP12" s="4"/>
      <c r="FQ12" s="4"/>
      <c r="FR12" s="4"/>
      <c r="FS12" s="4"/>
      <c r="FU12" s="1">
        <f t="shared" si="19"/>
        <v>3</v>
      </c>
      <c r="FV12" s="1">
        <f t="shared" si="20"/>
        <v>9</v>
      </c>
      <c r="FW12" s="1">
        <f t="shared" si="21"/>
        <v>33.299999999999997</v>
      </c>
      <c r="FX12" s="4" t="s">
        <v>55</v>
      </c>
      <c r="FY12" s="8">
        <f>+FY9+FY10</f>
        <v>1331419</v>
      </c>
      <c r="FZ12" s="8">
        <f>+FZ9+FZ10</f>
        <v>233668</v>
      </c>
      <c r="GA12" s="4">
        <f t="shared" si="95"/>
        <v>0.17550297840123957</v>
      </c>
      <c r="GB12" s="4">
        <f t="shared" si="96"/>
        <v>3.2966999081879142E-4</v>
      </c>
      <c r="GC12"/>
      <c r="GD12" s="4" t="s">
        <v>55</v>
      </c>
      <c r="GE12" s="4">
        <f>+GE9+GE10</f>
        <v>882</v>
      </c>
      <c r="GF12" s="4">
        <f>+GF9+GF10</f>
        <v>90</v>
      </c>
      <c r="GG12" s="4">
        <f t="shared" si="97"/>
        <v>0.10204081632653061</v>
      </c>
      <c r="GH12" s="4">
        <f t="shared" si="98"/>
        <v>1.0192505813121006E-2</v>
      </c>
      <c r="GI12" s="8">
        <f>+GI9+GI10</f>
        <v>1331419</v>
      </c>
      <c r="GJ12" s="4">
        <f>+GJ9+GJ10</f>
        <v>136511.29720325119</v>
      </c>
      <c r="GK12" s="4">
        <f>+GK9+GK10</f>
        <v>186303190.22237474</v>
      </c>
      <c r="GL12" s="4">
        <f>+GL9+GL10</f>
        <v>154.60191705331533</v>
      </c>
      <c r="GM12" s="4"/>
      <c r="GN12" s="4"/>
      <c r="GO12" s="4"/>
      <c r="GP12" s="4"/>
      <c r="GR12" s="1">
        <f t="shared" si="22"/>
        <v>3</v>
      </c>
      <c r="GS12" s="1">
        <f t="shared" si="23"/>
        <v>9</v>
      </c>
      <c r="GT12" s="1">
        <f t="shared" si="24"/>
        <v>33.299999999999997</v>
      </c>
      <c r="GU12" s="4" t="s">
        <v>55</v>
      </c>
      <c r="GV12" s="8">
        <f>+GV9+GV10</f>
        <v>1203596</v>
      </c>
      <c r="GW12" s="8">
        <f>+GW9+GW10</f>
        <v>356218</v>
      </c>
      <c r="GX12" s="4">
        <f t="shared" si="103"/>
        <v>0.29596143556475762</v>
      </c>
      <c r="GY12" s="4">
        <f t="shared" si="104"/>
        <v>4.1607863795029422E-4</v>
      </c>
      <c r="GZ12"/>
      <c r="HA12" s="4" t="s">
        <v>55</v>
      </c>
      <c r="HB12" s="4">
        <f>+HB9+HB10</f>
        <v>878</v>
      </c>
      <c r="HC12" s="4">
        <f>+HC9+HC10</f>
        <v>254</v>
      </c>
      <c r="HD12" s="4">
        <f t="shared" si="105"/>
        <v>0.28929384965831434</v>
      </c>
      <c r="HE12" s="4">
        <f t="shared" si="106"/>
        <v>1.5302675864691211E-2</v>
      </c>
      <c r="HF12" s="8">
        <f>+HF9+HF10</f>
        <v>1203596</v>
      </c>
      <c r="HG12" s="4">
        <f>+HG9+HG10</f>
        <v>350504.02374653565</v>
      </c>
      <c r="HH12" s="4">
        <f>+HH9+HH10</f>
        <v>344480663.27010834</v>
      </c>
      <c r="HI12" s="4">
        <f>+HI9+HI10</f>
        <v>259.19570737300461</v>
      </c>
      <c r="HJ12" s="4"/>
      <c r="HK12" s="4"/>
      <c r="HL12" s="4"/>
      <c r="HM12" s="4"/>
      <c r="HO12" s="1">
        <f t="shared" si="25"/>
        <v>5</v>
      </c>
      <c r="HP12" s="1">
        <f t="shared" si="26"/>
        <v>10</v>
      </c>
      <c r="HQ12" s="1">
        <f t="shared" si="27"/>
        <v>50</v>
      </c>
      <c r="HR12" s="4" t="s">
        <v>55</v>
      </c>
      <c r="HS12" s="8">
        <f>+HS9+HS10</f>
        <v>1429115</v>
      </c>
      <c r="HT12" s="8">
        <f>+HT9+HT10</f>
        <v>471134</v>
      </c>
      <c r="HU12" s="4">
        <f t="shared" si="111"/>
        <v>0.32966836118856774</v>
      </c>
      <c r="HV12" s="4">
        <f t="shared" si="112"/>
        <v>3.9323295314447364E-4</v>
      </c>
      <c r="HW12"/>
      <c r="HX12" s="4" t="s">
        <v>55</v>
      </c>
      <c r="HY12" s="4">
        <f>+HY9+HY10</f>
        <v>858</v>
      </c>
      <c r="HZ12" s="4">
        <f>+HZ9+HZ10</f>
        <v>298</v>
      </c>
      <c r="IA12" s="4">
        <f t="shared" si="113"/>
        <v>0.34731934731934733</v>
      </c>
      <c r="IB12" s="4">
        <f t="shared" si="114"/>
        <v>1.62544101348223E-2</v>
      </c>
      <c r="IC12" s="8">
        <f>+IC9+IC10</f>
        <v>1429115</v>
      </c>
      <c r="ID12" s="4">
        <f>+ID9+ID10</f>
        <v>499007.21790354548</v>
      </c>
      <c r="IE12" s="4">
        <f>+IE9+IE10</f>
        <v>539590482.82883203</v>
      </c>
      <c r="IF12" s="4">
        <f>+IF9+IF10</f>
        <v>282.32620706675885</v>
      </c>
      <c r="IG12" s="4"/>
      <c r="IH12" s="4"/>
      <c r="II12" s="4"/>
      <c r="IJ12" s="4"/>
      <c r="IL12" s="1">
        <f t="shared" si="28"/>
        <v>5</v>
      </c>
      <c r="IM12" s="1">
        <f t="shared" si="29"/>
        <v>9</v>
      </c>
      <c r="IN12" s="1">
        <f t="shared" si="30"/>
        <v>55.6</v>
      </c>
      <c r="IO12" s="4" t="s">
        <v>55</v>
      </c>
      <c r="IP12" s="8">
        <f>+IP9+IP10</f>
        <v>1300118</v>
      </c>
      <c r="IQ12" s="8">
        <f>+IQ9+IQ10</f>
        <v>539738</v>
      </c>
      <c r="IR12" s="4">
        <f t="shared" si="119"/>
        <v>0.41514539449496124</v>
      </c>
      <c r="IS12" s="4">
        <f t="shared" si="120"/>
        <v>4.3214817542776675E-4</v>
      </c>
      <c r="IT12"/>
      <c r="IU12" s="4" t="s">
        <v>55</v>
      </c>
      <c r="IV12" s="4">
        <f>+IV9+IV10</f>
        <v>895</v>
      </c>
      <c r="IW12" s="4">
        <f>+IW9+IW10</f>
        <v>493</v>
      </c>
      <c r="IX12" s="4">
        <f t="shared" si="121"/>
        <v>0.55083798882681567</v>
      </c>
      <c r="IY12" s="4">
        <f t="shared" si="122"/>
        <v>1.662654197972031E-2</v>
      </c>
      <c r="IZ12" s="8">
        <f>+IZ9+IZ10</f>
        <v>1300118</v>
      </c>
      <c r="JA12" s="4">
        <f>+JA9+JA10</f>
        <v>731249.73350871331</v>
      </c>
      <c r="JB12" s="4">
        <f>+JB9+JB10</f>
        <v>467649590.99708754</v>
      </c>
      <c r="JC12" s="4">
        <f>+JC9+JC10</f>
        <v>369.72954046889163</v>
      </c>
      <c r="JD12" s="4"/>
      <c r="JE12" s="4"/>
      <c r="JF12" s="4"/>
      <c r="JG12" s="4"/>
      <c r="JI12" s="1">
        <f t="shared" si="31"/>
        <v>4</v>
      </c>
      <c r="JJ12" s="1">
        <f t="shared" si="32"/>
        <v>9</v>
      </c>
      <c r="JK12" s="1">
        <f t="shared" si="33"/>
        <v>44.4</v>
      </c>
      <c r="JL12" s="4" t="s">
        <v>55</v>
      </c>
      <c r="JM12" s="8">
        <f>+JM9+JM10</f>
        <v>1166418</v>
      </c>
      <c r="JN12" s="8">
        <f>+JN9+JN10</f>
        <v>233675</v>
      </c>
      <c r="JO12" s="4">
        <f t="shared" si="127"/>
        <v>0.2003355572359137</v>
      </c>
      <c r="JP12" s="4">
        <f t="shared" si="128"/>
        <v>3.7060033316824495E-4</v>
      </c>
      <c r="JQ12"/>
      <c r="JR12" s="4" t="s">
        <v>55</v>
      </c>
      <c r="JS12" s="4">
        <f>+JS9+JS10</f>
        <v>861</v>
      </c>
      <c r="JT12" s="4">
        <f>+JT9+JT10</f>
        <v>361</v>
      </c>
      <c r="JU12" s="4">
        <f t="shared" si="129"/>
        <v>0.41927990708478513</v>
      </c>
      <c r="JV12" s="4">
        <f t="shared" si="130"/>
        <v>1.68164327919571E-2</v>
      </c>
      <c r="JW12" s="8">
        <f>+JW9+JW10</f>
        <v>1166418</v>
      </c>
      <c r="JX12" s="4">
        <f>+JX9+JX10</f>
        <v>489084.71195866144</v>
      </c>
      <c r="JY12" s="4">
        <f>+JY9+JY10</f>
        <v>385436091.51199293</v>
      </c>
      <c r="JZ12" s="4">
        <f>+JZ9+JZ10</f>
        <v>171.99349661714308</v>
      </c>
      <c r="KA12" s="4"/>
      <c r="KB12" s="4"/>
      <c r="KC12" s="4"/>
      <c r="KD12" s="4"/>
      <c r="KF12" s="1">
        <f t="shared" si="34"/>
        <v>5</v>
      </c>
      <c r="KG12" s="1">
        <f t="shared" si="35"/>
        <v>9</v>
      </c>
      <c r="KH12" s="1">
        <f t="shared" si="36"/>
        <v>55.6</v>
      </c>
      <c r="KI12" s="4" t="s">
        <v>55</v>
      </c>
      <c r="KJ12" s="8">
        <f>+KJ9+KJ10</f>
        <v>1355403</v>
      </c>
      <c r="KK12" s="8">
        <f>+KK9+KK10</f>
        <v>604485</v>
      </c>
      <c r="KL12" s="4">
        <f t="shared" si="135"/>
        <v>0.44598174860170736</v>
      </c>
      <c r="KM12" s="4">
        <f t="shared" si="136"/>
        <v>4.2695918207230502E-4</v>
      </c>
      <c r="KN12"/>
      <c r="KO12" s="4" t="s">
        <v>55</v>
      </c>
      <c r="KP12" s="4">
        <f>+KP9+KP10</f>
        <v>843</v>
      </c>
      <c r="KQ12" s="4">
        <f>+KQ9+KQ10</f>
        <v>442</v>
      </c>
      <c r="KR12" s="4">
        <f t="shared" si="137"/>
        <v>0.52431791221826807</v>
      </c>
      <c r="KS12" s="4">
        <f t="shared" si="138"/>
        <v>1.7200535149380747E-2</v>
      </c>
      <c r="KT12" s="8">
        <f>+KT9+KT10</f>
        <v>1355403</v>
      </c>
      <c r="KU12" s="4">
        <f>+KU9+KU10</f>
        <v>713762.10608695657</v>
      </c>
      <c r="KV12" s="4">
        <f>+KV9+KV10</f>
        <v>542303563.55942535</v>
      </c>
      <c r="KW12" s="4">
        <f>+KW9+KW10</f>
        <v>373.85546914675604</v>
      </c>
      <c r="KX12" s="4"/>
      <c r="KY12" s="4"/>
      <c r="KZ12" s="4"/>
      <c r="LA12" s="4"/>
      <c r="LC12" s="1">
        <f t="shared" si="37"/>
        <v>2</v>
      </c>
      <c r="LD12" s="1">
        <f t="shared" si="38"/>
        <v>12</v>
      </c>
      <c r="LE12" s="1">
        <f t="shared" si="39"/>
        <v>16.7</v>
      </c>
      <c r="LF12" s="4" t="s">
        <v>55</v>
      </c>
      <c r="LG12" s="8">
        <f>+LG9+LG10</f>
        <v>1322380</v>
      </c>
      <c r="LH12" s="8">
        <f>+LH9+LH10</f>
        <v>617111</v>
      </c>
      <c r="LI12" s="4">
        <f t="shared" si="143"/>
        <v>0.46666691873742799</v>
      </c>
      <c r="LJ12" s="4">
        <f t="shared" si="144"/>
        <v>4.3383504678040587E-4</v>
      </c>
      <c r="LK12"/>
      <c r="LL12" s="4" t="s">
        <v>55</v>
      </c>
      <c r="LM12" s="4">
        <f>+LM9+LM10</f>
        <v>852</v>
      </c>
      <c r="LN12" s="4">
        <f>+LN9+LN10</f>
        <v>406</v>
      </c>
      <c r="LO12" s="4">
        <f t="shared" si="145"/>
        <v>0.47652582159624413</v>
      </c>
      <c r="LP12" s="4">
        <f t="shared" si="146"/>
        <v>1.7110829113283123E-2</v>
      </c>
      <c r="LQ12" s="8">
        <f>+LQ9+LQ10</f>
        <v>1322380</v>
      </c>
      <c r="LR12" s="4">
        <f>+LR9+LR10</f>
        <v>635781.9804264165</v>
      </c>
      <c r="LS12" s="4">
        <f>+LS9+LS10</f>
        <v>513820725.45331687</v>
      </c>
      <c r="LT12" s="4">
        <f>+LT9+LT10</f>
        <v>392.79183491453711</v>
      </c>
      <c r="LU12" s="4"/>
      <c r="LV12" s="4"/>
      <c r="LW12" s="4"/>
      <c r="LX12" s="4"/>
      <c r="LZ12" s="1">
        <f t="shared" si="40"/>
        <v>4</v>
      </c>
      <c r="MA12" s="1">
        <f t="shared" si="41"/>
        <v>10</v>
      </c>
      <c r="MB12" s="1">
        <f t="shared" si="42"/>
        <v>40</v>
      </c>
      <c r="MC12" s="4" t="s">
        <v>55</v>
      </c>
      <c r="MD12" s="8">
        <f>+MD9+MD10</f>
        <v>1268925</v>
      </c>
      <c r="ME12" s="8">
        <f>+ME9+ME10</f>
        <v>322023</v>
      </c>
      <c r="MF12" s="4">
        <f t="shared" si="151"/>
        <v>0.25377622790945092</v>
      </c>
      <c r="MG12" s="4">
        <f t="shared" si="152"/>
        <v>3.8631540969278239E-4</v>
      </c>
      <c r="MH12"/>
      <c r="MI12" s="4" t="s">
        <v>55</v>
      </c>
      <c r="MJ12" s="4">
        <f>+MJ9+MJ10</f>
        <v>915</v>
      </c>
      <c r="MK12" s="4">
        <f>+MK9+MK10</f>
        <v>156</v>
      </c>
      <c r="ML12" s="4">
        <f t="shared" si="153"/>
        <v>0.17049180327868851</v>
      </c>
      <c r="MM12" s="4">
        <f t="shared" si="154"/>
        <v>1.2432301849717144E-2</v>
      </c>
      <c r="MN12" s="8">
        <f>+MN9+MN10</f>
        <v>1268925</v>
      </c>
      <c r="MO12" s="4">
        <f>+MO9+MO10</f>
        <v>215942.99013338206</v>
      </c>
      <c r="MP12" s="4">
        <f>+MP9+MP10</f>
        <v>247199366.5761463</v>
      </c>
      <c r="MQ12" s="4">
        <f>+MQ9+MQ10</f>
        <v>232.05231736976447</v>
      </c>
      <c r="MR12" s="4"/>
      <c r="MS12" s="4"/>
      <c r="MT12" s="4"/>
      <c r="MU12" s="4"/>
      <c r="MW12" s="1">
        <f t="shared" si="43"/>
        <v>4</v>
      </c>
      <c r="MX12" s="1">
        <f t="shared" si="44"/>
        <v>5</v>
      </c>
      <c r="MY12" s="1">
        <f t="shared" si="45"/>
        <v>80</v>
      </c>
      <c r="MZ12" s="4" t="s">
        <v>55</v>
      </c>
      <c r="NA12" s="8">
        <f>+NA9+NA10</f>
        <v>1095271</v>
      </c>
      <c r="NB12" s="8">
        <f>+NB9+NB10</f>
        <v>518855</v>
      </c>
      <c r="NC12" s="4">
        <f t="shared" si="159"/>
        <v>0.47372294162814499</v>
      </c>
      <c r="ND12" s="4">
        <f t="shared" si="160"/>
        <v>4.7709913983726805E-4</v>
      </c>
      <c r="NE12"/>
      <c r="NF12" s="4" t="s">
        <v>55</v>
      </c>
      <c r="NG12" s="4">
        <f>+NG9+NG10</f>
        <v>600</v>
      </c>
      <c r="NH12" s="4">
        <f>+NH9+NH10</f>
        <v>297</v>
      </c>
      <c r="NI12" s="4">
        <f t="shared" si="161"/>
        <v>0.495</v>
      </c>
      <c r="NJ12" s="4">
        <f t="shared" si="162"/>
        <v>2.0411393876950196E-2</v>
      </c>
      <c r="NK12" s="8">
        <f>+NK9+NK10</f>
        <v>1095271</v>
      </c>
      <c r="NL12" s="4">
        <f>+NL9+NL10</f>
        <v>540977.05774165958</v>
      </c>
      <c r="NM12" s="4">
        <f>+NM9+NM10</f>
        <v>501610505.26154995</v>
      </c>
      <c r="NN12" s="4">
        <f>+NN9+NN10</f>
        <v>286.06487239598312</v>
      </c>
      <c r="NO12" s="4"/>
      <c r="NP12" s="4"/>
      <c r="NQ12" s="4"/>
      <c r="NR12" s="4"/>
      <c r="NT12" s="1">
        <f t="shared" si="46"/>
        <v>1</v>
      </c>
      <c r="NU12" s="1">
        <f t="shared" si="47"/>
        <v>5</v>
      </c>
      <c r="NV12" s="1">
        <f t="shared" si="48"/>
        <v>20</v>
      </c>
      <c r="NW12" s="4" t="s">
        <v>55</v>
      </c>
      <c r="NX12" s="8">
        <f>+NX9+NX10</f>
        <v>1096875</v>
      </c>
      <c r="NY12" s="8">
        <f>+NY9+NY10</f>
        <v>401752</v>
      </c>
      <c r="NZ12" s="4">
        <f t="shared" si="167"/>
        <v>0.36626962962962961</v>
      </c>
      <c r="OA12" s="4">
        <f t="shared" si="168"/>
        <v>4.6001728003277812E-4</v>
      </c>
      <c r="OB12"/>
      <c r="OC12" s="4" t="s">
        <v>55</v>
      </c>
      <c r="OD12" s="4">
        <f>+OD9+OD10</f>
        <v>632</v>
      </c>
      <c r="OE12" s="4">
        <f>+OE9+OE10</f>
        <v>261</v>
      </c>
      <c r="OF12" s="4">
        <f t="shared" si="169"/>
        <v>0.41297468354430378</v>
      </c>
      <c r="OG12" s="4">
        <f t="shared" si="170"/>
        <v>1.9585361456440065E-2</v>
      </c>
      <c r="OH12" s="8">
        <f>+OH9+OH10</f>
        <v>1096875</v>
      </c>
      <c r="OI12" s="4">
        <f>+OI9+OI10</f>
        <v>452192.49647266313</v>
      </c>
      <c r="OJ12" s="4">
        <f>+OJ9+OJ10</f>
        <v>460913656.54791033</v>
      </c>
      <c r="OK12" s="4">
        <f>+OK9+OK10</f>
        <v>230.83682371833493</v>
      </c>
      <c r="OL12" s="4"/>
      <c r="OM12" s="4"/>
      <c r="ON12" s="4"/>
      <c r="OO12" s="4"/>
      <c r="OQ12" s="1">
        <f t="shared" si="49"/>
        <v>1</v>
      </c>
      <c r="OR12" s="1">
        <f t="shared" si="50"/>
        <v>4</v>
      </c>
      <c r="OS12" s="1">
        <f t="shared" si="51"/>
        <v>25</v>
      </c>
      <c r="OT12" s="4" t="s">
        <v>55</v>
      </c>
      <c r="OU12" s="8">
        <f>+OU9+OU10</f>
        <v>1134656</v>
      </c>
      <c r="OV12" s="8">
        <f>+OV9+OV10</f>
        <v>128314</v>
      </c>
      <c r="OW12" s="4">
        <f t="shared" si="175"/>
        <v>0.11308625698008912</v>
      </c>
      <c r="OX12" s="4">
        <f t="shared" si="176"/>
        <v>2.9731272681664147E-4</v>
      </c>
      <c r="OY12"/>
      <c r="OZ12" s="4" t="s">
        <v>55</v>
      </c>
      <c r="PA12" s="4">
        <f>+PA9+PA10</f>
        <v>605</v>
      </c>
      <c r="PB12" s="4">
        <f>+PB9+PB10</f>
        <v>61</v>
      </c>
      <c r="PC12" s="4">
        <f t="shared" si="177"/>
        <v>0.10082644628099173</v>
      </c>
      <c r="PD12" s="4">
        <f t="shared" si="178"/>
        <v>1.2241406094041502E-2</v>
      </c>
      <c r="PE12" s="8">
        <f>+PE9+PE10</f>
        <v>1134656</v>
      </c>
      <c r="PF12" s="4">
        <f>+PF9+PF10</f>
        <v>114737.31273268801</v>
      </c>
      <c r="PG12" s="4">
        <f>+PG9+PG10</f>
        <v>193439031.26265174</v>
      </c>
      <c r="PH12" s="4">
        <f>+PH9+PH10</f>
        <v>68.163151951146247</v>
      </c>
      <c r="PI12" s="4"/>
      <c r="PJ12" s="4"/>
      <c r="PK12" s="4"/>
      <c r="PL12" s="4"/>
      <c r="PN12" s="1">
        <f t="shared" si="52"/>
        <v>2</v>
      </c>
      <c r="PO12" s="1">
        <f t="shared" si="53"/>
        <v>5</v>
      </c>
      <c r="PP12" s="1">
        <f t="shared" si="54"/>
        <v>40</v>
      </c>
      <c r="PQ12" s="4" t="s">
        <v>55</v>
      </c>
      <c r="PR12" s="8">
        <f>+PR9+PR10</f>
        <v>1100255</v>
      </c>
      <c r="PS12" s="8">
        <f>+PS9+PS10</f>
        <v>25865</v>
      </c>
      <c r="PT12" s="4">
        <f t="shared" si="183"/>
        <v>2.3508186738528794E-2</v>
      </c>
      <c r="PU12" s="4">
        <f t="shared" si="184"/>
        <v>1.4444323079211376E-4</v>
      </c>
      <c r="PV12"/>
      <c r="PW12" s="4" t="s">
        <v>55</v>
      </c>
      <c r="PX12" s="4">
        <f>+PX9+PX10</f>
        <v>651</v>
      </c>
      <c r="PY12" s="4">
        <f>+PY9+PY10</f>
        <v>12</v>
      </c>
      <c r="PZ12" s="4">
        <f t="shared" si="185"/>
        <v>1.8433179723502304E-2</v>
      </c>
      <c r="QA12" s="4">
        <f t="shared" si="186"/>
        <v>5.2719292004247261E-3</v>
      </c>
      <c r="QB12" s="8">
        <f>+QB9+QB10</f>
        <v>1100255</v>
      </c>
      <c r="QC12" s="4">
        <f>+QC9+QC10</f>
        <v>20850.496921556703</v>
      </c>
      <c r="QD12" s="4">
        <f>+QD9+QD10</f>
        <v>35549786.79009641</v>
      </c>
      <c r="QE12" s="4">
        <f>+QE9+QE10</f>
        <v>15.058983031216476</v>
      </c>
      <c r="QF12" s="4"/>
      <c r="QG12" s="4"/>
      <c r="QH12" s="4"/>
      <c r="QI12" s="4"/>
      <c r="QN12" s="4"/>
      <c r="QO12" s="8"/>
      <c r="QP12" s="8"/>
      <c r="QQ12" s="4"/>
      <c r="QR12" s="4"/>
      <c r="QS12"/>
      <c r="QT12" s="4"/>
      <c r="QU12" s="4"/>
      <c r="QV12" s="4"/>
      <c r="QW12" s="4"/>
      <c r="QX12" s="4"/>
      <c r="QY12" s="8"/>
      <c r="QZ12" s="4"/>
      <c r="RA12" s="4"/>
      <c r="RB12" s="4"/>
      <c r="RC12" s="4"/>
      <c r="RD12" s="4"/>
      <c r="RE12" s="4"/>
      <c r="RF12" s="4"/>
    </row>
    <row r="13" spans="1:474">
      <c r="A13" s="20" t="s">
        <v>13</v>
      </c>
      <c r="B13" s="20" t="s">
        <v>14</v>
      </c>
      <c r="C13" s="20">
        <v>49</v>
      </c>
      <c r="D13" s="20" t="s">
        <v>15</v>
      </c>
      <c r="E13" s="20">
        <v>2</v>
      </c>
      <c r="F13" s="20">
        <v>12</v>
      </c>
      <c r="G13" s="20">
        <v>16.7</v>
      </c>
      <c r="H13" s="20">
        <v>0</v>
      </c>
      <c r="I13" s="20">
        <v>11</v>
      </c>
      <c r="J13" s="20">
        <v>0</v>
      </c>
      <c r="K13" s="20">
        <v>3</v>
      </c>
      <c r="L13" s="20">
        <v>12</v>
      </c>
      <c r="M13" s="20">
        <v>25</v>
      </c>
      <c r="N13" s="20">
        <v>3</v>
      </c>
      <c r="O13" s="20">
        <v>14</v>
      </c>
      <c r="P13" s="20">
        <v>21.4</v>
      </c>
      <c r="Q13" s="20">
        <v>2</v>
      </c>
      <c r="R13" s="20">
        <v>10</v>
      </c>
      <c r="S13" s="20">
        <v>20</v>
      </c>
      <c r="T13" s="20">
        <v>4</v>
      </c>
      <c r="U13" s="20">
        <v>12</v>
      </c>
      <c r="V13" s="20">
        <v>33.299999999999997</v>
      </c>
      <c r="W13" s="20">
        <v>7</v>
      </c>
      <c r="X13" s="20">
        <v>13</v>
      </c>
      <c r="Y13" s="20">
        <v>53.8</v>
      </c>
      <c r="Z13" s="20">
        <v>4</v>
      </c>
      <c r="AA13" s="20">
        <v>13</v>
      </c>
      <c r="AB13" s="20">
        <v>30.8</v>
      </c>
      <c r="AC13" s="20">
        <v>6</v>
      </c>
      <c r="AD13" s="20">
        <v>14</v>
      </c>
      <c r="AE13" s="20">
        <v>42.9</v>
      </c>
      <c r="AF13" s="20">
        <v>8</v>
      </c>
      <c r="AG13" s="20">
        <v>10</v>
      </c>
      <c r="AH13" s="20">
        <v>80</v>
      </c>
      <c r="AI13" s="20">
        <v>10</v>
      </c>
      <c r="AJ13" s="20">
        <v>12</v>
      </c>
      <c r="AK13" s="20">
        <v>83.3</v>
      </c>
      <c r="AL13" s="20">
        <v>4</v>
      </c>
      <c r="AM13" s="20">
        <v>10</v>
      </c>
      <c r="AN13" s="20">
        <v>40</v>
      </c>
      <c r="AO13" s="20">
        <v>2</v>
      </c>
      <c r="AP13" s="20">
        <v>12</v>
      </c>
      <c r="AQ13" s="20">
        <v>16.7</v>
      </c>
      <c r="AR13" s="20">
        <v>4</v>
      </c>
      <c r="AS13" s="20">
        <v>6</v>
      </c>
      <c r="AT13" s="20">
        <v>66.7</v>
      </c>
      <c r="AU13" s="20">
        <v>4</v>
      </c>
      <c r="AV13" s="20">
        <v>7</v>
      </c>
      <c r="AW13" s="20">
        <v>57.1</v>
      </c>
      <c r="AX13" s="20">
        <v>1</v>
      </c>
      <c r="AY13" s="20">
        <v>9</v>
      </c>
      <c r="AZ13" s="20">
        <v>11.1</v>
      </c>
      <c r="BA13" s="20">
        <v>0</v>
      </c>
      <c r="BB13" s="20">
        <v>7</v>
      </c>
      <c r="BC13" s="20">
        <v>0</v>
      </c>
      <c r="BE13" s="35"/>
      <c r="BF13" s="1" t="str">
        <f t="shared" si="0"/>
        <v>明細部</v>
      </c>
      <c r="BG13" s="1" t="str">
        <f t="shared" si="1"/>
        <v>保険者（地区）</v>
      </c>
      <c r="BH13" s="1">
        <f t="shared" si="2"/>
        <v>49</v>
      </c>
      <c r="BI13" s="1" t="str">
        <f t="shared" si="3"/>
        <v>男</v>
      </c>
      <c r="BJ13" s="1">
        <f t="shared" si="4"/>
        <v>2</v>
      </c>
      <c r="BK13" s="1">
        <f t="shared" si="5"/>
        <v>12</v>
      </c>
      <c r="BL13" s="1">
        <f t="shared" si="6"/>
        <v>16.7</v>
      </c>
      <c r="BM13" s="4" t="s">
        <v>56</v>
      </c>
      <c r="BN13" s="8">
        <f>+BN11+BN12</f>
        <v>2509168</v>
      </c>
      <c r="BO13" s="8">
        <f>+BO11+BO12</f>
        <v>1166091</v>
      </c>
      <c r="BP13" s="4">
        <f t="shared" si="55"/>
        <v>0.46473213431703259</v>
      </c>
      <c r="BQ13" s="4">
        <f t="shared" si="56"/>
        <v>3.148633177325038E-4</v>
      </c>
      <c r="BR13"/>
      <c r="BS13" s="4" t="s">
        <v>56</v>
      </c>
      <c r="BT13" s="4">
        <f>+BT11+BT12</f>
        <v>1218</v>
      </c>
      <c r="BU13" s="4">
        <f>+BU11+BU12</f>
        <v>486</v>
      </c>
      <c r="BV13" s="4">
        <f t="shared" si="57"/>
        <v>0.39901477832512317</v>
      </c>
      <c r="BW13" s="4">
        <f t="shared" si="58"/>
        <v>1.4031456128514726E-2</v>
      </c>
      <c r="BX13" s="8">
        <f>+BX11+BX12</f>
        <v>2509168</v>
      </c>
      <c r="BY13" s="4">
        <f>+BY11+BY12</f>
        <v>935227.49532913067</v>
      </c>
      <c r="BZ13" s="4">
        <f>+BZ11+BZ12</f>
        <v>1202070871.3581705</v>
      </c>
      <c r="CA13" s="4">
        <f>+CA11+CA12</f>
        <v>605.40856536614808</v>
      </c>
      <c r="CB13" s="4"/>
      <c r="CC13" s="4"/>
      <c r="CD13" s="4"/>
      <c r="CE13" s="4"/>
      <c r="CG13" s="1">
        <f t="shared" si="7"/>
        <v>0</v>
      </c>
      <c r="CH13" s="1">
        <f t="shared" si="8"/>
        <v>11</v>
      </c>
      <c r="CI13" s="1">
        <f t="shared" si="9"/>
        <v>0</v>
      </c>
      <c r="CJ13" s="4" t="s">
        <v>56</v>
      </c>
      <c r="CK13" s="8">
        <f>+CK11+CK12</f>
        <v>2478250</v>
      </c>
      <c r="CL13" s="8">
        <f>+CL11+CL12</f>
        <v>262564</v>
      </c>
      <c r="CM13" s="4">
        <f t="shared" si="63"/>
        <v>0.10594734187430646</v>
      </c>
      <c r="CN13" s="4">
        <f t="shared" si="64"/>
        <v>1.9550326940039243E-4</v>
      </c>
      <c r="CO13"/>
      <c r="CP13" s="4" t="s">
        <v>56</v>
      </c>
      <c r="CQ13" s="4">
        <f>+CQ11+CQ12</f>
        <v>1260</v>
      </c>
      <c r="CR13" s="4">
        <f>+CR11+CR12</f>
        <v>134</v>
      </c>
      <c r="CS13" s="4">
        <f t="shared" si="65"/>
        <v>0.10634920634920635</v>
      </c>
      <c r="CT13" s="4">
        <f t="shared" si="66"/>
        <v>8.684919088277154E-3</v>
      </c>
      <c r="CU13" s="8">
        <f>+CU11+CU12</f>
        <v>2478250</v>
      </c>
      <c r="CV13" s="4">
        <f>+CV11+CV12</f>
        <v>272862.1181974716</v>
      </c>
      <c r="CW13" s="4">
        <f>+CW11+CW12</f>
        <v>561293902.98441911</v>
      </c>
      <c r="CX13" s="4">
        <f>+CX11+CX12</f>
        <v>146.53790736694518</v>
      </c>
      <c r="CY13" s="4"/>
      <c r="CZ13" s="4"/>
      <c r="DA13" s="4"/>
      <c r="DB13" s="4"/>
      <c r="DD13" s="1">
        <f t="shared" si="10"/>
        <v>3</v>
      </c>
      <c r="DE13" s="1">
        <f t="shared" si="11"/>
        <v>12</v>
      </c>
      <c r="DF13" s="1">
        <f t="shared" si="12"/>
        <v>25</v>
      </c>
      <c r="DG13" s="4" t="s">
        <v>56</v>
      </c>
      <c r="DH13" s="8">
        <f>+DH11+DH12</f>
        <v>2483653</v>
      </c>
      <c r="DI13" s="8">
        <f>+DI11+DI12</f>
        <v>650828</v>
      </c>
      <c r="DJ13" s="4">
        <f t="shared" si="71"/>
        <v>0.26204465760716172</v>
      </c>
      <c r="DK13" s="4">
        <f t="shared" si="72"/>
        <v>2.7903407151118017E-4</v>
      </c>
      <c r="DL13"/>
      <c r="DM13" s="4" t="s">
        <v>56</v>
      </c>
      <c r="DN13" s="4">
        <f>+DN11+DN12</f>
        <v>1247</v>
      </c>
      <c r="DO13" s="4">
        <f>+DO11+DO12</f>
        <v>266</v>
      </c>
      <c r="DP13" s="4">
        <f t="shared" si="73"/>
        <v>0.21331194867682438</v>
      </c>
      <c r="DQ13" s="4">
        <f t="shared" si="74"/>
        <v>1.1600471509252757E-2</v>
      </c>
      <c r="DR13" s="8">
        <f>+DR11+DR12</f>
        <v>2483653</v>
      </c>
      <c r="DS13" s="4">
        <f>+DS11+DS12</f>
        <v>608808.72593033314</v>
      </c>
      <c r="DT13" s="4">
        <f>+DT11+DT12</f>
        <v>1052084629.5550189</v>
      </c>
      <c r="DU13" s="4">
        <f>+DU11+DU12</f>
        <v>293.97093929326502</v>
      </c>
      <c r="DV13" s="4"/>
      <c r="DW13" s="4"/>
      <c r="DX13" s="4"/>
      <c r="DY13" s="4"/>
      <c r="EA13" s="1">
        <f t="shared" si="13"/>
        <v>3</v>
      </c>
      <c r="EB13" s="1">
        <f t="shared" si="14"/>
        <v>14</v>
      </c>
      <c r="EC13" s="1">
        <f t="shared" si="15"/>
        <v>21.4</v>
      </c>
      <c r="ED13" s="4" t="s">
        <v>56</v>
      </c>
      <c r="EE13" s="8">
        <f>+EE11+EE12</f>
        <v>2269166</v>
      </c>
      <c r="EF13" s="8">
        <f>+EF11+EF12</f>
        <v>221761</v>
      </c>
      <c r="EG13" s="4">
        <f t="shared" si="79"/>
        <v>9.7727975829005012E-2</v>
      </c>
      <c r="EH13" s="4">
        <f t="shared" si="80"/>
        <v>1.9712652398881032E-4</v>
      </c>
      <c r="EI13"/>
      <c r="EJ13" s="4" t="s">
        <v>56</v>
      </c>
      <c r="EK13" s="4">
        <f>+EK11+EK12</f>
        <v>1275</v>
      </c>
      <c r="EL13" s="4">
        <f>+EL11+EL12</f>
        <v>101</v>
      </c>
      <c r="EM13" s="4">
        <f t="shared" si="81"/>
        <v>7.9215686274509797E-2</v>
      </c>
      <c r="EN13" s="4">
        <f t="shared" si="82"/>
        <v>7.563615761674412E-3</v>
      </c>
      <c r="EO13" s="8">
        <f>+EO11+EO12</f>
        <v>2269166</v>
      </c>
      <c r="EP13" s="4">
        <f>+EP11+EP12</f>
        <v>240617.82765540463</v>
      </c>
      <c r="EQ13" s="4">
        <f>+EQ11+EQ12</f>
        <v>453693222.40627557</v>
      </c>
      <c r="ER13" s="4">
        <f>+ER11+ER12</f>
        <v>103.47607565336068</v>
      </c>
      <c r="ES13" s="4"/>
      <c r="ET13" s="4"/>
      <c r="EU13" s="4"/>
      <c r="EV13" s="4"/>
      <c r="EX13" s="1">
        <f t="shared" si="16"/>
        <v>2</v>
      </c>
      <c r="EY13" s="1">
        <f t="shared" si="17"/>
        <v>10</v>
      </c>
      <c r="EZ13" s="1">
        <f t="shared" si="18"/>
        <v>20</v>
      </c>
      <c r="FA13" s="4" t="s">
        <v>56</v>
      </c>
      <c r="FB13" s="8">
        <f>+FB11+FB12</f>
        <v>2244938</v>
      </c>
      <c r="FC13" s="8">
        <f>+FC11+FC12</f>
        <v>259238</v>
      </c>
      <c r="FD13" s="4">
        <f t="shared" si="87"/>
        <v>0.11547668577038653</v>
      </c>
      <c r="FE13" s="4">
        <f t="shared" si="88"/>
        <v>2.1330430570128464E-4</v>
      </c>
      <c r="FF13"/>
      <c r="FG13" s="4" t="s">
        <v>56</v>
      </c>
      <c r="FH13" s="4">
        <f>+FH11+FH12</f>
        <v>1254</v>
      </c>
      <c r="FI13" s="4">
        <f>+FI11+FI12</f>
        <v>143</v>
      </c>
      <c r="FJ13" s="4">
        <f t="shared" si="89"/>
        <v>0.11403508771929824</v>
      </c>
      <c r="FK13" s="4">
        <f t="shared" si="90"/>
        <v>8.97591525225978E-3</v>
      </c>
      <c r="FL13" s="8">
        <f>+FL11+FL12</f>
        <v>2244938</v>
      </c>
      <c r="FM13" s="4">
        <f>+FM11+FM12</f>
        <v>281955.32055871666</v>
      </c>
      <c r="FN13" s="4">
        <f>+FN11+FN12</f>
        <v>523414924.98985654</v>
      </c>
      <c r="FO13" s="4">
        <f>+FO11+FO12</f>
        <v>134.85585654110531</v>
      </c>
      <c r="FP13" s="4"/>
      <c r="FQ13" s="4"/>
      <c r="FR13" s="4"/>
      <c r="FS13" s="4"/>
      <c r="FU13" s="1">
        <f t="shared" si="19"/>
        <v>4</v>
      </c>
      <c r="FV13" s="1">
        <f t="shared" si="20"/>
        <v>12</v>
      </c>
      <c r="FW13" s="1">
        <f t="shared" si="21"/>
        <v>33.299999999999997</v>
      </c>
      <c r="FX13" s="4" t="s">
        <v>56</v>
      </c>
      <c r="FY13" s="8">
        <f>+FY11+FY12</f>
        <v>2252663</v>
      </c>
      <c r="FZ13" s="8">
        <f>+FZ11+FZ12</f>
        <v>487812</v>
      </c>
      <c r="GA13" s="4">
        <f t="shared" si="95"/>
        <v>0.21654903551929428</v>
      </c>
      <c r="GB13" s="4">
        <f t="shared" si="96"/>
        <v>2.744327412751558E-4</v>
      </c>
      <c r="GC13"/>
      <c r="GD13" s="4" t="s">
        <v>56</v>
      </c>
      <c r="GE13" s="4">
        <f>+GE11+GE12</f>
        <v>1224</v>
      </c>
      <c r="GF13" s="4">
        <f>+GF11+GF12</f>
        <v>166</v>
      </c>
      <c r="GG13" s="4">
        <f t="shared" si="97"/>
        <v>0.13562091503267973</v>
      </c>
      <c r="GH13" s="4">
        <f t="shared" si="98"/>
        <v>9.7864403005814681E-3</v>
      </c>
      <c r="GI13" s="8">
        <f>+GI11+GI12</f>
        <v>2252663</v>
      </c>
      <c r="GJ13" s="4">
        <f>+GJ11+GJ12</f>
        <v>356952.44471633271</v>
      </c>
      <c r="GK13" s="4">
        <f>+GK11+GK12</f>
        <v>680772871.75417018</v>
      </c>
      <c r="GL13" s="4">
        <f>+GL11+GL12</f>
        <v>247.9546167949741</v>
      </c>
      <c r="GM13" s="4"/>
      <c r="GN13" s="4"/>
      <c r="GO13" s="4"/>
      <c r="GP13" s="4"/>
      <c r="GR13" s="1">
        <f t="shared" si="22"/>
        <v>7</v>
      </c>
      <c r="GS13" s="1">
        <f t="shared" si="23"/>
        <v>13</v>
      </c>
      <c r="GT13" s="1">
        <f t="shared" si="24"/>
        <v>53.8</v>
      </c>
      <c r="GU13" s="4" t="s">
        <v>56</v>
      </c>
      <c r="GV13" s="8">
        <f>+GV11+GV12</f>
        <v>2163064</v>
      </c>
      <c r="GW13" s="8">
        <f>+GW11+GW12</f>
        <v>719721</v>
      </c>
      <c r="GX13" s="4">
        <f t="shared" si="103"/>
        <v>0.33273217990776049</v>
      </c>
      <c r="GY13" s="4">
        <f t="shared" si="104"/>
        <v>3.2037809036926124E-4</v>
      </c>
      <c r="GZ13"/>
      <c r="HA13" s="4" t="s">
        <v>56</v>
      </c>
      <c r="HB13" s="4">
        <f>+HB11+HB12</f>
        <v>1216</v>
      </c>
      <c r="HC13" s="4">
        <f>+HC11+HC12</f>
        <v>384</v>
      </c>
      <c r="HD13" s="4">
        <f t="shared" si="105"/>
        <v>0.31578947368421051</v>
      </c>
      <c r="HE13" s="4">
        <f t="shared" si="106"/>
        <v>1.3329900661302048E-2</v>
      </c>
      <c r="HF13" s="8">
        <f>+HF11+HF12</f>
        <v>2163064</v>
      </c>
      <c r="HG13" s="4">
        <f>+HG11+HG12</f>
        <v>731419.53644494829</v>
      </c>
      <c r="HH13" s="4">
        <f>+HH11+HH12</f>
        <v>1012626459.7732142</v>
      </c>
      <c r="HI13" s="4">
        <f>+HI11+HI12</f>
        <v>386.85246364664266</v>
      </c>
      <c r="HJ13" s="4"/>
      <c r="HK13" s="4"/>
      <c r="HL13" s="4"/>
      <c r="HM13" s="4"/>
      <c r="HO13" s="1">
        <f t="shared" si="25"/>
        <v>4</v>
      </c>
      <c r="HP13" s="1">
        <f t="shared" si="26"/>
        <v>13</v>
      </c>
      <c r="HQ13" s="1">
        <f t="shared" si="27"/>
        <v>30.8</v>
      </c>
      <c r="HR13" s="4" t="s">
        <v>56</v>
      </c>
      <c r="HS13" s="8">
        <f>+HS11+HS12</f>
        <v>2428581</v>
      </c>
      <c r="HT13" s="8">
        <f>+HT11+HT12</f>
        <v>880358</v>
      </c>
      <c r="HU13" s="4">
        <f t="shared" si="111"/>
        <v>0.36249892426894553</v>
      </c>
      <c r="HV13" s="4">
        <f t="shared" si="112"/>
        <v>3.0847326166652718E-4</v>
      </c>
      <c r="HW13"/>
      <c r="HX13" s="4" t="s">
        <v>56</v>
      </c>
      <c r="HY13" s="4">
        <f>+HY11+HY12</f>
        <v>1214</v>
      </c>
      <c r="HZ13" s="4">
        <f>+HZ11+HZ12</f>
        <v>457</v>
      </c>
      <c r="IA13" s="4">
        <f t="shared" si="113"/>
        <v>0.37644151565074135</v>
      </c>
      <c r="IB13" s="4">
        <f t="shared" si="114"/>
        <v>1.3905224651451794E-2</v>
      </c>
      <c r="IC13" s="8">
        <f>+IC11+IC12</f>
        <v>2428581</v>
      </c>
      <c r="ID13" s="4">
        <f>+ID11+ID12</f>
        <v>950852.90926857747</v>
      </c>
      <c r="IE13" s="4">
        <f>+IE11+IE12</f>
        <v>1253797048.4495482</v>
      </c>
      <c r="IF13" s="4">
        <f>+IF11+IF12</f>
        <v>426.19787753327859</v>
      </c>
      <c r="IG13" s="4"/>
      <c r="IH13" s="4"/>
      <c r="II13" s="4"/>
      <c r="IJ13" s="4"/>
      <c r="IL13" s="1">
        <f t="shared" si="28"/>
        <v>6</v>
      </c>
      <c r="IM13" s="1">
        <f t="shared" si="29"/>
        <v>14</v>
      </c>
      <c r="IN13" s="1">
        <f t="shared" si="30"/>
        <v>42.9</v>
      </c>
      <c r="IO13" s="4" t="s">
        <v>56</v>
      </c>
      <c r="IP13" s="8">
        <f>+IP11+IP12</f>
        <v>2285511</v>
      </c>
      <c r="IQ13" s="8">
        <f>+IQ11+IQ12</f>
        <v>1026085</v>
      </c>
      <c r="IR13" s="4">
        <f t="shared" si="119"/>
        <v>0.44895211617883263</v>
      </c>
      <c r="IS13" s="4">
        <f t="shared" si="120"/>
        <v>3.2900539764746893E-4</v>
      </c>
      <c r="IT13"/>
      <c r="IU13" s="4" t="s">
        <v>56</v>
      </c>
      <c r="IV13" s="4">
        <f>+IV11+IV12</f>
        <v>1260</v>
      </c>
      <c r="IW13" s="4">
        <f>+IW11+IW12</f>
        <v>738</v>
      </c>
      <c r="IX13" s="4">
        <f t="shared" si="121"/>
        <v>0.58571428571428574</v>
      </c>
      <c r="IY13" s="4">
        <f t="shared" si="122"/>
        <v>1.3877384286046523E-2</v>
      </c>
      <c r="IZ13" s="8">
        <f>+IZ11+IZ12</f>
        <v>2285511</v>
      </c>
      <c r="JA13" s="4">
        <f>+JA11+JA12</f>
        <v>1407400.4223850318</v>
      </c>
      <c r="JB13" s="4">
        <f>+JB11+JB12</f>
        <v>1044956976.3406782</v>
      </c>
      <c r="JC13" s="4">
        <f>+JC11+JC12</f>
        <v>549.84915344028514</v>
      </c>
      <c r="JD13" s="4"/>
      <c r="JE13" s="4"/>
      <c r="JF13" s="4"/>
      <c r="JG13" s="4"/>
      <c r="JI13" s="1">
        <f t="shared" si="31"/>
        <v>8</v>
      </c>
      <c r="JJ13" s="1">
        <f t="shared" si="32"/>
        <v>10</v>
      </c>
      <c r="JK13" s="1">
        <f t="shared" si="33"/>
        <v>80</v>
      </c>
      <c r="JL13" s="4" t="s">
        <v>56</v>
      </c>
      <c r="JM13" s="8">
        <f>+JM11+JM12</f>
        <v>2095708</v>
      </c>
      <c r="JN13" s="8">
        <f>+JN11+JN12</f>
        <v>482008</v>
      </c>
      <c r="JO13" s="4">
        <f t="shared" si="127"/>
        <v>0.22999769051795382</v>
      </c>
      <c r="JP13" s="4">
        <f t="shared" si="128"/>
        <v>2.9069821553054083E-4</v>
      </c>
      <c r="JQ13"/>
      <c r="JR13" s="4" t="s">
        <v>56</v>
      </c>
      <c r="JS13" s="4">
        <f>+JS11+JS12</f>
        <v>1190</v>
      </c>
      <c r="JT13" s="4">
        <f>+JT11+JT12</f>
        <v>530</v>
      </c>
      <c r="JU13" s="4">
        <f t="shared" si="129"/>
        <v>0.44537815126050423</v>
      </c>
      <c r="JV13" s="4">
        <f t="shared" si="130"/>
        <v>1.4407527608807638E-2</v>
      </c>
      <c r="JW13" s="8">
        <f>+JW11+JW12</f>
        <v>2095708</v>
      </c>
      <c r="JX13" s="4">
        <f>+JX11+JX12</f>
        <v>967468.9672279139</v>
      </c>
      <c r="JY13" s="4">
        <f>+JY11+JY12</f>
        <v>1088768491.0144789</v>
      </c>
      <c r="JZ13" s="4">
        <f>+JZ11+JZ12</f>
        <v>257.09310552373273</v>
      </c>
      <c r="KA13" s="4"/>
      <c r="KB13" s="4"/>
      <c r="KC13" s="4"/>
      <c r="KD13" s="4"/>
      <c r="KF13" s="1">
        <f t="shared" si="34"/>
        <v>10</v>
      </c>
      <c r="KG13" s="1">
        <f t="shared" si="35"/>
        <v>12</v>
      </c>
      <c r="KH13" s="1">
        <f t="shared" si="36"/>
        <v>83.3</v>
      </c>
      <c r="KI13" s="4" t="s">
        <v>56</v>
      </c>
      <c r="KJ13" s="8">
        <f>+KJ11+KJ12</f>
        <v>2244934</v>
      </c>
      <c r="KK13" s="8">
        <f>+KK11+KK12</f>
        <v>1269231</v>
      </c>
      <c r="KL13" s="4">
        <f t="shared" si="135"/>
        <v>0.56537564133288554</v>
      </c>
      <c r="KM13" s="4">
        <f t="shared" si="136"/>
        <v>3.3084440104947044E-4</v>
      </c>
      <c r="KN13"/>
      <c r="KO13" s="4" t="s">
        <v>56</v>
      </c>
      <c r="KP13" s="4">
        <f>+KP11+KP12</f>
        <v>1202</v>
      </c>
      <c r="KQ13" s="4">
        <f>+KQ11+KQ12</f>
        <v>687</v>
      </c>
      <c r="KR13" s="4">
        <f t="shared" si="137"/>
        <v>0.57154742096505828</v>
      </c>
      <c r="KS13" s="4">
        <f t="shared" si="138"/>
        <v>1.4273329169645934E-2</v>
      </c>
      <c r="KT13" s="8">
        <f>+KT11+KT12</f>
        <v>2244934</v>
      </c>
      <c r="KU13" s="4">
        <f>+KU11+KU12</f>
        <v>1336015.6136069526</v>
      </c>
      <c r="KV13" s="4">
        <f>+KV11+KV12</f>
        <v>994299556.21827579</v>
      </c>
      <c r="KW13" s="4">
        <f>+KW11+KW12</f>
        <v>639.00068735352875</v>
      </c>
      <c r="KX13" s="4"/>
      <c r="KY13" s="4"/>
      <c r="KZ13" s="4"/>
      <c r="LA13" s="4"/>
      <c r="LC13" s="1">
        <f t="shared" si="37"/>
        <v>4</v>
      </c>
      <c r="LD13" s="1">
        <f t="shared" si="38"/>
        <v>10</v>
      </c>
      <c r="LE13" s="1">
        <f t="shared" si="39"/>
        <v>40</v>
      </c>
      <c r="LF13" s="4" t="s">
        <v>56</v>
      </c>
      <c r="LG13" s="8">
        <f>+LG11+LG12</f>
        <v>2298863</v>
      </c>
      <c r="LH13" s="8">
        <f>+LH11+LH12</f>
        <v>1057648</v>
      </c>
      <c r="LI13" s="4">
        <f t="shared" si="143"/>
        <v>0.46007439329790423</v>
      </c>
      <c r="LJ13" s="4">
        <f t="shared" si="144"/>
        <v>3.2871872845432174E-4</v>
      </c>
      <c r="LK13"/>
      <c r="LL13" s="4" t="s">
        <v>56</v>
      </c>
      <c r="LM13" s="4">
        <f>+LM11+LM12</f>
        <v>1195</v>
      </c>
      <c r="LN13" s="4">
        <f>+LN11+LN12</f>
        <v>566</v>
      </c>
      <c r="LO13" s="4">
        <f t="shared" si="145"/>
        <v>0.47364016736401676</v>
      </c>
      <c r="LP13" s="4">
        <f t="shared" si="146"/>
        <v>1.4443807122905114E-2</v>
      </c>
      <c r="LQ13" s="8">
        <f>+LQ11+LQ12</f>
        <v>2298863</v>
      </c>
      <c r="LR13" s="4">
        <f>+LR11+LR12</f>
        <v>1079270.7913480196</v>
      </c>
      <c r="LS13" s="4">
        <f>+LS11+LS12</f>
        <v>1210658328.673821</v>
      </c>
      <c r="LT13" s="4">
        <f>+LT11+LT12</f>
        <v>547.26950102197543</v>
      </c>
      <c r="LU13" s="4"/>
      <c r="LV13" s="4"/>
      <c r="LW13" s="4"/>
      <c r="LX13" s="4"/>
      <c r="LZ13" s="1">
        <f t="shared" si="40"/>
        <v>2</v>
      </c>
      <c r="MA13" s="1">
        <f t="shared" si="41"/>
        <v>12</v>
      </c>
      <c r="MB13" s="1">
        <f t="shared" si="42"/>
        <v>16.7</v>
      </c>
      <c r="MC13" s="4" t="s">
        <v>56</v>
      </c>
      <c r="MD13" s="8">
        <f>+MD11+MD12</f>
        <v>2235373</v>
      </c>
      <c r="ME13" s="8">
        <f>+ME11+ME12</f>
        <v>550588</v>
      </c>
      <c r="MF13" s="4">
        <f t="shared" si="151"/>
        <v>0.24630699216640803</v>
      </c>
      <c r="MG13" s="4">
        <f t="shared" si="152"/>
        <v>2.8817786068900144E-4</v>
      </c>
      <c r="MH13"/>
      <c r="MI13" s="4" t="s">
        <v>56</v>
      </c>
      <c r="MJ13" s="4">
        <f>+MJ11+MJ12</f>
        <v>1267</v>
      </c>
      <c r="MK13" s="4">
        <f>+MK11+MK12</f>
        <v>228</v>
      </c>
      <c r="ML13" s="4">
        <f t="shared" si="153"/>
        <v>0.17995264404104183</v>
      </c>
      <c r="MM13" s="4">
        <f t="shared" si="154"/>
        <v>1.0792207204307666E-2</v>
      </c>
      <c r="MN13" s="8">
        <f>+MN11+MN12</f>
        <v>2235373</v>
      </c>
      <c r="MO13" s="4">
        <f>+MO11+MO12</f>
        <v>427777.8090799558</v>
      </c>
      <c r="MP13" s="4">
        <f>+MP11+MP12</f>
        <v>762397697.93866634</v>
      </c>
      <c r="MQ13" s="4">
        <f>+MQ11+MQ12</f>
        <v>314.46210445298357</v>
      </c>
      <c r="MR13" s="4"/>
      <c r="MS13" s="4"/>
      <c r="MT13" s="4"/>
      <c r="MU13" s="4"/>
      <c r="MW13" s="1">
        <f t="shared" si="43"/>
        <v>4</v>
      </c>
      <c r="MX13" s="1">
        <f t="shared" si="44"/>
        <v>6</v>
      </c>
      <c r="MY13" s="1">
        <f t="shared" si="45"/>
        <v>66.7</v>
      </c>
      <c r="MZ13" s="4" t="s">
        <v>56</v>
      </c>
      <c r="NA13" s="8">
        <f>+NA11+NA12</f>
        <v>1888550</v>
      </c>
      <c r="NB13" s="8">
        <f>+NB11+NB12</f>
        <v>849153</v>
      </c>
      <c r="NC13" s="4">
        <f t="shared" si="159"/>
        <v>0.44963225755209024</v>
      </c>
      <c r="ND13" s="4">
        <f t="shared" si="160"/>
        <v>3.6198533172235802E-4</v>
      </c>
      <c r="NE13"/>
      <c r="NF13" s="4" t="s">
        <v>56</v>
      </c>
      <c r="NG13" s="4">
        <f>+NG11+NG12</f>
        <v>855</v>
      </c>
      <c r="NH13" s="4">
        <f>+NH11+NH12</f>
        <v>433</v>
      </c>
      <c r="NI13" s="4">
        <f t="shared" si="161"/>
        <v>0.50643274853801168</v>
      </c>
      <c r="NJ13" s="4">
        <f t="shared" si="162"/>
        <v>1.7098223968035606E-2</v>
      </c>
      <c r="NK13" s="8">
        <f>+NK11+NK12</f>
        <v>1888550</v>
      </c>
      <c r="NL13" s="4">
        <f>+NL11+NL12</f>
        <v>971163.58781365841</v>
      </c>
      <c r="NM13" s="4">
        <f>+NM11+NM12</f>
        <v>1143354836.0787089</v>
      </c>
      <c r="NN13" s="4">
        <f>+NN11+NN12</f>
        <v>392.4477573751027</v>
      </c>
      <c r="NO13" s="4"/>
      <c r="NP13" s="4"/>
      <c r="NQ13" s="4"/>
      <c r="NR13" s="4"/>
      <c r="NT13" s="1">
        <f t="shared" si="46"/>
        <v>4</v>
      </c>
      <c r="NU13" s="1">
        <f t="shared" si="47"/>
        <v>7</v>
      </c>
      <c r="NV13" s="1">
        <f t="shared" si="48"/>
        <v>57.1</v>
      </c>
      <c r="NW13" s="4" t="s">
        <v>56</v>
      </c>
      <c r="NX13" s="8">
        <f>+NX11+NX12</f>
        <v>1888119</v>
      </c>
      <c r="NY13" s="8">
        <f>+NY11+NY12</f>
        <v>677780</v>
      </c>
      <c r="NZ13" s="4">
        <f t="shared" si="167"/>
        <v>0.35897101824620165</v>
      </c>
      <c r="OA13" s="4">
        <f t="shared" si="168"/>
        <v>3.4910321203732576E-4</v>
      </c>
      <c r="OB13"/>
      <c r="OC13" s="4" t="s">
        <v>56</v>
      </c>
      <c r="OD13" s="4">
        <f>+OD11+OD12</f>
        <v>889</v>
      </c>
      <c r="OE13" s="4">
        <f>+OE11+OE12</f>
        <v>359</v>
      </c>
      <c r="OF13" s="4">
        <f t="shared" si="169"/>
        <v>0.40382452193475815</v>
      </c>
      <c r="OG13" s="4">
        <f t="shared" si="170"/>
        <v>1.6456312187727085E-2</v>
      </c>
      <c r="OH13" s="8">
        <f>+OH11+OH12</f>
        <v>1888119</v>
      </c>
      <c r="OI13" s="4">
        <f>+OI11+OI12</f>
        <v>753772.60177569347</v>
      </c>
      <c r="OJ13" s="4">
        <f>+OJ11+OJ12</f>
        <v>1074449922.6114788</v>
      </c>
      <c r="OK13" s="4">
        <f>+OK11+OK12</f>
        <v>322.06943017963391</v>
      </c>
      <c r="OL13" s="4"/>
      <c r="OM13" s="4"/>
      <c r="ON13" s="4"/>
      <c r="OO13" s="4"/>
      <c r="OQ13" s="1">
        <f t="shared" si="49"/>
        <v>1</v>
      </c>
      <c r="OR13" s="1">
        <f t="shared" si="50"/>
        <v>9</v>
      </c>
      <c r="OS13" s="1">
        <f t="shared" si="51"/>
        <v>11.1</v>
      </c>
      <c r="OT13" s="4" t="s">
        <v>56</v>
      </c>
      <c r="OU13" s="8">
        <f>+OU11+OU12</f>
        <v>1940231</v>
      </c>
      <c r="OV13" s="8">
        <f>+OV11+OV12</f>
        <v>276409</v>
      </c>
      <c r="OW13" s="4">
        <f t="shared" si="175"/>
        <v>0.14246190273220044</v>
      </c>
      <c r="OX13" s="4">
        <f t="shared" si="176"/>
        <v>2.5092813702364306E-4</v>
      </c>
      <c r="OY13"/>
      <c r="OZ13" s="4" t="s">
        <v>56</v>
      </c>
      <c r="PA13" s="4">
        <f>+PA11+PA12</f>
        <v>868</v>
      </c>
      <c r="PB13" s="4">
        <f>+PB11+PB12</f>
        <v>119</v>
      </c>
      <c r="PC13" s="4">
        <f t="shared" si="177"/>
        <v>0.13709677419354838</v>
      </c>
      <c r="PD13" s="4">
        <f t="shared" si="178"/>
        <v>1.1674406245042014E-2</v>
      </c>
      <c r="PE13" s="8">
        <f>+PE11+PE12</f>
        <v>1940231</v>
      </c>
      <c r="PF13" s="4">
        <f>+PF11+PF12</f>
        <v>299916.24518720666</v>
      </c>
      <c r="PG13" s="4">
        <f>+PG11+PG12</f>
        <v>657927493.9863919</v>
      </c>
      <c r="PH13" s="4">
        <f>+PH11+PH12</f>
        <v>116.84696547333478</v>
      </c>
      <c r="PI13" s="4"/>
      <c r="PJ13" s="4"/>
      <c r="PK13" s="4"/>
      <c r="PL13" s="4"/>
      <c r="PN13" s="1">
        <f t="shared" si="52"/>
        <v>0</v>
      </c>
      <c r="PO13" s="1">
        <f t="shared" si="53"/>
        <v>7</v>
      </c>
      <c r="PP13" s="1">
        <f t="shared" si="54"/>
        <v>0</v>
      </c>
      <c r="PQ13" s="4" t="s">
        <v>56</v>
      </c>
      <c r="PR13" s="8">
        <f>+PR11+PR12</f>
        <v>1946851</v>
      </c>
      <c r="PS13" s="8">
        <f>+PS11+PS12</f>
        <v>81174</v>
      </c>
      <c r="PT13" s="4">
        <f t="shared" si="183"/>
        <v>4.1695024426625357E-2</v>
      </c>
      <c r="PU13" s="4">
        <f t="shared" si="184"/>
        <v>1.4326088527478385E-4</v>
      </c>
      <c r="PV13"/>
      <c r="PW13" s="4" t="s">
        <v>56</v>
      </c>
      <c r="PX13" s="4">
        <f>+PX11+PX12</f>
        <v>901</v>
      </c>
      <c r="PY13" s="4">
        <f>+PY11+PY12</f>
        <v>40</v>
      </c>
      <c r="PZ13" s="4">
        <f t="shared" si="185"/>
        <v>4.4395116537180909E-2</v>
      </c>
      <c r="QA13" s="4">
        <f t="shared" si="186"/>
        <v>6.8619000035762658E-3</v>
      </c>
      <c r="QB13" s="8">
        <f>+QB11+QB12</f>
        <v>1946851</v>
      </c>
      <c r="QC13" s="4">
        <f>+QC11+QC12</f>
        <v>118003.34996325185</v>
      </c>
      <c r="QD13" s="4">
        <f>+QD11+QD12</f>
        <v>331821507.31587768</v>
      </c>
      <c r="QE13" s="4">
        <f>+QE11+QE12</f>
        <v>30.887614236493292</v>
      </c>
      <c r="QF13" s="4"/>
      <c r="QG13" s="4"/>
      <c r="QH13" s="4"/>
      <c r="QI13" s="4"/>
      <c r="QN13" s="4"/>
      <c r="QO13" s="8"/>
      <c r="QP13" s="8"/>
      <c r="QQ13" s="4"/>
      <c r="QR13" s="4"/>
      <c r="QS13"/>
      <c r="QT13" s="4"/>
      <c r="QU13" s="4"/>
      <c r="QV13" s="4"/>
      <c r="QW13" s="4"/>
      <c r="QX13" s="4"/>
      <c r="QY13" s="8"/>
      <c r="QZ13" s="4"/>
      <c r="RA13" s="4"/>
      <c r="RB13" s="4"/>
      <c r="RC13" s="4"/>
      <c r="RD13" s="4"/>
      <c r="RE13" s="4"/>
      <c r="RF13" s="4"/>
    </row>
    <row r="14" spans="1:474">
      <c r="A14" s="20" t="s">
        <v>13</v>
      </c>
      <c r="B14" s="20" t="s">
        <v>14</v>
      </c>
      <c r="C14" s="20">
        <v>50</v>
      </c>
      <c r="D14" s="20" t="s">
        <v>15</v>
      </c>
      <c r="E14" s="20">
        <v>1</v>
      </c>
      <c r="F14" s="20">
        <v>13</v>
      </c>
      <c r="G14" s="20">
        <v>7.7</v>
      </c>
      <c r="H14" s="20">
        <v>1</v>
      </c>
      <c r="I14" s="20">
        <v>11</v>
      </c>
      <c r="J14" s="20">
        <v>9.1</v>
      </c>
      <c r="K14" s="20">
        <v>1</v>
      </c>
      <c r="L14" s="20">
        <v>10</v>
      </c>
      <c r="M14" s="20">
        <v>10</v>
      </c>
      <c r="N14" s="20">
        <v>5</v>
      </c>
      <c r="O14" s="20">
        <v>12</v>
      </c>
      <c r="P14" s="20">
        <v>41.7</v>
      </c>
      <c r="Q14" s="20">
        <v>1</v>
      </c>
      <c r="R14" s="20">
        <v>9</v>
      </c>
      <c r="S14" s="20">
        <v>11.1</v>
      </c>
      <c r="T14" s="20">
        <v>2</v>
      </c>
      <c r="U14" s="20">
        <v>9</v>
      </c>
      <c r="V14" s="20">
        <v>22.2</v>
      </c>
      <c r="W14" s="20">
        <v>3</v>
      </c>
      <c r="X14" s="20">
        <v>12</v>
      </c>
      <c r="Y14" s="20">
        <v>25</v>
      </c>
      <c r="Z14" s="20">
        <v>6</v>
      </c>
      <c r="AA14" s="20">
        <v>11</v>
      </c>
      <c r="AB14" s="20">
        <v>54.5</v>
      </c>
      <c r="AC14" s="20">
        <v>7</v>
      </c>
      <c r="AD14" s="20">
        <v>9</v>
      </c>
      <c r="AE14" s="20">
        <v>77.8</v>
      </c>
      <c r="AF14" s="20">
        <v>4</v>
      </c>
      <c r="AG14" s="20">
        <v>12</v>
      </c>
      <c r="AH14" s="20">
        <v>33.299999999999997</v>
      </c>
      <c r="AI14" s="20">
        <v>7</v>
      </c>
      <c r="AJ14" s="20">
        <v>8</v>
      </c>
      <c r="AK14" s="20">
        <v>87.5</v>
      </c>
      <c r="AL14" s="20">
        <v>6</v>
      </c>
      <c r="AM14" s="20">
        <v>10</v>
      </c>
      <c r="AN14" s="20">
        <v>60</v>
      </c>
      <c r="AO14" s="20">
        <v>0</v>
      </c>
      <c r="AP14" s="20">
        <v>13</v>
      </c>
      <c r="AQ14" s="20">
        <v>0</v>
      </c>
      <c r="AR14" s="20">
        <v>1</v>
      </c>
      <c r="AS14" s="20">
        <v>7</v>
      </c>
      <c r="AT14" s="20">
        <v>14.3</v>
      </c>
      <c r="AU14" s="20">
        <v>2</v>
      </c>
      <c r="AV14" s="20">
        <v>5</v>
      </c>
      <c r="AW14" s="20">
        <v>40</v>
      </c>
      <c r="AX14" s="20">
        <v>3</v>
      </c>
      <c r="AY14" s="20">
        <v>5</v>
      </c>
      <c r="AZ14" s="20">
        <v>60</v>
      </c>
      <c r="BA14" s="20">
        <v>0</v>
      </c>
      <c r="BB14" s="20">
        <v>4</v>
      </c>
      <c r="BC14" s="20">
        <v>0</v>
      </c>
      <c r="BE14" s="35"/>
      <c r="BF14" s="1" t="str">
        <f t="shared" si="0"/>
        <v>明細部</v>
      </c>
      <c r="BG14" s="1" t="str">
        <f t="shared" si="1"/>
        <v>保険者（地区）</v>
      </c>
      <c r="BH14" s="1">
        <f t="shared" si="2"/>
        <v>50</v>
      </c>
      <c r="BI14" s="1" t="str">
        <f t="shared" si="3"/>
        <v>男</v>
      </c>
      <c r="BJ14" s="1">
        <f t="shared" si="4"/>
        <v>1</v>
      </c>
      <c r="BK14" s="1">
        <f t="shared" si="5"/>
        <v>13</v>
      </c>
      <c r="BL14" s="1">
        <f t="shared" si="6"/>
        <v>7.7</v>
      </c>
      <c r="BM14"/>
      <c r="BN14"/>
      <c r="BO14"/>
      <c r="BP14"/>
      <c r="BQ14"/>
      <c r="BR14" s="4"/>
      <c r="BS14" s="4" t="s">
        <v>57</v>
      </c>
      <c r="BT14" s="4"/>
      <c r="BU14" s="4"/>
      <c r="BV14" s="4">
        <f>+BY11/BX11</f>
        <v>0.24819858039672155</v>
      </c>
      <c r="BW14" s="4">
        <f>SQRT(BZ11)/BX11</f>
        <v>2.3149702033249221E-2</v>
      </c>
      <c r="BX14" s="24">
        <f>(BV14-BP11)/SQRT(BW14^2+BQ11^2)</f>
        <v>-2.8125227897132201</v>
      </c>
      <c r="BY14" s="7">
        <f>2*(1-NORMDIST(ABS(BX14),0,1,1))</f>
        <v>4.9154540159672688E-3</v>
      </c>
      <c r="BZ14" s="4" t="s">
        <v>38</v>
      </c>
      <c r="CA14" s="4">
        <f>+BU11/CA11*100</f>
        <v>79.79900495193877</v>
      </c>
      <c r="CB14" s="4">
        <f>(1-1/9/BU11-1.96/3/SQRT(BU11))^3*CA14</f>
        <v>64.32728269621154</v>
      </c>
      <c r="CC14" s="4">
        <f>(BU11+1)/BU11*(1-1/9/(BU11+1)+1.96/3/SQRT(BU11+1))^3*CA14</f>
        <v>97.867757719454715</v>
      </c>
      <c r="CD14" s="4">
        <f>(ABS(BU11-CA11)-0.5)/SQRT(CA11)</f>
        <v>2.1224752498518971</v>
      </c>
      <c r="CE14" s="7">
        <f>2*(1-NORMDIST(ABS(CD14),0,1,1))</f>
        <v>3.3797848944135733E-2</v>
      </c>
      <c r="CG14" s="1">
        <f t="shared" si="7"/>
        <v>1</v>
      </c>
      <c r="CH14" s="1">
        <f t="shared" si="8"/>
        <v>11</v>
      </c>
      <c r="CI14" s="1">
        <f t="shared" si="9"/>
        <v>9.1</v>
      </c>
      <c r="CJ14"/>
      <c r="CK14"/>
      <c r="CL14"/>
      <c r="CM14"/>
      <c r="CN14"/>
      <c r="CO14" s="4"/>
      <c r="CP14" s="4" t="s">
        <v>57</v>
      </c>
      <c r="CQ14" s="4"/>
      <c r="CR14" s="4"/>
      <c r="CS14" s="4">
        <f>+CV11/CU11</f>
        <v>0.12439024395641196</v>
      </c>
      <c r="CT14" s="4">
        <f>SQRT(CW11)/CU11</f>
        <v>1.8682846548475466E-2</v>
      </c>
      <c r="CU14" s="24">
        <f>(CS14-CM11)/SQRT(CT14^2+CN11^2)</f>
        <v>3.0661315286342163</v>
      </c>
      <c r="CV14" s="7">
        <f>2*(1-NORMDIST(ABS(CU14),0,1,1))</f>
        <v>2.1684790100826579E-3</v>
      </c>
      <c r="CW14" s="4" t="s">
        <v>38</v>
      </c>
      <c r="CX14" s="4">
        <f>+CR11/CX11*100</f>
        <v>177.95738531351793</v>
      </c>
      <c r="CY14" s="4">
        <f>(1-1/9/CR11-1.96/3/SQRT(CR11))^3*CX14</f>
        <v>127.11993355666371</v>
      </c>
      <c r="CZ14" s="4">
        <f>(CR11+1)/CR11*(1-1/9/(CR11+1)+1.96/3/SQRT(CR11+1))^3*CX14</f>
        <v>242.33515122051915</v>
      </c>
      <c r="DA14" s="4">
        <f>(ABS(CR11-CX11)-0.5)/SQRT(CX11)</f>
        <v>3.5905144439863306</v>
      </c>
      <c r="DB14" s="7">
        <f>2*(1-NORMDIST(ABS(DA14),0,1,1))</f>
        <v>3.3002594010977937E-4</v>
      </c>
      <c r="DD14" s="1">
        <f t="shared" si="10"/>
        <v>1</v>
      </c>
      <c r="DE14" s="1">
        <f t="shared" si="11"/>
        <v>10</v>
      </c>
      <c r="DF14" s="1">
        <f t="shared" si="12"/>
        <v>10</v>
      </c>
      <c r="DG14"/>
      <c r="DH14"/>
      <c r="DI14"/>
      <c r="DJ14"/>
      <c r="DK14"/>
      <c r="DL14" s="4"/>
      <c r="DM14" s="4" t="s">
        <v>57</v>
      </c>
      <c r="DN14" s="4"/>
      <c r="DO14" s="4"/>
      <c r="DP14" s="4">
        <f>+DS11/DR11</f>
        <v>0.35534704168502401</v>
      </c>
      <c r="DQ14" s="4">
        <f>SQRT(DT11)/DR11</f>
        <v>2.5973248752101351E-2</v>
      </c>
      <c r="DR14" s="24">
        <f>(DP14-DJ11)/SQRT(DQ14^2+DK11^2)</f>
        <v>1.5488433725709438E-2</v>
      </c>
      <c r="DS14" s="7">
        <f>2*(1-NORMDIST(ABS(DR14),0,1,1))</f>
        <v>0.98764251193743458</v>
      </c>
      <c r="DT14" s="4" t="s">
        <v>38</v>
      </c>
      <c r="DU14" s="4">
        <f>+DO11/DU11*100</f>
        <v>99.945813530758926</v>
      </c>
      <c r="DV14" s="4">
        <f>(1-1/9/DO11-1.96/3/SQRT(DO11))^3*DU14</f>
        <v>82.795098739643535</v>
      </c>
      <c r="DW14" s="4">
        <f>(DO11+1)/DO11*(1-1/9/(DO11+1)+1.96/3/SQRT(DO11+1))^3*DU14</f>
        <v>119.60134393886338</v>
      </c>
      <c r="DX14" s="4">
        <f>(ABS(DO11-DU11)-0.5)/SQRT(DU11)</f>
        <v>-3.9909856925708233E-2</v>
      </c>
      <c r="DY14" s="7">
        <f>2*(1-NORMDIST(ABS(DX14),0,1,1))</f>
        <v>0.96816499267504263</v>
      </c>
      <c r="EA14" s="1">
        <f t="shared" si="13"/>
        <v>5</v>
      </c>
      <c r="EB14" s="1">
        <f t="shared" si="14"/>
        <v>12</v>
      </c>
      <c r="EC14" s="1">
        <f t="shared" si="15"/>
        <v>41.7</v>
      </c>
      <c r="ED14"/>
      <c r="EE14"/>
      <c r="EF14"/>
      <c r="EG14"/>
      <c r="EH14"/>
      <c r="EI14" s="4"/>
      <c r="EJ14" s="4" t="s">
        <v>57</v>
      </c>
      <c r="EK14" s="4"/>
      <c r="EL14" s="4"/>
      <c r="EM14" s="4">
        <f>+EP11/EO11</f>
        <v>0.21316256509154666</v>
      </c>
      <c r="EN14" s="4">
        <f>SQRT(EQ11)/EO11</f>
        <v>2.1552335033910585E-2</v>
      </c>
      <c r="EO14" s="24">
        <f>(EM14-EG11)/SQRT(EN14^2+EH11^2)</f>
        <v>2.1749338719021827</v>
      </c>
      <c r="EP14" s="7">
        <f>2*(1-NORMDIST(ABS(EO14),0,1,1))</f>
        <v>2.9635072201033452E-2</v>
      </c>
      <c r="EQ14" s="4" t="s">
        <v>38</v>
      </c>
      <c r="ER14" s="4">
        <f>+EL11/ER11*100</f>
        <v>124.86356641404753</v>
      </c>
      <c r="ES14" s="4">
        <f>(1-1/9/EL11-1.96/3/SQRT(EL11))^3*ER14</f>
        <v>97.332658538614425</v>
      </c>
      <c r="ET14" s="4">
        <f>(EL11+1)/EL11*(1-1/9/(EL11+1)+1.96/3/SQRT(EL11+1))^3*ER14</f>
        <v>157.76050773848831</v>
      </c>
      <c r="EU14" s="4">
        <f>(ABS(EL11-ER11)-0.5)/SQRT(ER11)</f>
        <v>1.7948563372032384</v>
      </c>
      <c r="EV14" s="7">
        <f>2*(1-NORMDIST(ABS(EU14),0,1,1))</f>
        <v>7.267659208393118E-2</v>
      </c>
      <c r="EX14" s="1">
        <f t="shared" si="16"/>
        <v>1</v>
      </c>
      <c r="EY14" s="1">
        <f t="shared" si="17"/>
        <v>9</v>
      </c>
      <c r="EZ14" s="1">
        <f t="shared" si="18"/>
        <v>11.1</v>
      </c>
      <c r="FA14"/>
      <c r="FB14"/>
      <c r="FC14"/>
      <c r="FD14"/>
      <c r="FE14"/>
      <c r="FF14" s="4"/>
      <c r="FG14" s="4" t="s">
        <v>57</v>
      </c>
      <c r="FH14" s="4"/>
      <c r="FI14" s="4"/>
      <c r="FJ14" s="4">
        <f>+FM11/FL11</f>
        <v>0.16121152634491004</v>
      </c>
      <c r="FK14" s="4">
        <f>SQRT(FN11)/FL11</f>
        <v>1.9453907822896403E-2</v>
      </c>
      <c r="FL14" s="24">
        <f>(FJ14-FD11)/SQRT(FK14^2+FE11^2)</f>
        <v>0.76122025268762417</v>
      </c>
      <c r="FM14" s="7">
        <f>2*(1-NORMDIST(ABS(FL14),0,1,1))</f>
        <v>0.44652552345849283</v>
      </c>
      <c r="FN14" s="4" t="s">
        <v>38</v>
      </c>
      <c r="FO14" s="4">
        <f>+FI11/FO11*100</f>
        <v>105.77149197273512</v>
      </c>
      <c r="FP14" s="4">
        <f>(1-1/9/FI11-1.96/3/SQRT(FI11))^3*FO14</f>
        <v>79.89318047563107</v>
      </c>
      <c r="FQ14" s="4">
        <f>(FI11+1)/FI11*(1-1/9/(FI11+1)+1.96/3/SQRT(FI11+1))^3*FO14</f>
        <v>137.35624134784447</v>
      </c>
      <c r="FR14" s="4">
        <f>(ABS(FI11-FO11)-0.5)/SQRT(FO11)</f>
        <v>0.3512338164975512</v>
      </c>
      <c r="FS14" s="7">
        <f>2*(1-NORMDIST(ABS(FR14),0,1,1))</f>
        <v>0.72541294232404141</v>
      </c>
      <c r="FU14" s="1">
        <f t="shared" si="19"/>
        <v>2</v>
      </c>
      <c r="FV14" s="1">
        <f t="shared" si="20"/>
        <v>9</v>
      </c>
      <c r="FW14" s="1">
        <f t="shared" si="21"/>
        <v>22.2</v>
      </c>
      <c r="FX14"/>
      <c r="FY14"/>
      <c r="FZ14"/>
      <c r="GA14"/>
      <c r="GB14"/>
      <c r="GC14" s="4"/>
      <c r="GD14" s="4" t="s">
        <v>57</v>
      </c>
      <c r="GE14" s="4"/>
      <c r="GF14" s="4"/>
      <c r="GG14" s="4">
        <f>+GJ11/GI11</f>
        <v>0.23928638613991679</v>
      </c>
      <c r="GH14" s="4">
        <f>SQRT(GK11)/GI11</f>
        <v>2.4137659779823881E-2</v>
      </c>
      <c r="GI14" s="24">
        <f>(GG14-GA11)/SQRT(GH14^2+GB11^2)</f>
        <v>-1.5153607077494102</v>
      </c>
      <c r="GJ14" s="7">
        <f>2*(1-NORMDIST(ABS(GI14),0,1,1))</f>
        <v>0.12968108218469743</v>
      </c>
      <c r="GK14" s="4" t="s">
        <v>38</v>
      </c>
      <c r="GL14" s="4">
        <f>+GF11/GL11*100</f>
        <v>81.41167873057762</v>
      </c>
      <c r="GM14" s="4">
        <f>(1-1/9/GF11-1.96/3/SQRT(GF11))^3*GL14</f>
        <v>64.14047758979261</v>
      </c>
      <c r="GN14" s="4">
        <f>(GF11+1)/GF11*(1-1/9/(GF11+1)+1.96/3/SQRT(GF11+1))^3*GL14</f>
        <v>101.90058075519975</v>
      </c>
      <c r="GO14" s="4">
        <f>(ABS(GF11-GL11)-0.5)/SQRT(GL11)</f>
        <v>1.744239198031982</v>
      </c>
      <c r="GP14" s="7">
        <f>2*(1-NORMDIST(ABS(GO14),0,1,1))</f>
        <v>8.1117388889915265E-2</v>
      </c>
      <c r="GR14" s="1">
        <f t="shared" si="22"/>
        <v>3</v>
      </c>
      <c r="GS14" s="1">
        <f t="shared" si="23"/>
        <v>12</v>
      </c>
      <c r="GT14" s="1">
        <f t="shared" si="24"/>
        <v>25</v>
      </c>
      <c r="GU14"/>
      <c r="GV14"/>
      <c r="GW14"/>
      <c r="GX14"/>
      <c r="GY14"/>
      <c r="GZ14" s="4"/>
      <c r="HA14" s="4" t="s">
        <v>57</v>
      </c>
      <c r="HB14" s="4"/>
      <c r="HC14" s="4"/>
      <c r="HD14" s="4">
        <f>+HG11/HF11</f>
        <v>0.39700700044025722</v>
      </c>
      <c r="HE14" s="4">
        <f>SQRT(HH11)/HF11</f>
        <v>2.6940467353564451E-2</v>
      </c>
      <c r="HF14" s="24">
        <f>(HD14-GX11)/SQRT(HE14^2+GY11^2)</f>
        <v>0.67352304147884645</v>
      </c>
      <c r="HG14" s="7">
        <f>2*(1-NORMDIST(ABS(HF14),0,1,1))</f>
        <v>0.5006145950171772</v>
      </c>
      <c r="HH14" s="4" t="s">
        <v>38</v>
      </c>
      <c r="HI14" s="4">
        <f>+HC11/HI11*100</f>
        <v>101.835581441016</v>
      </c>
      <c r="HJ14" s="4">
        <f>(1-1/9/HC11-1.96/3/SQRT(HC11))^3*HI14</f>
        <v>85.081809175217231</v>
      </c>
      <c r="HK14" s="4">
        <f>(HC11+1)/HC11*(1-1/9/(HC11+1)+1.96/3/SQRT(HC11+1))^3*HI14</f>
        <v>120.92266245754863</v>
      </c>
      <c r="HL14" s="4">
        <f>(ABS(HC11-HI11)-0.5)/SQRT(HI11)</f>
        <v>0.16314015175573679</v>
      </c>
      <c r="HM14" s="7">
        <f>2*(1-NORMDIST(ABS(HL14),0,1,1))</f>
        <v>0.87040808672410175</v>
      </c>
      <c r="HO14" s="1">
        <f t="shared" si="25"/>
        <v>6</v>
      </c>
      <c r="HP14" s="1">
        <f t="shared" si="26"/>
        <v>11</v>
      </c>
      <c r="HQ14" s="1">
        <f t="shared" si="27"/>
        <v>54.5</v>
      </c>
      <c r="HR14"/>
      <c r="HS14"/>
      <c r="HT14"/>
      <c r="HU14"/>
      <c r="HV14"/>
      <c r="HW14" s="4"/>
      <c r="HX14" s="4" t="s">
        <v>57</v>
      </c>
      <c r="HY14" s="4"/>
      <c r="HZ14" s="4"/>
      <c r="IA14" s="4">
        <f>+ID11/IC11</f>
        <v>0.45208710587957168</v>
      </c>
      <c r="IB14" s="4">
        <f>SQRT(IE11)/IC11</f>
        <v>2.6738921998632821E-2</v>
      </c>
      <c r="IC14" s="24">
        <f>(IA14-HU11)/SQRT(IB14^2+HV11^2)</f>
        <v>1.5945762665084358</v>
      </c>
      <c r="ID14" s="7">
        <f>2*(1-NORMDIST(ABS(IC14),0,1,1))</f>
        <v>0.11080702340067927</v>
      </c>
      <c r="IE14" s="4" t="s">
        <v>38</v>
      </c>
      <c r="IF14" s="4">
        <f>+HZ11/IF11*100</f>
        <v>110.5151552660958</v>
      </c>
      <c r="IG14" s="4">
        <f>(1-1/9/HZ11-1.96/3/SQRT(HZ11))^3*IF14</f>
        <v>94.003421065268725</v>
      </c>
      <c r="IH14" s="4">
        <f>(HZ11+1)/HZ11*(1-1/9/(HZ11+1)+1.96/3/SQRT(HZ11+1))^3*IF14</f>
        <v>129.09172697595861</v>
      </c>
      <c r="II14" s="4">
        <f>(ABS(HZ11-IF11)-0.5)/SQRT(IF11)</f>
        <v>1.2195710092590413</v>
      </c>
      <c r="IJ14" s="7">
        <f>2*(1-NORMDIST(ABS(II14),0,1,1))</f>
        <v>0.22262754197406309</v>
      </c>
      <c r="IL14" s="1">
        <f t="shared" si="28"/>
        <v>7</v>
      </c>
      <c r="IM14" s="1">
        <f t="shared" si="29"/>
        <v>9</v>
      </c>
      <c r="IN14" s="1">
        <f t="shared" si="30"/>
        <v>77.8</v>
      </c>
      <c r="IO14"/>
      <c r="IP14"/>
      <c r="IQ14"/>
      <c r="IR14"/>
      <c r="IS14"/>
      <c r="IT14" s="4"/>
      <c r="IU14" s="4" t="s">
        <v>57</v>
      </c>
      <c r="IV14" s="4"/>
      <c r="IW14" s="4"/>
      <c r="IX14" s="4">
        <f>+JA11/IZ11</f>
        <v>0.68617362704658802</v>
      </c>
      <c r="IY14" s="4">
        <f>SQRT(JB11)/IZ11</f>
        <v>2.4383389933414785E-2</v>
      </c>
      <c r="IZ14" s="24">
        <f>(IX14-IR11)/SQRT(IY14^2+IS11^2)</f>
        <v>7.8978424563254741</v>
      </c>
      <c r="JA14" s="7">
        <f>2*(1-NORMDIST(ABS(IZ14),0,1,1))</f>
        <v>2.886579864025407E-15</v>
      </c>
      <c r="JB14" s="4" t="s">
        <v>38</v>
      </c>
      <c r="JC14" s="4">
        <f>+IW11/JC11*100</f>
        <v>136.02072309521938</v>
      </c>
      <c r="JD14" s="4">
        <f>(1-1/9/IW11-1.96/3/SQRT(IW11))^3*JC14</f>
        <v>119.51942271000412</v>
      </c>
      <c r="JE14" s="4">
        <f>(IW11+1)/IW11*(1-1/9/(IW11+1)+1.96/3/SQRT(IW11+1))^3*JC14</f>
        <v>154.16321567906161</v>
      </c>
      <c r="JF14" s="4">
        <f>(ABS(IW11-JC11)-0.5)/SQRT(JC11)</f>
        <v>4.7970371366387168</v>
      </c>
      <c r="JG14" s="7">
        <f>2*(1-NORMDIST(ABS(JF14),0,1,1))</f>
        <v>1.6102975568532685E-6</v>
      </c>
      <c r="JI14" s="1">
        <f t="shared" si="31"/>
        <v>4</v>
      </c>
      <c r="JJ14" s="1">
        <f t="shared" si="32"/>
        <v>12</v>
      </c>
      <c r="JK14" s="1">
        <f t="shared" si="33"/>
        <v>33.299999999999997</v>
      </c>
      <c r="JL14"/>
      <c r="JM14"/>
      <c r="JN14"/>
      <c r="JO14"/>
      <c r="JP14"/>
      <c r="JQ14" s="4"/>
      <c r="JR14" s="4" t="s">
        <v>57</v>
      </c>
      <c r="JS14" s="4"/>
      <c r="JT14" s="4"/>
      <c r="JU14" s="4">
        <f>+JX11/JW11</f>
        <v>0.51478467999144761</v>
      </c>
      <c r="JV14" s="4">
        <f>SQRT(JY11)/JW11</f>
        <v>2.8538362371997653E-2</v>
      </c>
      <c r="JW14" s="24">
        <f>(JU14-JO11)/SQRT(JV14^2+JP11^2)</f>
        <v>8.6733749370272086</v>
      </c>
      <c r="JX14" s="7">
        <f>2*(1-NORMDIST(ABS(JW14),0,1,1))</f>
        <v>0</v>
      </c>
      <c r="JY14" s="4" t="s">
        <v>38</v>
      </c>
      <c r="JZ14" s="4">
        <f>+JT11/JZ11*100</f>
        <v>198.59080690430011</v>
      </c>
      <c r="KA14" s="4">
        <f>(1-1/9/JT11-1.96/3/SQRT(JT11))^3*JZ14</f>
        <v>169.77589045380896</v>
      </c>
      <c r="KB14" s="4">
        <f>(JT11+1)/JT11*(1-1/9/(JT11+1)+1.96/3/SQRT(JT11+1))^3*JZ14</f>
        <v>230.8939496133645</v>
      </c>
      <c r="KC14" s="4">
        <f>(ABS(JT11-JZ11)-0.5)/SQRT(JZ11)</f>
        <v>9.0407467744453367</v>
      </c>
      <c r="KD14" s="7">
        <f>2*(1-NORMDIST(ABS(KC14),0,1,1))</f>
        <v>0</v>
      </c>
      <c r="KF14" s="1">
        <f t="shared" si="34"/>
        <v>7</v>
      </c>
      <c r="KG14" s="1">
        <f t="shared" si="35"/>
        <v>8</v>
      </c>
      <c r="KH14" s="1">
        <f t="shared" si="36"/>
        <v>87.5</v>
      </c>
      <c r="KI14"/>
      <c r="KJ14"/>
      <c r="KK14"/>
      <c r="KL14"/>
      <c r="KM14"/>
      <c r="KN14" s="4"/>
      <c r="KO14" s="4" t="s">
        <v>57</v>
      </c>
      <c r="KP14" s="4"/>
      <c r="KQ14" s="4"/>
      <c r="KR14" s="4">
        <f>+KU11/KT11</f>
        <v>0.69952987306793812</v>
      </c>
      <c r="KS14" s="4">
        <f>SQRT(KV11)/KT11</f>
        <v>2.3900456960492953E-2</v>
      </c>
      <c r="KT14" s="24">
        <f>(KR14-KL11)/SQRT(KS14^2+KM11^2)</f>
        <v>-1.9983162844212281</v>
      </c>
      <c r="KU14" s="7">
        <f>2*(1-NORMDIST(ABS(KT14),0,1,1))</f>
        <v>4.5682381134782846E-2</v>
      </c>
      <c r="KV14" s="4" t="s">
        <v>38</v>
      </c>
      <c r="KW14" s="4">
        <f>+KQ11/KW11*100</f>
        <v>92.402194411417753</v>
      </c>
      <c r="KX14" s="4">
        <f>(1-1/9/KQ11-1.96/3/SQRT(KQ11))^3*KW14</f>
        <v>81.192458633374002</v>
      </c>
      <c r="KY14" s="4">
        <f>(KQ11+1)/KQ11*(1-1/9/(KQ11+1)+1.96/3/SQRT(KQ11+1))^3*KW14</f>
        <v>104.72683207465344</v>
      </c>
      <c r="KZ14" s="4">
        <f>(ABS(KQ11-KW11)-0.5)/SQRT(KW11)</f>
        <v>1.2064656391274711</v>
      </c>
      <c r="LA14" s="7">
        <f>2*(1-NORMDIST(ABS(KZ14),0,1,1))</f>
        <v>0.22763800020091929</v>
      </c>
      <c r="LC14" s="1">
        <f t="shared" si="37"/>
        <v>6</v>
      </c>
      <c r="LD14" s="1">
        <f t="shared" si="38"/>
        <v>10</v>
      </c>
      <c r="LE14" s="1">
        <f t="shared" si="39"/>
        <v>60</v>
      </c>
      <c r="LF14"/>
      <c r="LG14"/>
      <c r="LH14"/>
      <c r="LI14"/>
      <c r="LJ14"/>
      <c r="LK14" s="4"/>
      <c r="LL14" s="4" t="s">
        <v>57</v>
      </c>
      <c r="LM14" s="4"/>
      <c r="LN14" s="4"/>
      <c r="LO14" s="4">
        <f>+LR11/LQ11</f>
        <v>0.45416951541563244</v>
      </c>
      <c r="LP14" s="4">
        <f>SQRT(LS11)/LQ11</f>
        <v>2.703342687726561E-2</v>
      </c>
      <c r="LQ14" s="24">
        <f>(LO14-LI11)/SQRT(LP14^2+LJ11^2)</f>
        <v>0.11180144403752246</v>
      </c>
      <c r="LR14" s="7">
        <f>2*(1-NORMDIST(ABS(LQ14),0,1,1))</f>
        <v>0.91098084252749589</v>
      </c>
      <c r="LS14" s="4" t="s">
        <v>38</v>
      </c>
      <c r="LT14" s="4">
        <f>+LN11/LT11*100</f>
        <v>103.57484290882604</v>
      </c>
      <c r="LU14" s="4">
        <f>(1-1/9/LN11-1.96/3/SQRT(LN11))^3*LT14</f>
        <v>88.146502814318481</v>
      </c>
      <c r="LV14" s="4">
        <f>(LN11+1)/LN11*(1-1/9/(LN11+1)+1.96/3/SQRT(LN11+1))^3*LT14</f>
        <v>120.9261030210982</v>
      </c>
      <c r="LW14" s="4">
        <f>(ABS(LN11-LT11)-0.5)/SQRT(LT11)</f>
        <v>0.40408500268152786</v>
      </c>
      <c r="LX14" s="7">
        <f>2*(1-NORMDIST(ABS(LW14),0,1,1))</f>
        <v>0.68615021294333189</v>
      </c>
      <c r="LZ14" s="1">
        <f t="shared" si="40"/>
        <v>0</v>
      </c>
      <c r="MA14" s="1">
        <f t="shared" si="41"/>
        <v>13</v>
      </c>
      <c r="MB14" s="1">
        <f t="shared" si="42"/>
        <v>0</v>
      </c>
      <c r="MC14"/>
      <c r="MD14"/>
      <c r="ME14"/>
      <c r="MF14"/>
      <c r="MG14"/>
      <c r="MH14" s="4"/>
      <c r="MI14" s="4" t="s">
        <v>57</v>
      </c>
      <c r="MJ14" s="4"/>
      <c r="MK14" s="4"/>
      <c r="ML14" s="4">
        <f>+MO11/MN11</f>
        <v>0.21918904995051339</v>
      </c>
      <c r="MM14" s="4">
        <f>SQRT(MP11)/MN11</f>
        <v>2.3485982460730796E-2</v>
      </c>
      <c r="MN14" s="24">
        <f>(ML14-MF11)/SQRT(MM14^2+MG11^2)</f>
        <v>-0.73695314535840772</v>
      </c>
      <c r="MO14" s="7">
        <f>2*(1-NORMDIST(ABS(MN14),0,1,1))</f>
        <v>0.46115084330738076</v>
      </c>
      <c r="MP14" s="4" t="s">
        <v>38</v>
      </c>
      <c r="MQ14" s="4">
        <f>+MK11/MQ11*100</f>
        <v>87.368263586572454</v>
      </c>
      <c r="MR14" s="4">
        <f>(1-1/9/MK11-1.96/3/SQRT(MK11))^3*MQ14</f>
        <v>68.357187015411228</v>
      </c>
      <c r="MS14" s="4">
        <f>(MK11+1)/MK11*(1-1/9/(MK11+1)+1.96/3/SQRT(MK11+1))^3*MQ14</f>
        <v>110.02783640897448</v>
      </c>
      <c r="MT14" s="4">
        <f>(ABS(MK11-MQ11)-0.5)/SQRT(MQ11)</f>
        <v>1.0916286555786323</v>
      </c>
      <c r="MU14" s="7">
        <f>2*(1-NORMDIST(ABS(MT14),0,1,1))</f>
        <v>0.27499635552352752</v>
      </c>
      <c r="MW14" s="1">
        <f t="shared" si="43"/>
        <v>1</v>
      </c>
      <c r="MX14" s="1">
        <f t="shared" si="44"/>
        <v>7</v>
      </c>
      <c r="MY14" s="1">
        <f t="shared" si="45"/>
        <v>14.3</v>
      </c>
      <c r="MZ14"/>
      <c r="NA14"/>
      <c r="NB14"/>
      <c r="NC14"/>
      <c r="ND14"/>
      <c r="NE14" s="4"/>
      <c r="NF14" s="4" t="s">
        <v>57</v>
      </c>
      <c r="NG14" s="4"/>
      <c r="NH14" s="4"/>
      <c r="NI14" s="4">
        <f>+NL11/NK11</f>
        <v>0.5422890686278079</v>
      </c>
      <c r="NJ14" s="4">
        <f>SQRT(NM11)/NK11</f>
        <v>3.1934128077702205E-2</v>
      </c>
      <c r="NK14" s="24">
        <f>(NI14-NC11)/SQRT(NJ14^2+ND11^2)</f>
        <v>3.9424789521892021</v>
      </c>
      <c r="NL14" s="7">
        <f>2*(1-NORMDIST(ABS(NK14),0,1,1))</f>
        <v>8.0643729370999395E-5</v>
      </c>
      <c r="NM14" s="4" t="s">
        <v>38</v>
      </c>
      <c r="NN14" s="4">
        <f>+NH11/NN11*100</f>
        <v>127.84011265223118</v>
      </c>
      <c r="NO14" s="4">
        <f>(1-1/9/NH11-1.96/3/SQRT(NH11))^3*NN14</f>
        <v>107.25645853363447</v>
      </c>
      <c r="NP14" s="4">
        <f>(NH11+1)/NH11*(1-1/9/(NH11+1)+1.96/3/SQRT(NH11+1))^3*NN14</f>
        <v>151.22194915191801</v>
      </c>
      <c r="NQ14" s="4">
        <f>(ABS(NH11-NN11)-0.5)/SQRT(NN11)</f>
        <v>2.8230102836692774</v>
      </c>
      <c r="NR14" s="7">
        <f>2*(1-NORMDIST(ABS(NQ14),0,1,1))</f>
        <v>4.7575045576726538E-3</v>
      </c>
      <c r="NT14" s="1">
        <f t="shared" si="46"/>
        <v>2</v>
      </c>
      <c r="NU14" s="1">
        <f t="shared" si="47"/>
        <v>5</v>
      </c>
      <c r="NV14" s="1">
        <f t="shared" si="48"/>
        <v>40</v>
      </c>
      <c r="NW14"/>
      <c r="NX14"/>
      <c r="NY14"/>
      <c r="NZ14"/>
      <c r="OA14"/>
      <c r="OB14" s="4"/>
      <c r="OC14" s="4" t="s">
        <v>57</v>
      </c>
      <c r="OD14" s="4"/>
      <c r="OE14" s="4"/>
      <c r="OF14" s="4">
        <f>+OI11/OH11</f>
        <v>0.38114678317059003</v>
      </c>
      <c r="OG14" s="4">
        <f>SQRT(OJ11)/OH11</f>
        <v>3.1304710342109271E-2</v>
      </c>
      <c r="OH14" s="24">
        <f>(OF14-NZ11)/SQRT(OG14^2+OA11^2)</f>
        <v>1.0314376148960971</v>
      </c>
      <c r="OI14" s="7">
        <f>2*(1-NORMDIST(ABS(OH14),0,1,1))</f>
        <v>0.30233564920003886</v>
      </c>
      <c r="OJ14" s="4" t="s">
        <v>38</v>
      </c>
      <c r="OK14" s="4">
        <f>+OE11/OK11*100</f>
        <v>107.41773561141407</v>
      </c>
      <c r="OL14" s="4">
        <f>(1-1/9/OE11-1.96/3/SQRT(OE11))^3*OK14</f>
        <v>87.204478159223811</v>
      </c>
      <c r="OM14" s="4">
        <f>(OE11+1)/OE11*(1-1/9/(OE11+1)+1.96/3/SQRT(OE11+1))^3*OK14</f>
        <v>130.90952065286712</v>
      </c>
      <c r="ON14" s="4">
        <f>(ABS(OE11-OK11)-0.5)/SQRT(OK11)</f>
        <v>0.65616328206327912</v>
      </c>
      <c r="OO14" s="7">
        <f>2*(1-NORMDIST(ABS(ON14),0,1,1))</f>
        <v>0.51171907108760117</v>
      </c>
      <c r="OQ14" s="1">
        <f t="shared" si="49"/>
        <v>3</v>
      </c>
      <c r="OR14" s="1">
        <f t="shared" si="50"/>
        <v>5</v>
      </c>
      <c r="OS14" s="1">
        <f t="shared" si="51"/>
        <v>60</v>
      </c>
      <c r="OT14"/>
      <c r="OU14"/>
      <c r="OV14"/>
      <c r="OW14"/>
      <c r="OX14"/>
      <c r="OY14" s="4"/>
      <c r="OZ14" s="4" t="s">
        <v>57</v>
      </c>
      <c r="PA14" s="4"/>
      <c r="PB14" s="4"/>
      <c r="PC14" s="4">
        <f>+PF11/PE11</f>
        <v>0.22987174683240996</v>
      </c>
      <c r="PD14" s="4">
        <f>SQRT(PG11)/PE11</f>
        <v>2.6753554172437938E-2</v>
      </c>
      <c r="PE14" s="24">
        <f>(PC14-OW11)/SQRT(PD14^2+OX11^2)</f>
        <v>1.72044905441353</v>
      </c>
      <c r="PF14" s="7">
        <f>2*(1-NORMDIST(ABS(PE14),0,1,1))</f>
        <v>8.5350846702203054E-2</v>
      </c>
      <c r="PG14" s="4" t="s">
        <v>38</v>
      </c>
      <c r="PH14" s="4">
        <f>+PB11/PH11*100</f>
        <v>119.13610665188637</v>
      </c>
      <c r="PI14" s="4">
        <f>(1-1/9/PB11-1.96/3/SQRT(PB11))^3*PH14</f>
        <v>90.459200658270476</v>
      </c>
      <c r="PJ14" s="4">
        <f>(PB11+1)/PB11*(1-1/9/(PB11+1)+1.96/3/SQRT(PB11+1))^3*PH14</f>
        <v>154.01446792468394</v>
      </c>
      <c r="PK14" s="4">
        <f>(ABS(PB11-PH11)-0.5)/SQRT(PH11)</f>
        <v>1.2635384801321294</v>
      </c>
      <c r="PL14" s="7">
        <f>2*(1-NORMDIST(ABS(PK14),0,1,1))</f>
        <v>0.20639572670066153</v>
      </c>
      <c r="PN14" s="1">
        <f t="shared" si="52"/>
        <v>0</v>
      </c>
      <c r="PO14" s="1">
        <f t="shared" si="53"/>
        <v>4</v>
      </c>
      <c r="PP14" s="1">
        <f t="shared" si="54"/>
        <v>0</v>
      </c>
      <c r="PQ14"/>
      <c r="PR14"/>
      <c r="PS14"/>
      <c r="PT14"/>
      <c r="PU14"/>
      <c r="PV14" s="4"/>
      <c r="PW14" s="4" t="s">
        <v>57</v>
      </c>
      <c r="PX14" s="4"/>
      <c r="PY14" s="4"/>
      <c r="PZ14" s="4">
        <f>+QC11/QB11</f>
        <v>0.114757042369318</v>
      </c>
      <c r="QA14" s="4">
        <f>SQRT(QD11)/QB11</f>
        <v>2.0331475036558005E-2</v>
      </c>
      <c r="QB14" s="24">
        <f>(PZ14-PT11)/SQRT(QA14^2+PU11^2)</f>
        <v>2.4307969473752844</v>
      </c>
      <c r="QC14" s="7">
        <f>2*(1-NORMDIST(ABS(QB14),0,1,1))</f>
        <v>1.5065655048237092E-2</v>
      </c>
      <c r="QD14" s="4" t="s">
        <v>38</v>
      </c>
      <c r="QE14" s="4">
        <f>+PY11/QE11*100</f>
        <v>176.89463881542454</v>
      </c>
      <c r="QF14" s="4">
        <f>(1-1/9/PY11-1.96/3/SQRT(PY11))^3*QE14</f>
        <v>117.51832035457842</v>
      </c>
      <c r="QG14" s="4">
        <f>(PY11+1)/PY11*(1-1/9/(PY11+1)+1.96/3/SQRT(PY11+1))^3*QE14</f>
        <v>255.67309788306082</v>
      </c>
      <c r="QH14" s="4">
        <f>(ABS(PY11-QE11)-0.5)/SQRT(QE11)</f>
        <v>2.933594697571801</v>
      </c>
      <c r="QI14" s="7">
        <f>2*(1-NORMDIST(ABS(QH14),0,1,1))</f>
        <v>3.3506142510926207E-3</v>
      </c>
      <c r="QN14"/>
      <c r="QO14"/>
      <c r="QP14"/>
      <c r="QQ14"/>
      <c r="QR14"/>
      <c r="QS14" s="4"/>
      <c r="QT14" s="4"/>
      <c r="QU14" s="4"/>
      <c r="QV14" s="4"/>
      <c r="QW14" s="4"/>
      <c r="QX14" s="4"/>
      <c r="QY14" s="24"/>
      <c r="QZ14" s="7"/>
      <c r="RA14" s="4"/>
      <c r="RB14" s="4"/>
      <c r="RC14" s="4"/>
      <c r="RD14" s="4"/>
      <c r="RE14" s="4"/>
      <c r="RF14" s="7"/>
    </row>
    <row r="15" spans="1:474">
      <c r="A15" s="20" t="s">
        <v>13</v>
      </c>
      <c r="B15" s="20" t="s">
        <v>14</v>
      </c>
      <c r="C15" s="20">
        <v>51</v>
      </c>
      <c r="D15" s="20" t="s">
        <v>15</v>
      </c>
      <c r="E15" s="20">
        <v>3</v>
      </c>
      <c r="F15" s="20">
        <v>8</v>
      </c>
      <c r="G15" s="20">
        <v>37.5</v>
      </c>
      <c r="H15" s="20">
        <v>1</v>
      </c>
      <c r="I15" s="20">
        <v>5</v>
      </c>
      <c r="J15" s="20">
        <v>20</v>
      </c>
      <c r="K15" s="20">
        <v>4</v>
      </c>
      <c r="L15" s="20">
        <v>8</v>
      </c>
      <c r="M15" s="20">
        <v>50</v>
      </c>
      <c r="N15" s="20">
        <v>0</v>
      </c>
      <c r="O15" s="20">
        <v>6</v>
      </c>
      <c r="P15" s="20">
        <v>0</v>
      </c>
      <c r="Q15" s="20">
        <v>1</v>
      </c>
      <c r="R15" s="20">
        <v>6</v>
      </c>
      <c r="S15" s="20">
        <v>16.7</v>
      </c>
      <c r="T15" s="20">
        <v>2</v>
      </c>
      <c r="U15" s="20">
        <v>7</v>
      </c>
      <c r="V15" s="20">
        <v>28.6</v>
      </c>
      <c r="W15" s="20">
        <v>5</v>
      </c>
      <c r="X15" s="20">
        <v>6</v>
      </c>
      <c r="Y15" s="20">
        <v>83.3</v>
      </c>
      <c r="Z15" s="20">
        <v>2</v>
      </c>
      <c r="AA15" s="20">
        <v>6</v>
      </c>
      <c r="AB15" s="20">
        <v>33.299999999999997</v>
      </c>
      <c r="AC15" s="20">
        <v>9</v>
      </c>
      <c r="AD15" s="20">
        <v>5</v>
      </c>
      <c r="AE15" s="20">
        <v>180</v>
      </c>
      <c r="AF15" s="20">
        <v>6</v>
      </c>
      <c r="AG15" s="20">
        <v>7</v>
      </c>
      <c r="AH15" s="20">
        <v>85.7</v>
      </c>
      <c r="AI15" s="20">
        <v>4</v>
      </c>
      <c r="AJ15" s="20">
        <v>6</v>
      </c>
      <c r="AK15" s="20">
        <v>66.7</v>
      </c>
      <c r="AL15" s="20">
        <v>5</v>
      </c>
      <c r="AM15" s="20">
        <v>6</v>
      </c>
      <c r="AN15" s="20">
        <v>83.3</v>
      </c>
      <c r="AO15" s="20">
        <v>2</v>
      </c>
      <c r="AP15" s="20">
        <v>6</v>
      </c>
      <c r="AQ15" s="20">
        <v>33.299999999999997</v>
      </c>
      <c r="AR15" s="20">
        <v>2</v>
      </c>
      <c r="AS15" s="20">
        <v>7</v>
      </c>
      <c r="AT15" s="20">
        <v>28.6</v>
      </c>
      <c r="AU15" s="20">
        <v>4</v>
      </c>
      <c r="AV15" s="20">
        <v>5</v>
      </c>
      <c r="AW15" s="20">
        <v>80</v>
      </c>
      <c r="AX15" s="20">
        <v>2</v>
      </c>
      <c r="AY15" s="20">
        <v>6</v>
      </c>
      <c r="AZ15" s="20">
        <v>33.299999999999997</v>
      </c>
      <c r="BA15" s="20">
        <v>0</v>
      </c>
      <c r="BB15" s="20">
        <v>5</v>
      </c>
      <c r="BC15" s="20">
        <v>0</v>
      </c>
      <c r="BE15" s="35"/>
      <c r="BF15" s="1" t="str">
        <f t="shared" si="0"/>
        <v>明細部</v>
      </c>
      <c r="BG15" s="1" t="str">
        <f t="shared" si="1"/>
        <v>保険者（地区）</v>
      </c>
      <c r="BH15" s="1">
        <f t="shared" si="2"/>
        <v>51</v>
      </c>
      <c r="BI15" s="1" t="str">
        <f t="shared" si="3"/>
        <v>男</v>
      </c>
      <c r="BJ15" s="1">
        <f t="shared" si="4"/>
        <v>3</v>
      </c>
      <c r="BK15" s="1">
        <f t="shared" si="5"/>
        <v>8</v>
      </c>
      <c r="BL15" s="1">
        <f t="shared" si="6"/>
        <v>37.5</v>
      </c>
      <c r="BM15" s="4"/>
      <c r="BN15" s="4"/>
      <c r="BO15" s="4"/>
      <c r="BP15" s="4"/>
      <c r="BQ15" s="4"/>
      <c r="BR15" s="4"/>
      <c r="BS15" s="4" t="s">
        <v>58</v>
      </c>
      <c r="BT15" s="4"/>
      <c r="BU15" s="4"/>
      <c r="BV15" s="4">
        <f>+BY12/BX12</f>
        <v>0.45930251015853513</v>
      </c>
      <c r="BW15" s="4">
        <f>SQRT(BZ12)/BX12</f>
        <v>1.7019367083692036E-2</v>
      </c>
      <c r="BX15" s="24">
        <f>(BV15-BP12)/SQRT(BW15^2+BQ12^2)</f>
        <v>-6.5025587240844613</v>
      </c>
      <c r="BY15" s="7">
        <f>2*(1-NORMDIST(ABS(BX15),0,1,1))</f>
        <v>7.8965278760279034E-11</v>
      </c>
      <c r="BZ15" s="4" t="s">
        <v>40</v>
      </c>
      <c r="CA15" s="4">
        <f>+BU12/CA12*100</f>
        <v>80.38865552475616</v>
      </c>
      <c r="CB15" s="4">
        <f>(1-1/9/BU12-1.96/3/SQRT(BU12))^3*CA15</f>
        <v>72.645623130998374</v>
      </c>
      <c r="CC15" s="4">
        <f>(BU12+1)/BU12*(1-1/9/(BU12+1)+1.96/3/SQRT(BU12+1))^3*CA15</f>
        <v>88.73219868541959</v>
      </c>
      <c r="CD15" s="4">
        <f>(ABS(BU12-CA12)-0.5)/SQRT(CA12)</f>
        <v>4.3190978964972775</v>
      </c>
      <c r="CE15" s="7">
        <f>2*(1-NORMDIST(ABS(CD15),0,1,1))</f>
        <v>1.566682792786267E-5</v>
      </c>
      <c r="CG15" s="1">
        <f t="shared" si="7"/>
        <v>1</v>
      </c>
      <c r="CH15" s="1">
        <f t="shared" si="8"/>
        <v>5</v>
      </c>
      <c r="CI15" s="1">
        <f t="shared" si="9"/>
        <v>20</v>
      </c>
      <c r="CJ15" s="4"/>
      <c r="CK15" s="4"/>
      <c r="CL15" s="4"/>
      <c r="CM15" s="4"/>
      <c r="CN15" s="4"/>
      <c r="CO15" s="4"/>
      <c r="CP15" s="4" t="s">
        <v>58</v>
      </c>
      <c r="CQ15" s="4"/>
      <c r="CR15" s="4"/>
      <c r="CS15" s="4">
        <f>+CV12/CU12</f>
        <v>0.1003775730912992</v>
      </c>
      <c r="CT15" s="4">
        <f>SQRT(CW12)/CU12</f>
        <v>9.81968958129977E-3</v>
      </c>
      <c r="CU15" s="24">
        <f>(CS15-CM12)/SQRT(CT15^2+CN12^2)</f>
        <v>-3.2586160871816321</v>
      </c>
      <c r="CV15" s="7">
        <f>2*(1-NORMDIST(ABS(CU15),0,1,1))</f>
        <v>1.119570609466658E-3</v>
      </c>
      <c r="CW15" s="4" t="s">
        <v>40</v>
      </c>
      <c r="CX15" s="4">
        <f>+CR12/CX12*100</f>
        <v>75.769412588988615</v>
      </c>
      <c r="CY15" s="4">
        <f>(1-1/9/CR12-1.96/3/SQRT(CR12))^3*CX15</f>
        <v>61.227577117923751</v>
      </c>
      <c r="CZ15" s="4">
        <f>(CR12+1)/CR12*(1-1/9/(CR12+1)+1.96/3/SQRT(CR12+1))^3*CX15</f>
        <v>92.723833995199271</v>
      </c>
      <c r="DA15" s="4">
        <f>(ABS(CR12-CX12)-0.5)/SQRT(CX12)</f>
        <v>2.6539730795198007</v>
      </c>
      <c r="DB15" s="7">
        <f>2*(1-NORMDIST(ABS(DA15),0,1,1))</f>
        <v>7.955017309655199E-3</v>
      </c>
      <c r="DD15" s="1">
        <f t="shared" si="10"/>
        <v>4</v>
      </c>
      <c r="DE15" s="1">
        <f t="shared" si="11"/>
        <v>8</v>
      </c>
      <c r="DF15" s="1">
        <f t="shared" si="12"/>
        <v>50</v>
      </c>
      <c r="DG15" s="4"/>
      <c r="DH15" s="4"/>
      <c r="DI15" s="4"/>
      <c r="DJ15" s="4"/>
      <c r="DK15" s="4"/>
      <c r="DL15" s="4"/>
      <c r="DM15" s="4" t="s">
        <v>58</v>
      </c>
      <c r="DN15" s="4"/>
      <c r="DO15" s="4"/>
      <c r="DP15" s="4">
        <f>+DS12/DR12</f>
        <v>0.16491502699320262</v>
      </c>
      <c r="DQ15" s="4">
        <f>SQRT(DT12)/DR12</f>
        <v>1.2322824857369052E-2</v>
      </c>
      <c r="DR15" s="24">
        <f>(DP15-DJ12)/SQRT(DQ15^2+DK12^2)</f>
        <v>-2.3949532688236213</v>
      </c>
      <c r="DS15" s="7">
        <f>2*(1-NORMDIST(ABS(DR15),0,1,1))</f>
        <v>1.6622483678673694E-2</v>
      </c>
      <c r="DT15" s="4" t="s">
        <v>40</v>
      </c>
      <c r="DU15" s="4">
        <f>+DO12/DU12*100</f>
        <v>84.044941262372419</v>
      </c>
      <c r="DV15" s="4">
        <f>(1-1/9/DO12-1.96/3/SQRT(DO12))^3*DU15</f>
        <v>71.00691596585979</v>
      </c>
      <c r="DW15" s="4">
        <f>(DO12+1)/DO12*(1-1/9/(DO12+1)+1.96/3/SQRT(DO12+1))^3*DU15</f>
        <v>98.783137660286599</v>
      </c>
      <c r="DX15" s="4">
        <f>(ABS(DO12-DU12)-0.5)/SQRT(DU12)</f>
        <v>2.0722849320273817</v>
      </c>
      <c r="DY15" s="7">
        <f>2*(1-NORMDIST(ABS(DX15),0,1,1))</f>
        <v>3.823887679172655E-2</v>
      </c>
      <c r="EA15" s="1">
        <f t="shared" si="13"/>
        <v>0</v>
      </c>
      <c r="EB15" s="1">
        <f t="shared" si="14"/>
        <v>6</v>
      </c>
      <c r="EC15" s="1">
        <f t="shared" si="15"/>
        <v>0</v>
      </c>
      <c r="ED15" s="4"/>
      <c r="EE15" s="4"/>
      <c r="EF15" s="4"/>
      <c r="EG15" s="4"/>
      <c r="EH15" s="4"/>
      <c r="EI15" s="4"/>
      <c r="EJ15" s="4" t="s">
        <v>58</v>
      </c>
      <c r="EK15" s="4"/>
      <c r="EL15" s="4"/>
      <c r="EM15" s="4">
        <f>+EP12/EO12</f>
        <v>3.3579131391151602E-2</v>
      </c>
      <c r="EN15" s="4">
        <f>SQRT(EQ12)/EO12</f>
        <v>5.9247051895347366E-3</v>
      </c>
      <c r="EO15" s="24">
        <f>(EM15-EG12)/SQRT(EN15^2+EH12^2)</f>
        <v>-2.9995162209693991</v>
      </c>
      <c r="EP15" s="7">
        <f>2*(1-NORMDIST(ABS(EO15),0,1,1))</f>
        <v>2.7040872469736854E-3</v>
      </c>
      <c r="EQ15" s="4" t="s">
        <v>40</v>
      </c>
      <c r="ER15" s="4">
        <f>+EL12/ER12*100</f>
        <v>65.380310297544113</v>
      </c>
      <c r="ES15" s="4">
        <f>(1-1/9/EL12-1.96/3/SQRT(EL12))^3*ER15</f>
        <v>44.414292634609829</v>
      </c>
      <c r="ET15" s="4">
        <f>(EL12+1)/EL12*(1-1/9/(EL12+1)+1.96/3/SQRT(EL12+1))^3*ER15</f>
        <v>92.805831367924583</v>
      </c>
      <c r="EU15" s="4">
        <f>(ABS(EL12-ER12)-0.5)/SQRT(ER12)</f>
        <v>2.3112460972004554</v>
      </c>
      <c r="EV15" s="7">
        <f>2*(1-NORMDIST(ABS(EU15),0,1,1))</f>
        <v>2.0819265490086503E-2</v>
      </c>
      <c r="EX15" s="1">
        <f t="shared" si="16"/>
        <v>1</v>
      </c>
      <c r="EY15" s="1">
        <f t="shared" si="17"/>
        <v>6</v>
      </c>
      <c r="EZ15" s="1">
        <f t="shared" si="18"/>
        <v>16.7</v>
      </c>
      <c r="FA15" s="4"/>
      <c r="FB15" s="4"/>
      <c r="FC15" s="4"/>
      <c r="FD15" s="4"/>
      <c r="FE15" s="4"/>
      <c r="FF15" s="4"/>
      <c r="FG15" s="4" t="s">
        <v>58</v>
      </c>
      <c r="FH15" s="4"/>
      <c r="FI15" s="4"/>
      <c r="FJ15" s="4">
        <f>+FM12/FL12</f>
        <v>9.7943221545202352E-2</v>
      </c>
      <c r="FK15" s="4">
        <f>SQRT(FN12)/FL12</f>
        <v>9.9797278913359606E-3</v>
      </c>
      <c r="FL15" s="24">
        <f>(FJ15-FD12)/SQRT(FK15^2+FE12^2)</f>
        <v>0.6487492167053005</v>
      </c>
      <c r="FM15" s="7">
        <f>2*(1-NORMDIST(ABS(FL15),0,1,1))</f>
        <v>0.51650048678423333</v>
      </c>
      <c r="FN15" s="4" t="s">
        <v>40</v>
      </c>
      <c r="FO15" s="4">
        <f>+FI12/FO12*100</f>
        <v>106.21214850398437</v>
      </c>
      <c r="FP15" s="4">
        <f>(1-1/9/FI12-1.96/3/SQRT(FI12))^3*FO15</f>
        <v>85.068722713675598</v>
      </c>
      <c r="FQ15" s="4">
        <f>(FI12+1)/FI12*(1-1/9/(FI12+1)+1.96/3/SQRT(FI12+1))^3*FO15</f>
        <v>131.01422391187435</v>
      </c>
      <c r="FR15" s="4">
        <f>(ABS(FI12-FO12)-0.5)/SQRT(FO12)</f>
        <v>0.50698487208548149</v>
      </c>
      <c r="FS15" s="7">
        <f>2*(1-NORMDIST(ABS(FR15),0,1,1))</f>
        <v>0.61216543316242022</v>
      </c>
      <c r="FU15" s="1">
        <f t="shared" si="19"/>
        <v>2</v>
      </c>
      <c r="FV15" s="1">
        <f t="shared" si="20"/>
        <v>7</v>
      </c>
      <c r="FW15" s="1">
        <f t="shared" si="21"/>
        <v>28.6</v>
      </c>
      <c r="FX15" s="4"/>
      <c r="FY15" s="4"/>
      <c r="FZ15" s="4"/>
      <c r="GA15" s="4"/>
      <c r="GB15" s="4"/>
      <c r="GC15" s="4"/>
      <c r="GD15" s="4" t="s">
        <v>58</v>
      </c>
      <c r="GE15" s="4"/>
      <c r="GF15" s="4"/>
      <c r="GG15" s="4">
        <f>+GJ12/GI12</f>
        <v>0.10253068132815529</v>
      </c>
      <c r="GH15" s="4">
        <f>SQRT(GK12)/GI12</f>
        <v>1.0251688359420561E-2</v>
      </c>
      <c r="GI15" s="24">
        <f>(GG15-GA12)/SQRT(GH15^2+GB12^2)</f>
        <v>-7.1143984239479883</v>
      </c>
      <c r="GJ15" s="7">
        <f>2*(1-NORMDIST(ABS(GI15),0,1,1))</f>
        <v>1.1239897901305085E-12</v>
      </c>
      <c r="GK15" s="4" t="s">
        <v>40</v>
      </c>
      <c r="GL15" s="4">
        <f>+GF12/GL12*100</f>
        <v>58.214025877158427</v>
      </c>
      <c r="GM15" s="4">
        <f>(1-1/9/GF12-1.96/3/SQRT(GF12))^3*GL15</f>
        <v>46.809461857350755</v>
      </c>
      <c r="GN15" s="4">
        <f>(GF12+1)/GF12*(1-1/9/(GF12+1)+1.96/3/SQRT(GF12+1))^3*GL15</f>
        <v>71.555939733678059</v>
      </c>
      <c r="GO15" s="4">
        <f>(ABS(GF12-GL12)-0.5)/SQRT(GL12)</f>
        <v>5.1554144021410995</v>
      </c>
      <c r="GP15" s="7">
        <f>2*(1-NORMDIST(ABS(GO15),0,1,1))</f>
        <v>2.5307062734292174E-7</v>
      </c>
      <c r="GR15" s="1">
        <f t="shared" si="22"/>
        <v>5</v>
      </c>
      <c r="GS15" s="1">
        <f t="shared" si="23"/>
        <v>6</v>
      </c>
      <c r="GT15" s="1">
        <f t="shared" si="24"/>
        <v>83.3</v>
      </c>
      <c r="GU15" s="4"/>
      <c r="GV15" s="4"/>
      <c r="GW15" s="4"/>
      <c r="GX15" s="4"/>
      <c r="GY15" s="4"/>
      <c r="GZ15" s="4"/>
      <c r="HA15" s="4" t="s">
        <v>58</v>
      </c>
      <c r="HB15" s="4"/>
      <c r="HC15" s="4"/>
      <c r="HD15" s="4">
        <f>+HG12/HF12</f>
        <v>0.29121401512345974</v>
      </c>
      <c r="HE15" s="4">
        <f>SQRT(HH12)/HF12</f>
        <v>1.542061479191166E-2</v>
      </c>
      <c r="HF15" s="24">
        <f>(HD15-GX12)/SQRT(HE15^2+GY12^2)</f>
        <v>-0.30774993885297203</v>
      </c>
      <c r="HG15" s="7">
        <f>2*(1-NORMDIST(ABS(HF15),0,1,1))</f>
        <v>0.7582726168961631</v>
      </c>
      <c r="HH15" s="4" t="s">
        <v>40</v>
      </c>
      <c r="HI15" s="4">
        <f>+HC12/HI12*100</f>
        <v>97.99545006911417</v>
      </c>
      <c r="HJ15" s="4">
        <f>(1-1/9/HC12-1.96/3/SQRT(HC12))^3*HI15</f>
        <v>86.312907469301393</v>
      </c>
      <c r="HK15" s="4">
        <f>(HC12+1)/HC12*(1-1/9/(HC12+1)+1.96/3/SQRT(HC12+1))^3*HI15</f>
        <v>110.81806649276484</v>
      </c>
      <c r="HL15" s="4">
        <f>(ABS(HC12-HI12)-0.5)/SQRT(HI12)</f>
        <v>0.29166688429111254</v>
      </c>
      <c r="HM15" s="7">
        <f>2*(1-NORMDIST(ABS(HL15),0,1,1))</f>
        <v>0.77054133130219782</v>
      </c>
      <c r="HO15" s="1">
        <f t="shared" si="25"/>
        <v>2</v>
      </c>
      <c r="HP15" s="1">
        <f t="shared" si="26"/>
        <v>6</v>
      </c>
      <c r="HQ15" s="1">
        <f t="shared" si="27"/>
        <v>33.299999999999997</v>
      </c>
      <c r="HR15" s="4"/>
      <c r="HS15" s="4"/>
      <c r="HT15" s="4"/>
      <c r="HU15" s="4"/>
      <c r="HV15" s="4"/>
      <c r="HW15" s="4"/>
      <c r="HX15" s="4" t="s">
        <v>58</v>
      </c>
      <c r="HY15" s="4"/>
      <c r="HZ15" s="4"/>
      <c r="IA15" s="4">
        <f>+ID12/IC12</f>
        <v>0.34917219251323056</v>
      </c>
      <c r="IB15" s="4">
        <f>SQRT(IE12)/IC12</f>
        <v>1.6254176185588665E-2</v>
      </c>
      <c r="IC15" s="24">
        <f>(IA15-HU12)/SQRT(IB15^2+HV12^2)</f>
        <v>1.1995763995426871</v>
      </c>
      <c r="ID15" s="7">
        <f>2*(1-NORMDIST(ABS(IC15),0,1,1))</f>
        <v>0.23030389686204633</v>
      </c>
      <c r="IE15" s="4" t="s">
        <v>40</v>
      </c>
      <c r="IF15" s="4">
        <f>+HZ12/IF12*100</f>
        <v>105.55166064676911</v>
      </c>
      <c r="IG15" s="4">
        <f>(1-1/9/HZ12-1.96/3/SQRT(HZ12))^3*IF15</f>
        <v>93.905937877544673</v>
      </c>
      <c r="IH15" s="4">
        <f>(HZ12+1)/HZ12*(1-1/9/(HZ12+1)+1.96/3/SQRT(HZ12+1))^3*IF15</f>
        <v>118.24242714019321</v>
      </c>
      <c r="II15" s="4">
        <f>(ABS(HZ12-IF12)-0.5)/SQRT(IF12)</f>
        <v>0.9030640554090934</v>
      </c>
      <c r="IJ15" s="7">
        <f>2*(1-NORMDIST(ABS(II15),0,1,1))</f>
        <v>0.36649189958777928</v>
      </c>
      <c r="IL15" s="1">
        <f t="shared" si="28"/>
        <v>9</v>
      </c>
      <c r="IM15" s="1">
        <f t="shared" si="29"/>
        <v>5</v>
      </c>
      <c r="IN15" s="1">
        <f t="shared" si="30"/>
        <v>180</v>
      </c>
      <c r="IO15" s="4"/>
      <c r="IP15" s="4"/>
      <c r="IQ15" s="4"/>
      <c r="IR15" s="4"/>
      <c r="IS15" s="4"/>
      <c r="IT15" s="4"/>
      <c r="IU15" s="4" t="s">
        <v>58</v>
      </c>
      <c r="IV15" s="4"/>
      <c r="IW15" s="4"/>
      <c r="IX15" s="4">
        <f>+JA12/IZ12</f>
        <v>0.56244874196704708</v>
      </c>
      <c r="IY15" s="4">
        <f>SQRT(JB12)/IZ12</f>
        <v>1.6633265061553944E-2</v>
      </c>
      <c r="IZ15" s="24">
        <f>(IX15-IR12)/SQRT(IY15^2+IS12^2)</f>
        <v>8.8529616073063391</v>
      </c>
      <c r="JA15" s="7">
        <f>2*(1-NORMDIST(ABS(IZ15),0,1,1))</f>
        <v>0</v>
      </c>
      <c r="JB15" s="4" t="s">
        <v>40</v>
      </c>
      <c r="JC15" s="4">
        <f>+IW12/JC12*100</f>
        <v>133.34071153058977</v>
      </c>
      <c r="JD15" s="4">
        <f>(1-1/9/IW12-1.96/3/SQRT(IW12))^3*JC15</f>
        <v>121.82823637269274</v>
      </c>
      <c r="JE15" s="4">
        <f>(IW12+1)/IW12*(1-1/9/(IW12+1)+1.96/3/SQRT(IW12+1))^3*JC15</f>
        <v>145.64784735378069</v>
      </c>
      <c r="JF15" s="4">
        <f>(ABS(IW12-JC12)-0.5)/SQRT(JC12)</f>
        <v>6.3848662765425352</v>
      </c>
      <c r="JG15" s="7">
        <f>2*(1-NORMDIST(ABS(JF15),0,1,1))</f>
        <v>1.7154722087298069E-10</v>
      </c>
      <c r="JI15" s="1">
        <f t="shared" si="31"/>
        <v>6</v>
      </c>
      <c r="JJ15" s="1">
        <f t="shared" si="32"/>
        <v>7</v>
      </c>
      <c r="JK15" s="1">
        <f t="shared" si="33"/>
        <v>85.7</v>
      </c>
      <c r="JL15" s="4"/>
      <c r="JM15" s="4"/>
      <c r="JN15" s="4"/>
      <c r="JO15" s="4"/>
      <c r="JP15" s="4"/>
      <c r="JQ15" s="4"/>
      <c r="JR15" s="4" t="s">
        <v>58</v>
      </c>
      <c r="JS15" s="4"/>
      <c r="JT15" s="4"/>
      <c r="JU15" s="4">
        <f>+JX12/JW12</f>
        <v>0.41930483922458456</v>
      </c>
      <c r="JV15" s="4">
        <f>SQRT(JY12)/JW12</f>
        <v>1.6831467249311859E-2</v>
      </c>
      <c r="JW15" s="24">
        <f>(JU15-JO12)/SQRT(JV15^2+JP12^2)</f>
        <v>13.006365949392556</v>
      </c>
      <c r="JX15" s="7">
        <f>2*(1-NORMDIST(ABS(JW15),0,1,1))</f>
        <v>0</v>
      </c>
      <c r="JY15" s="4" t="s">
        <v>40</v>
      </c>
      <c r="JZ15" s="4">
        <f>+JT12/JZ12*100</f>
        <v>209.89165701048847</v>
      </c>
      <c r="KA15" s="4">
        <f>(1-1/9/JT12-1.96/3/SQRT(JT12))^3*JZ15</f>
        <v>188.79501715527019</v>
      </c>
      <c r="KB15" s="4">
        <f>(JT12+1)/JT12*(1-1/9/(JT12+1)+1.96/3/SQRT(JT12+1))^3*JZ15</f>
        <v>232.70078741408315</v>
      </c>
      <c r="KC15" s="4">
        <f>(ABS(JT12-JZ12)-0.5)/SQRT(JZ12)</f>
        <v>14.373757873229692</v>
      </c>
      <c r="KD15" s="7">
        <f>2*(1-NORMDIST(ABS(KC15),0,1,1))</f>
        <v>0</v>
      </c>
      <c r="KF15" s="1">
        <f t="shared" si="34"/>
        <v>4</v>
      </c>
      <c r="KG15" s="1">
        <f t="shared" si="35"/>
        <v>6</v>
      </c>
      <c r="KH15" s="1">
        <f t="shared" si="36"/>
        <v>66.7</v>
      </c>
      <c r="KI15" s="4"/>
      <c r="KJ15" s="4"/>
      <c r="KK15" s="4"/>
      <c r="KL15" s="4"/>
      <c r="KM15" s="4"/>
      <c r="KN15" s="4"/>
      <c r="KO15" s="4" t="s">
        <v>58</v>
      </c>
      <c r="KP15" s="4"/>
      <c r="KQ15" s="4"/>
      <c r="KR15" s="4">
        <f>+KU12/KT12</f>
        <v>0.52660508061953282</v>
      </c>
      <c r="KS15" s="4">
        <f>SQRT(KV12)/KT12</f>
        <v>1.7181172040134175E-2</v>
      </c>
      <c r="KT15" s="24">
        <f>(KR15-KL12)/SQRT(KS15^2+KM12^2)</f>
        <v>4.6910914558019012</v>
      </c>
      <c r="KU15" s="7">
        <f>2*(1-NORMDIST(ABS(KT15),0,1,1))</f>
        <v>2.7175145660418565E-6</v>
      </c>
      <c r="KV15" s="4" t="s">
        <v>40</v>
      </c>
      <c r="KW15" s="4">
        <f>+KQ12/KW12*100</f>
        <v>118.22750674445636</v>
      </c>
      <c r="KX15" s="4">
        <f>(1-1/9/KQ12-1.96/3/SQRT(KQ12))^3*KW15</f>
        <v>107.4607180805807</v>
      </c>
      <c r="KY15" s="4">
        <f>(KQ12+1)/KQ12*(1-1/9/(KQ12+1)+1.96/3/SQRT(KQ12+1))^3*KW15</f>
        <v>129.78083471708021</v>
      </c>
      <c r="KZ15" s="4">
        <f>(ABS(KQ12-KW12)-0.5)/SQRT(KW12)</f>
        <v>3.4984914745395574</v>
      </c>
      <c r="LA15" s="7">
        <f>2*(1-NORMDIST(ABS(KZ15),0,1,1))</f>
        <v>4.6789804816471658E-4</v>
      </c>
      <c r="LC15" s="1">
        <f t="shared" si="37"/>
        <v>5</v>
      </c>
      <c r="LD15" s="1">
        <f t="shared" si="38"/>
        <v>6</v>
      </c>
      <c r="LE15" s="1">
        <f t="shared" si="39"/>
        <v>83.3</v>
      </c>
      <c r="LF15" s="4"/>
      <c r="LG15" s="4"/>
      <c r="LH15" s="4"/>
      <c r="LI15" s="4"/>
      <c r="LJ15" s="4"/>
      <c r="LK15" s="4"/>
      <c r="LL15" s="4" t="s">
        <v>58</v>
      </c>
      <c r="LM15" s="4"/>
      <c r="LN15" s="4"/>
      <c r="LO15" s="4">
        <f>+LR12/LQ12</f>
        <v>0.48078614348857096</v>
      </c>
      <c r="LP15" s="4">
        <f>SQRT(LS12)/LQ12</f>
        <v>1.7141528170469138E-2</v>
      </c>
      <c r="LQ15" s="24">
        <f>(LO15-LI12)/SQRT(LP15^2+LJ12^2)</f>
        <v>0.82342162127700202</v>
      </c>
      <c r="LR15" s="7">
        <f>2*(1-NORMDIST(ABS(LQ15),0,1,1))</f>
        <v>0.4102682718643913</v>
      </c>
      <c r="LS15" s="4" t="s">
        <v>40</v>
      </c>
      <c r="LT15" s="4">
        <f>+LN12/LT12*100</f>
        <v>103.36263738484703</v>
      </c>
      <c r="LU15" s="4">
        <f>(1-1/9/LN12-1.96/3/SQRT(LN12))^3*LT15</f>
        <v>93.55128481424201</v>
      </c>
      <c r="LV15" s="4">
        <f>(LN12+1)/LN12*(1-1/9/(LN12+1)+1.96/3/SQRT(LN12+1))^3*LT15</f>
        <v>113.9231140799085</v>
      </c>
      <c r="LW15" s="4">
        <f>(ABS(LN12-LT12)-0.5)/SQRT(LT12)</f>
        <v>0.64121197166743837</v>
      </c>
      <c r="LX15" s="7">
        <f>2*(1-NORMDIST(ABS(LW15),0,1,1))</f>
        <v>0.52138497257566563</v>
      </c>
      <c r="LZ15" s="1">
        <f t="shared" si="40"/>
        <v>2</v>
      </c>
      <c r="MA15" s="1">
        <f t="shared" si="41"/>
        <v>6</v>
      </c>
      <c r="MB15" s="1">
        <f t="shared" si="42"/>
        <v>33.299999999999997</v>
      </c>
      <c r="MC15" s="4"/>
      <c r="MD15" s="4"/>
      <c r="ME15" s="4"/>
      <c r="MF15" s="4"/>
      <c r="MG15" s="4"/>
      <c r="MH15" s="4"/>
      <c r="MI15" s="4" t="s">
        <v>58</v>
      </c>
      <c r="MJ15" s="4"/>
      <c r="MK15" s="4"/>
      <c r="ML15" s="4">
        <f>+MO12/MN12</f>
        <v>0.17017789872008357</v>
      </c>
      <c r="MM15" s="4">
        <f>SQRT(MP12)/MN12</f>
        <v>1.2390468358547835E-2</v>
      </c>
      <c r="MN15" s="24">
        <f>(ML15-MF12)/SQRT(MM15^2+MG12^2)</f>
        <v>-6.7437100536672334</v>
      </c>
      <c r="MO15" s="7">
        <f>2*(1-NORMDIST(ABS(MN15),0,1,1))</f>
        <v>1.5439205469647277E-11</v>
      </c>
      <c r="MP15" s="4" t="s">
        <v>40</v>
      </c>
      <c r="MQ15" s="4">
        <f>+MK12/MQ12*100</f>
        <v>67.226219400955742</v>
      </c>
      <c r="MR15" s="4">
        <f>(1-1/9/MK12-1.96/3/SQRT(MK12))^3*MQ15</f>
        <v>57.089998917775546</v>
      </c>
      <c r="MS15" s="4">
        <f>(MK12+1)/MK12*(1-1/9/(MK12+1)+1.96/3/SQRT(MK12+1))^3*MQ15</f>
        <v>78.642940886197763</v>
      </c>
      <c r="MT15" s="4">
        <f>(ABS(MK12-MQ12)-0.5)/SQRT(MQ12)</f>
        <v>4.9596934554995045</v>
      </c>
      <c r="MU15" s="7">
        <f>2*(1-NORMDIST(ABS(MT15),0,1,1))</f>
        <v>7.0604505020277486E-7</v>
      </c>
      <c r="MW15" s="1">
        <f t="shared" si="43"/>
        <v>2</v>
      </c>
      <c r="MX15" s="1">
        <f t="shared" si="44"/>
        <v>7</v>
      </c>
      <c r="MY15" s="1">
        <f t="shared" si="45"/>
        <v>28.6</v>
      </c>
      <c r="MZ15" s="4"/>
      <c r="NA15" s="4"/>
      <c r="NB15" s="4"/>
      <c r="NC15" s="4"/>
      <c r="ND15" s="4"/>
      <c r="NE15" s="4"/>
      <c r="NF15" s="4" t="s">
        <v>58</v>
      </c>
      <c r="NG15" s="4"/>
      <c r="NH15" s="4"/>
      <c r="NI15" s="4">
        <f>+NL12/NK12</f>
        <v>0.49392073536290065</v>
      </c>
      <c r="NJ15" s="4">
        <f>SQRT(NM12)/NK12</f>
        <v>2.0448512573860309E-2</v>
      </c>
      <c r="NK15" s="24">
        <f>(NI15-NC12)/SQRT(NJ15^2+ND12^2)</f>
        <v>0.98747028046245011</v>
      </c>
      <c r="NL15" s="7">
        <f>2*(1-NORMDIST(ABS(NK15),0,1,1))</f>
        <v>0.32341214541638363</v>
      </c>
      <c r="NM15" s="4" t="s">
        <v>40</v>
      </c>
      <c r="NN15" s="4">
        <f>+NH12/NN12*100</f>
        <v>103.82260412207481</v>
      </c>
      <c r="NO15" s="4">
        <f>(1-1/9/NH12-1.96/3/SQRT(NH12))^3*NN15</f>
        <v>92.348949398577815</v>
      </c>
      <c r="NP15" s="4">
        <f>(NH12+1)/NH12*(1-1/9/(NH12+1)+1.96/3/SQRT(NH12+1))^3*NN15</f>
        <v>116.32767708360089</v>
      </c>
      <c r="NQ15" s="4">
        <f>(ABS(NH12-NN12)-0.5)/SQRT(NN12)</f>
        <v>0.61697206174077812</v>
      </c>
      <c r="NR15" s="7">
        <f>2*(1-NORMDIST(ABS(NQ15),0,1,1))</f>
        <v>0.53725315369526849</v>
      </c>
      <c r="NT15" s="1">
        <f t="shared" si="46"/>
        <v>4</v>
      </c>
      <c r="NU15" s="1">
        <f t="shared" si="47"/>
        <v>5</v>
      </c>
      <c r="NV15" s="1">
        <f t="shared" si="48"/>
        <v>80</v>
      </c>
      <c r="NW15" s="4"/>
      <c r="NX15" s="4"/>
      <c r="NY15" s="4"/>
      <c r="NZ15" s="4"/>
      <c r="OA15" s="4"/>
      <c r="OB15" s="4"/>
      <c r="OC15" s="4" t="s">
        <v>58</v>
      </c>
      <c r="OD15" s="4"/>
      <c r="OE15" s="4"/>
      <c r="OF15" s="4">
        <f>+OI12/OH12</f>
        <v>0.41225526743946495</v>
      </c>
      <c r="OG15" s="4">
        <f>SQRT(OJ12)/OH12</f>
        <v>1.9572786098402493E-2</v>
      </c>
      <c r="OH15" s="24">
        <f>(OF15-NZ12)/SQRT(OG15^2+OA12^2)</f>
        <v>2.3488195250932455</v>
      </c>
      <c r="OI15" s="7">
        <f>2*(1-NORMDIST(ABS(OH15),0,1,1))</f>
        <v>1.8833032667824989E-2</v>
      </c>
      <c r="OJ15" s="4" t="s">
        <v>40</v>
      </c>
      <c r="OK15" s="4">
        <f>+OE12/OK12*100</f>
        <v>113.06688239588235</v>
      </c>
      <c r="OL15" s="4">
        <f>(1-1/9/OE12-1.96/3/SQRT(OE12))^3*OK15</f>
        <v>99.763857740387095</v>
      </c>
      <c r="OM15" s="4">
        <f>(OE12+1)/OE12*(1-1/9/(OE12+1)+1.96/3/SQRT(OE12+1))^3*OK15</f>
        <v>127.64969246785994</v>
      </c>
      <c r="ON15" s="4">
        <f>(ABS(OE12-OK12)-0.5)/SQRT(OK12)</f>
        <v>1.9523834059282343</v>
      </c>
      <c r="OO15" s="7">
        <f>2*(1-NORMDIST(ABS(ON15),0,1,1))</f>
        <v>5.0892701681767072E-2</v>
      </c>
      <c r="OQ15" s="1">
        <f t="shared" si="49"/>
        <v>2</v>
      </c>
      <c r="OR15" s="1">
        <f t="shared" si="50"/>
        <v>6</v>
      </c>
      <c r="OS15" s="1">
        <f t="shared" si="51"/>
        <v>33.299999999999997</v>
      </c>
      <c r="OT15" s="4"/>
      <c r="OU15" s="4"/>
      <c r="OV15" s="4"/>
      <c r="OW15" s="4"/>
      <c r="OX15" s="4"/>
      <c r="OY15" s="4"/>
      <c r="OZ15" s="4" t="s">
        <v>58</v>
      </c>
      <c r="PA15" s="4"/>
      <c r="PB15" s="4"/>
      <c r="PC15" s="4">
        <f>+PF12/PE12</f>
        <v>0.10112079144047888</v>
      </c>
      <c r="PD15" s="4">
        <f>SQRT(PG12)/PE12</f>
        <v>1.2257667605496868E-2</v>
      </c>
      <c r="PE15" s="24">
        <f>(PC15-OW12)/SQRT(PD15^2+OX12^2)</f>
        <v>-0.97587467160295682</v>
      </c>
      <c r="PF15" s="7">
        <f>2*(1-NORMDIST(ABS(PE15),0,1,1))</f>
        <v>0.32912657509564802</v>
      </c>
      <c r="PG15" s="4" t="s">
        <v>40</v>
      </c>
      <c r="PH15" s="4">
        <f>+PB12/PH12*100</f>
        <v>89.491166787181129</v>
      </c>
      <c r="PI15" s="4">
        <f>(1-1/9/PB12-1.96/3/SQRT(PB12))^3*PH15</f>
        <v>68.449586226593013</v>
      </c>
      <c r="PJ15" s="4">
        <f>(PB12+1)/PB12*(1-1/9/(PB12+1)+1.96/3/SQRT(PB12+1))^3*PH15</f>
        <v>114.95757757535557</v>
      </c>
      <c r="PK15" s="4">
        <f>(ABS(PB12-PH12)-0.5)/SQRT(PH12)</f>
        <v>0.80705825686162036</v>
      </c>
      <c r="PL15" s="7">
        <f>2*(1-NORMDIST(ABS(PK15),0,1,1))</f>
        <v>0.41963292020997356</v>
      </c>
      <c r="PN15" s="1">
        <f t="shared" si="52"/>
        <v>0</v>
      </c>
      <c r="PO15" s="1">
        <f t="shared" si="53"/>
        <v>5</v>
      </c>
      <c r="PP15" s="1">
        <f t="shared" si="54"/>
        <v>0</v>
      </c>
      <c r="PQ15" s="4"/>
      <c r="PR15" s="4"/>
      <c r="PS15" s="4"/>
      <c r="PT15" s="4"/>
      <c r="PU15" s="4"/>
      <c r="PV15" s="4"/>
      <c r="PW15" s="4" t="s">
        <v>58</v>
      </c>
      <c r="PX15" s="4"/>
      <c r="PY15" s="4"/>
      <c r="PZ15" s="4">
        <f>+QC12/QB12</f>
        <v>1.8950604106826783E-2</v>
      </c>
      <c r="QA15" s="4">
        <f>SQRT(QD12)/QB12</f>
        <v>5.4190748460019814E-3</v>
      </c>
      <c r="QB15" s="24">
        <f>(PZ15-PT12)/SQRT(QA15^2+PU12^2)</f>
        <v>-0.84072735967952295</v>
      </c>
      <c r="QC15" s="7">
        <f>2*(1-NORMDIST(ABS(QB15),0,1,1))</f>
        <v>0.40050068954850171</v>
      </c>
      <c r="QD15" s="4" t="s">
        <v>40</v>
      </c>
      <c r="QE15" s="4">
        <f>+PY12/QE12*100</f>
        <v>79.686655965576392</v>
      </c>
      <c r="QF15" s="4">
        <f>(1-1/9/PY12-1.96/3/SQRT(PY12))^3*QE15</f>
        <v>41.127807601834711</v>
      </c>
      <c r="QG15" s="4">
        <f>(PY12+1)/PY12*(1-1/9/(PY12+1)+1.96/3/SQRT(PY12+1))^3*QE15</f>
        <v>139.20619059503741</v>
      </c>
      <c r="QH15" s="4">
        <f>(ABS(PY12-QE12)-0.5)/SQRT(QE12)</f>
        <v>0.65943134093012412</v>
      </c>
      <c r="QI15" s="7">
        <f>2*(1-NORMDIST(ABS(QH15),0,1,1))</f>
        <v>0.5096188220367508</v>
      </c>
      <c r="QN15" s="4"/>
      <c r="QO15" s="4"/>
      <c r="QP15" s="4"/>
      <c r="QQ15" s="4"/>
      <c r="QR15" s="4"/>
      <c r="QS15" s="4"/>
      <c r="QT15" s="4"/>
      <c r="QU15" s="4"/>
      <c r="QV15" s="4"/>
      <c r="QW15" s="4"/>
      <c r="QX15" s="4"/>
      <c r="QY15" s="24"/>
      <c r="QZ15" s="7"/>
      <c r="RA15" s="4"/>
      <c r="RB15" s="4"/>
      <c r="RC15" s="4"/>
      <c r="RD15" s="4"/>
      <c r="RE15" s="4"/>
      <c r="RF15" s="7"/>
    </row>
    <row r="16" spans="1:474">
      <c r="A16" s="20" t="s">
        <v>13</v>
      </c>
      <c r="B16" s="20" t="s">
        <v>14</v>
      </c>
      <c r="C16" s="20">
        <v>52</v>
      </c>
      <c r="D16" s="20" t="s">
        <v>15</v>
      </c>
      <c r="E16" s="20">
        <v>3</v>
      </c>
      <c r="F16" s="20">
        <v>19</v>
      </c>
      <c r="G16" s="20">
        <v>15.8</v>
      </c>
      <c r="H16" s="20">
        <v>3</v>
      </c>
      <c r="I16" s="20">
        <v>16</v>
      </c>
      <c r="J16" s="20">
        <v>18.8</v>
      </c>
      <c r="K16" s="20">
        <v>6</v>
      </c>
      <c r="L16" s="20">
        <v>18</v>
      </c>
      <c r="M16" s="20">
        <v>33.299999999999997</v>
      </c>
      <c r="N16" s="20">
        <v>3</v>
      </c>
      <c r="O16" s="20">
        <v>14</v>
      </c>
      <c r="P16" s="20">
        <v>21.4</v>
      </c>
      <c r="Q16" s="20">
        <v>6</v>
      </c>
      <c r="R16" s="20">
        <v>18</v>
      </c>
      <c r="S16" s="20">
        <v>33.299999999999997</v>
      </c>
      <c r="T16" s="20">
        <v>5</v>
      </c>
      <c r="U16" s="20">
        <v>19</v>
      </c>
      <c r="V16" s="20">
        <v>26.3</v>
      </c>
      <c r="W16" s="20">
        <v>7</v>
      </c>
      <c r="X16" s="20">
        <v>16</v>
      </c>
      <c r="Y16" s="20">
        <v>43.8</v>
      </c>
      <c r="Z16" s="20">
        <v>3</v>
      </c>
      <c r="AA16" s="20">
        <v>15</v>
      </c>
      <c r="AB16" s="20">
        <v>20</v>
      </c>
      <c r="AC16" s="20">
        <v>13</v>
      </c>
      <c r="AD16" s="20">
        <v>16</v>
      </c>
      <c r="AE16" s="20">
        <v>81.3</v>
      </c>
      <c r="AF16" s="20">
        <v>11</v>
      </c>
      <c r="AG16" s="20">
        <v>18</v>
      </c>
      <c r="AH16" s="20">
        <v>61.1</v>
      </c>
      <c r="AI16" s="20">
        <v>12</v>
      </c>
      <c r="AJ16" s="20">
        <v>16</v>
      </c>
      <c r="AK16" s="20">
        <v>75</v>
      </c>
      <c r="AL16" s="20">
        <v>6</v>
      </c>
      <c r="AM16" s="20">
        <v>15</v>
      </c>
      <c r="AN16" s="20">
        <v>40</v>
      </c>
      <c r="AO16" s="20">
        <v>2</v>
      </c>
      <c r="AP16" s="20">
        <v>13</v>
      </c>
      <c r="AQ16" s="20">
        <v>15.4</v>
      </c>
      <c r="AR16" s="20">
        <v>8</v>
      </c>
      <c r="AS16" s="20">
        <v>10</v>
      </c>
      <c r="AT16" s="20">
        <v>80</v>
      </c>
      <c r="AU16" s="20">
        <v>2</v>
      </c>
      <c r="AV16" s="20">
        <v>14</v>
      </c>
      <c r="AW16" s="20">
        <v>14.3</v>
      </c>
      <c r="AX16" s="20">
        <v>2</v>
      </c>
      <c r="AY16" s="20">
        <v>13</v>
      </c>
      <c r="AZ16" s="20">
        <v>15.4</v>
      </c>
      <c r="BA16" s="20">
        <v>3</v>
      </c>
      <c r="BB16" s="20">
        <v>13</v>
      </c>
      <c r="BC16" s="20">
        <v>23.1</v>
      </c>
      <c r="BE16" s="35"/>
      <c r="BF16" s="1" t="str">
        <f t="shared" si="0"/>
        <v>明細部</v>
      </c>
      <c r="BG16" s="1" t="str">
        <f t="shared" si="1"/>
        <v>保険者（地区）</v>
      </c>
      <c r="BH16" s="1">
        <f t="shared" si="2"/>
        <v>52</v>
      </c>
      <c r="BI16" s="1" t="str">
        <f t="shared" si="3"/>
        <v>男</v>
      </c>
      <c r="BJ16" s="1">
        <f t="shared" si="4"/>
        <v>3</v>
      </c>
      <c r="BK16" s="1">
        <f t="shared" si="5"/>
        <v>19</v>
      </c>
      <c r="BL16" s="1">
        <f t="shared" si="6"/>
        <v>15.8</v>
      </c>
      <c r="BM16" s="4"/>
      <c r="BN16" s="4"/>
      <c r="BO16" s="4"/>
      <c r="BP16" s="4"/>
      <c r="BQ16" s="4"/>
      <c r="BR16" s="4"/>
      <c r="BS16" s="4" t="s">
        <v>59</v>
      </c>
      <c r="BT16" s="4"/>
      <c r="BU16" s="4"/>
      <c r="BV16" s="4">
        <f>+BY13/BX13</f>
        <v>0.37272414415022459</v>
      </c>
      <c r="BW16" s="4">
        <f>SQRT(BZ13)/BX13</f>
        <v>1.381768527265255E-2</v>
      </c>
      <c r="BX16" s="24">
        <f>(BV16-BP13)/SQRT(BW16^2+BQ13^2)</f>
        <v>-6.656984164777672</v>
      </c>
      <c r="BY16" s="7">
        <f>2*(1-NORMDIST(ABS(BX16),0,1,1))</f>
        <v>2.7950308734148166E-11</v>
      </c>
      <c r="BZ16" s="4" t="s">
        <v>42</v>
      </c>
      <c r="CA16" s="4">
        <f>+BU13/CA13*100</f>
        <v>80.276366705527138</v>
      </c>
      <c r="CB16" s="4">
        <f>(1-1/9/BU13-1.96/3/SQRT(BU13))^3*CA16</f>
        <v>73.296797374536126</v>
      </c>
      <c r="CC16" s="4">
        <f>(BU13+1)/BU13*(1-1/9/(BU13+1)+1.96/3/SQRT(BU13+1))^3*CA16</f>
        <v>87.741295122829712</v>
      </c>
      <c r="CD16" s="4">
        <f>(ABS(BU13-CA13)-0.5)/SQRT(CA13)</f>
        <v>4.8326891237010496</v>
      </c>
      <c r="CE16" s="7">
        <f>2*(1-NORMDIST(ABS(CD16),0,1,1))</f>
        <v>1.3470104534007987E-6</v>
      </c>
      <c r="CG16" s="1">
        <f t="shared" si="7"/>
        <v>3</v>
      </c>
      <c r="CH16" s="1">
        <f t="shared" si="8"/>
        <v>16</v>
      </c>
      <c r="CI16" s="1">
        <f t="shared" si="9"/>
        <v>18.8</v>
      </c>
      <c r="CJ16" s="4"/>
      <c r="CK16" s="4"/>
      <c r="CL16" s="4"/>
      <c r="CM16" s="4"/>
      <c r="CN16" s="4"/>
      <c r="CO16" s="4"/>
      <c r="CP16" s="4" t="s">
        <v>59</v>
      </c>
      <c r="CQ16" s="4"/>
      <c r="CR16" s="4"/>
      <c r="CS16" s="4">
        <f>+CV13/CU13</f>
        <v>0.11010274112679173</v>
      </c>
      <c r="CT16" s="4">
        <f>SQRT(CW13)/CU13</f>
        <v>9.5598273173152972E-3</v>
      </c>
      <c r="CU16" s="24">
        <f>(CS16-CM13)/SQRT(CT16^2+CN13^2)</f>
        <v>0.4345821786520434</v>
      </c>
      <c r="CV16" s="7">
        <f>2*(1-NORMDIST(ABS(CU16),0,1,1))</f>
        <v>0.66386573305672703</v>
      </c>
      <c r="CW16" s="4" t="s">
        <v>42</v>
      </c>
      <c r="CX16" s="4">
        <f>+CR13/CX13*100</f>
        <v>91.443915371638923</v>
      </c>
      <c r="CY16" s="4">
        <f>(1-1/9/CR13-1.96/3/SQRT(CR13))^3*CX16</f>
        <v>76.615870957078471</v>
      </c>
      <c r="CZ16" s="4">
        <f>(CR13+1)/CR13*(1-1/9/(CR13+1)+1.96/3/SQRT(CR13+1))^3*CX16</f>
        <v>108.30377988289604</v>
      </c>
      <c r="DA16" s="4">
        <f>(ABS(CR13-CX13)-0.5)/SQRT(CX13)</f>
        <v>0.99443409125741844</v>
      </c>
      <c r="DB16" s="7">
        <f>2*(1-NORMDIST(ABS(DA16),0,1,1))</f>
        <v>0.32001157785964351</v>
      </c>
      <c r="DD16" s="1">
        <f t="shared" si="10"/>
        <v>6</v>
      </c>
      <c r="DE16" s="1">
        <f t="shared" si="11"/>
        <v>18</v>
      </c>
      <c r="DF16" s="1">
        <f t="shared" si="12"/>
        <v>33.299999999999997</v>
      </c>
      <c r="DG16" s="4"/>
      <c r="DH16" s="4"/>
      <c r="DI16" s="4"/>
      <c r="DJ16" s="4"/>
      <c r="DK16" s="4"/>
      <c r="DL16" s="4"/>
      <c r="DM16" s="4" t="s">
        <v>59</v>
      </c>
      <c r="DN16" s="4"/>
      <c r="DO16" s="4"/>
      <c r="DP16" s="4">
        <f>+DS13/DR13</f>
        <v>0.24512632236883861</v>
      </c>
      <c r="DQ16" s="4">
        <f>SQRT(DT13)/DR13</f>
        <v>1.3059736635792804E-2</v>
      </c>
      <c r="DR16" s="24">
        <f>(DP16-DJ13)/SQRT(DQ16^2+DK13^2)</f>
        <v>-1.2951620219083722</v>
      </c>
      <c r="DS16" s="7">
        <f>2*(1-NORMDIST(ABS(DR16),0,1,1))</f>
        <v>0.19526434298532802</v>
      </c>
      <c r="DT16" s="4" t="s">
        <v>42</v>
      </c>
      <c r="DU16" s="4">
        <f>+DO13/DU13*100</f>
        <v>90.485134564487936</v>
      </c>
      <c r="DV16" s="4">
        <f>(1-1/9/DO13-1.96/3/SQRT(DO13))^3*DU16</f>
        <v>79.93639562199057</v>
      </c>
      <c r="DW16" s="4">
        <f>(DO13+1)/DO13*(1-1/9/(DO13+1)+1.96/3/SQRT(DO13+1))^3*DU16</f>
        <v>102.038618874863</v>
      </c>
      <c r="DX16" s="4">
        <f>(ABS(DO13-DU13)-0.5)/SQRT(DU13)</f>
        <v>1.6022169031204387</v>
      </c>
      <c r="DY16" s="7">
        <f>2*(1-NORMDIST(ABS(DX16),0,1,1))</f>
        <v>0.1091076535024893</v>
      </c>
      <c r="EA16" s="1">
        <f t="shared" si="13"/>
        <v>3</v>
      </c>
      <c r="EB16" s="1">
        <f t="shared" si="14"/>
        <v>14</v>
      </c>
      <c r="EC16" s="1">
        <f t="shared" si="15"/>
        <v>21.4</v>
      </c>
      <c r="ED16" s="4"/>
      <c r="EE16" s="4"/>
      <c r="EF16" s="4"/>
      <c r="EG16" s="4"/>
      <c r="EH16" s="4"/>
      <c r="EI16" s="4"/>
      <c r="EJ16" s="4" t="s">
        <v>59</v>
      </c>
      <c r="EK16" s="4"/>
      <c r="EL16" s="4"/>
      <c r="EM16" s="4">
        <f>+EP13/EO13</f>
        <v>0.10603800147516956</v>
      </c>
      <c r="EN16" s="4">
        <f>SQRT(EQ13)/EO13</f>
        <v>9.3867419321484128E-3</v>
      </c>
      <c r="EO16" s="24">
        <f>(EM16-EG13)/SQRT(EN16^2+EH13^2)</f>
        <v>0.88509877650321389</v>
      </c>
      <c r="EP16" s="7">
        <f>2*(1-NORMDIST(ABS(EO16),0,1,1))</f>
        <v>0.37610335929061423</v>
      </c>
      <c r="EQ16" s="4" t="s">
        <v>42</v>
      </c>
      <c r="ER16" s="4">
        <f>+EL13/ER13*100</f>
        <v>97.607103248044112</v>
      </c>
      <c r="ES16" s="4">
        <f>(1-1/9/EL13-1.96/3/SQRT(EL13))^3*ER16</f>
        <v>79.500471864072608</v>
      </c>
      <c r="ET16" s="4">
        <f>(EL13+1)/EL13*(1-1/9/(EL13+1)+1.96/3/SQRT(EL13+1))^3*ER16</f>
        <v>118.60297797380069</v>
      </c>
      <c r="EU16" s="4">
        <f>(ABS(EL13-ER13)-0.5)/SQRT(ER13)</f>
        <v>0.19426009310408851</v>
      </c>
      <c r="EV16" s="7">
        <f>2*(1-NORMDIST(ABS(EU16),0,1,1))</f>
        <v>0.84597223144848877</v>
      </c>
      <c r="EX16" s="1">
        <f t="shared" si="16"/>
        <v>6</v>
      </c>
      <c r="EY16" s="1">
        <f t="shared" si="17"/>
        <v>18</v>
      </c>
      <c r="EZ16" s="1">
        <f t="shared" si="18"/>
        <v>33.299999999999997</v>
      </c>
      <c r="FA16" s="4"/>
      <c r="FB16" s="4"/>
      <c r="FC16" s="4"/>
      <c r="FD16" s="4"/>
      <c r="FE16" s="4"/>
      <c r="FF16" s="4"/>
      <c r="FG16" s="4" t="s">
        <v>59</v>
      </c>
      <c r="FH16" s="4"/>
      <c r="FI16" s="4"/>
      <c r="FJ16" s="4">
        <f>+FM13/FL13</f>
        <v>0.12559603898135122</v>
      </c>
      <c r="FK16" s="4">
        <f>SQRT(FN13)/FL13</f>
        <v>1.0191044543327837E-2</v>
      </c>
      <c r="FL16" s="24">
        <f>(FJ16-FD13)/SQRT(FK16^2+FE13^2)</f>
        <v>0.99274782971354869</v>
      </c>
      <c r="FM16" s="7">
        <f>2*(1-NORMDIST(ABS(FL16),0,1,1))</f>
        <v>0.32083285975025788</v>
      </c>
      <c r="FN16" s="4" t="s">
        <v>42</v>
      </c>
      <c r="FO16" s="4">
        <f>+FI13/FO13*100</f>
        <v>106.03914703282634</v>
      </c>
      <c r="FP16" s="4">
        <f>(1-1/9/FI13-1.96/3/SQRT(FI13))^3*FO16</f>
        <v>89.370505964006824</v>
      </c>
      <c r="FQ16" s="4">
        <f>(FI13+1)/FI13*(1-1/9/(FI13+1)+1.96/3/SQRT(FI13+1))^3*FO16</f>
        <v>124.91368962819209</v>
      </c>
      <c r="FR16" s="4">
        <f>(ABS(FI13-FO13)-0.5)/SQRT(FO13)</f>
        <v>0.65825463079307489</v>
      </c>
      <c r="FS16" s="7">
        <f>2*(1-NORMDIST(ABS(FR16),0,1,1))</f>
        <v>0.51037452574491438</v>
      </c>
      <c r="FU16" s="1">
        <f t="shared" si="19"/>
        <v>5</v>
      </c>
      <c r="FV16" s="1">
        <f t="shared" si="20"/>
        <v>19</v>
      </c>
      <c r="FW16" s="1">
        <f t="shared" si="21"/>
        <v>26.3</v>
      </c>
      <c r="FX16" s="4"/>
      <c r="FY16" s="4"/>
      <c r="FZ16" s="4"/>
      <c r="GA16" s="4"/>
      <c r="GB16" s="4"/>
      <c r="GC16" s="4"/>
      <c r="GD16" s="4" t="s">
        <v>59</v>
      </c>
      <c r="GE16" s="4"/>
      <c r="GF16" s="4"/>
      <c r="GG16" s="4">
        <f>+GJ13/GI13</f>
        <v>0.15845798715401846</v>
      </c>
      <c r="GH16" s="4">
        <f>SQRT(GK13)/GI13</f>
        <v>1.1582568964749637E-2</v>
      </c>
      <c r="GI16" s="24">
        <f>(GG16-GA13)/SQRT(GH16^2+GB13^2)</f>
        <v>-5.0139783009732435</v>
      </c>
      <c r="GJ16" s="7">
        <f>2*(1-NORMDIST(ABS(GI16),0,1,1))</f>
        <v>5.3316001924486045E-7</v>
      </c>
      <c r="GK16" s="4" t="s">
        <v>42</v>
      </c>
      <c r="GL16" s="4">
        <f>+GF13/GL13*100</f>
        <v>66.94773509188586</v>
      </c>
      <c r="GM16" s="4">
        <f>(1-1/9/GF13-1.96/3/SQRT(GF13))^3*GL16</f>
        <v>57.149926864205469</v>
      </c>
      <c r="GN16" s="4">
        <f>(GF13+1)/GF13*(1-1/9/(GF13+1)+1.96/3/SQRT(GF13+1))^3*GL16</f>
        <v>77.942988495971576</v>
      </c>
      <c r="GO16" s="4">
        <f>(ABS(GF13-GL13)-0.5)/SQRT(GL13)</f>
        <v>5.1728466676913945</v>
      </c>
      <c r="GP16" s="7">
        <f>2*(1-NORMDIST(ABS(GO16),0,1,1))</f>
        <v>2.3055420506068458E-7</v>
      </c>
      <c r="GR16" s="1">
        <f t="shared" si="22"/>
        <v>7</v>
      </c>
      <c r="GS16" s="1">
        <f t="shared" si="23"/>
        <v>16</v>
      </c>
      <c r="GT16" s="1">
        <f t="shared" si="24"/>
        <v>43.8</v>
      </c>
      <c r="GU16" s="4"/>
      <c r="GV16" s="4"/>
      <c r="GW16" s="4"/>
      <c r="GX16" s="4"/>
      <c r="GY16" s="4"/>
      <c r="GZ16" s="4"/>
      <c r="HA16" s="4" t="s">
        <v>59</v>
      </c>
      <c r="HB16" s="4"/>
      <c r="HC16" s="4"/>
      <c r="HD16" s="4">
        <f>+HG13/HF13</f>
        <v>0.33814049720440464</v>
      </c>
      <c r="HE16" s="4">
        <f>SQRT(HH13)/HF13</f>
        <v>1.4711442756653379E-2</v>
      </c>
      <c r="HF16" s="24">
        <f>(HD16-GX13)/SQRT(HE16^2+GY13^2)</f>
        <v>0.36753942981398868</v>
      </c>
      <c r="HG16" s="7">
        <f>2*(1-NORMDIST(ABS(HF16),0,1,1))</f>
        <v>0.71321668593254994</v>
      </c>
      <c r="HH16" s="4" t="s">
        <v>42</v>
      </c>
      <c r="HI16" s="4">
        <f>+HC13/HI13*100</f>
        <v>99.262648188988095</v>
      </c>
      <c r="HJ16" s="4">
        <f>(1-1/9/HC13-1.96/3/SQRT(HC13))^3*HI16</f>
        <v>89.581158668790849</v>
      </c>
      <c r="HK16" s="4">
        <f>(HC13+1)/HC13*(1-1/9/(HC13+1)+1.96/3/SQRT(HC13+1))^3*HI16</f>
        <v>109.70511019848443</v>
      </c>
      <c r="HL16" s="4">
        <f>(ABS(HC13-HI13)-0.5)/SQRT(HI13)</f>
        <v>0.11960524840492476</v>
      </c>
      <c r="HM16" s="7">
        <f>2*(1-NORMDIST(ABS(HL16),0,1,1))</f>
        <v>0.90479586194807959</v>
      </c>
      <c r="HO16" s="1">
        <f t="shared" si="25"/>
        <v>3</v>
      </c>
      <c r="HP16" s="1">
        <f t="shared" si="26"/>
        <v>15</v>
      </c>
      <c r="HQ16" s="1">
        <f t="shared" si="27"/>
        <v>20</v>
      </c>
      <c r="HR16" s="4"/>
      <c r="HS16" s="4"/>
      <c r="HT16" s="4"/>
      <c r="HU16" s="4"/>
      <c r="HV16" s="4"/>
      <c r="HW16" s="4"/>
      <c r="HX16" s="4" t="s">
        <v>59</v>
      </c>
      <c r="HY16" s="4"/>
      <c r="HZ16" s="4"/>
      <c r="IA16" s="4">
        <f>+ID13/IC13</f>
        <v>0.39152612544880216</v>
      </c>
      <c r="IB16" s="4">
        <f>SQRT(IE13)/IC13</f>
        <v>1.4580117655628453E-2</v>
      </c>
      <c r="IC16" s="24">
        <f>(IA16-HU13)/SQRT(IB16^2+HV13^2)</f>
        <v>1.9904302156613136</v>
      </c>
      <c r="ID16" s="7">
        <f>2*(1-NORMDIST(ABS(IC16),0,1,1))</f>
        <v>4.6543564169950535E-2</v>
      </c>
      <c r="IE16" s="4" t="s">
        <v>42</v>
      </c>
      <c r="IF16" s="4">
        <f>+HZ13/IF13*100</f>
        <v>107.22718814204238</v>
      </c>
      <c r="IG16" s="4">
        <f>(1-1/9/HZ13-1.96/3/SQRT(HZ13))^3*IF16</f>
        <v>97.61997987227528</v>
      </c>
      <c r="IH16" s="4">
        <f>(HZ13+1)/HZ13*(1-1/9/(HZ13+1)+1.96/3/SQRT(HZ13+1))^3*IF16</f>
        <v>117.52416176962943</v>
      </c>
      <c r="II16" s="4">
        <f>(ABS(HZ13-IF13)-0.5)/SQRT(IF13)</f>
        <v>1.4678017723738661</v>
      </c>
      <c r="IJ16" s="7">
        <f>2*(1-NORMDIST(ABS(II16),0,1,1))</f>
        <v>0.14215807590839247</v>
      </c>
      <c r="IL16" s="1">
        <f t="shared" si="28"/>
        <v>13</v>
      </c>
      <c r="IM16" s="1">
        <f t="shared" si="29"/>
        <v>16</v>
      </c>
      <c r="IN16" s="1">
        <f t="shared" si="30"/>
        <v>81.3</v>
      </c>
      <c r="IO16" s="4"/>
      <c r="IP16" s="4"/>
      <c r="IQ16" s="4"/>
      <c r="IR16" s="4"/>
      <c r="IS16" s="4"/>
      <c r="IT16" s="4"/>
      <c r="IU16" s="4" t="s">
        <v>59</v>
      </c>
      <c r="IV16" s="4"/>
      <c r="IW16" s="4"/>
      <c r="IX16" s="4">
        <f>+JA13/IZ13</f>
        <v>0.61579245183463649</v>
      </c>
      <c r="IY16" s="4">
        <f>SQRT(JB13)/IZ13</f>
        <v>1.4143792914518621E-2</v>
      </c>
      <c r="IZ16" s="24">
        <f>(IX16-IR13)/SQRT(IY16^2+IS13^2)</f>
        <v>11.792820826801233</v>
      </c>
      <c r="JA16" s="7">
        <f>2*(1-NORMDIST(ABS(IZ16),0,1,1))</f>
        <v>0</v>
      </c>
      <c r="JB16" s="4" t="s">
        <v>42</v>
      </c>
      <c r="JC16" s="4">
        <f>+IW13/JC13*100</f>
        <v>134.21862985193238</v>
      </c>
      <c r="JD16" s="4">
        <f>(1-1/9/IW13-1.96/3/SQRT(IW13))^3*JC16</f>
        <v>124.70823222926039</v>
      </c>
      <c r="JE16" s="4">
        <f>(IW13+1)/IW13*(1-1/9/(IW13+1)+1.96/3/SQRT(IW13+1))^3*JC16</f>
        <v>144.26193380754921</v>
      </c>
      <c r="JF16" s="4">
        <f>(ABS(IW13-JC13)-0.5)/SQRT(JC13)</f>
        <v>8.0025564739764299</v>
      </c>
      <c r="JG16" s="7">
        <f>2*(1-NORMDIST(ABS(JF16),0,1,1))</f>
        <v>1.1102230246251565E-15</v>
      </c>
      <c r="JI16" s="1">
        <f t="shared" si="31"/>
        <v>11</v>
      </c>
      <c r="JJ16" s="1">
        <f t="shared" si="32"/>
        <v>18</v>
      </c>
      <c r="JK16" s="1">
        <f t="shared" si="33"/>
        <v>61.1</v>
      </c>
      <c r="JL16" s="4"/>
      <c r="JM16" s="4"/>
      <c r="JN16" s="4"/>
      <c r="JO16" s="4"/>
      <c r="JP16" s="4"/>
      <c r="JQ16" s="4"/>
      <c r="JR16" s="4" t="s">
        <v>59</v>
      </c>
      <c r="JS16" s="4"/>
      <c r="JT16" s="4"/>
      <c r="JU16" s="4">
        <f>+JX13/JW13</f>
        <v>0.46164301860178703</v>
      </c>
      <c r="JV16" s="4">
        <f>SQRT(JY13)/JW13</f>
        <v>1.5744794647753149E-2</v>
      </c>
      <c r="JW16" s="24">
        <f>(JU16-JO13)/SQRT(JV16^2+JP13^2)</f>
        <v>14.709995327973164</v>
      </c>
      <c r="JX16" s="7">
        <f>2*(1-NORMDIST(ABS(JW16),0,1,1))</f>
        <v>0</v>
      </c>
      <c r="JY16" s="4" t="s">
        <v>42</v>
      </c>
      <c r="JZ16" s="4">
        <f>+JT13/JZ13*100</f>
        <v>206.15099690064415</v>
      </c>
      <c r="KA16" s="4">
        <f>(1-1/9/JT13-1.96/3/SQRT(JT13))^3*JZ16</f>
        <v>188.97092389203459</v>
      </c>
      <c r="KB16" s="4">
        <f>(JT13+1)/JT13*(1-1/9/(JT13+1)+1.96/3/SQRT(JT13+1))^3*JZ16</f>
        <v>224.4732856970422</v>
      </c>
      <c r="KC16" s="4">
        <f>(ABS(JT13-JZ13)-0.5)/SQRT(JZ13)</f>
        <v>16.989198084032772</v>
      </c>
      <c r="KD16" s="7">
        <f>2*(1-NORMDIST(ABS(KC16),0,1,1))</f>
        <v>0</v>
      </c>
      <c r="KF16" s="1">
        <f t="shared" si="34"/>
        <v>12</v>
      </c>
      <c r="KG16" s="1">
        <f t="shared" si="35"/>
        <v>16</v>
      </c>
      <c r="KH16" s="1">
        <f t="shared" si="36"/>
        <v>75</v>
      </c>
      <c r="KI16" s="4"/>
      <c r="KJ16" s="4"/>
      <c r="KK16" s="4"/>
      <c r="KL16" s="4"/>
      <c r="KM16" s="4"/>
      <c r="KN16" s="4"/>
      <c r="KO16" s="4" t="s">
        <v>59</v>
      </c>
      <c r="KP16" s="4"/>
      <c r="KQ16" s="4"/>
      <c r="KR16" s="4">
        <f>+KU13/KT13</f>
        <v>0.59512467342334008</v>
      </c>
      <c r="KS16" s="4">
        <f>SQRT(KV13)/KT13</f>
        <v>1.4046077014357129E-2</v>
      </c>
      <c r="KT16" s="24">
        <f>(KR16-KL13)/SQRT(KS16^2+KM13^2)</f>
        <v>2.1173729213586028</v>
      </c>
      <c r="KU16" s="7">
        <f>2*(1-NORMDIST(ABS(KT16),0,1,1))</f>
        <v>3.422821048794833E-2</v>
      </c>
      <c r="KV16" s="4" t="s">
        <v>42</v>
      </c>
      <c r="KW16" s="4">
        <f>+KQ13/KW13*100</f>
        <v>107.51162144210895</v>
      </c>
      <c r="KX16" s="4">
        <f>(1-1/9/KQ13-1.96/3/SQRT(KQ13))^3*KW16</f>
        <v>99.621188775671229</v>
      </c>
      <c r="KY16" s="4">
        <f>(KQ13+1)/KQ13*(1-1/9/(KQ13+1)+1.96/3/SQRT(KQ13+1))^3*KW16</f>
        <v>115.86081322499065</v>
      </c>
      <c r="KZ16" s="4">
        <f>(ABS(KQ13-KW13)-0.5)/SQRT(KW13)</f>
        <v>1.8790427569063051</v>
      </c>
      <c r="LA16" s="7">
        <f>2*(1-NORMDIST(ABS(KZ16),0,1,1))</f>
        <v>6.0238655277901287E-2</v>
      </c>
      <c r="LC16" s="1">
        <f t="shared" si="37"/>
        <v>6</v>
      </c>
      <c r="LD16" s="1">
        <f t="shared" si="38"/>
        <v>15</v>
      </c>
      <c r="LE16" s="1">
        <f t="shared" si="39"/>
        <v>40</v>
      </c>
      <c r="LF16" s="4"/>
      <c r="LG16" s="4"/>
      <c r="LH16" s="4"/>
      <c r="LI16" s="4"/>
      <c r="LJ16" s="4"/>
      <c r="LK16" s="4"/>
      <c r="LL16" s="4" t="s">
        <v>59</v>
      </c>
      <c r="LM16" s="4"/>
      <c r="LN16" s="4"/>
      <c r="LO16" s="4">
        <f>+LR13/LQ13</f>
        <v>0.46948025669560112</v>
      </c>
      <c r="LP16" s="4">
        <f>SQRT(LS13)/LQ13</f>
        <v>1.5135532558679025E-2</v>
      </c>
      <c r="LQ16" s="24">
        <f>(LO16-LI13)/SQRT(LP16^2+LJ13^2)</f>
        <v>0.62129600237791927</v>
      </c>
      <c r="LR16" s="7">
        <f>2*(1-NORMDIST(ABS(LQ16),0,1,1))</f>
        <v>0.53440488349391546</v>
      </c>
      <c r="LS16" s="4" t="s">
        <v>42</v>
      </c>
      <c r="LT16" s="4">
        <f>+LN13/LT13*100</f>
        <v>103.4225366008972</v>
      </c>
      <c r="LU16" s="4">
        <f>(1-1/9/LN13-1.96/3/SQRT(LN13))^3*LT16</f>
        <v>95.07632315762757</v>
      </c>
      <c r="LV16" s="4">
        <f>(LN13+1)/LN13*(1-1/9/(LN13+1)+1.96/3/SQRT(LN13+1))^3*LT16</f>
        <v>112.3050869905672</v>
      </c>
      <c r="LW16" s="4">
        <f>(ABS(LN13-LT13)-0.5)/SQRT(LT13)</f>
        <v>0.77928789953957533</v>
      </c>
      <c r="LX16" s="7">
        <f>2*(1-NORMDIST(ABS(LW16),0,1,1))</f>
        <v>0.43581014105787119</v>
      </c>
      <c r="LZ16" s="1">
        <f t="shared" si="40"/>
        <v>2</v>
      </c>
      <c r="MA16" s="1">
        <f t="shared" si="41"/>
        <v>13</v>
      </c>
      <c r="MB16" s="1">
        <f t="shared" si="42"/>
        <v>15.4</v>
      </c>
      <c r="MC16" s="4"/>
      <c r="MD16" s="4"/>
      <c r="ME16" s="4"/>
      <c r="MF16" s="4"/>
      <c r="MG16" s="4"/>
      <c r="MH16" s="4"/>
      <c r="MI16" s="4" t="s">
        <v>59</v>
      </c>
      <c r="MJ16" s="4"/>
      <c r="MK16" s="4"/>
      <c r="ML16" s="4">
        <f>+MO13/MN13</f>
        <v>0.19136752975004878</v>
      </c>
      <c r="MM16" s="4">
        <f>SQRT(MP13)/MN13</f>
        <v>1.2352099663967737E-2</v>
      </c>
      <c r="MN16" s="24">
        <f>(ML16-MF13)/SQRT(MM16^2+MG13^2)</f>
        <v>-4.4465733107291037</v>
      </c>
      <c r="MO16" s="7">
        <f>2*(1-NORMDIST(ABS(MN16),0,1,1))</f>
        <v>8.7250899765134449E-6</v>
      </c>
      <c r="MP16" s="4" t="s">
        <v>42</v>
      </c>
      <c r="MQ16" s="4">
        <f>+MK13/MQ13*100</f>
        <v>72.504761868401587</v>
      </c>
      <c r="MR16" s="4">
        <f>(1-1/9/MK13-1.96/3/SQRT(MK13))^3*MQ16</f>
        <v>63.397704899510018</v>
      </c>
      <c r="MS16" s="4">
        <f>(MK13+1)/MK13*(1-1/9/(MK13+1)+1.96/3/SQRT(MK13+1))^3*MQ16</f>
        <v>82.552578450671817</v>
      </c>
      <c r="MT16" s="4">
        <f>(ABS(MK13-MQ13)-0.5)/SQRT(MQ13)</f>
        <v>4.8475565123035977</v>
      </c>
      <c r="MU16" s="7">
        <f>2*(1-NORMDIST(ABS(MT16),0,1,1))</f>
        <v>1.2499143322575179E-6</v>
      </c>
      <c r="MW16" s="1">
        <f t="shared" si="43"/>
        <v>8</v>
      </c>
      <c r="MX16" s="1">
        <f t="shared" si="44"/>
        <v>10</v>
      </c>
      <c r="MY16" s="1">
        <f t="shared" si="45"/>
        <v>80</v>
      </c>
      <c r="MZ16" s="4"/>
      <c r="NA16" s="4"/>
      <c r="NB16" s="4"/>
      <c r="NC16" s="4"/>
      <c r="ND16" s="4"/>
      <c r="NE16" s="4"/>
      <c r="NF16" s="4" t="s">
        <v>59</v>
      </c>
      <c r="NG16" s="4"/>
      <c r="NH16" s="4"/>
      <c r="NI16" s="4">
        <f>+NL13/NK13</f>
        <v>0.51423768913381085</v>
      </c>
      <c r="NJ16" s="4">
        <f>SQRT(NM13)/NK13</f>
        <v>1.790449306078094E-2</v>
      </c>
      <c r="NK16" s="24">
        <f>(NI16-NC13)/SQRT(NJ16^2+ND13^2)</f>
        <v>3.6075990350622589</v>
      </c>
      <c r="NL16" s="7">
        <f>2*(1-NORMDIST(ABS(NK16),0,1,1))</f>
        <v>3.0904359162531314E-4</v>
      </c>
      <c r="NM16" s="4" t="s">
        <v>42</v>
      </c>
      <c r="NN16" s="4">
        <f>+NH13/NN13*100</f>
        <v>110.33315692670334</v>
      </c>
      <c r="NO16" s="4">
        <f>(1-1/9/NH13-1.96/3/SQRT(NH13))^3*NN16</f>
        <v>100.18391457042533</v>
      </c>
      <c r="NP16" s="4">
        <f>(NH13+1)/NH13*(1-1/9/(NH13+1)+1.96/3/SQRT(NH13+1))^3*NN16</f>
        <v>121.23179628613761</v>
      </c>
      <c r="NQ16" s="4">
        <f>(ABS(NH13-NN13)-0.5)/SQRT(NN13)</f>
        <v>2.0217893871335897</v>
      </c>
      <c r="NR16" s="7">
        <f>2*(1-NORMDIST(ABS(NQ16),0,1,1))</f>
        <v>4.3198114642514218E-2</v>
      </c>
      <c r="NT16" s="1">
        <f t="shared" si="46"/>
        <v>2</v>
      </c>
      <c r="NU16" s="1">
        <f t="shared" si="47"/>
        <v>14</v>
      </c>
      <c r="NV16" s="1">
        <f t="shared" si="48"/>
        <v>14.3</v>
      </c>
      <c r="NW16" s="4"/>
      <c r="NX16" s="4"/>
      <c r="NY16" s="4"/>
      <c r="NZ16" s="4"/>
      <c r="OA16" s="4"/>
      <c r="OB16" s="4"/>
      <c r="OC16" s="4" t="s">
        <v>59</v>
      </c>
      <c r="OD16" s="4"/>
      <c r="OE16" s="4"/>
      <c r="OF16" s="4">
        <f>+OI13/OH13</f>
        <v>0.39921880017927552</v>
      </c>
      <c r="OG16" s="4">
        <f>SQRT(OJ13)/OH13</f>
        <v>1.7360559872863706E-2</v>
      </c>
      <c r="OH16" s="24">
        <f>(OF16-NZ13)/SQRT(OG16^2+OA13^2)</f>
        <v>2.3178772558359024</v>
      </c>
      <c r="OI16" s="7">
        <f>2*(1-NORMDIST(ABS(OH16),0,1,1))</f>
        <v>2.045599286791E-2</v>
      </c>
      <c r="OJ16" s="4" t="s">
        <v>42</v>
      </c>
      <c r="OK16" s="4">
        <f>+OE13/OK13*100</f>
        <v>111.4666486042367</v>
      </c>
      <c r="OL16" s="4">
        <f>(1-1/9/OE13-1.96/3/SQRT(OE13))^3*OK16</f>
        <v>100.23257212558323</v>
      </c>
      <c r="OM16" s="4">
        <f>(OE13+1)/OE13*(1-1/9/(OE13+1)+1.96/3/SQRT(OE13+1))^3*OK16</f>
        <v>123.61528328961509</v>
      </c>
      <c r="ON16" s="4">
        <f>(ABS(OE13-OK13)-0.5)/SQRT(OK13)</f>
        <v>2.0299774414866745</v>
      </c>
      <c r="OO16" s="7">
        <f>2*(1-NORMDIST(ABS(ON16),0,1,1))</f>
        <v>4.2358832361166332E-2</v>
      </c>
      <c r="OQ16" s="1">
        <f t="shared" si="49"/>
        <v>2</v>
      </c>
      <c r="OR16" s="1">
        <f t="shared" si="50"/>
        <v>13</v>
      </c>
      <c r="OS16" s="1">
        <f t="shared" si="51"/>
        <v>15.4</v>
      </c>
      <c r="OT16" s="4"/>
      <c r="OU16" s="4"/>
      <c r="OV16" s="4"/>
      <c r="OW16" s="4"/>
      <c r="OX16" s="4"/>
      <c r="OY16" s="4"/>
      <c r="OZ16" s="4" t="s">
        <v>59</v>
      </c>
      <c r="PA16" s="4"/>
      <c r="PB16" s="4"/>
      <c r="PC16" s="4">
        <f>+PF13/PE13</f>
        <v>0.15457759678471619</v>
      </c>
      <c r="PD16" s="4">
        <f>SQRT(PG13)/PE13</f>
        <v>1.322012551519787E-2</v>
      </c>
      <c r="PE16" s="24">
        <f>(PC16-OW13)/SQRT(PD16^2+OX13^2)</f>
        <v>0.91629328104661123</v>
      </c>
      <c r="PF16" s="7">
        <f>2*(1-NORMDIST(ABS(PE16),0,1,1))</f>
        <v>0.35951309112095586</v>
      </c>
      <c r="PG16" s="4" t="s">
        <v>42</v>
      </c>
      <c r="PH16" s="4">
        <f>+PB13/PH13*100</f>
        <v>101.84261056155246</v>
      </c>
      <c r="PI16" s="4">
        <f>(1-1/9/PB13-1.96/3/SQRT(PB13))^3*PH16</f>
        <v>84.366405149644208</v>
      </c>
      <c r="PJ16" s="4">
        <f>(PB13+1)/PB13*(1-1/9/(PB13+1)+1.96/3/SQRT(PB13+1))^3*PH16</f>
        <v>121.87116861733614</v>
      </c>
      <c r="PK16" s="4">
        <f>(ABS(PB13-PH13)-0.5)/SQRT(PH13)</f>
        <v>0.15292313954640496</v>
      </c>
      <c r="PL16" s="7">
        <f>2*(1-NORMDIST(ABS(PK16),0,1,1))</f>
        <v>0.87845888781285719</v>
      </c>
      <c r="PN16" s="1">
        <f t="shared" si="52"/>
        <v>3</v>
      </c>
      <c r="PO16" s="1">
        <f t="shared" si="53"/>
        <v>13</v>
      </c>
      <c r="PP16" s="1">
        <f t="shared" si="54"/>
        <v>23.1</v>
      </c>
      <c r="PQ16" s="4"/>
      <c r="PR16" s="4"/>
      <c r="PS16" s="4"/>
      <c r="PT16" s="4"/>
      <c r="PU16" s="4"/>
      <c r="PV16" s="4"/>
      <c r="PW16" s="4" t="s">
        <v>59</v>
      </c>
      <c r="PX16" s="4"/>
      <c r="PY16" s="4"/>
      <c r="PZ16" s="4">
        <f>+QC13/QB13</f>
        <v>6.0612419729733732E-2</v>
      </c>
      <c r="QA16" s="4">
        <f>SQRT(QD13)/QB13</f>
        <v>9.3566320537292677E-3</v>
      </c>
      <c r="QB16" s="24">
        <f>(PZ16-PT13)/SQRT(QA16^2+PU13^2)</f>
        <v>2.0215797913853906</v>
      </c>
      <c r="QC16" s="7">
        <f>2*(1-NORMDIST(ABS(QB16),0,1,1))</f>
        <v>4.3219781526920631E-2</v>
      </c>
      <c r="QD16" s="4" t="s">
        <v>42</v>
      </c>
      <c r="QE16" s="4">
        <f>+PY13/QE13*100</f>
        <v>129.50174686117566</v>
      </c>
      <c r="QF16" s="4">
        <f>(1-1/9/PY13-1.96/3/SQRT(PY13))^3*QE16</f>
        <v>92.506716860679987</v>
      </c>
      <c r="QG16" s="4">
        <f>(PY13+1)/PY13*(1-1/9/(PY13+1)+1.96/3/SQRT(PY13+1))^3*QE16</f>
        <v>176.35022763250558</v>
      </c>
      <c r="QH16" s="4">
        <f>(ABS(PY13-QE13)-0.5)/SQRT(QE13)</f>
        <v>1.5496416913372668</v>
      </c>
      <c r="QI16" s="7">
        <f>2*(1-NORMDIST(ABS(QH16),0,1,1))</f>
        <v>0.12122754041722938</v>
      </c>
      <c r="QN16" s="4"/>
      <c r="QO16" s="4"/>
      <c r="QP16" s="4"/>
      <c r="QQ16" s="4"/>
      <c r="QR16" s="4"/>
      <c r="QS16" s="4"/>
      <c r="QT16" s="4"/>
      <c r="QU16" s="4"/>
      <c r="QV16" s="4"/>
      <c r="QW16" s="4"/>
      <c r="QX16" s="4"/>
      <c r="QY16" s="24"/>
      <c r="QZ16" s="7"/>
      <c r="RA16" s="4"/>
      <c r="RB16" s="4"/>
      <c r="RC16" s="4"/>
      <c r="RD16" s="4"/>
      <c r="RE16" s="4"/>
      <c r="RF16" s="7"/>
    </row>
    <row r="17" spans="1:474">
      <c r="A17" s="20" t="s">
        <v>13</v>
      </c>
      <c r="B17" s="20" t="s">
        <v>14</v>
      </c>
      <c r="C17" s="20">
        <v>53</v>
      </c>
      <c r="D17" s="20" t="s">
        <v>15</v>
      </c>
      <c r="E17" s="20">
        <v>3</v>
      </c>
      <c r="F17" s="20">
        <v>8</v>
      </c>
      <c r="G17" s="20">
        <v>37.5</v>
      </c>
      <c r="H17" s="20">
        <v>1</v>
      </c>
      <c r="I17" s="20">
        <v>7</v>
      </c>
      <c r="J17" s="20">
        <v>14.3</v>
      </c>
      <c r="K17" s="20">
        <v>2</v>
      </c>
      <c r="L17" s="20">
        <v>7</v>
      </c>
      <c r="M17" s="20">
        <v>28.6</v>
      </c>
      <c r="N17" s="20">
        <v>1</v>
      </c>
      <c r="O17" s="20">
        <v>10</v>
      </c>
      <c r="P17" s="20">
        <v>10</v>
      </c>
      <c r="Q17" s="20">
        <v>2</v>
      </c>
      <c r="R17" s="20">
        <v>10</v>
      </c>
      <c r="S17" s="20">
        <v>20</v>
      </c>
      <c r="T17" s="20">
        <v>3</v>
      </c>
      <c r="U17" s="20">
        <v>9</v>
      </c>
      <c r="V17" s="20">
        <v>33.299999999999997</v>
      </c>
      <c r="W17" s="20">
        <v>4</v>
      </c>
      <c r="X17" s="20">
        <v>9</v>
      </c>
      <c r="Y17" s="20">
        <v>44.4</v>
      </c>
      <c r="Z17" s="20">
        <v>5</v>
      </c>
      <c r="AA17" s="20">
        <v>8</v>
      </c>
      <c r="AB17" s="20">
        <v>62.5</v>
      </c>
      <c r="AC17" s="20">
        <v>5</v>
      </c>
      <c r="AD17" s="20">
        <v>8</v>
      </c>
      <c r="AE17" s="20">
        <v>62.5</v>
      </c>
      <c r="AF17" s="20">
        <v>4</v>
      </c>
      <c r="AG17" s="20">
        <v>8</v>
      </c>
      <c r="AH17" s="20">
        <v>50</v>
      </c>
      <c r="AI17" s="20">
        <v>6</v>
      </c>
      <c r="AJ17" s="20">
        <v>7</v>
      </c>
      <c r="AK17" s="20">
        <v>85.7</v>
      </c>
      <c r="AL17" s="20">
        <v>8</v>
      </c>
      <c r="AM17" s="20">
        <v>9</v>
      </c>
      <c r="AN17" s="20">
        <v>88.9</v>
      </c>
      <c r="AO17" s="20">
        <v>0</v>
      </c>
      <c r="AP17" s="20">
        <v>11</v>
      </c>
      <c r="AQ17" s="20">
        <v>0</v>
      </c>
      <c r="AR17" s="20">
        <v>2</v>
      </c>
      <c r="AS17" s="20">
        <v>7</v>
      </c>
      <c r="AT17" s="20">
        <v>28.6</v>
      </c>
      <c r="AU17" s="20">
        <v>2</v>
      </c>
      <c r="AV17" s="20">
        <v>9</v>
      </c>
      <c r="AW17" s="20">
        <v>22.2</v>
      </c>
      <c r="AX17" s="20">
        <v>5</v>
      </c>
      <c r="AY17" s="20">
        <v>7</v>
      </c>
      <c r="AZ17" s="20">
        <v>71.400000000000006</v>
      </c>
      <c r="BA17" s="20">
        <v>1</v>
      </c>
      <c r="BB17" s="20">
        <v>6</v>
      </c>
      <c r="BC17" s="20">
        <v>16.7</v>
      </c>
      <c r="BE17" s="35"/>
      <c r="BF17" s="1" t="str">
        <f t="shared" si="0"/>
        <v>明細部</v>
      </c>
      <c r="BG17" s="1" t="str">
        <f t="shared" si="1"/>
        <v>保険者（地区）</v>
      </c>
      <c r="BH17" s="1">
        <f t="shared" si="2"/>
        <v>53</v>
      </c>
      <c r="BI17" s="1" t="str">
        <f t="shared" si="3"/>
        <v>男</v>
      </c>
      <c r="BJ17" s="1">
        <f t="shared" si="4"/>
        <v>3</v>
      </c>
      <c r="BK17" s="1">
        <f t="shared" si="5"/>
        <v>8</v>
      </c>
      <c r="BL17" s="1">
        <f t="shared" si="6"/>
        <v>37.5</v>
      </c>
      <c r="BM17" s="4"/>
      <c r="BN17" s="4"/>
      <c r="BO17" s="4"/>
      <c r="BP17" s="4"/>
      <c r="BQ17" s="4"/>
      <c r="BR17" s="4"/>
      <c r="BS17" s="4"/>
      <c r="BT17" s="4"/>
      <c r="BU17" s="4"/>
      <c r="BV17" s="4"/>
      <c r="BW17" s="4"/>
      <c r="BX17" s="4" t="s">
        <v>60</v>
      </c>
      <c r="BY17" s="4" t="s">
        <v>61</v>
      </c>
      <c r="BZ17" s="4"/>
      <c r="CA17" s="4"/>
      <c r="CB17" s="4" t="s">
        <v>62</v>
      </c>
      <c r="CC17" s="4" t="s">
        <v>63</v>
      </c>
      <c r="CD17" s="4" t="s">
        <v>60</v>
      </c>
      <c r="CE17" s="4" t="s">
        <v>61</v>
      </c>
      <c r="CG17" s="1">
        <f t="shared" si="7"/>
        <v>1</v>
      </c>
      <c r="CH17" s="1">
        <f t="shared" si="8"/>
        <v>7</v>
      </c>
      <c r="CI17" s="1">
        <f t="shared" si="9"/>
        <v>14.3</v>
      </c>
      <c r="CJ17" s="4"/>
      <c r="CK17" s="4"/>
      <c r="CL17" s="4"/>
      <c r="CM17" s="4"/>
      <c r="CN17" s="4"/>
      <c r="CO17" s="4"/>
      <c r="CP17" s="4"/>
      <c r="CQ17" s="4"/>
      <c r="CR17" s="4"/>
      <c r="CS17" s="4"/>
      <c r="CT17" s="4"/>
      <c r="CU17" s="4" t="s">
        <v>60</v>
      </c>
      <c r="CV17" s="4" t="s">
        <v>61</v>
      </c>
      <c r="CW17" s="4"/>
      <c r="CX17" s="4"/>
      <c r="CY17" s="4" t="s">
        <v>62</v>
      </c>
      <c r="CZ17" s="4" t="s">
        <v>63</v>
      </c>
      <c r="DA17" s="4" t="s">
        <v>60</v>
      </c>
      <c r="DB17" s="4" t="s">
        <v>61</v>
      </c>
      <c r="DD17" s="1">
        <f t="shared" si="10"/>
        <v>2</v>
      </c>
      <c r="DE17" s="1">
        <f t="shared" si="11"/>
        <v>7</v>
      </c>
      <c r="DF17" s="1">
        <f t="shared" si="12"/>
        <v>28.6</v>
      </c>
      <c r="DG17" s="4"/>
      <c r="DH17" s="4"/>
      <c r="DI17" s="4"/>
      <c r="DJ17" s="4"/>
      <c r="DK17" s="4"/>
      <c r="DL17" s="4"/>
      <c r="DM17" s="4"/>
      <c r="DN17" s="4"/>
      <c r="DO17" s="4"/>
      <c r="DP17" s="4"/>
      <c r="DQ17" s="4"/>
      <c r="DR17" s="4" t="s">
        <v>60</v>
      </c>
      <c r="DS17" s="4" t="s">
        <v>61</v>
      </c>
      <c r="DT17" s="4"/>
      <c r="DU17" s="4"/>
      <c r="DV17" s="4" t="s">
        <v>62</v>
      </c>
      <c r="DW17" s="4" t="s">
        <v>63</v>
      </c>
      <c r="DX17" s="4" t="s">
        <v>60</v>
      </c>
      <c r="DY17" s="4" t="s">
        <v>61</v>
      </c>
      <c r="EA17" s="1">
        <f t="shared" si="13"/>
        <v>1</v>
      </c>
      <c r="EB17" s="1">
        <f t="shared" si="14"/>
        <v>10</v>
      </c>
      <c r="EC17" s="1">
        <f t="shared" si="15"/>
        <v>10</v>
      </c>
      <c r="ED17" s="4"/>
      <c r="EE17" s="4"/>
      <c r="EF17" s="4"/>
      <c r="EG17" s="4"/>
      <c r="EH17" s="4"/>
      <c r="EI17" s="4"/>
      <c r="EJ17" s="4"/>
      <c r="EK17" s="4"/>
      <c r="EL17" s="4"/>
      <c r="EM17" s="4"/>
      <c r="EN17" s="4"/>
      <c r="EO17" s="4" t="s">
        <v>60</v>
      </c>
      <c r="EP17" s="4" t="s">
        <v>61</v>
      </c>
      <c r="EQ17" s="4"/>
      <c r="ER17" s="4"/>
      <c r="ES17" s="4" t="s">
        <v>62</v>
      </c>
      <c r="ET17" s="4" t="s">
        <v>63</v>
      </c>
      <c r="EU17" s="4" t="s">
        <v>60</v>
      </c>
      <c r="EV17" s="4" t="s">
        <v>61</v>
      </c>
      <c r="EX17" s="1">
        <f t="shared" si="16"/>
        <v>2</v>
      </c>
      <c r="EY17" s="1">
        <f t="shared" si="17"/>
        <v>10</v>
      </c>
      <c r="EZ17" s="1">
        <f t="shared" si="18"/>
        <v>20</v>
      </c>
      <c r="FA17" s="4"/>
      <c r="FB17" s="4"/>
      <c r="FC17" s="4"/>
      <c r="FD17" s="4"/>
      <c r="FE17" s="4"/>
      <c r="FF17" s="4"/>
      <c r="FG17" s="4"/>
      <c r="FH17" s="4"/>
      <c r="FI17" s="4"/>
      <c r="FJ17" s="4"/>
      <c r="FK17" s="4"/>
      <c r="FL17" s="4" t="s">
        <v>60</v>
      </c>
      <c r="FM17" s="4" t="s">
        <v>61</v>
      </c>
      <c r="FN17" s="4"/>
      <c r="FO17" s="4"/>
      <c r="FP17" s="4" t="s">
        <v>62</v>
      </c>
      <c r="FQ17" s="4" t="s">
        <v>63</v>
      </c>
      <c r="FR17" s="4" t="s">
        <v>60</v>
      </c>
      <c r="FS17" s="4" t="s">
        <v>61</v>
      </c>
      <c r="FU17" s="1">
        <f t="shared" si="19"/>
        <v>3</v>
      </c>
      <c r="FV17" s="1">
        <f t="shared" si="20"/>
        <v>9</v>
      </c>
      <c r="FW17" s="1">
        <f t="shared" si="21"/>
        <v>33.299999999999997</v>
      </c>
      <c r="FX17" s="4"/>
      <c r="FY17" s="4"/>
      <c r="FZ17" s="4"/>
      <c r="GA17" s="4"/>
      <c r="GB17" s="4"/>
      <c r="GC17" s="4"/>
      <c r="GD17" s="4"/>
      <c r="GE17" s="4"/>
      <c r="GF17" s="4"/>
      <c r="GG17" s="4"/>
      <c r="GH17" s="4"/>
      <c r="GI17" s="4" t="s">
        <v>60</v>
      </c>
      <c r="GJ17" s="4" t="s">
        <v>61</v>
      </c>
      <c r="GK17" s="4"/>
      <c r="GL17" s="4"/>
      <c r="GM17" s="4" t="s">
        <v>62</v>
      </c>
      <c r="GN17" s="4" t="s">
        <v>63</v>
      </c>
      <c r="GO17" s="4" t="s">
        <v>60</v>
      </c>
      <c r="GP17" s="4" t="s">
        <v>61</v>
      </c>
      <c r="GR17" s="1">
        <f t="shared" si="22"/>
        <v>4</v>
      </c>
      <c r="GS17" s="1">
        <f t="shared" si="23"/>
        <v>9</v>
      </c>
      <c r="GT17" s="1">
        <f t="shared" si="24"/>
        <v>44.4</v>
      </c>
      <c r="GU17" s="4"/>
      <c r="GV17" s="4"/>
      <c r="GW17" s="4"/>
      <c r="GX17" s="4"/>
      <c r="GY17" s="4"/>
      <c r="GZ17" s="4"/>
      <c r="HA17" s="4"/>
      <c r="HB17" s="4"/>
      <c r="HC17" s="4"/>
      <c r="HD17" s="4"/>
      <c r="HE17" s="4"/>
      <c r="HF17" s="4" t="s">
        <v>60</v>
      </c>
      <c r="HG17" s="4" t="s">
        <v>61</v>
      </c>
      <c r="HH17" s="4"/>
      <c r="HI17" s="4"/>
      <c r="HJ17" s="4" t="s">
        <v>62</v>
      </c>
      <c r="HK17" s="4" t="s">
        <v>63</v>
      </c>
      <c r="HL17" s="4" t="s">
        <v>60</v>
      </c>
      <c r="HM17" s="4" t="s">
        <v>61</v>
      </c>
      <c r="HO17" s="1">
        <f t="shared" si="25"/>
        <v>5</v>
      </c>
      <c r="HP17" s="1">
        <f t="shared" si="26"/>
        <v>8</v>
      </c>
      <c r="HQ17" s="1">
        <f t="shared" si="27"/>
        <v>62.5</v>
      </c>
      <c r="HR17" s="4"/>
      <c r="HS17" s="4"/>
      <c r="HT17" s="4"/>
      <c r="HU17" s="4"/>
      <c r="HV17" s="4"/>
      <c r="HW17" s="4"/>
      <c r="HX17" s="4"/>
      <c r="HY17" s="4"/>
      <c r="HZ17" s="4"/>
      <c r="IA17" s="4"/>
      <c r="IB17" s="4"/>
      <c r="IC17" s="4" t="s">
        <v>60</v>
      </c>
      <c r="ID17" s="4" t="s">
        <v>61</v>
      </c>
      <c r="IE17" s="4"/>
      <c r="IF17" s="4"/>
      <c r="IG17" s="4" t="s">
        <v>62</v>
      </c>
      <c r="IH17" s="4" t="s">
        <v>63</v>
      </c>
      <c r="II17" s="4" t="s">
        <v>60</v>
      </c>
      <c r="IJ17" s="4" t="s">
        <v>61</v>
      </c>
      <c r="IL17" s="1">
        <f t="shared" si="28"/>
        <v>5</v>
      </c>
      <c r="IM17" s="1">
        <f t="shared" si="29"/>
        <v>8</v>
      </c>
      <c r="IN17" s="1">
        <f t="shared" si="30"/>
        <v>62.5</v>
      </c>
      <c r="IO17" s="4"/>
      <c r="IP17" s="4"/>
      <c r="IQ17" s="4"/>
      <c r="IR17" s="4"/>
      <c r="IS17" s="4"/>
      <c r="IT17" s="4"/>
      <c r="IU17" s="4"/>
      <c r="IV17" s="4"/>
      <c r="IW17" s="4"/>
      <c r="IX17" s="4"/>
      <c r="IY17" s="4"/>
      <c r="IZ17" s="4" t="s">
        <v>60</v>
      </c>
      <c r="JA17" s="4" t="s">
        <v>61</v>
      </c>
      <c r="JB17" s="4"/>
      <c r="JC17" s="4"/>
      <c r="JD17" s="4" t="s">
        <v>62</v>
      </c>
      <c r="JE17" s="4" t="s">
        <v>63</v>
      </c>
      <c r="JF17" s="4" t="s">
        <v>60</v>
      </c>
      <c r="JG17" s="4" t="s">
        <v>61</v>
      </c>
      <c r="JI17" s="1">
        <f t="shared" si="31"/>
        <v>4</v>
      </c>
      <c r="JJ17" s="1">
        <f t="shared" si="32"/>
        <v>8</v>
      </c>
      <c r="JK17" s="1">
        <f t="shared" si="33"/>
        <v>50</v>
      </c>
      <c r="JL17" s="4"/>
      <c r="JM17" s="4"/>
      <c r="JN17" s="4"/>
      <c r="JO17" s="4"/>
      <c r="JP17" s="4"/>
      <c r="JQ17" s="4"/>
      <c r="JR17" s="4"/>
      <c r="JS17" s="4"/>
      <c r="JT17" s="4"/>
      <c r="JU17" s="4"/>
      <c r="JV17" s="4"/>
      <c r="JW17" s="4" t="s">
        <v>60</v>
      </c>
      <c r="JX17" s="4" t="s">
        <v>61</v>
      </c>
      <c r="JY17" s="4"/>
      <c r="JZ17" s="4"/>
      <c r="KA17" s="4" t="s">
        <v>62</v>
      </c>
      <c r="KB17" s="4" t="s">
        <v>63</v>
      </c>
      <c r="KC17" s="4" t="s">
        <v>60</v>
      </c>
      <c r="KD17" s="4" t="s">
        <v>61</v>
      </c>
      <c r="KF17" s="1">
        <f t="shared" si="34"/>
        <v>6</v>
      </c>
      <c r="KG17" s="1">
        <f t="shared" si="35"/>
        <v>7</v>
      </c>
      <c r="KH17" s="1">
        <f t="shared" si="36"/>
        <v>85.7</v>
      </c>
      <c r="KI17" s="4"/>
      <c r="KJ17" s="4"/>
      <c r="KK17" s="4"/>
      <c r="KL17" s="4"/>
      <c r="KM17" s="4"/>
      <c r="KN17" s="4"/>
      <c r="KO17" s="4"/>
      <c r="KP17" s="4"/>
      <c r="KQ17" s="4"/>
      <c r="KR17" s="4"/>
      <c r="KS17" s="4"/>
      <c r="KT17" s="4" t="s">
        <v>60</v>
      </c>
      <c r="KU17" s="4" t="s">
        <v>61</v>
      </c>
      <c r="KV17" s="4"/>
      <c r="KW17" s="4"/>
      <c r="KX17" s="4" t="s">
        <v>62</v>
      </c>
      <c r="KY17" s="4" t="s">
        <v>63</v>
      </c>
      <c r="KZ17" s="4" t="s">
        <v>60</v>
      </c>
      <c r="LA17" s="4" t="s">
        <v>61</v>
      </c>
      <c r="LC17" s="1">
        <f t="shared" si="37"/>
        <v>8</v>
      </c>
      <c r="LD17" s="1">
        <f t="shared" si="38"/>
        <v>9</v>
      </c>
      <c r="LE17" s="1">
        <f t="shared" si="39"/>
        <v>88.9</v>
      </c>
      <c r="LF17" s="4"/>
      <c r="LG17" s="4"/>
      <c r="LH17" s="4"/>
      <c r="LI17" s="4"/>
      <c r="LJ17" s="4"/>
      <c r="LK17" s="4"/>
      <c r="LL17" s="4"/>
      <c r="LM17" s="4"/>
      <c r="LN17" s="4"/>
      <c r="LO17" s="4"/>
      <c r="LP17" s="4"/>
      <c r="LQ17" s="4" t="s">
        <v>60</v>
      </c>
      <c r="LR17" s="4" t="s">
        <v>61</v>
      </c>
      <c r="LS17" s="4"/>
      <c r="LT17" s="4"/>
      <c r="LU17" s="4" t="s">
        <v>62</v>
      </c>
      <c r="LV17" s="4" t="s">
        <v>63</v>
      </c>
      <c r="LW17" s="4" t="s">
        <v>60</v>
      </c>
      <c r="LX17" s="4" t="s">
        <v>61</v>
      </c>
      <c r="LZ17" s="1">
        <f t="shared" si="40"/>
        <v>0</v>
      </c>
      <c r="MA17" s="1">
        <f t="shared" si="41"/>
        <v>11</v>
      </c>
      <c r="MB17" s="1">
        <f t="shared" si="42"/>
        <v>0</v>
      </c>
      <c r="MC17" s="4"/>
      <c r="MD17" s="4"/>
      <c r="ME17" s="4"/>
      <c r="MF17" s="4"/>
      <c r="MG17" s="4"/>
      <c r="MH17" s="4"/>
      <c r="MI17" s="4"/>
      <c r="MJ17" s="4"/>
      <c r="MK17" s="4"/>
      <c r="ML17" s="4"/>
      <c r="MM17" s="4"/>
      <c r="MN17" s="4" t="s">
        <v>60</v>
      </c>
      <c r="MO17" s="4" t="s">
        <v>61</v>
      </c>
      <c r="MP17" s="4"/>
      <c r="MQ17" s="4"/>
      <c r="MR17" s="4" t="s">
        <v>62</v>
      </c>
      <c r="MS17" s="4" t="s">
        <v>63</v>
      </c>
      <c r="MT17" s="4" t="s">
        <v>60</v>
      </c>
      <c r="MU17" s="4" t="s">
        <v>61</v>
      </c>
      <c r="MW17" s="1">
        <f t="shared" si="43"/>
        <v>2</v>
      </c>
      <c r="MX17" s="1">
        <f t="shared" si="44"/>
        <v>7</v>
      </c>
      <c r="MY17" s="1">
        <f t="shared" si="45"/>
        <v>28.6</v>
      </c>
      <c r="MZ17" s="4"/>
      <c r="NA17" s="4"/>
      <c r="NB17" s="4"/>
      <c r="NC17" s="4"/>
      <c r="ND17" s="4"/>
      <c r="NE17" s="4"/>
      <c r="NF17" s="4"/>
      <c r="NG17" s="4"/>
      <c r="NH17" s="4"/>
      <c r="NI17" s="4"/>
      <c r="NJ17" s="4"/>
      <c r="NK17" s="4" t="s">
        <v>60</v>
      </c>
      <c r="NL17" s="4" t="s">
        <v>61</v>
      </c>
      <c r="NM17" s="4"/>
      <c r="NN17" s="4"/>
      <c r="NO17" s="4" t="s">
        <v>62</v>
      </c>
      <c r="NP17" s="4" t="s">
        <v>63</v>
      </c>
      <c r="NQ17" s="4" t="s">
        <v>60</v>
      </c>
      <c r="NR17" s="4" t="s">
        <v>61</v>
      </c>
      <c r="NT17" s="1">
        <f t="shared" si="46"/>
        <v>2</v>
      </c>
      <c r="NU17" s="1">
        <f t="shared" si="47"/>
        <v>9</v>
      </c>
      <c r="NV17" s="1">
        <f t="shared" si="48"/>
        <v>22.2</v>
      </c>
      <c r="NW17" s="4"/>
      <c r="NX17" s="4"/>
      <c r="NY17" s="4"/>
      <c r="NZ17" s="4"/>
      <c r="OA17" s="4"/>
      <c r="OB17" s="4"/>
      <c r="OC17" s="4"/>
      <c r="OD17" s="4"/>
      <c r="OE17" s="4"/>
      <c r="OF17" s="4"/>
      <c r="OG17" s="4"/>
      <c r="OH17" s="4" t="s">
        <v>60</v>
      </c>
      <c r="OI17" s="4" t="s">
        <v>61</v>
      </c>
      <c r="OJ17" s="4"/>
      <c r="OK17" s="4"/>
      <c r="OL17" s="4" t="s">
        <v>62</v>
      </c>
      <c r="OM17" s="4" t="s">
        <v>63</v>
      </c>
      <c r="ON17" s="4" t="s">
        <v>60</v>
      </c>
      <c r="OO17" s="4" t="s">
        <v>61</v>
      </c>
      <c r="OQ17" s="1">
        <f t="shared" si="49"/>
        <v>5</v>
      </c>
      <c r="OR17" s="1">
        <f t="shared" si="50"/>
        <v>7</v>
      </c>
      <c r="OS17" s="1">
        <f t="shared" si="51"/>
        <v>71.400000000000006</v>
      </c>
      <c r="OT17" s="4"/>
      <c r="OU17" s="4"/>
      <c r="OV17" s="4"/>
      <c r="OW17" s="4"/>
      <c r="OX17" s="4"/>
      <c r="OY17" s="4"/>
      <c r="OZ17" s="4"/>
      <c r="PA17" s="4"/>
      <c r="PB17" s="4"/>
      <c r="PC17" s="4"/>
      <c r="PD17" s="4"/>
      <c r="PE17" s="4" t="s">
        <v>60</v>
      </c>
      <c r="PF17" s="4" t="s">
        <v>61</v>
      </c>
      <c r="PG17" s="4"/>
      <c r="PH17" s="4"/>
      <c r="PI17" s="4" t="s">
        <v>62</v>
      </c>
      <c r="PJ17" s="4" t="s">
        <v>63</v>
      </c>
      <c r="PK17" s="4" t="s">
        <v>60</v>
      </c>
      <c r="PL17" s="4" t="s">
        <v>61</v>
      </c>
      <c r="PN17" s="1">
        <f t="shared" si="52"/>
        <v>1</v>
      </c>
      <c r="PO17" s="1">
        <f t="shared" si="53"/>
        <v>6</v>
      </c>
      <c r="PP17" s="1">
        <f t="shared" si="54"/>
        <v>16.7</v>
      </c>
      <c r="PQ17" s="4"/>
      <c r="PR17" s="4"/>
      <c r="PS17" s="4"/>
      <c r="PT17" s="4"/>
      <c r="PU17" s="4"/>
      <c r="PV17" s="4"/>
      <c r="PW17" s="4"/>
      <c r="PX17" s="4"/>
      <c r="PY17" s="4"/>
      <c r="PZ17" s="4"/>
      <c r="QA17" s="4"/>
      <c r="QB17" s="4" t="s">
        <v>60</v>
      </c>
      <c r="QC17" s="4" t="s">
        <v>61</v>
      </c>
      <c r="QD17" s="4"/>
      <c r="QE17" s="4"/>
      <c r="QF17" s="4" t="s">
        <v>62</v>
      </c>
      <c r="QG17" s="4" t="s">
        <v>63</v>
      </c>
      <c r="QH17" s="4" t="s">
        <v>60</v>
      </c>
      <c r="QI17" s="4" t="s">
        <v>61</v>
      </c>
      <c r="QN17" s="4"/>
      <c r="QO17" s="4"/>
      <c r="QP17" s="4"/>
      <c r="QQ17" s="4"/>
      <c r="QR17" s="4"/>
      <c r="QS17" s="4"/>
      <c r="QT17" s="4"/>
      <c r="QU17" s="4"/>
      <c r="QV17" s="4"/>
      <c r="QW17" s="4"/>
      <c r="QX17" s="4"/>
      <c r="QY17" s="4"/>
      <c r="QZ17" s="4"/>
      <c r="RA17" s="4"/>
      <c r="RB17" s="4"/>
      <c r="RC17" s="4"/>
      <c r="RD17" s="4"/>
      <c r="RE17" s="4"/>
      <c r="RF17" s="4"/>
    </row>
    <row r="18" spans="1:474">
      <c r="A18" s="20" t="s">
        <v>13</v>
      </c>
      <c r="B18" s="20" t="s">
        <v>14</v>
      </c>
      <c r="C18" s="20">
        <v>54</v>
      </c>
      <c r="D18" s="20" t="s">
        <v>15</v>
      </c>
      <c r="E18" s="20">
        <v>1</v>
      </c>
      <c r="F18" s="20">
        <v>12</v>
      </c>
      <c r="G18" s="20">
        <v>8.3000000000000007</v>
      </c>
      <c r="H18" s="20">
        <v>0</v>
      </c>
      <c r="I18" s="20">
        <v>11</v>
      </c>
      <c r="J18" s="20">
        <v>0</v>
      </c>
      <c r="K18" s="20">
        <v>4</v>
      </c>
      <c r="L18" s="20">
        <v>10</v>
      </c>
      <c r="M18" s="20">
        <v>40</v>
      </c>
      <c r="N18" s="20">
        <v>3</v>
      </c>
      <c r="O18" s="20">
        <v>9</v>
      </c>
      <c r="P18" s="20">
        <v>33.299999999999997</v>
      </c>
      <c r="Q18" s="20">
        <v>1</v>
      </c>
      <c r="R18" s="20">
        <v>12</v>
      </c>
      <c r="S18" s="20">
        <v>8.3000000000000007</v>
      </c>
      <c r="T18" s="20">
        <v>2</v>
      </c>
      <c r="U18" s="20">
        <v>11</v>
      </c>
      <c r="V18" s="20">
        <v>18.2</v>
      </c>
      <c r="W18" s="20">
        <v>1</v>
      </c>
      <c r="X18" s="20">
        <v>11</v>
      </c>
      <c r="Y18" s="20">
        <v>9.1</v>
      </c>
      <c r="Z18" s="20">
        <v>6</v>
      </c>
      <c r="AA18" s="20">
        <v>12</v>
      </c>
      <c r="AB18" s="20">
        <v>50</v>
      </c>
      <c r="AC18" s="20">
        <v>6</v>
      </c>
      <c r="AD18" s="20">
        <v>10</v>
      </c>
      <c r="AE18" s="20">
        <v>60</v>
      </c>
      <c r="AF18" s="20">
        <v>2</v>
      </c>
      <c r="AG18" s="20">
        <v>9</v>
      </c>
      <c r="AH18" s="20">
        <v>22.2</v>
      </c>
      <c r="AI18" s="20">
        <v>5</v>
      </c>
      <c r="AJ18" s="20">
        <v>11</v>
      </c>
      <c r="AK18" s="20">
        <v>45.5</v>
      </c>
      <c r="AL18" s="20">
        <v>3</v>
      </c>
      <c r="AM18" s="20">
        <v>10</v>
      </c>
      <c r="AN18" s="20">
        <v>30</v>
      </c>
      <c r="AO18" s="20">
        <v>3</v>
      </c>
      <c r="AP18" s="20">
        <v>9</v>
      </c>
      <c r="AQ18" s="20">
        <v>33.299999999999997</v>
      </c>
      <c r="AR18" s="20">
        <v>6</v>
      </c>
      <c r="AS18" s="20">
        <v>8</v>
      </c>
      <c r="AT18" s="20">
        <v>75</v>
      </c>
      <c r="AU18" s="20">
        <v>1</v>
      </c>
      <c r="AV18" s="20">
        <v>7</v>
      </c>
      <c r="AW18" s="20">
        <v>14.3</v>
      </c>
      <c r="AX18" s="20">
        <v>2</v>
      </c>
      <c r="AY18" s="20">
        <v>8</v>
      </c>
      <c r="AZ18" s="20">
        <v>25</v>
      </c>
      <c r="BA18" s="20">
        <v>1</v>
      </c>
      <c r="BB18" s="20">
        <v>10</v>
      </c>
      <c r="BC18" s="20">
        <v>10</v>
      </c>
      <c r="BE18" s="35"/>
      <c r="BF18" s="1" t="str">
        <f t="shared" si="0"/>
        <v>明細部</v>
      </c>
      <c r="BG18" s="1" t="str">
        <f t="shared" si="1"/>
        <v>保険者（地区）</v>
      </c>
      <c r="BH18" s="1">
        <f t="shared" si="2"/>
        <v>54</v>
      </c>
      <c r="BI18" s="1" t="str">
        <f t="shared" si="3"/>
        <v>男</v>
      </c>
      <c r="BJ18" s="1">
        <f t="shared" si="4"/>
        <v>1</v>
      </c>
      <c r="BK18" s="1">
        <f t="shared" si="5"/>
        <v>12</v>
      </c>
      <c r="BL18" s="1">
        <f t="shared" si="6"/>
        <v>8.3000000000000007</v>
      </c>
      <c r="BM18" s="4"/>
      <c r="BN18" s="4"/>
      <c r="BO18" s="4"/>
      <c r="BP18" s="4"/>
      <c r="BQ18" s="4"/>
      <c r="BR18" s="4"/>
      <c r="BS18" s="4"/>
      <c r="BT18" s="4"/>
      <c r="BU18" s="4"/>
      <c r="BV18" s="4"/>
      <c r="BW18" s="4"/>
      <c r="BX18" s="4"/>
      <c r="BY18" s="4"/>
      <c r="BZ18" s="4"/>
      <c r="CA18" s="4"/>
      <c r="CB18" s="4"/>
      <c r="CC18" s="4"/>
      <c r="CD18" s="4"/>
      <c r="CE18" s="4"/>
      <c r="CG18" s="1">
        <f t="shared" si="7"/>
        <v>0</v>
      </c>
      <c r="CH18" s="1">
        <f t="shared" si="8"/>
        <v>11</v>
      </c>
      <c r="CI18" s="1">
        <f t="shared" si="9"/>
        <v>0</v>
      </c>
      <c r="CJ18" s="4"/>
      <c r="CK18" s="4"/>
      <c r="CL18" s="4"/>
      <c r="CM18" s="4"/>
      <c r="CN18" s="4"/>
      <c r="CO18" s="4"/>
      <c r="CP18" s="4"/>
      <c r="CQ18" s="4"/>
      <c r="CR18" s="4"/>
      <c r="CS18" s="4"/>
      <c r="CT18" s="4"/>
      <c r="CU18" s="4"/>
      <c r="CV18" s="4"/>
      <c r="CW18" s="4"/>
      <c r="CX18" s="4"/>
      <c r="CY18" s="4"/>
      <c r="CZ18" s="4"/>
      <c r="DA18" s="4"/>
      <c r="DB18" s="4"/>
      <c r="DD18" s="1">
        <f t="shared" si="10"/>
        <v>4</v>
      </c>
      <c r="DE18" s="1">
        <f t="shared" si="11"/>
        <v>10</v>
      </c>
      <c r="DF18" s="1">
        <f t="shared" si="12"/>
        <v>40</v>
      </c>
      <c r="DG18" s="4"/>
      <c r="DH18" s="4"/>
      <c r="DI18" s="4"/>
      <c r="DJ18" s="4"/>
      <c r="DK18" s="4"/>
      <c r="DL18" s="4"/>
      <c r="DM18" s="4"/>
      <c r="DN18" s="4"/>
      <c r="DO18" s="4"/>
      <c r="DP18" s="4"/>
      <c r="DQ18" s="4"/>
      <c r="DR18" s="4"/>
      <c r="DS18" s="4"/>
      <c r="DT18" s="4"/>
      <c r="DU18" s="4"/>
      <c r="DV18" s="4"/>
      <c r="DW18" s="4"/>
      <c r="DX18" s="4"/>
      <c r="DY18" s="4"/>
      <c r="EA18" s="1">
        <f t="shared" si="13"/>
        <v>3</v>
      </c>
      <c r="EB18" s="1">
        <f t="shared" si="14"/>
        <v>9</v>
      </c>
      <c r="EC18" s="1">
        <f t="shared" si="15"/>
        <v>33.299999999999997</v>
      </c>
      <c r="ED18" s="4"/>
      <c r="EE18" s="4"/>
      <c r="EF18" s="4"/>
      <c r="EG18" s="4"/>
      <c r="EH18" s="4"/>
      <c r="EI18" s="4"/>
      <c r="EJ18" s="4"/>
      <c r="EK18" s="4"/>
      <c r="EL18" s="4"/>
      <c r="EM18" s="4"/>
      <c r="EN18" s="4"/>
      <c r="EO18" s="4"/>
      <c r="EP18" s="4"/>
      <c r="EQ18" s="4"/>
      <c r="ER18" s="4"/>
      <c r="ES18" s="4"/>
      <c r="ET18" s="4"/>
      <c r="EU18" s="4"/>
      <c r="EV18" s="4"/>
      <c r="EX18" s="1">
        <f t="shared" si="16"/>
        <v>1</v>
      </c>
      <c r="EY18" s="1">
        <f t="shared" si="17"/>
        <v>12</v>
      </c>
      <c r="EZ18" s="1">
        <f t="shared" si="18"/>
        <v>8.3000000000000007</v>
      </c>
      <c r="FA18" s="4"/>
      <c r="FB18" s="4"/>
      <c r="FC18" s="4"/>
      <c r="FD18" s="4"/>
      <c r="FE18" s="4"/>
      <c r="FF18" s="4"/>
      <c r="FG18" s="4"/>
      <c r="FH18" s="4"/>
      <c r="FI18" s="4"/>
      <c r="FJ18" s="4"/>
      <c r="FK18" s="4"/>
      <c r="FL18" s="4"/>
      <c r="FM18" s="4"/>
      <c r="FN18" s="4"/>
      <c r="FO18" s="4"/>
      <c r="FP18" s="4"/>
      <c r="FQ18" s="4"/>
      <c r="FR18" s="4"/>
      <c r="FS18" s="4"/>
      <c r="FU18" s="1">
        <f t="shared" si="19"/>
        <v>2</v>
      </c>
      <c r="FV18" s="1">
        <f t="shared" si="20"/>
        <v>11</v>
      </c>
      <c r="FW18" s="1">
        <f t="shared" si="21"/>
        <v>18.2</v>
      </c>
      <c r="FX18" s="4"/>
      <c r="FY18" s="4"/>
      <c r="FZ18" s="4"/>
      <c r="GA18" s="4"/>
      <c r="GB18" s="4"/>
      <c r="GC18" s="4"/>
      <c r="GD18" s="4"/>
      <c r="GE18" s="4"/>
      <c r="GF18" s="4"/>
      <c r="GG18" s="4"/>
      <c r="GH18" s="4"/>
      <c r="GI18" s="4"/>
      <c r="GJ18" s="4"/>
      <c r="GK18" s="4"/>
      <c r="GL18" s="4"/>
      <c r="GM18" s="4"/>
      <c r="GN18" s="4"/>
      <c r="GO18" s="4"/>
      <c r="GP18" s="4"/>
      <c r="GR18" s="1">
        <f t="shared" si="22"/>
        <v>1</v>
      </c>
      <c r="GS18" s="1">
        <f t="shared" si="23"/>
        <v>11</v>
      </c>
      <c r="GT18" s="1">
        <f t="shared" si="24"/>
        <v>9.1</v>
      </c>
      <c r="GU18" s="4"/>
      <c r="GV18" s="4"/>
      <c r="GW18" s="4"/>
      <c r="GX18" s="4"/>
      <c r="GY18" s="4"/>
      <c r="GZ18" s="4"/>
      <c r="HA18" s="4"/>
      <c r="HB18" s="4"/>
      <c r="HC18" s="4"/>
      <c r="HD18" s="4"/>
      <c r="HE18" s="4"/>
      <c r="HF18" s="4"/>
      <c r="HG18" s="4"/>
      <c r="HH18" s="4"/>
      <c r="HI18" s="4"/>
      <c r="HJ18" s="4"/>
      <c r="HK18" s="4"/>
      <c r="HL18" s="4"/>
      <c r="HM18" s="4"/>
      <c r="HO18" s="1">
        <f t="shared" si="25"/>
        <v>6</v>
      </c>
      <c r="HP18" s="1">
        <f t="shared" si="26"/>
        <v>12</v>
      </c>
      <c r="HQ18" s="1">
        <f t="shared" si="27"/>
        <v>50</v>
      </c>
      <c r="HR18" s="4"/>
      <c r="HS18" s="4"/>
      <c r="HT18" s="4"/>
      <c r="HU18" s="4"/>
      <c r="HV18" s="4"/>
      <c r="HW18" s="4"/>
      <c r="HX18" s="4"/>
      <c r="HY18" s="4"/>
      <c r="HZ18" s="4"/>
      <c r="IA18" s="4"/>
      <c r="IB18" s="4"/>
      <c r="IC18" s="4"/>
      <c r="ID18" s="4"/>
      <c r="IE18" s="4"/>
      <c r="IF18" s="4"/>
      <c r="IG18" s="4"/>
      <c r="IH18" s="4"/>
      <c r="II18" s="4"/>
      <c r="IJ18" s="4"/>
      <c r="IL18" s="1">
        <f t="shared" si="28"/>
        <v>6</v>
      </c>
      <c r="IM18" s="1">
        <f t="shared" si="29"/>
        <v>10</v>
      </c>
      <c r="IN18" s="1">
        <f t="shared" si="30"/>
        <v>60</v>
      </c>
      <c r="IO18" s="4"/>
      <c r="IP18" s="4"/>
      <c r="IQ18" s="4"/>
      <c r="IR18" s="4"/>
      <c r="IS18" s="4"/>
      <c r="IT18" s="4"/>
      <c r="IU18" s="4"/>
      <c r="IV18" s="4"/>
      <c r="IW18" s="4"/>
      <c r="IX18" s="4"/>
      <c r="IY18" s="4"/>
      <c r="IZ18" s="4"/>
      <c r="JA18" s="4"/>
      <c r="JB18" s="4"/>
      <c r="JC18" s="4"/>
      <c r="JD18" s="4"/>
      <c r="JE18" s="4"/>
      <c r="JF18" s="4"/>
      <c r="JG18" s="4"/>
      <c r="JI18" s="1">
        <f t="shared" si="31"/>
        <v>2</v>
      </c>
      <c r="JJ18" s="1">
        <f t="shared" si="32"/>
        <v>9</v>
      </c>
      <c r="JK18" s="1">
        <f t="shared" si="33"/>
        <v>22.2</v>
      </c>
      <c r="JL18" s="4"/>
      <c r="JM18" s="4"/>
      <c r="JN18" s="4"/>
      <c r="JO18" s="4"/>
      <c r="JP18" s="4"/>
      <c r="JQ18" s="4"/>
      <c r="JR18" s="4"/>
      <c r="JS18" s="4"/>
      <c r="JT18" s="4"/>
      <c r="JU18" s="4"/>
      <c r="JV18" s="4"/>
      <c r="JW18" s="4"/>
      <c r="JX18" s="4"/>
      <c r="JY18" s="4"/>
      <c r="JZ18" s="4"/>
      <c r="KA18" s="4"/>
      <c r="KB18" s="4"/>
      <c r="KC18" s="4"/>
      <c r="KD18" s="4"/>
      <c r="KF18" s="1">
        <f t="shared" si="34"/>
        <v>5</v>
      </c>
      <c r="KG18" s="1">
        <f t="shared" si="35"/>
        <v>11</v>
      </c>
      <c r="KH18" s="1">
        <f t="shared" si="36"/>
        <v>45.5</v>
      </c>
      <c r="KI18" s="4"/>
      <c r="KJ18" s="4"/>
      <c r="KK18" s="4"/>
      <c r="KL18" s="4"/>
      <c r="KM18" s="4"/>
      <c r="KN18" s="4"/>
      <c r="KO18" s="4"/>
      <c r="KP18" s="4"/>
      <c r="KQ18" s="4"/>
      <c r="KR18" s="4"/>
      <c r="KS18" s="4"/>
      <c r="KT18" s="4"/>
      <c r="KU18" s="4"/>
      <c r="KV18" s="4"/>
      <c r="KW18" s="4"/>
      <c r="KX18" s="4"/>
      <c r="KY18" s="4"/>
      <c r="KZ18" s="4"/>
      <c r="LA18" s="4"/>
      <c r="LC18" s="1">
        <f t="shared" si="37"/>
        <v>3</v>
      </c>
      <c r="LD18" s="1">
        <f t="shared" si="38"/>
        <v>10</v>
      </c>
      <c r="LE18" s="1">
        <f t="shared" si="39"/>
        <v>30</v>
      </c>
      <c r="LF18" s="4"/>
      <c r="LG18" s="4"/>
      <c r="LH18" s="4"/>
      <c r="LI18" s="4"/>
      <c r="LJ18" s="4"/>
      <c r="LK18" s="4"/>
      <c r="LL18" s="4"/>
      <c r="LM18" s="4"/>
      <c r="LN18" s="4"/>
      <c r="LO18" s="4"/>
      <c r="LP18" s="4"/>
      <c r="LQ18" s="4"/>
      <c r="LR18" s="4"/>
      <c r="LS18" s="4"/>
      <c r="LT18" s="4"/>
      <c r="LU18" s="4"/>
      <c r="LV18" s="4"/>
      <c r="LW18" s="4"/>
      <c r="LX18" s="4"/>
      <c r="LZ18" s="1">
        <f t="shared" si="40"/>
        <v>3</v>
      </c>
      <c r="MA18" s="1">
        <f t="shared" si="41"/>
        <v>9</v>
      </c>
      <c r="MB18" s="1">
        <f t="shared" si="42"/>
        <v>33.299999999999997</v>
      </c>
      <c r="MC18" s="4"/>
      <c r="MD18" s="4"/>
      <c r="ME18" s="4"/>
      <c r="MF18" s="4"/>
      <c r="MG18" s="4"/>
      <c r="MH18" s="4"/>
      <c r="MI18" s="4"/>
      <c r="MJ18" s="4"/>
      <c r="MK18" s="4"/>
      <c r="ML18" s="4"/>
      <c r="MM18" s="4"/>
      <c r="MN18" s="4"/>
      <c r="MO18" s="4"/>
      <c r="MP18" s="4"/>
      <c r="MQ18" s="4"/>
      <c r="MR18" s="4"/>
      <c r="MS18" s="4"/>
      <c r="MT18" s="4"/>
      <c r="MU18" s="4"/>
      <c r="MW18" s="1">
        <f t="shared" si="43"/>
        <v>6</v>
      </c>
      <c r="MX18" s="1">
        <f t="shared" si="44"/>
        <v>8</v>
      </c>
      <c r="MY18" s="1">
        <f t="shared" si="45"/>
        <v>75</v>
      </c>
      <c r="MZ18" s="4"/>
      <c r="NA18" s="4"/>
      <c r="NB18" s="4"/>
      <c r="NC18" s="4"/>
      <c r="ND18" s="4"/>
      <c r="NE18" s="4"/>
      <c r="NF18" s="4"/>
      <c r="NG18" s="4"/>
      <c r="NH18" s="4"/>
      <c r="NI18" s="4"/>
      <c r="NJ18" s="4"/>
      <c r="NK18" s="4"/>
      <c r="NL18" s="4"/>
      <c r="NM18" s="4"/>
      <c r="NN18" s="4"/>
      <c r="NO18" s="4"/>
      <c r="NP18" s="4"/>
      <c r="NQ18" s="4"/>
      <c r="NR18" s="4"/>
      <c r="NT18" s="1">
        <f t="shared" si="46"/>
        <v>1</v>
      </c>
      <c r="NU18" s="1">
        <f t="shared" si="47"/>
        <v>7</v>
      </c>
      <c r="NV18" s="1">
        <f t="shared" si="48"/>
        <v>14.3</v>
      </c>
      <c r="NW18" s="4"/>
      <c r="NX18" s="4"/>
      <c r="NY18" s="4"/>
      <c r="NZ18" s="4"/>
      <c r="OA18" s="4"/>
      <c r="OB18" s="4"/>
      <c r="OC18" s="4"/>
      <c r="OD18" s="4"/>
      <c r="OE18" s="4"/>
      <c r="OF18" s="4"/>
      <c r="OG18" s="4"/>
      <c r="OH18" s="4"/>
      <c r="OI18" s="4"/>
      <c r="OJ18" s="4"/>
      <c r="OK18" s="4"/>
      <c r="OL18" s="4"/>
      <c r="OM18" s="4"/>
      <c r="ON18" s="4"/>
      <c r="OO18" s="4"/>
      <c r="OQ18" s="1">
        <f t="shared" si="49"/>
        <v>2</v>
      </c>
      <c r="OR18" s="1">
        <f t="shared" si="50"/>
        <v>8</v>
      </c>
      <c r="OS18" s="1">
        <f t="shared" si="51"/>
        <v>25</v>
      </c>
      <c r="OT18" s="4"/>
      <c r="OU18" s="4"/>
      <c r="OV18" s="4"/>
      <c r="OW18" s="4"/>
      <c r="OX18" s="4"/>
      <c r="OY18" s="4"/>
      <c r="OZ18" s="4"/>
      <c r="PA18" s="4"/>
      <c r="PB18" s="4"/>
      <c r="PC18" s="4"/>
      <c r="PD18" s="4"/>
      <c r="PE18" s="4"/>
      <c r="PF18" s="4"/>
      <c r="PG18" s="4"/>
      <c r="PH18" s="4"/>
      <c r="PI18" s="4"/>
      <c r="PJ18" s="4"/>
      <c r="PK18" s="4"/>
      <c r="PL18" s="4"/>
      <c r="PN18" s="1">
        <f t="shared" si="52"/>
        <v>1</v>
      </c>
      <c r="PO18" s="1">
        <f t="shared" si="53"/>
        <v>10</v>
      </c>
      <c r="PP18" s="1">
        <f t="shared" si="54"/>
        <v>10</v>
      </c>
      <c r="PQ18" s="4"/>
      <c r="PR18" s="4"/>
      <c r="PS18" s="4"/>
      <c r="PT18" s="4"/>
      <c r="PU18" s="4"/>
      <c r="PV18" s="4"/>
      <c r="PW18" s="4"/>
      <c r="PX18" s="4"/>
      <c r="PY18" s="4"/>
      <c r="PZ18" s="4"/>
      <c r="QA18" s="4"/>
      <c r="QB18" s="4"/>
      <c r="QC18" s="4"/>
      <c r="QD18" s="4"/>
      <c r="QE18" s="4"/>
      <c r="QF18" s="4"/>
      <c r="QG18" s="4"/>
      <c r="QH18" s="4"/>
      <c r="QI18" s="4"/>
      <c r="QN18" s="4"/>
      <c r="QO18" s="4"/>
      <c r="QP18" s="4"/>
      <c r="QQ18" s="4"/>
      <c r="QR18" s="4"/>
      <c r="QS18" s="4"/>
      <c r="QT18" s="4"/>
      <c r="QU18" s="4"/>
      <c r="QV18" s="4"/>
      <c r="QW18" s="4"/>
      <c r="QX18" s="4"/>
      <c r="QY18" s="4"/>
      <c r="QZ18" s="4"/>
      <c r="RA18" s="4"/>
      <c r="RB18" s="4"/>
      <c r="RC18" s="4"/>
      <c r="RD18" s="4"/>
      <c r="RE18" s="4"/>
      <c r="RF18" s="4"/>
    </row>
    <row r="19" spans="1:474">
      <c r="A19" s="20" t="s">
        <v>13</v>
      </c>
      <c r="B19" s="20" t="s">
        <v>14</v>
      </c>
      <c r="C19" s="20">
        <v>55</v>
      </c>
      <c r="D19" s="20" t="s">
        <v>15</v>
      </c>
      <c r="E19" s="20">
        <v>0</v>
      </c>
      <c r="F19" s="20">
        <v>5</v>
      </c>
      <c r="G19" s="20">
        <v>0</v>
      </c>
      <c r="H19" s="20">
        <v>1</v>
      </c>
      <c r="I19" s="20">
        <v>7</v>
      </c>
      <c r="J19" s="20">
        <v>14.3</v>
      </c>
      <c r="K19" s="20">
        <v>0</v>
      </c>
      <c r="L19" s="20">
        <v>6</v>
      </c>
      <c r="M19" s="20">
        <v>0</v>
      </c>
      <c r="N19" s="20">
        <v>1</v>
      </c>
      <c r="O19" s="20">
        <v>7</v>
      </c>
      <c r="P19" s="20">
        <v>14.3</v>
      </c>
      <c r="Q19" s="20">
        <v>1</v>
      </c>
      <c r="R19" s="20">
        <v>5</v>
      </c>
      <c r="S19" s="20">
        <v>20</v>
      </c>
      <c r="T19" s="20">
        <v>1</v>
      </c>
      <c r="U19" s="20">
        <v>5</v>
      </c>
      <c r="V19" s="20">
        <v>20</v>
      </c>
      <c r="W19" s="20">
        <v>2</v>
      </c>
      <c r="X19" s="20">
        <v>5</v>
      </c>
      <c r="Y19" s="20">
        <v>40</v>
      </c>
      <c r="Z19" s="20">
        <v>4</v>
      </c>
      <c r="AA19" s="20">
        <v>5</v>
      </c>
      <c r="AB19" s="20">
        <v>80</v>
      </c>
      <c r="AC19" s="20">
        <v>3</v>
      </c>
      <c r="AD19" s="20">
        <v>4</v>
      </c>
      <c r="AE19" s="20">
        <v>75</v>
      </c>
      <c r="AF19" s="20">
        <v>3</v>
      </c>
      <c r="AG19" s="20">
        <v>3</v>
      </c>
      <c r="AH19" s="20">
        <v>100</v>
      </c>
      <c r="AI19" s="20">
        <v>3</v>
      </c>
      <c r="AJ19" s="20">
        <v>5</v>
      </c>
      <c r="AK19" s="20">
        <v>60</v>
      </c>
      <c r="AL19" s="20">
        <v>3</v>
      </c>
      <c r="AM19" s="20">
        <v>4</v>
      </c>
      <c r="AN19" s="20">
        <v>75</v>
      </c>
      <c r="AO19" s="20">
        <v>1</v>
      </c>
      <c r="AP19" s="20">
        <v>4</v>
      </c>
      <c r="AQ19" s="20">
        <v>25</v>
      </c>
      <c r="AR19" s="20">
        <v>2</v>
      </c>
      <c r="AS19" s="20">
        <v>2</v>
      </c>
      <c r="AT19" s="20">
        <v>100</v>
      </c>
      <c r="AU19" s="20">
        <v>3</v>
      </c>
      <c r="AV19" s="20">
        <v>2</v>
      </c>
      <c r="AW19" s="20">
        <v>150</v>
      </c>
      <c r="AX19" s="20">
        <v>1</v>
      </c>
      <c r="AY19" s="20">
        <v>3</v>
      </c>
      <c r="AZ19" s="20">
        <v>33.299999999999997</v>
      </c>
      <c r="BA19" s="20">
        <v>0</v>
      </c>
      <c r="BB19" s="20">
        <v>3</v>
      </c>
      <c r="BC19" s="20">
        <v>0</v>
      </c>
      <c r="BE19" s="35"/>
      <c r="BF19" s="1" t="str">
        <f t="shared" si="0"/>
        <v>明細部</v>
      </c>
      <c r="BG19" s="1" t="str">
        <f t="shared" si="1"/>
        <v>保険者（地区）</v>
      </c>
      <c r="BH19" s="1">
        <f t="shared" si="2"/>
        <v>55</v>
      </c>
      <c r="BI19" s="1" t="str">
        <f t="shared" si="3"/>
        <v>男</v>
      </c>
      <c r="BJ19" s="1">
        <f t="shared" si="4"/>
        <v>0</v>
      </c>
      <c r="BK19" s="1">
        <f t="shared" si="5"/>
        <v>5</v>
      </c>
      <c r="BL19" s="1">
        <f t="shared" si="6"/>
        <v>0</v>
      </c>
      <c r="BM19" s="1" t="str">
        <f>+BM2</f>
        <v>国・男</v>
      </c>
      <c r="BS19" s="3" t="str">
        <f>+$BG74&amp;"・"&amp;$BI74</f>
        <v>県・男</v>
      </c>
      <c r="BT19" s="4"/>
      <c r="BU19" s="4"/>
      <c r="BV19" s="4"/>
      <c r="BW19" s="4"/>
      <c r="BX19" s="4" t="s">
        <v>47</v>
      </c>
      <c r="BY19" s="4"/>
      <c r="BZ19" s="4"/>
      <c r="CA19" s="4" t="s">
        <v>48</v>
      </c>
      <c r="CB19" s="4"/>
      <c r="CC19" s="4"/>
      <c r="CD19" s="4"/>
      <c r="CE19" s="4"/>
      <c r="CG19" s="1">
        <f t="shared" si="7"/>
        <v>1</v>
      </c>
      <c r="CH19" s="1">
        <f t="shared" si="8"/>
        <v>7</v>
      </c>
      <c r="CI19" s="1">
        <f t="shared" si="9"/>
        <v>14.3</v>
      </c>
      <c r="CJ19" s="1" t="str">
        <f>+CJ2</f>
        <v>国・男</v>
      </c>
      <c r="CP19" s="3" t="str">
        <f>+$BG74&amp;"・"&amp;$BI74</f>
        <v>県・男</v>
      </c>
      <c r="CQ19" s="4"/>
      <c r="CR19" s="4"/>
      <c r="CS19" s="4"/>
      <c r="CT19" s="4"/>
      <c r="CU19" s="4" t="s">
        <v>47</v>
      </c>
      <c r="CV19" s="4"/>
      <c r="CW19" s="4"/>
      <c r="CX19" s="4" t="s">
        <v>48</v>
      </c>
      <c r="CY19" s="4"/>
      <c r="CZ19" s="4"/>
      <c r="DA19" s="4"/>
      <c r="DB19" s="4"/>
      <c r="DD19" s="1">
        <f t="shared" si="10"/>
        <v>0</v>
      </c>
      <c r="DE19" s="1">
        <f t="shared" si="11"/>
        <v>6</v>
      </c>
      <c r="DF19" s="1">
        <f t="shared" si="12"/>
        <v>0</v>
      </c>
      <c r="DG19" s="1" t="str">
        <f>+DG2</f>
        <v>国・男</v>
      </c>
      <c r="DM19" s="3" t="str">
        <f>+$BG74&amp;"・"&amp;$BI74</f>
        <v>県・男</v>
      </c>
      <c r="DN19" s="4"/>
      <c r="DO19" s="4"/>
      <c r="DP19" s="4"/>
      <c r="DQ19" s="4"/>
      <c r="DR19" s="4" t="s">
        <v>47</v>
      </c>
      <c r="DS19" s="4"/>
      <c r="DT19" s="4"/>
      <c r="DU19" s="4" t="s">
        <v>48</v>
      </c>
      <c r="DV19" s="4"/>
      <c r="DW19" s="4"/>
      <c r="DX19" s="4"/>
      <c r="DY19" s="4"/>
      <c r="EA19" s="1">
        <f t="shared" si="13"/>
        <v>1</v>
      </c>
      <c r="EB19" s="1">
        <f t="shared" si="14"/>
        <v>7</v>
      </c>
      <c r="EC19" s="1">
        <f t="shared" si="15"/>
        <v>14.3</v>
      </c>
      <c r="ED19" s="1" t="str">
        <f>+ED2</f>
        <v>国・男</v>
      </c>
      <c r="EJ19" s="3" t="str">
        <f>+$BG74&amp;"・"&amp;$BI74</f>
        <v>県・男</v>
      </c>
      <c r="EK19" s="4"/>
      <c r="EL19" s="4"/>
      <c r="EM19" s="4"/>
      <c r="EN19" s="4"/>
      <c r="EO19" s="4" t="s">
        <v>47</v>
      </c>
      <c r="EP19" s="4"/>
      <c r="EQ19" s="4"/>
      <c r="ER19" s="4" t="s">
        <v>48</v>
      </c>
      <c r="ES19" s="4"/>
      <c r="ET19" s="4"/>
      <c r="EU19" s="4"/>
      <c r="EV19" s="4"/>
      <c r="EX19" s="1">
        <f t="shared" si="16"/>
        <v>1</v>
      </c>
      <c r="EY19" s="1">
        <f t="shared" si="17"/>
        <v>5</v>
      </c>
      <c r="EZ19" s="1">
        <f t="shared" si="18"/>
        <v>20</v>
      </c>
      <c r="FA19" s="1" t="str">
        <f>+FA2</f>
        <v>国・男</v>
      </c>
      <c r="FG19" s="3" t="str">
        <f>+$BG74&amp;"・"&amp;$BI74</f>
        <v>県・男</v>
      </c>
      <c r="FH19" s="4"/>
      <c r="FI19" s="4"/>
      <c r="FJ19" s="4"/>
      <c r="FK19" s="4"/>
      <c r="FL19" s="4" t="s">
        <v>47</v>
      </c>
      <c r="FM19" s="4"/>
      <c r="FN19" s="4"/>
      <c r="FO19" s="4" t="s">
        <v>48</v>
      </c>
      <c r="FP19" s="4"/>
      <c r="FQ19" s="4"/>
      <c r="FR19" s="4"/>
      <c r="FS19" s="4"/>
      <c r="FU19" s="1">
        <f t="shared" si="19"/>
        <v>1</v>
      </c>
      <c r="FV19" s="1">
        <f t="shared" si="20"/>
        <v>5</v>
      </c>
      <c r="FW19" s="1">
        <f t="shared" si="21"/>
        <v>20</v>
      </c>
      <c r="FX19" s="1" t="str">
        <f>+FX2</f>
        <v>国・男</v>
      </c>
      <c r="GD19" s="3" t="str">
        <f>+$BG74&amp;"・"&amp;$BI74</f>
        <v>県・男</v>
      </c>
      <c r="GE19" s="4"/>
      <c r="GF19" s="4"/>
      <c r="GG19" s="4"/>
      <c r="GH19" s="4"/>
      <c r="GI19" s="4" t="s">
        <v>47</v>
      </c>
      <c r="GJ19" s="4"/>
      <c r="GK19" s="4"/>
      <c r="GL19" s="4" t="s">
        <v>48</v>
      </c>
      <c r="GM19" s="4"/>
      <c r="GN19" s="4"/>
      <c r="GO19" s="4"/>
      <c r="GP19" s="4"/>
      <c r="GR19" s="1">
        <f t="shared" si="22"/>
        <v>2</v>
      </c>
      <c r="GS19" s="1">
        <f t="shared" si="23"/>
        <v>5</v>
      </c>
      <c r="GT19" s="1">
        <f t="shared" si="24"/>
        <v>40</v>
      </c>
      <c r="GU19" s="1" t="str">
        <f>+GU2</f>
        <v>国・男</v>
      </c>
      <c r="HA19" s="3" t="str">
        <f>+$BG74&amp;"・"&amp;$BI74</f>
        <v>県・男</v>
      </c>
      <c r="HB19" s="4"/>
      <c r="HC19" s="4"/>
      <c r="HD19" s="4"/>
      <c r="HE19" s="4"/>
      <c r="HF19" s="4" t="s">
        <v>47</v>
      </c>
      <c r="HG19" s="4"/>
      <c r="HH19" s="4"/>
      <c r="HI19" s="4" t="s">
        <v>48</v>
      </c>
      <c r="HJ19" s="4"/>
      <c r="HK19" s="4"/>
      <c r="HL19" s="4"/>
      <c r="HM19" s="4"/>
      <c r="HO19" s="1">
        <f t="shared" si="25"/>
        <v>4</v>
      </c>
      <c r="HP19" s="1">
        <f t="shared" si="26"/>
        <v>5</v>
      </c>
      <c r="HQ19" s="1">
        <f t="shared" si="27"/>
        <v>80</v>
      </c>
      <c r="HR19" s="1" t="str">
        <f>+HR2</f>
        <v>国・男</v>
      </c>
      <c r="HX19" s="3" t="str">
        <f>+$BG74&amp;"・"&amp;$BI74</f>
        <v>県・男</v>
      </c>
      <c r="HY19" s="4"/>
      <c r="HZ19" s="4"/>
      <c r="IA19" s="4"/>
      <c r="IB19" s="4"/>
      <c r="IC19" s="4" t="s">
        <v>47</v>
      </c>
      <c r="ID19" s="4"/>
      <c r="IE19" s="4"/>
      <c r="IF19" s="4" t="s">
        <v>48</v>
      </c>
      <c r="IG19" s="4"/>
      <c r="IH19" s="4"/>
      <c r="II19" s="4"/>
      <c r="IJ19" s="4"/>
      <c r="IL19" s="1">
        <f t="shared" si="28"/>
        <v>3</v>
      </c>
      <c r="IM19" s="1">
        <f t="shared" si="29"/>
        <v>4</v>
      </c>
      <c r="IN19" s="1">
        <f t="shared" si="30"/>
        <v>75</v>
      </c>
      <c r="IO19" s="1" t="str">
        <f>+IO2</f>
        <v>国・男</v>
      </c>
      <c r="IU19" s="3" t="str">
        <f>+$BG74&amp;"・"&amp;$BI74</f>
        <v>県・男</v>
      </c>
      <c r="IV19" s="4"/>
      <c r="IW19" s="4"/>
      <c r="IX19" s="4"/>
      <c r="IY19" s="4"/>
      <c r="IZ19" s="4" t="s">
        <v>47</v>
      </c>
      <c r="JA19" s="4"/>
      <c r="JB19" s="4"/>
      <c r="JC19" s="4" t="s">
        <v>48</v>
      </c>
      <c r="JD19" s="4"/>
      <c r="JE19" s="4"/>
      <c r="JF19" s="4"/>
      <c r="JG19" s="4"/>
      <c r="JI19" s="1">
        <f t="shared" si="31"/>
        <v>3</v>
      </c>
      <c r="JJ19" s="1">
        <f t="shared" si="32"/>
        <v>3</v>
      </c>
      <c r="JK19" s="1">
        <f t="shared" si="33"/>
        <v>100</v>
      </c>
      <c r="JL19" s="1" t="str">
        <f>+JL2</f>
        <v>国・男</v>
      </c>
      <c r="JR19" s="3" t="str">
        <f>+$BG74&amp;"・"&amp;$BI74</f>
        <v>県・男</v>
      </c>
      <c r="JS19" s="4"/>
      <c r="JT19" s="4"/>
      <c r="JU19" s="4"/>
      <c r="JV19" s="4"/>
      <c r="JW19" s="4" t="s">
        <v>47</v>
      </c>
      <c r="JX19" s="4"/>
      <c r="JY19" s="4"/>
      <c r="JZ19" s="4" t="s">
        <v>48</v>
      </c>
      <c r="KA19" s="4"/>
      <c r="KB19" s="4"/>
      <c r="KC19" s="4"/>
      <c r="KD19" s="4"/>
      <c r="KF19" s="1">
        <f t="shared" si="34"/>
        <v>3</v>
      </c>
      <c r="KG19" s="1">
        <f t="shared" si="35"/>
        <v>5</v>
      </c>
      <c r="KH19" s="1">
        <f t="shared" si="36"/>
        <v>60</v>
      </c>
      <c r="KI19" s="1" t="str">
        <f>+KI2</f>
        <v>国・男</v>
      </c>
      <c r="KO19" s="3" t="str">
        <f>+$BG74&amp;"・"&amp;$BI74</f>
        <v>県・男</v>
      </c>
      <c r="KP19" s="4"/>
      <c r="KQ19" s="4"/>
      <c r="KR19" s="4"/>
      <c r="KS19" s="4"/>
      <c r="KT19" s="4" t="s">
        <v>47</v>
      </c>
      <c r="KU19" s="4"/>
      <c r="KV19" s="4"/>
      <c r="KW19" s="4" t="s">
        <v>48</v>
      </c>
      <c r="KX19" s="4"/>
      <c r="KY19" s="4"/>
      <c r="KZ19" s="4"/>
      <c r="LA19" s="4"/>
      <c r="LC19" s="1">
        <f t="shared" si="37"/>
        <v>3</v>
      </c>
      <c r="LD19" s="1">
        <f t="shared" si="38"/>
        <v>4</v>
      </c>
      <c r="LE19" s="1">
        <f t="shared" si="39"/>
        <v>75</v>
      </c>
      <c r="LF19" s="1" t="str">
        <f>+LF2</f>
        <v>国・男</v>
      </c>
      <c r="LL19" s="3" t="str">
        <f>+$BG74&amp;"・"&amp;$BI74</f>
        <v>県・男</v>
      </c>
      <c r="LM19" s="4"/>
      <c r="LN19" s="4"/>
      <c r="LO19" s="4"/>
      <c r="LP19" s="4"/>
      <c r="LQ19" s="4" t="s">
        <v>47</v>
      </c>
      <c r="LR19" s="4"/>
      <c r="LS19" s="4"/>
      <c r="LT19" s="4" t="s">
        <v>48</v>
      </c>
      <c r="LU19" s="4"/>
      <c r="LV19" s="4"/>
      <c r="LW19" s="4"/>
      <c r="LX19" s="4"/>
      <c r="LZ19" s="1">
        <f t="shared" si="40"/>
        <v>1</v>
      </c>
      <c r="MA19" s="1">
        <f t="shared" si="41"/>
        <v>4</v>
      </c>
      <c r="MB19" s="1">
        <f t="shared" si="42"/>
        <v>25</v>
      </c>
      <c r="MC19" s="1" t="str">
        <f>+MC2</f>
        <v>国・男</v>
      </c>
      <c r="MI19" s="3" t="str">
        <f>+$BG74&amp;"・"&amp;$BI74</f>
        <v>県・男</v>
      </c>
      <c r="MJ19" s="4"/>
      <c r="MK19" s="4"/>
      <c r="ML19" s="4"/>
      <c r="MM19" s="4"/>
      <c r="MN19" s="4" t="s">
        <v>47</v>
      </c>
      <c r="MO19" s="4"/>
      <c r="MP19" s="4"/>
      <c r="MQ19" s="4" t="s">
        <v>48</v>
      </c>
      <c r="MR19" s="4"/>
      <c r="MS19" s="4"/>
      <c r="MT19" s="4"/>
      <c r="MU19" s="4"/>
      <c r="MW19" s="1">
        <f t="shared" si="43"/>
        <v>2</v>
      </c>
      <c r="MX19" s="1">
        <f t="shared" si="44"/>
        <v>2</v>
      </c>
      <c r="MY19" s="1">
        <f t="shared" si="45"/>
        <v>100</v>
      </c>
      <c r="MZ19" s="1" t="str">
        <f>+MZ2</f>
        <v>国・男</v>
      </c>
      <c r="NF19" s="3" t="str">
        <f>+$BG74&amp;"・"&amp;$BI74</f>
        <v>県・男</v>
      </c>
      <c r="NG19" s="4"/>
      <c r="NH19" s="4"/>
      <c r="NI19" s="4"/>
      <c r="NJ19" s="4"/>
      <c r="NK19" s="4" t="s">
        <v>47</v>
      </c>
      <c r="NL19" s="4"/>
      <c r="NM19" s="4"/>
      <c r="NN19" s="4" t="s">
        <v>48</v>
      </c>
      <c r="NO19" s="4"/>
      <c r="NP19" s="4"/>
      <c r="NQ19" s="4"/>
      <c r="NR19" s="4"/>
      <c r="NT19" s="1">
        <f t="shared" si="46"/>
        <v>3</v>
      </c>
      <c r="NU19" s="1">
        <f t="shared" si="47"/>
        <v>2</v>
      </c>
      <c r="NV19" s="1">
        <f t="shared" si="48"/>
        <v>150</v>
      </c>
      <c r="NW19" s="1" t="str">
        <f>+NW2</f>
        <v>国・男</v>
      </c>
      <c r="OC19" s="3" t="str">
        <f>+$BG74&amp;"・"&amp;$BI74</f>
        <v>県・男</v>
      </c>
      <c r="OD19" s="4"/>
      <c r="OE19" s="4"/>
      <c r="OF19" s="4"/>
      <c r="OG19" s="4"/>
      <c r="OH19" s="4" t="s">
        <v>47</v>
      </c>
      <c r="OI19" s="4"/>
      <c r="OJ19" s="4"/>
      <c r="OK19" s="4" t="s">
        <v>48</v>
      </c>
      <c r="OL19" s="4"/>
      <c r="OM19" s="4"/>
      <c r="ON19" s="4"/>
      <c r="OO19" s="4"/>
      <c r="OQ19" s="1">
        <f t="shared" si="49"/>
        <v>1</v>
      </c>
      <c r="OR19" s="1">
        <f t="shared" si="50"/>
        <v>3</v>
      </c>
      <c r="OS19" s="1">
        <f t="shared" si="51"/>
        <v>33.299999999999997</v>
      </c>
      <c r="OT19" s="1" t="str">
        <f>+OT2</f>
        <v>国・男</v>
      </c>
      <c r="OZ19" s="3" t="str">
        <f>+$BG74&amp;"・"&amp;$BI74</f>
        <v>県・男</v>
      </c>
      <c r="PA19" s="4"/>
      <c r="PB19" s="4"/>
      <c r="PC19" s="4"/>
      <c r="PD19" s="4"/>
      <c r="PE19" s="4" t="s">
        <v>47</v>
      </c>
      <c r="PF19" s="4"/>
      <c r="PG19" s="4"/>
      <c r="PH19" s="4" t="s">
        <v>48</v>
      </c>
      <c r="PI19" s="4"/>
      <c r="PJ19" s="4"/>
      <c r="PK19" s="4"/>
      <c r="PL19" s="4"/>
      <c r="PN19" s="1">
        <f t="shared" si="52"/>
        <v>0</v>
      </c>
      <c r="PO19" s="1">
        <f t="shared" si="53"/>
        <v>3</v>
      </c>
      <c r="PP19" s="1">
        <f t="shared" si="54"/>
        <v>0</v>
      </c>
      <c r="PQ19" s="1" t="str">
        <f>+PQ2</f>
        <v>国・男</v>
      </c>
      <c r="PW19" s="3" t="str">
        <f>+$BG74&amp;"・"&amp;$BI74</f>
        <v>県・男</v>
      </c>
      <c r="PX19" s="4"/>
      <c r="PY19" s="4"/>
      <c r="PZ19" s="4"/>
      <c r="QA19" s="4"/>
      <c r="QB19" s="4" t="s">
        <v>47</v>
      </c>
      <c r="QC19" s="4"/>
      <c r="QD19" s="4"/>
      <c r="QE19" s="4" t="s">
        <v>48</v>
      </c>
      <c r="QF19" s="4"/>
      <c r="QG19" s="4"/>
      <c r="QH19" s="4"/>
      <c r="QI19" s="4"/>
      <c r="QT19" s="3"/>
      <c r="QU19" s="4"/>
      <c r="QV19" s="4"/>
      <c r="QW19" s="4"/>
      <c r="QX19" s="4"/>
      <c r="QY19" s="4"/>
      <c r="QZ19" s="4"/>
      <c r="RA19" s="4"/>
      <c r="RB19" s="4"/>
      <c r="RC19" s="4"/>
      <c r="RD19" s="4"/>
      <c r="RE19" s="4"/>
      <c r="RF19" s="4"/>
    </row>
    <row r="20" spans="1:474">
      <c r="A20" s="20" t="s">
        <v>13</v>
      </c>
      <c r="B20" s="20" t="s">
        <v>14</v>
      </c>
      <c r="C20" s="20">
        <v>56</v>
      </c>
      <c r="D20" s="20" t="s">
        <v>15</v>
      </c>
      <c r="E20" s="20">
        <v>2</v>
      </c>
      <c r="F20" s="20">
        <v>8</v>
      </c>
      <c r="G20" s="20">
        <v>25</v>
      </c>
      <c r="H20" s="20">
        <v>1</v>
      </c>
      <c r="I20" s="20">
        <v>9</v>
      </c>
      <c r="J20" s="20">
        <v>11.1</v>
      </c>
      <c r="K20" s="20">
        <v>4</v>
      </c>
      <c r="L20" s="20">
        <v>10</v>
      </c>
      <c r="M20" s="20">
        <v>40</v>
      </c>
      <c r="N20" s="20">
        <v>3</v>
      </c>
      <c r="O20" s="20">
        <v>9</v>
      </c>
      <c r="P20" s="20">
        <v>33.299999999999997</v>
      </c>
      <c r="Q20" s="20">
        <v>3</v>
      </c>
      <c r="R20" s="20">
        <v>11</v>
      </c>
      <c r="S20" s="20">
        <v>27.3</v>
      </c>
      <c r="T20" s="20">
        <v>4</v>
      </c>
      <c r="U20" s="20">
        <v>9</v>
      </c>
      <c r="V20" s="20">
        <v>44.4</v>
      </c>
      <c r="W20" s="20">
        <v>1</v>
      </c>
      <c r="X20" s="20">
        <v>10</v>
      </c>
      <c r="Y20" s="20">
        <v>10</v>
      </c>
      <c r="Z20" s="20">
        <v>3</v>
      </c>
      <c r="AA20" s="20">
        <v>10</v>
      </c>
      <c r="AB20" s="20">
        <v>30</v>
      </c>
      <c r="AC20" s="20">
        <v>6</v>
      </c>
      <c r="AD20" s="20">
        <v>10</v>
      </c>
      <c r="AE20" s="20">
        <v>60</v>
      </c>
      <c r="AF20" s="20">
        <v>4</v>
      </c>
      <c r="AG20" s="20">
        <v>7</v>
      </c>
      <c r="AH20" s="20">
        <v>57.1</v>
      </c>
      <c r="AI20" s="20">
        <v>7</v>
      </c>
      <c r="AJ20" s="20">
        <v>10</v>
      </c>
      <c r="AK20" s="20">
        <v>70</v>
      </c>
      <c r="AL20" s="20">
        <v>3</v>
      </c>
      <c r="AM20" s="20">
        <v>9</v>
      </c>
      <c r="AN20" s="20">
        <v>33.299999999999997</v>
      </c>
      <c r="AO20" s="20">
        <v>3</v>
      </c>
      <c r="AP20" s="20">
        <v>10</v>
      </c>
      <c r="AQ20" s="20">
        <v>30</v>
      </c>
      <c r="AR20" s="20">
        <v>4</v>
      </c>
      <c r="AS20" s="20">
        <v>7</v>
      </c>
      <c r="AT20" s="20">
        <v>57.1</v>
      </c>
      <c r="AU20" s="20">
        <v>3</v>
      </c>
      <c r="AV20" s="20">
        <v>8</v>
      </c>
      <c r="AW20" s="20">
        <v>37.5</v>
      </c>
      <c r="AX20" s="20">
        <v>0</v>
      </c>
      <c r="AY20" s="20">
        <v>6</v>
      </c>
      <c r="AZ20" s="20">
        <v>0</v>
      </c>
      <c r="BA20" s="20">
        <v>2</v>
      </c>
      <c r="BB20" s="20">
        <v>6</v>
      </c>
      <c r="BC20" s="20">
        <v>33.299999999999997</v>
      </c>
      <c r="BE20" s="35"/>
      <c r="BF20" s="1" t="str">
        <f t="shared" si="0"/>
        <v>明細部</v>
      </c>
      <c r="BG20" s="1" t="str">
        <f t="shared" si="1"/>
        <v>保険者（地区）</v>
      </c>
      <c r="BH20" s="1">
        <f t="shared" si="2"/>
        <v>56</v>
      </c>
      <c r="BI20" s="1" t="str">
        <f t="shared" si="3"/>
        <v>男</v>
      </c>
      <c r="BJ20" s="1">
        <f t="shared" si="4"/>
        <v>2</v>
      </c>
      <c r="BK20" s="1">
        <f t="shared" si="5"/>
        <v>8</v>
      </c>
      <c r="BL20" s="1">
        <f t="shared" si="6"/>
        <v>25</v>
      </c>
      <c r="BN20" s="1" t="str">
        <f t="shared" ref="BN20:BQ30" si="191">+BN3</f>
        <v>質問票総回答数（服薬）</v>
      </c>
      <c r="BO20" s="1" t="str">
        <f t="shared" si="191"/>
        <v>質問票有所見者数（服薬）</v>
      </c>
      <c r="BP20" s="1" t="str">
        <f t="shared" si="191"/>
        <v>服薬</v>
      </c>
      <c r="BQ20" s="1" t="str">
        <f t="shared" si="191"/>
        <v>標準誤差</v>
      </c>
      <c r="BS20" s="4"/>
      <c r="BT20" s="5" t="str">
        <f>+BK$3</f>
        <v>質問票総回答数（服薬）</v>
      </c>
      <c r="BU20" s="6" t="str">
        <f>+BJ$3</f>
        <v>質問票有所見者数（服薬）</v>
      </c>
      <c r="BV20" s="6" t="str">
        <f>+BL$3</f>
        <v>服薬</v>
      </c>
      <c r="BW20" s="4" t="s">
        <v>49</v>
      </c>
      <c r="BX20" s="4" t="s">
        <v>50</v>
      </c>
      <c r="BY20" s="4" t="s">
        <v>51</v>
      </c>
      <c r="BZ20" s="4" t="s">
        <v>52</v>
      </c>
      <c r="CA20" s="4" t="s">
        <v>53</v>
      </c>
      <c r="CB20" s="4"/>
      <c r="CC20" s="4"/>
      <c r="CD20" s="4"/>
      <c r="CE20" s="4"/>
      <c r="CG20" s="1">
        <f t="shared" si="7"/>
        <v>1</v>
      </c>
      <c r="CH20" s="1">
        <f t="shared" si="8"/>
        <v>9</v>
      </c>
      <c r="CI20" s="1">
        <f t="shared" si="9"/>
        <v>11.1</v>
      </c>
      <c r="CK20" s="1" t="str">
        <f t="shared" ref="CK20:CN20" si="192">+CK3</f>
        <v>質問票総回答数（既往歴）</v>
      </c>
      <c r="CL20" s="1" t="str">
        <f t="shared" si="192"/>
        <v>質問票有所見者数（既往歴）</v>
      </c>
      <c r="CM20" s="1" t="str">
        <f t="shared" si="192"/>
        <v>既往歴</v>
      </c>
      <c r="CN20" s="1" t="str">
        <f t="shared" si="192"/>
        <v>標準誤差</v>
      </c>
      <c r="CP20" s="4"/>
      <c r="CQ20" s="5" t="str">
        <f>+CH$3</f>
        <v>質問票総回答数（既往歴）</v>
      </c>
      <c r="CR20" s="6" t="str">
        <f>+CG$3</f>
        <v>質問票有所見者数（既往歴）</v>
      </c>
      <c r="CS20" s="6" t="str">
        <f>+CI$3</f>
        <v>既往歴</v>
      </c>
      <c r="CT20" s="4" t="s">
        <v>49</v>
      </c>
      <c r="CU20" s="4" t="s">
        <v>50</v>
      </c>
      <c r="CV20" s="4" t="s">
        <v>51</v>
      </c>
      <c r="CW20" s="4" t="s">
        <v>52</v>
      </c>
      <c r="CX20" s="4" t="s">
        <v>53</v>
      </c>
      <c r="CY20" s="4"/>
      <c r="CZ20" s="4"/>
      <c r="DA20" s="4"/>
      <c r="DB20" s="4"/>
      <c r="DD20" s="1">
        <f t="shared" si="10"/>
        <v>4</v>
      </c>
      <c r="DE20" s="1">
        <f t="shared" si="11"/>
        <v>10</v>
      </c>
      <c r="DF20" s="1">
        <f t="shared" si="12"/>
        <v>40</v>
      </c>
      <c r="DH20" s="1" t="str">
        <f t="shared" ref="DH20:DK20" si="193">+DH3</f>
        <v>質問票総回答数（喫煙）</v>
      </c>
      <c r="DI20" s="1" t="str">
        <f t="shared" si="193"/>
        <v>質問票有所見者数（喫煙）</v>
      </c>
      <c r="DJ20" s="1" t="str">
        <f t="shared" si="193"/>
        <v>喫煙</v>
      </c>
      <c r="DK20" s="1" t="str">
        <f t="shared" si="193"/>
        <v>標準誤差</v>
      </c>
      <c r="DM20" s="4"/>
      <c r="DN20" s="5" t="str">
        <f>+DE$3</f>
        <v>質問票総回答数（喫煙）</v>
      </c>
      <c r="DO20" s="6" t="str">
        <f>+DD$3</f>
        <v>質問票有所見者数（喫煙）</v>
      </c>
      <c r="DP20" s="6" t="str">
        <f>+DF$3</f>
        <v>喫煙</v>
      </c>
      <c r="DQ20" s="4" t="s">
        <v>49</v>
      </c>
      <c r="DR20" s="4" t="s">
        <v>50</v>
      </c>
      <c r="DS20" s="4" t="s">
        <v>51</v>
      </c>
      <c r="DT20" s="4" t="s">
        <v>52</v>
      </c>
      <c r="DU20" s="4" t="s">
        <v>53</v>
      </c>
      <c r="DV20" s="4"/>
      <c r="DW20" s="4"/>
      <c r="DX20" s="4"/>
      <c r="DY20" s="4"/>
      <c r="EA20" s="1">
        <f t="shared" si="13"/>
        <v>3</v>
      </c>
      <c r="EB20" s="1">
        <f t="shared" si="14"/>
        <v>9</v>
      </c>
      <c r="EC20" s="1">
        <f t="shared" si="15"/>
        <v>33.299999999999997</v>
      </c>
      <c r="EE20" s="1" t="str">
        <f t="shared" ref="EE20:EH20" si="194">+EE3</f>
        <v>質問票総回答数（週３回以上朝食を抜く）</v>
      </c>
      <c r="EF20" s="1" t="str">
        <f t="shared" si="194"/>
        <v>質問票有所見者数（週３回以上朝食を抜く）</v>
      </c>
      <c r="EG20" s="1" t="str">
        <f t="shared" si="194"/>
        <v>週３回以上朝食を抜く</v>
      </c>
      <c r="EH20" s="1" t="str">
        <f t="shared" si="194"/>
        <v>標準誤差</v>
      </c>
      <c r="EJ20" s="4"/>
      <c r="EK20" s="5" t="str">
        <f>+EB$3</f>
        <v>質問票総回答数（週３回以上朝食を抜く）</v>
      </c>
      <c r="EL20" s="6" t="str">
        <f>+EA$3</f>
        <v>質問票有所見者数（週３回以上朝食を抜く）</v>
      </c>
      <c r="EM20" s="6" t="str">
        <f>+EC$3</f>
        <v>週３回以上朝食を抜く</v>
      </c>
      <c r="EN20" s="4" t="s">
        <v>49</v>
      </c>
      <c r="EO20" s="4" t="s">
        <v>50</v>
      </c>
      <c r="EP20" s="4" t="s">
        <v>51</v>
      </c>
      <c r="EQ20" s="4" t="s">
        <v>52</v>
      </c>
      <c r="ER20" s="4" t="s">
        <v>53</v>
      </c>
      <c r="ES20" s="4"/>
      <c r="ET20" s="4"/>
      <c r="EU20" s="4"/>
      <c r="EV20" s="4"/>
      <c r="EX20" s="1">
        <f t="shared" si="16"/>
        <v>3</v>
      </c>
      <c r="EY20" s="1">
        <f t="shared" si="17"/>
        <v>11</v>
      </c>
      <c r="EZ20" s="1">
        <f t="shared" si="18"/>
        <v>27.3</v>
      </c>
      <c r="FB20" s="1" t="str">
        <f t="shared" ref="FB20:FE20" si="195">+FB3</f>
        <v>質問票総回答数（週３回以上夕食後間食）</v>
      </c>
      <c r="FC20" s="1" t="str">
        <f t="shared" si="195"/>
        <v>質問票有所見者数（週３回以上夕食後間食）</v>
      </c>
      <c r="FD20" s="1" t="str">
        <f t="shared" si="195"/>
        <v>週３回以上夕食後間食</v>
      </c>
      <c r="FE20" s="1" t="str">
        <f t="shared" si="195"/>
        <v>標準誤差</v>
      </c>
      <c r="FG20" s="4"/>
      <c r="FH20" s="5" t="str">
        <f>+EY$3</f>
        <v>質問票総回答数（週３回以上夕食後間食）</v>
      </c>
      <c r="FI20" s="6" t="str">
        <f>+EX$3</f>
        <v>質問票有所見者数（週３回以上夕食後間食）</v>
      </c>
      <c r="FJ20" s="6" t="str">
        <f>+EZ$3</f>
        <v>週３回以上夕食後間食</v>
      </c>
      <c r="FK20" s="4" t="s">
        <v>49</v>
      </c>
      <c r="FL20" s="4" t="s">
        <v>50</v>
      </c>
      <c r="FM20" s="4" t="s">
        <v>51</v>
      </c>
      <c r="FN20" s="4" t="s">
        <v>52</v>
      </c>
      <c r="FO20" s="4" t="s">
        <v>53</v>
      </c>
      <c r="FP20" s="4"/>
      <c r="FQ20" s="4"/>
      <c r="FR20" s="4"/>
      <c r="FS20" s="4"/>
      <c r="FU20" s="1">
        <f t="shared" si="19"/>
        <v>4</v>
      </c>
      <c r="FV20" s="1">
        <f t="shared" si="20"/>
        <v>9</v>
      </c>
      <c r="FW20" s="1">
        <f t="shared" si="21"/>
        <v>44.4</v>
      </c>
      <c r="FY20" s="1" t="str">
        <f t="shared" ref="FY20:GB20" si="196">+FY3</f>
        <v>質問票総回答数（週３回以上就寝前夕食）</v>
      </c>
      <c r="FZ20" s="1" t="str">
        <f t="shared" si="196"/>
        <v>質問票有所見者数（週３回以上就寝前夕食）</v>
      </c>
      <c r="GA20" s="1" t="str">
        <f t="shared" si="196"/>
        <v>週３回以上就寝前夕食</v>
      </c>
      <c r="GB20" s="1" t="str">
        <f t="shared" si="196"/>
        <v>標準誤差</v>
      </c>
      <c r="GD20" s="4"/>
      <c r="GE20" s="5" t="str">
        <f>+FV$3</f>
        <v>質問票総回答数（週３回以上就寝前夕食）</v>
      </c>
      <c r="GF20" s="6" t="str">
        <f>+FU$3</f>
        <v>質問票有所見者数（週３回以上就寝前夕食）</v>
      </c>
      <c r="GG20" s="6" t="str">
        <f>+FW$3</f>
        <v>週３回以上就寝前夕食</v>
      </c>
      <c r="GH20" s="4" t="s">
        <v>49</v>
      </c>
      <c r="GI20" s="4" t="s">
        <v>50</v>
      </c>
      <c r="GJ20" s="4" t="s">
        <v>51</v>
      </c>
      <c r="GK20" s="4" t="s">
        <v>52</v>
      </c>
      <c r="GL20" s="4" t="s">
        <v>53</v>
      </c>
      <c r="GM20" s="4"/>
      <c r="GN20" s="4"/>
      <c r="GO20" s="4"/>
      <c r="GP20" s="4"/>
      <c r="GR20" s="1">
        <f t="shared" si="22"/>
        <v>1</v>
      </c>
      <c r="GS20" s="1">
        <f t="shared" si="23"/>
        <v>10</v>
      </c>
      <c r="GT20" s="1">
        <f t="shared" si="24"/>
        <v>10</v>
      </c>
      <c r="GV20" s="1" t="str">
        <f t="shared" ref="GV20:GY20" si="197">+GV3</f>
        <v>質問票総回答数（食べる速度が速い）</v>
      </c>
      <c r="GW20" s="1" t="str">
        <f t="shared" si="197"/>
        <v>質問票有所見者数（食べる速度が速い）</v>
      </c>
      <c r="GX20" s="1" t="str">
        <f t="shared" si="197"/>
        <v>食べる速度が速い</v>
      </c>
      <c r="GY20" s="1" t="str">
        <f t="shared" si="197"/>
        <v>標準誤差</v>
      </c>
      <c r="HA20" s="4"/>
      <c r="HB20" s="5" t="str">
        <f>+GS$3</f>
        <v>質問票総回答数（食べる速度が速い）</v>
      </c>
      <c r="HC20" s="6" t="str">
        <f>+GR$3</f>
        <v>質問票有所見者数（食べる速度が速い）</v>
      </c>
      <c r="HD20" s="6" t="str">
        <f>+GT$3</f>
        <v>食べる速度が速い</v>
      </c>
      <c r="HE20" s="4" t="s">
        <v>49</v>
      </c>
      <c r="HF20" s="4" t="s">
        <v>50</v>
      </c>
      <c r="HG20" s="4" t="s">
        <v>51</v>
      </c>
      <c r="HH20" s="4" t="s">
        <v>52</v>
      </c>
      <c r="HI20" s="4" t="s">
        <v>53</v>
      </c>
      <c r="HJ20" s="4"/>
      <c r="HK20" s="4"/>
      <c r="HL20" s="4"/>
      <c r="HM20" s="4"/>
      <c r="HO20" s="1">
        <f t="shared" si="25"/>
        <v>3</v>
      </c>
      <c r="HP20" s="1">
        <f t="shared" si="26"/>
        <v>10</v>
      </c>
      <c r="HQ20" s="1">
        <f t="shared" si="27"/>
        <v>30</v>
      </c>
      <c r="HS20" s="1" t="str">
        <f t="shared" ref="HS20:HV20" si="198">+HS3</f>
        <v>質問票総回答数（２０歳時体重から１０ｋｇ以上増加）</v>
      </c>
      <c r="HT20" s="1" t="str">
        <f t="shared" si="198"/>
        <v>質問票有所見者数（２０歳時体重から１０ｋｇ以上増加）</v>
      </c>
      <c r="HU20" s="1" t="str">
        <f t="shared" si="198"/>
        <v>２０歳時体重から１０ｋｇ以上増加</v>
      </c>
      <c r="HV20" s="1" t="str">
        <f t="shared" si="198"/>
        <v>標準誤差</v>
      </c>
      <c r="HX20" s="4"/>
      <c r="HY20" s="5" t="str">
        <f>+HP$3</f>
        <v>質問票総回答数（２０歳時体重から１０ｋｇ以上増加）</v>
      </c>
      <c r="HZ20" s="6" t="str">
        <f>+HO$3</f>
        <v>質問票有所見者数（２０歳時体重から１０ｋｇ以上増加）</v>
      </c>
      <c r="IA20" s="6" t="str">
        <f>+HQ$3</f>
        <v>２０歳時体重から１０ｋｇ以上増加</v>
      </c>
      <c r="IB20" s="4" t="s">
        <v>49</v>
      </c>
      <c r="IC20" s="4" t="s">
        <v>50</v>
      </c>
      <c r="ID20" s="4" t="s">
        <v>51</v>
      </c>
      <c r="IE20" s="4" t="s">
        <v>52</v>
      </c>
      <c r="IF20" s="4" t="s">
        <v>53</v>
      </c>
      <c r="IG20" s="4"/>
      <c r="IH20" s="4"/>
      <c r="II20" s="4"/>
      <c r="IJ20" s="4"/>
      <c r="IL20" s="1">
        <f t="shared" si="28"/>
        <v>6</v>
      </c>
      <c r="IM20" s="1">
        <f t="shared" si="29"/>
        <v>10</v>
      </c>
      <c r="IN20" s="1">
        <f t="shared" si="30"/>
        <v>60</v>
      </c>
      <c r="IP20" s="1" t="str">
        <f t="shared" ref="IP20:IS20" si="199">+IP3</f>
        <v>質問票総回答数（１日１時間以上運動なし）</v>
      </c>
      <c r="IQ20" s="1" t="str">
        <f t="shared" si="199"/>
        <v>質問票有所見者数（１日１時間以上運動なし）</v>
      </c>
      <c r="IR20" s="1" t="str">
        <f t="shared" si="199"/>
        <v>１日１時間以上運動なし</v>
      </c>
      <c r="IS20" s="1" t="str">
        <f t="shared" si="199"/>
        <v>標準誤差</v>
      </c>
      <c r="IU20" s="4"/>
      <c r="IV20" s="5" t="str">
        <f>+IM$3</f>
        <v>質問票総回答数（１日１時間以上運動なし）</v>
      </c>
      <c r="IW20" s="6" t="str">
        <f>+IL$3</f>
        <v>質問票有所見者数（１日１時間以上運動なし）</v>
      </c>
      <c r="IX20" s="6" t="str">
        <f>+IN$3</f>
        <v>１日１時間以上運動なし</v>
      </c>
      <c r="IY20" s="4" t="s">
        <v>49</v>
      </c>
      <c r="IZ20" s="4" t="s">
        <v>50</v>
      </c>
      <c r="JA20" s="4" t="s">
        <v>51</v>
      </c>
      <c r="JB20" s="4" t="s">
        <v>52</v>
      </c>
      <c r="JC20" s="4" t="s">
        <v>53</v>
      </c>
      <c r="JD20" s="4"/>
      <c r="JE20" s="4"/>
      <c r="JF20" s="4"/>
      <c r="JG20" s="4"/>
      <c r="JI20" s="1">
        <f t="shared" si="31"/>
        <v>4</v>
      </c>
      <c r="JJ20" s="1">
        <f t="shared" si="32"/>
        <v>7</v>
      </c>
      <c r="JK20" s="1">
        <f t="shared" si="33"/>
        <v>57.1</v>
      </c>
      <c r="JM20" s="1" t="str">
        <f t="shared" ref="JM20:JP20" si="200">+JM3</f>
        <v>質問票総回答数（睡眠不足）</v>
      </c>
      <c r="JN20" s="1" t="str">
        <f t="shared" si="200"/>
        <v>質問票有所見者数（睡眠不足）</v>
      </c>
      <c r="JO20" s="1" t="str">
        <f t="shared" si="200"/>
        <v>睡眠不足</v>
      </c>
      <c r="JP20" s="1" t="str">
        <f t="shared" si="200"/>
        <v>標準誤差</v>
      </c>
      <c r="JR20" s="4"/>
      <c r="JS20" s="5" t="str">
        <f>+JJ$3</f>
        <v>質問票総回答数（睡眠不足）</v>
      </c>
      <c r="JT20" s="6" t="str">
        <f>+JI$3</f>
        <v>質問票有所見者数（睡眠不足）</v>
      </c>
      <c r="JU20" s="6" t="str">
        <f>+JK$3</f>
        <v>睡眠不足</v>
      </c>
      <c r="JV20" s="4" t="s">
        <v>49</v>
      </c>
      <c r="JW20" s="4" t="s">
        <v>50</v>
      </c>
      <c r="JX20" s="4" t="s">
        <v>51</v>
      </c>
      <c r="JY20" s="4" t="s">
        <v>52</v>
      </c>
      <c r="JZ20" s="4" t="s">
        <v>53</v>
      </c>
      <c r="KA20" s="4"/>
      <c r="KB20" s="4"/>
      <c r="KC20" s="4"/>
      <c r="KD20" s="4"/>
      <c r="KF20" s="1">
        <f t="shared" si="34"/>
        <v>7</v>
      </c>
      <c r="KG20" s="1">
        <f t="shared" si="35"/>
        <v>10</v>
      </c>
      <c r="KH20" s="1">
        <f t="shared" si="36"/>
        <v>70</v>
      </c>
      <c r="KJ20" s="1" t="str">
        <f t="shared" ref="KJ20:KM20" si="201">+KJ3</f>
        <v>質問票総回答数（１回３０分以上の運動習慣なし）</v>
      </c>
      <c r="KK20" s="1" t="str">
        <f t="shared" si="201"/>
        <v>質問票有所見者数（１回３０分以上の運動習慣なし）</v>
      </c>
      <c r="KL20" s="1" t="str">
        <f t="shared" si="201"/>
        <v>１回３０分以上の運動習慣なし</v>
      </c>
      <c r="KM20" s="1" t="str">
        <f t="shared" si="201"/>
        <v>標準誤差</v>
      </c>
      <c r="KO20" s="4"/>
      <c r="KP20" s="5" t="str">
        <f>+KG$3</f>
        <v>質問票総回答数（１回３０分以上の運動習慣なし）</v>
      </c>
      <c r="KQ20" s="6" t="str">
        <f>+KF$3</f>
        <v>質問票有所見者数（１回３０分以上の運動習慣なし）</v>
      </c>
      <c r="KR20" s="6" t="str">
        <f>+KH$3</f>
        <v>１回３０分以上の運動習慣なし</v>
      </c>
      <c r="KS20" s="4" t="s">
        <v>49</v>
      </c>
      <c r="KT20" s="4" t="s">
        <v>50</v>
      </c>
      <c r="KU20" s="4" t="s">
        <v>51</v>
      </c>
      <c r="KV20" s="4" t="s">
        <v>52</v>
      </c>
      <c r="KW20" s="4" t="s">
        <v>53</v>
      </c>
      <c r="KX20" s="4"/>
      <c r="KY20" s="4"/>
      <c r="KZ20" s="4"/>
      <c r="LA20" s="4"/>
      <c r="LC20" s="1">
        <f t="shared" si="37"/>
        <v>3</v>
      </c>
      <c r="LD20" s="1">
        <f t="shared" si="38"/>
        <v>9</v>
      </c>
      <c r="LE20" s="1">
        <f t="shared" si="39"/>
        <v>33.299999999999997</v>
      </c>
      <c r="LG20" s="1" t="str">
        <f t="shared" ref="LG20:LJ20" si="202">+LG3</f>
        <v>質問票総回答数（毎日飲酒）</v>
      </c>
      <c r="LH20" s="1" t="str">
        <f t="shared" si="202"/>
        <v>質問票有所見者数（毎日飲酒）</v>
      </c>
      <c r="LI20" s="1" t="str">
        <f t="shared" si="202"/>
        <v>毎日飲酒</v>
      </c>
      <c r="LJ20" s="1" t="str">
        <f t="shared" si="202"/>
        <v>標準誤差</v>
      </c>
      <c r="LL20" s="4"/>
      <c r="LM20" s="5" t="str">
        <f>+LD$3</f>
        <v>質問票総回答数（毎日飲酒）</v>
      </c>
      <c r="LN20" s="6" t="str">
        <f>+LC$3</f>
        <v>質問票有所見者数（毎日飲酒）</v>
      </c>
      <c r="LO20" s="6" t="str">
        <f>+LE$3</f>
        <v>毎日飲酒</v>
      </c>
      <c r="LP20" s="4" t="s">
        <v>49</v>
      </c>
      <c r="LQ20" s="4" t="s">
        <v>50</v>
      </c>
      <c r="LR20" s="4" t="s">
        <v>51</v>
      </c>
      <c r="LS20" s="4" t="s">
        <v>52</v>
      </c>
      <c r="LT20" s="4" t="s">
        <v>53</v>
      </c>
      <c r="LU20" s="4"/>
      <c r="LV20" s="4"/>
      <c r="LW20" s="4"/>
      <c r="LX20" s="4"/>
      <c r="LZ20" s="1">
        <f t="shared" si="40"/>
        <v>3</v>
      </c>
      <c r="MA20" s="1">
        <f t="shared" si="41"/>
        <v>10</v>
      </c>
      <c r="MB20" s="1">
        <f t="shared" si="42"/>
        <v>30</v>
      </c>
      <c r="MD20" s="1" t="str">
        <f t="shared" ref="MD20:MG20" si="203">+MD3</f>
        <v>質問票総回答数（時々飲酒）</v>
      </c>
      <c r="ME20" s="1" t="str">
        <f t="shared" si="203"/>
        <v>質問票有所見者数（時々飲酒）</v>
      </c>
      <c r="MF20" s="1" t="str">
        <f t="shared" si="203"/>
        <v>時々飲酒</v>
      </c>
      <c r="MG20" s="1" t="str">
        <f t="shared" si="203"/>
        <v>標準誤差</v>
      </c>
      <c r="MI20" s="4"/>
      <c r="MJ20" s="5" t="str">
        <f>+MA$3</f>
        <v>質問票総回答数（時々飲酒）</v>
      </c>
      <c r="MK20" s="6" t="str">
        <f>+LZ$3</f>
        <v>質問票有所見者数（時々飲酒）</v>
      </c>
      <c r="ML20" s="6" t="str">
        <f>+MB$3</f>
        <v>時々飲酒</v>
      </c>
      <c r="MM20" s="4" t="s">
        <v>49</v>
      </c>
      <c r="MN20" s="4" t="s">
        <v>50</v>
      </c>
      <c r="MO20" s="4" t="s">
        <v>51</v>
      </c>
      <c r="MP20" s="4" t="s">
        <v>52</v>
      </c>
      <c r="MQ20" s="4" t="s">
        <v>53</v>
      </c>
      <c r="MR20" s="4"/>
      <c r="MS20" s="4"/>
      <c r="MT20" s="4"/>
      <c r="MU20" s="4"/>
      <c r="MW20" s="1">
        <f t="shared" si="43"/>
        <v>4</v>
      </c>
      <c r="MX20" s="1">
        <f t="shared" si="44"/>
        <v>7</v>
      </c>
      <c r="MY20" s="1">
        <f t="shared" si="45"/>
        <v>57.1</v>
      </c>
      <c r="NA20" s="1" t="str">
        <f t="shared" ref="NA20:ND20" si="204">+NA3</f>
        <v>質問票総回答数（１合未満）</v>
      </c>
      <c r="NB20" s="1" t="str">
        <f t="shared" si="204"/>
        <v>質問票有所見者数（１合未満）</v>
      </c>
      <c r="NC20" s="1" t="str">
        <f t="shared" si="204"/>
        <v>１日飲酒量（１合未満）</v>
      </c>
      <c r="ND20" s="1" t="str">
        <f t="shared" si="204"/>
        <v>標準誤差</v>
      </c>
      <c r="NF20" s="4"/>
      <c r="NG20" s="5" t="str">
        <f>+MX$3</f>
        <v>質問票総回答数（１合未満）</v>
      </c>
      <c r="NH20" s="6" t="str">
        <f>+MW$3</f>
        <v>質問票有所見者数（１合未満）</v>
      </c>
      <c r="NI20" s="6" t="str">
        <f>+MY$3</f>
        <v>１日飲酒量（１合未満）</v>
      </c>
      <c r="NJ20" s="4" t="s">
        <v>49</v>
      </c>
      <c r="NK20" s="4" t="s">
        <v>50</v>
      </c>
      <c r="NL20" s="4" t="s">
        <v>51</v>
      </c>
      <c r="NM20" s="4" t="s">
        <v>52</v>
      </c>
      <c r="NN20" s="4" t="s">
        <v>53</v>
      </c>
      <c r="NO20" s="4"/>
      <c r="NP20" s="4"/>
      <c r="NQ20" s="4"/>
      <c r="NR20" s="4"/>
      <c r="NT20" s="1">
        <f t="shared" si="46"/>
        <v>3</v>
      </c>
      <c r="NU20" s="1">
        <f t="shared" si="47"/>
        <v>8</v>
      </c>
      <c r="NV20" s="1">
        <f t="shared" si="48"/>
        <v>37.5</v>
      </c>
      <c r="NX20" s="1" t="str">
        <f t="shared" ref="NX20:OA20" si="205">+NX3</f>
        <v>質問票総回答数（１～２合）</v>
      </c>
      <c r="NY20" s="1" t="str">
        <f t="shared" si="205"/>
        <v>質問票有所見者数（１～２合）</v>
      </c>
      <c r="NZ20" s="1" t="str">
        <f t="shared" si="205"/>
        <v>１日飲酒量（１～２合）</v>
      </c>
      <c r="OA20" s="1" t="str">
        <f t="shared" si="205"/>
        <v>標準誤差</v>
      </c>
      <c r="OC20" s="4"/>
      <c r="OD20" s="5" t="str">
        <f>+NU$3</f>
        <v>質問票総回答数（１～２合）</v>
      </c>
      <c r="OE20" s="6" t="str">
        <f>+NT$3</f>
        <v>質問票有所見者数（１～２合）</v>
      </c>
      <c r="OF20" s="6" t="str">
        <f>+NV$3</f>
        <v>１日飲酒量（１～２合）</v>
      </c>
      <c r="OG20" s="4" t="s">
        <v>49</v>
      </c>
      <c r="OH20" s="4" t="s">
        <v>50</v>
      </c>
      <c r="OI20" s="4" t="s">
        <v>51</v>
      </c>
      <c r="OJ20" s="4" t="s">
        <v>52</v>
      </c>
      <c r="OK20" s="4" t="s">
        <v>53</v>
      </c>
      <c r="OL20" s="4"/>
      <c r="OM20" s="4"/>
      <c r="ON20" s="4"/>
      <c r="OO20" s="4"/>
      <c r="OQ20" s="1">
        <f t="shared" si="49"/>
        <v>0</v>
      </c>
      <c r="OR20" s="1">
        <f t="shared" si="50"/>
        <v>6</v>
      </c>
      <c r="OS20" s="1">
        <f t="shared" si="51"/>
        <v>0</v>
      </c>
      <c r="OU20" s="1" t="str">
        <f t="shared" ref="OU20:OX20" si="206">+OU3</f>
        <v>質問票総回答数（２～３合）</v>
      </c>
      <c r="OV20" s="1" t="str">
        <f t="shared" si="206"/>
        <v>質問票有所見者数（２～３合）</v>
      </c>
      <c r="OW20" s="1" t="str">
        <f t="shared" si="206"/>
        <v>１日飲酒量（２～３合）</v>
      </c>
      <c r="OX20" s="1" t="str">
        <f t="shared" si="206"/>
        <v>標準誤差</v>
      </c>
      <c r="OZ20" s="4"/>
      <c r="PA20" s="5" t="str">
        <f>+OR$3</f>
        <v>質問票総回答数（２～３合）</v>
      </c>
      <c r="PB20" s="6" t="str">
        <f>+OQ$3</f>
        <v>質問票有所見者数（２～３合）</v>
      </c>
      <c r="PC20" s="6" t="str">
        <f>+OS$3</f>
        <v>１日飲酒量（２～３合）</v>
      </c>
      <c r="PD20" s="4" t="s">
        <v>49</v>
      </c>
      <c r="PE20" s="4" t="s">
        <v>50</v>
      </c>
      <c r="PF20" s="4" t="s">
        <v>51</v>
      </c>
      <c r="PG20" s="4" t="s">
        <v>52</v>
      </c>
      <c r="PH20" s="4" t="s">
        <v>53</v>
      </c>
      <c r="PI20" s="4"/>
      <c r="PJ20" s="4"/>
      <c r="PK20" s="4"/>
      <c r="PL20" s="4"/>
      <c r="PN20" s="1">
        <f t="shared" si="52"/>
        <v>2</v>
      </c>
      <c r="PO20" s="1">
        <f t="shared" si="53"/>
        <v>6</v>
      </c>
      <c r="PP20" s="1">
        <f t="shared" si="54"/>
        <v>33.299999999999997</v>
      </c>
      <c r="PR20" s="1" t="str">
        <f t="shared" ref="PR20:PU20" si="207">+PR3</f>
        <v>質問票総回答数（３合以上）</v>
      </c>
      <c r="PS20" s="1" t="str">
        <f t="shared" si="207"/>
        <v>質問票有所見者数（３合以上）</v>
      </c>
      <c r="PT20" s="1" t="str">
        <f t="shared" si="207"/>
        <v>１日飲酒量（３合以上）</v>
      </c>
      <c r="PU20" s="1" t="str">
        <f t="shared" si="207"/>
        <v>標準誤差</v>
      </c>
      <c r="PW20" s="4"/>
      <c r="PX20" s="5" t="str">
        <f>+PO$3</f>
        <v>質問票総回答数（３合以上）</v>
      </c>
      <c r="PY20" s="6" t="str">
        <f>+PN$3</f>
        <v>質問票有所見者数（３合以上）</v>
      </c>
      <c r="PZ20" s="6" t="str">
        <f>+PP$3</f>
        <v>１日飲酒量（３合以上）</v>
      </c>
      <c r="QA20" s="4" t="s">
        <v>49</v>
      </c>
      <c r="QB20" s="4" t="s">
        <v>50</v>
      </c>
      <c r="QC20" s="4" t="s">
        <v>51</v>
      </c>
      <c r="QD20" s="4" t="s">
        <v>52</v>
      </c>
      <c r="QE20" s="4" t="s">
        <v>53</v>
      </c>
      <c r="QF20" s="4"/>
      <c r="QG20" s="4"/>
      <c r="QH20" s="4"/>
      <c r="QI20" s="4"/>
      <c r="QT20" s="4"/>
      <c r="QU20" s="5"/>
      <c r="QV20" s="6"/>
      <c r="QW20" s="6"/>
      <c r="QX20" s="4"/>
      <c r="QY20" s="4"/>
      <c r="QZ20" s="4"/>
      <c r="RA20" s="4"/>
      <c r="RB20" s="4"/>
      <c r="RC20" s="4"/>
      <c r="RD20" s="4"/>
      <c r="RE20" s="4"/>
      <c r="RF20" s="4"/>
    </row>
    <row r="21" spans="1:474">
      <c r="A21" s="20" t="s">
        <v>13</v>
      </c>
      <c r="B21" s="20" t="s">
        <v>14</v>
      </c>
      <c r="C21" s="20">
        <v>57</v>
      </c>
      <c r="D21" s="20" t="s">
        <v>15</v>
      </c>
      <c r="E21" s="20">
        <v>3</v>
      </c>
      <c r="F21" s="20">
        <v>7</v>
      </c>
      <c r="G21" s="20">
        <v>42.9</v>
      </c>
      <c r="H21" s="20">
        <v>1</v>
      </c>
      <c r="I21" s="20">
        <v>6</v>
      </c>
      <c r="J21" s="20">
        <v>16.7</v>
      </c>
      <c r="K21" s="20">
        <v>2</v>
      </c>
      <c r="L21" s="20">
        <v>7</v>
      </c>
      <c r="M21" s="20">
        <v>28.6</v>
      </c>
      <c r="N21" s="20">
        <v>0</v>
      </c>
      <c r="O21" s="20">
        <v>6</v>
      </c>
      <c r="P21" s="20">
        <v>0</v>
      </c>
      <c r="Q21" s="20">
        <v>1</v>
      </c>
      <c r="R21" s="20">
        <v>8</v>
      </c>
      <c r="S21" s="20">
        <v>12.5</v>
      </c>
      <c r="T21" s="20">
        <v>1</v>
      </c>
      <c r="U21" s="20">
        <v>6</v>
      </c>
      <c r="V21" s="20">
        <v>16.7</v>
      </c>
      <c r="W21" s="20">
        <v>5</v>
      </c>
      <c r="X21" s="20">
        <v>8</v>
      </c>
      <c r="Y21" s="20">
        <v>62.5</v>
      </c>
      <c r="Z21" s="20">
        <v>4</v>
      </c>
      <c r="AA21" s="20">
        <v>6</v>
      </c>
      <c r="AB21" s="20">
        <v>66.7</v>
      </c>
      <c r="AC21" s="20">
        <v>5</v>
      </c>
      <c r="AD21" s="20">
        <v>7</v>
      </c>
      <c r="AE21" s="20">
        <v>71.400000000000006</v>
      </c>
      <c r="AF21" s="20">
        <v>3</v>
      </c>
      <c r="AG21" s="20">
        <v>8</v>
      </c>
      <c r="AH21" s="20">
        <v>37.5</v>
      </c>
      <c r="AI21" s="20">
        <v>4</v>
      </c>
      <c r="AJ21" s="20">
        <v>6</v>
      </c>
      <c r="AK21" s="20">
        <v>66.7</v>
      </c>
      <c r="AL21" s="20">
        <v>2</v>
      </c>
      <c r="AM21" s="20">
        <v>6</v>
      </c>
      <c r="AN21" s="20">
        <v>33.299999999999997</v>
      </c>
      <c r="AO21" s="20">
        <v>1</v>
      </c>
      <c r="AP21" s="20">
        <v>5</v>
      </c>
      <c r="AQ21" s="20">
        <v>20</v>
      </c>
      <c r="AR21" s="20">
        <v>3</v>
      </c>
      <c r="AS21" s="20">
        <v>3</v>
      </c>
      <c r="AT21" s="20">
        <v>100</v>
      </c>
      <c r="AU21" s="20">
        <v>2</v>
      </c>
      <c r="AV21" s="20">
        <v>6</v>
      </c>
      <c r="AW21" s="20">
        <v>33.299999999999997</v>
      </c>
      <c r="AX21" s="20">
        <v>0</v>
      </c>
      <c r="AY21" s="20">
        <v>4</v>
      </c>
      <c r="AZ21" s="20">
        <v>0</v>
      </c>
      <c r="BA21" s="20">
        <v>0</v>
      </c>
      <c r="BB21" s="20">
        <v>5</v>
      </c>
      <c r="BC21" s="20">
        <v>0</v>
      </c>
      <c r="BE21" s="35"/>
      <c r="BF21" s="1" t="str">
        <f t="shared" si="0"/>
        <v>明細部</v>
      </c>
      <c r="BG21" s="1" t="str">
        <f t="shared" si="1"/>
        <v>保険者（地区）</v>
      </c>
      <c r="BH21" s="1">
        <f t="shared" si="2"/>
        <v>57</v>
      </c>
      <c r="BI21" s="1" t="str">
        <f t="shared" si="3"/>
        <v>男</v>
      </c>
      <c r="BJ21" s="1">
        <f t="shared" si="4"/>
        <v>3</v>
      </c>
      <c r="BK21" s="1">
        <f t="shared" si="5"/>
        <v>7</v>
      </c>
      <c r="BL21" s="1">
        <f t="shared" si="6"/>
        <v>42.9</v>
      </c>
      <c r="BM21" s="1" t="str">
        <f t="shared" ref="BM21:BM30" si="208">+BM4</f>
        <v>40-44</v>
      </c>
      <c r="BN21" s="2">
        <f t="shared" si="191"/>
        <v>124967</v>
      </c>
      <c r="BO21" s="2">
        <f t="shared" si="191"/>
        <v>11839</v>
      </c>
      <c r="BP21" s="1">
        <f t="shared" si="191"/>
        <v>9.4737010570790689E-2</v>
      </c>
      <c r="BQ21" s="1">
        <f t="shared" si="191"/>
        <v>8.2841804191759291E-4</v>
      </c>
      <c r="BS21" s="4" t="s">
        <v>27</v>
      </c>
      <c r="BT21" s="4">
        <f>+SUM(BK74:BK78)</f>
        <v>1252</v>
      </c>
      <c r="BU21" s="4">
        <f>+SUM(BJ74:BJ78)</f>
        <v>83</v>
      </c>
      <c r="BV21" s="4">
        <f t="shared" ref="BV21:BV30" si="209">+BU21/BT21</f>
        <v>6.6293929712460065E-2</v>
      </c>
      <c r="BW21" s="4">
        <f t="shared" ref="BW21:BW30" si="210">+SQRT(BV21*(1-BV21)/BT21)</f>
        <v>7.0313676810593246E-3</v>
      </c>
      <c r="BX21" s="8">
        <f t="shared" ref="BX21:BX27" si="211">+BN21</f>
        <v>124967</v>
      </c>
      <c r="BY21" s="4">
        <f t="shared" ref="BY21:BY27" si="212">+BX21*BV21</f>
        <v>8284.5535143769976</v>
      </c>
      <c r="BZ21" s="4">
        <f t="shared" ref="BZ21:BZ27" si="213">+BW21*BW21*BX21*BX21</f>
        <v>772094.22691579384</v>
      </c>
      <c r="CA21" s="4">
        <f t="shared" ref="CA21:CA27" si="214">+BP21*BT21</f>
        <v>118.61073723462994</v>
      </c>
      <c r="CB21" s="4"/>
      <c r="CC21" s="4"/>
      <c r="CD21" s="4"/>
      <c r="CE21" s="4"/>
      <c r="CG21" s="1">
        <f t="shared" si="7"/>
        <v>1</v>
      </c>
      <c r="CH21" s="1">
        <f t="shared" si="8"/>
        <v>6</v>
      </c>
      <c r="CI21" s="1">
        <f t="shared" si="9"/>
        <v>16.7</v>
      </c>
      <c r="CJ21" s="1" t="str">
        <f t="shared" ref="CJ21:CN30" si="215">+CJ4</f>
        <v>40-44</v>
      </c>
      <c r="CK21" s="2">
        <f t="shared" si="215"/>
        <v>132925</v>
      </c>
      <c r="CL21" s="2">
        <f t="shared" si="215"/>
        <v>3039</v>
      </c>
      <c r="CM21" s="1">
        <f t="shared" si="215"/>
        <v>2.2862516456648486E-2</v>
      </c>
      <c r="CN21" s="1">
        <f t="shared" si="215"/>
        <v>4.0995531160942391E-4</v>
      </c>
      <c r="CP21" s="4" t="s">
        <v>27</v>
      </c>
      <c r="CQ21" s="4">
        <f>+SUM(CH74:CH78)</f>
        <v>1182</v>
      </c>
      <c r="CR21" s="4">
        <f>+SUM(CG74:CG78)</f>
        <v>24</v>
      </c>
      <c r="CS21" s="4">
        <f t="shared" ref="CS21:CS30" si="216">+CR21/CQ21</f>
        <v>2.030456852791878E-2</v>
      </c>
      <c r="CT21" s="4">
        <f t="shared" ref="CT21:CT30" si="217">+SQRT(CS21*(1-CS21)/CQ21)</f>
        <v>4.1023592140162326E-3</v>
      </c>
      <c r="CU21" s="8">
        <f t="shared" ref="CU21:CU27" si="218">+CK21</f>
        <v>132925</v>
      </c>
      <c r="CV21" s="4">
        <f t="shared" ref="CV21:CV27" si="219">+CU21*CS21</f>
        <v>2698.9847715736037</v>
      </c>
      <c r="CW21" s="4">
        <f t="shared" ref="CW21:CW27" si="220">+CT21*CT21*CU21*CU21</f>
        <v>297358.74108649325</v>
      </c>
      <c r="CX21" s="4">
        <f t="shared" ref="CX21:CX27" si="221">+CM21*CQ21</f>
        <v>27.023494451758509</v>
      </c>
      <c r="CY21" s="4"/>
      <c r="CZ21" s="4"/>
      <c r="DA21" s="4"/>
      <c r="DB21" s="4"/>
      <c r="DD21" s="1">
        <f t="shared" si="10"/>
        <v>2</v>
      </c>
      <c r="DE21" s="1">
        <f t="shared" si="11"/>
        <v>7</v>
      </c>
      <c r="DF21" s="1">
        <f t="shared" si="12"/>
        <v>28.6</v>
      </c>
      <c r="DG21" s="1" t="str">
        <f t="shared" ref="DG21:DK21" si="222">+DG4</f>
        <v>40-44</v>
      </c>
      <c r="DH21" s="2">
        <f t="shared" si="222"/>
        <v>132641</v>
      </c>
      <c r="DI21" s="2">
        <f t="shared" si="222"/>
        <v>60593</v>
      </c>
      <c r="DJ21" s="1">
        <f t="shared" si="222"/>
        <v>0.45681953543776055</v>
      </c>
      <c r="DK21" s="1">
        <f t="shared" si="222"/>
        <v>1.3677461824664176E-3</v>
      </c>
      <c r="DM21" s="4" t="s">
        <v>27</v>
      </c>
      <c r="DN21" s="4">
        <f>+SUM(DE74:DE78)</f>
        <v>1077</v>
      </c>
      <c r="DO21" s="4">
        <f>+SUM(DD74:DD78)</f>
        <v>533</v>
      </c>
      <c r="DP21" s="4">
        <f t="shared" ref="DP21:DP30" si="223">+DO21/DN21</f>
        <v>0.4948932219127205</v>
      </c>
      <c r="DQ21" s="4">
        <f t="shared" ref="DQ21:DQ30" si="224">+SQRT(DP21*(1-DP21)/DN21)</f>
        <v>1.5234896193950664E-2</v>
      </c>
      <c r="DR21" s="8">
        <f t="shared" ref="DR21:DR27" si="225">+DH21</f>
        <v>132641</v>
      </c>
      <c r="DS21" s="4">
        <f t="shared" ref="DS21:DS27" si="226">+DR21*DP21</f>
        <v>65643.131847725163</v>
      </c>
      <c r="DT21" s="4">
        <f t="shared" ref="DT21:DT27" si="227">+DQ21*DQ21*DR21*DR21</f>
        <v>4083518.9346669298</v>
      </c>
      <c r="DU21" s="4">
        <f t="shared" ref="DU21:DU27" si="228">+DJ21*DN21</f>
        <v>491.99463966646812</v>
      </c>
      <c r="DV21" s="4"/>
      <c r="DW21" s="4"/>
      <c r="DX21" s="4"/>
      <c r="DY21" s="4"/>
      <c r="EA21" s="1">
        <f t="shared" si="13"/>
        <v>0</v>
      </c>
      <c r="EB21" s="1">
        <f t="shared" si="14"/>
        <v>6</v>
      </c>
      <c r="EC21" s="1">
        <f t="shared" si="15"/>
        <v>0</v>
      </c>
      <c r="ED21" s="1" t="str">
        <f t="shared" ref="ED21:EH21" si="229">+ED4</f>
        <v>40-44</v>
      </c>
      <c r="EE21" s="2">
        <f t="shared" si="229"/>
        <v>122190</v>
      </c>
      <c r="EF21" s="2">
        <f t="shared" si="229"/>
        <v>32708</v>
      </c>
      <c r="EG21" s="1">
        <f t="shared" si="229"/>
        <v>0.26768147966282019</v>
      </c>
      <c r="EH21" s="1">
        <f t="shared" si="229"/>
        <v>1.2666054095536077E-3</v>
      </c>
      <c r="EJ21" s="4" t="s">
        <v>27</v>
      </c>
      <c r="EK21" s="4">
        <f>+SUM(EB74:EB78)</f>
        <v>1151</v>
      </c>
      <c r="EL21" s="4">
        <f>+SUM(EA74:EA78)</f>
        <v>290</v>
      </c>
      <c r="EM21" s="4">
        <f t="shared" ref="EM21:EM30" si="230">+EL21/EK21</f>
        <v>0.2519548218940052</v>
      </c>
      <c r="EN21" s="4">
        <f t="shared" ref="EN21:EN30" si="231">+SQRT(EM21*(1-EM21)/EK21)</f>
        <v>1.2796393579229598E-2</v>
      </c>
      <c r="EO21" s="8">
        <f t="shared" ref="EO21:EO27" si="232">+EE21</f>
        <v>122190</v>
      </c>
      <c r="EP21" s="4">
        <f t="shared" ref="EP21:EP27" si="233">+EO21*EM21</f>
        <v>30786.359687228494</v>
      </c>
      <c r="EQ21" s="4">
        <f t="shared" ref="EQ21:EQ27" si="234">+EN21*EN21*EO21*EO21</f>
        <v>2444817.8517732769</v>
      </c>
      <c r="ER21" s="4">
        <f t="shared" ref="ER21:ER27" si="235">+EG21*EK21</f>
        <v>308.10138309190603</v>
      </c>
      <c r="ES21" s="4"/>
      <c r="ET21" s="4"/>
      <c r="EU21" s="4"/>
      <c r="EV21" s="4"/>
      <c r="EX21" s="1">
        <f t="shared" si="16"/>
        <v>1</v>
      </c>
      <c r="EY21" s="1">
        <f t="shared" si="17"/>
        <v>8</v>
      </c>
      <c r="EZ21" s="1">
        <f t="shared" si="18"/>
        <v>12.5</v>
      </c>
      <c r="FA21" s="1" t="str">
        <f t="shared" ref="FA21:FE21" si="236">+FA4</f>
        <v>40-44</v>
      </c>
      <c r="FB21" s="2">
        <f t="shared" si="236"/>
        <v>116615</v>
      </c>
      <c r="FC21" s="2">
        <f t="shared" si="236"/>
        <v>25130</v>
      </c>
      <c r="FD21" s="1">
        <f t="shared" si="236"/>
        <v>0.21549543369206361</v>
      </c>
      <c r="FE21" s="1">
        <f t="shared" si="236"/>
        <v>1.2040362586652174E-3</v>
      </c>
      <c r="FG21" s="4" t="s">
        <v>27</v>
      </c>
      <c r="FH21" s="4">
        <f>+SUM(EY74:EY78)</f>
        <v>1131</v>
      </c>
      <c r="FI21" s="4">
        <f>+SUM(EX74:EX78)</f>
        <v>257</v>
      </c>
      <c r="FJ21" s="4">
        <f t="shared" ref="FJ21:FJ30" si="237">+FI21/FH21</f>
        <v>0.22723253757736517</v>
      </c>
      <c r="FK21" s="4">
        <f t="shared" ref="FK21:FK30" si="238">+SQRT(FJ21*(1-FJ21)/FH21)</f>
        <v>1.2460296323804907E-2</v>
      </c>
      <c r="FL21" s="8">
        <f t="shared" ref="FL21:FL27" si="239">+FB21</f>
        <v>116615</v>
      </c>
      <c r="FM21" s="4">
        <f t="shared" ref="FM21:FM27" si="240">+FL21*FJ21</f>
        <v>26498.72236958444</v>
      </c>
      <c r="FN21" s="4">
        <f t="shared" ref="FN21:FN27" si="241">+FK21*FK21*FL21*FL21</f>
        <v>2111375.9698574492</v>
      </c>
      <c r="FO21" s="4">
        <f t="shared" ref="FO21:FO27" si="242">+FD21*FH21</f>
        <v>243.72533550572396</v>
      </c>
      <c r="FP21" s="4"/>
      <c r="FQ21" s="4"/>
      <c r="FR21" s="4"/>
      <c r="FS21" s="4"/>
      <c r="FU21" s="1">
        <f t="shared" si="19"/>
        <v>1</v>
      </c>
      <c r="FV21" s="1">
        <f t="shared" si="20"/>
        <v>6</v>
      </c>
      <c r="FW21" s="1">
        <f t="shared" si="21"/>
        <v>16.7</v>
      </c>
      <c r="FX21" s="1" t="str">
        <f t="shared" ref="FX21:GB21" si="243">+FX4</f>
        <v>40-44</v>
      </c>
      <c r="FY21" s="2">
        <f t="shared" si="243"/>
        <v>132445</v>
      </c>
      <c r="FZ21" s="2">
        <f t="shared" si="243"/>
        <v>43063</v>
      </c>
      <c r="GA21" s="1">
        <f t="shared" si="243"/>
        <v>0.32513873683415756</v>
      </c>
      <c r="GB21" s="1">
        <f t="shared" si="243"/>
        <v>1.2871341808518364E-3</v>
      </c>
      <c r="GD21" s="4" t="s">
        <v>27</v>
      </c>
      <c r="GE21" s="4">
        <f>+SUM(FV74:FV78)</f>
        <v>1196</v>
      </c>
      <c r="GF21" s="4">
        <f>+SUM(FU74:FU78)</f>
        <v>374</v>
      </c>
      <c r="GG21" s="4">
        <f t="shared" ref="GG21:GG30" si="244">+GF21/GE21</f>
        <v>0.31270903010033446</v>
      </c>
      <c r="GH21" s="4">
        <f t="shared" ref="GH21:GH30" si="245">+SQRT(GG21*(1-GG21)/GE21)</f>
        <v>1.3405250699486717E-2</v>
      </c>
      <c r="GI21" s="8">
        <f t="shared" ref="GI21:GI27" si="246">+FY21</f>
        <v>132445</v>
      </c>
      <c r="GJ21" s="4">
        <f t="shared" ref="GJ21:GJ27" si="247">+GI21*GG21</f>
        <v>41416.747491638795</v>
      </c>
      <c r="GK21" s="4">
        <f t="shared" ref="GK21:GK27" si="248">+GH21*GH21*GI21*GI21</f>
        <v>3152252.6327290405</v>
      </c>
      <c r="GL21" s="4">
        <f t="shared" ref="GL21:GL27" si="249">+GA21*GE21</f>
        <v>388.86592925365244</v>
      </c>
      <c r="GM21" s="4"/>
      <c r="GN21" s="4"/>
      <c r="GO21" s="4"/>
      <c r="GP21" s="4"/>
      <c r="GR21" s="1">
        <f t="shared" si="22"/>
        <v>5</v>
      </c>
      <c r="GS21" s="1">
        <f t="shared" si="23"/>
        <v>8</v>
      </c>
      <c r="GT21" s="1">
        <f t="shared" si="24"/>
        <v>62.5</v>
      </c>
      <c r="GU21" s="1" t="str">
        <f t="shared" ref="GU21:GY21" si="250">+GU4</f>
        <v>40-44</v>
      </c>
      <c r="GV21" s="2">
        <f t="shared" si="250"/>
        <v>128767</v>
      </c>
      <c r="GW21" s="2">
        <f t="shared" si="250"/>
        <v>57870</v>
      </c>
      <c r="GX21" s="1">
        <f t="shared" si="250"/>
        <v>0.44941638773909465</v>
      </c>
      <c r="GY21" s="1">
        <f t="shared" si="250"/>
        <v>1.3862252457755861E-3</v>
      </c>
      <c r="HA21" s="4" t="s">
        <v>27</v>
      </c>
      <c r="HB21" s="4">
        <f>+SUM(GS74:GS78)</f>
        <v>1214</v>
      </c>
      <c r="HC21" s="4">
        <f>+SUM(GR74:GR78)</f>
        <v>418</v>
      </c>
      <c r="HD21" s="4">
        <f t="shared" ref="HD21:HD30" si="251">+HC21/HB21</f>
        <v>0.3443163097199341</v>
      </c>
      <c r="HE21" s="4">
        <f t="shared" ref="HE21:HE30" si="252">+SQRT(HD21*(1-HD21)/HB21)</f>
        <v>1.3636931049618285E-2</v>
      </c>
      <c r="HF21" s="8">
        <f t="shared" ref="HF21:HF27" si="253">+GV21</f>
        <v>128767</v>
      </c>
      <c r="HG21" s="4">
        <f t="shared" ref="HG21:HG27" si="254">+HF21*HD21</f>
        <v>44336.578253706757</v>
      </c>
      <c r="HH21" s="4">
        <f t="shared" ref="HH21:HH27" si="255">+HE21*HE21*HF21*HF21</f>
        <v>3083489.292214164</v>
      </c>
      <c r="HI21" s="4">
        <f t="shared" ref="HI21:HI27" si="256">+GX21*HB21</f>
        <v>545.59149471526086</v>
      </c>
      <c r="HJ21" s="4"/>
      <c r="HK21" s="4"/>
      <c r="HL21" s="4"/>
      <c r="HM21" s="4"/>
      <c r="HO21" s="1">
        <f t="shared" si="25"/>
        <v>4</v>
      </c>
      <c r="HP21" s="1">
        <f t="shared" si="26"/>
        <v>6</v>
      </c>
      <c r="HQ21" s="1">
        <f t="shared" si="27"/>
        <v>66.7</v>
      </c>
      <c r="HR21" s="1" t="str">
        <f t="shared" ref="HR21:HV21" si="257">+HR4</f>
        <v>40-44</v>
      </c>
      <c r="HS21" s="2">
        <f t="shared" si="257"/>
        <v>128403</v>
      </c>
      <c r="HT21" s="2">
        <f t="shared" si="257"/>
        <v>54801</v>
      </c>
      <c r="HU21" s="1">
        <f t="shared" si="257"/>
        <v>0.42678909371276375</v>
      </c>
      <c r="HV21" s="1">
        <f t="shared" si="257"/>
        <v>1.3803089168509875E-3</v>
      </c>
      <c r="HX21" s="4" t="s">
        <v>27</v>
      </c>
      <c r="HY21" s="4">
        <f>+SUM(HP74:HP78)</f>
        <v>1135</v>
      </c>
      <c r="HZ21" s="4">
        <f>+SUM(HO74:HO78)</f>
        <v>512</v>
      </c>
      <c r="IA21" s="4">
        <f t="shared" ref="IA21:IA30" si="258">+HZ21/HY21</f>
        <v>0.4511013215859031</v>
      </c>
      <c r="IB21" s="4">
        <f t="shared" ref="IB21:IB30" si="259">+SQRT(IA21*(1-IA21)/HY21)</f>
        <v>1.4770160395376835E-2</v>
      </c>
      <c r="IC21" s="8">
        <f t="shared" ref="IC21:IC27" si="260">+HS21</f>
        <v>128403</v>
      </c>
      <c r="ID21" s="4">
        <f t="shared" ref="ID21:ID27" si="261">+IC21*IA21</f>
        <v>57922.76299559472</v>
      </c>
      <c r="IE21" s="4">
        <f t="shared" ref="IE21:IE27" si="262">+IB21*IB21*IC21*IC21</f>
        <v>3596837.060686795</v>
      </c>
      <c r="IF21" s="4">
        <f t="shared" ref="IF21:IF27" si="263">+HU21*HY21</f>
        <v>484.40562136398682</v>
      </c>
      <c r="IG21" s="4"/>
      <c r="IH21" s="4"/>
      <c r="II21" s="4"/>
      <c r="IJ21" s="4"/>
      <c r="IL21" s="1">
        <f t="shared" si="28"/>
        <v>5</v>
      </c>
      <c r="IM21" s="1">
        <f t="shared" si="29"/>
        <v>7</v>
      </c>
      <c r="IN21" s="1">
        <f t="shared" si="30"/>
        <v>71.400000000000006</v>
      </c>
      <c r="IO21" s="1" t="str">
        <f t="shared" ref="IO21:IS21" si="264">+IO4</f>
        <v>40-44</v>
      </c>
      <c r="IP21" s="2">
        <f t="shared" si="264"/>
        <v>121100</v>
      </c>
      <c r="IQ21" s="2">
        <f t="shared" si="264"/>
        <v>57808</v>
      </c>
      <c r="IR21" s="1">
        <f t="shared" si="264"/>
        <v>0.47735755573905864</v>
      </c>
      <c r="IS21" s="1">
        <f t="shared" si="264"/>
        <v>1.4353313382349472E-3</v>
      </c>
      <c r="IU21" s="4" t="s">
        <v>27</v>
      </c>
      <c r="IV21" s="4">
        <f>+SUM(IM74:IM78)</f>
        <v>1022</v>
      </c>
      <c r="IW21" s="4">
        <f>+SUM(IL74:IL78)</f>
        <v>694</v>
      </c>
      <c r="IX21" s="4">
        <f t="shared" ref="IX21:IX30" si="265">+IW21/IV21</f>
        <v>0.67906066536203524</v>
      </c>
      <c r="IY21" s="4">
        <f t="shared" ref="IY21:IY30" si="266">+SQRT(IX21*(1-IX21)/IV21)</f>
        <v>1.4602940423149713E-2</v>
      </c>
      <c r="IZ21" s="8">
        <f t="shared" ref="IZ21:IZ27" si="267">+IP21</f>
        <v>121100</v>
      </c>
      <c r="JA21" s="4">
        <f t="shared" ref="JA21:JA27" si="268">+IZ21*IX21</f>
        <v>82234.246575342462</v>
      </c>
      <c r="JB21" s="4">
        <f t="shared" ref="JB21:JB27" si="269">+IY21*IY21*IZ21*IZ21</f>
        <v>3127295.4505476994</v>
      </c>
      <c r="JC21" s="4">
        <f t="shared" ref="JC21:JC27" si="270">+IR21*IV21</f>
        <v>487.85942196531795</v>
      </c>
      <c r="JD21" s="4"/>
      <c r="JE21" s="4"/>
      <c r="JF21" s="4"/>
      <c r="JG21" s="4"/>
      <c r="JI21" s="1">
        <f t="shared" si="31"/>
        <v>3</v>
      </c>
      <c r="JJ21" s="1">
        <f t="shared" si="32"/>
        <v>8</v>
      </c>
      <c r="JK21" s="1">
        <f t="shared" si="33"/>
        <v>37.5</v>
      </c>
      <c r="JL21" s="1" t="str">
        <f t="shared" ref="JL21:JP21" si="271">+JL4</f>
        <v>40-44</v>
      </c>
      <c r="JM21" s="2">
        <f t="shared" si="271"/>
        <v>123571</v>
      </c>
      <c r="JN21" s="2">
        <f t="shared" si="271"/>
        <v>39289</v>
      </c>
      <c r="JO21" s="1">
        <f t="shared" si="271"/>
        <v>0.31794676744543621</v>
      </c>
      <c r="JP21" s="1">
        <f t="shared" si="271"/>
        <v>1.3247321065687162E-3</v>
      </c>
      <c r="JR21" s="4" t="s">
        <v>27</v>
      </c>
      <c r="JS21" s="4">
        <f>+SUM(JJ74:JJ78)</f>
        <v>1236</v>
      </c>
      <c r="JT21" s="4">
        <f>+SUM(JI74:JI78)</f>
        <v>349</v>
      </c>
      <c r="JU21" s="4">
        <f t="shared" ref="JU21:JU30" si="272">+JT21/JS21</f>
        <v>0.28236245954692557</v>
      </c>
      <c r="JV21" s="4">
        <f t="shared" ref="JV21:JV30" si="273">+SQRT(JU21*(1-JU21)/JS21)</f>
        <v>1.2804033957585536E-2</v>
      </c>
      <c r="JW21" s="8">
        <f t="shared" ref="JW21:JW27" si="274">+JM21</f>
        <v>123571</v>
      </c>
      <c r="JX21" s="4">
        <f t="shared" ref="JX21:JX27" si="275">+JW21*JU21</f>
        <v>34891.811488673142</v>
      </c>
      <c r="JY21" s="4">
        <f t="shared" ref="JY21:JY27" si="276">+JV21*JV21*JW21*JW21</f>
        <v>2503379.8774318169</v>
      </c>
      <c r="JZ21" s="4">
        <f t="shared" ref="JZ21:JZ27" si="277">+JO21*JS21</f>
        <v>392.98220456255916</v>
      </c>
      <c r="KA21" s="4"/>
      <c r="KB21" s="4"/>
      <c r="KC21" s="4"/>
      <c r="KD21" s="4"/>
      <c r="KF21" s="1">
        <f t="shared" si="34"/>
        <v>4</v>
      </c>
      <c r="KG21" s="1">
        <f t="shared" si="35"/>
        <v>6</v>
      </c>
      <c r="KH21" s="1">
        <f t="shared" si="36"/>
        <v>66.7</v>
      </c>
      <c r="KI21" s="1" t="str">
        <f t="shared" ref="KI21:KM21" si="278">+KI4</f>
        <v>40-44</v>
      </c>
      <c r="KJ21" s="2">
        <f t="shared" si="278"/>
        <v>116738</v>
      </c>
      <c r="KK21" s="2">
        <f t="shared" si="278"/>
        <v>92960</v>
      </c>
      <c r="KL21" s="1">
        <f t="shared" si="278"/>
        <v>0.79631311141187955</v>
      </c>
      <c r="KM21" s="1">
        <f t="shared" si="278"/>
        <v>1.1787381671595815E-3</v>
      </c>
      <c r="KO21" s="4" t="s">
        <v>27</v>
      </c>
      <c r="KP21" s="4">
        <f>+SUM(KG74:KG78)</f>
        <v>1106</v>
      </c>
      <c r="KQ21" s="4">
        <f>+SUM(KF74:KF78)</f>
        <v>845</v>
      </c>
      <c r="KR21" s="4">
        <f t="shared" ref="KR21:KR30" si="279">+KQ21/KP21</f>
        <v>0.76401446654611216</v>
      </c>
      <c r="KS21" s="4">
        <f t="shared" ref="KS21:KS30" si="280">+SQRT(KR21*(1-KR21)/KP21)</f>
        <v>1.2767795490085485E-2</v>
      </c>
      <c r="KT21" s="8">
        <f t="shared" ref="KT21:KT27" si="281">+KJ21</f>
        <v>116738</v>
      </c>
      <c r="KU21" s="4">
        <f t="shared" ref="KU21:KU27" si="282">+KT21*KR21</f>
        <v>89189.520795660035</v>
      </c>
      <c r="KV21" s="4">
        <f t="shared" ref="KV21:KV27" si="283">+KS21*KS21*KT21*KT21</f>
        <v>2221551.2286476376</v>
      </c>
      <c r="KW21" s="4">
        <f t="shared" ref="KW21:KW27" si="284">+KL21*KP21</f>
        <v>880.72230122153883</v>
      </c>
      <c r="KX21" s="4"/>
      <c r="KY21" s="4"/>
      <c r="KZ21" s="4"/>
      <c r="LA21" s="4"/>
      <c r="LC21" s="1">
        <f t="shared" si="37"/>
        <v>2</v>
      </c>
      <c r="LD21" s="1">
        <f t="shared" si="38"/>
        <v>6</v>
      </c>
      <c r="LE21" s="1">
        <f t="shared" si="39"/>
        <v>33.299999999999997</v>
      </c>
      <c r="LF21" s="1" t="str">
        <f t="shared" ref="LF21:LJ21" si="285">+LF4</f>
        <v>40-44</v>
      </c>
      <c r="LG21" s="2">
        <f t="shared" si="285"/>
        <v>128618</v>
      </c>
      <c r="LH21" s="2">
        <f t="shared" si="285"/>
        <v>49901</v>
      </c>
      <c r="LI21" s="1">
        <f t="shared" si="285"/>
        <v>0.38797835450714518</v>
      </c>
      <c r="LJ21" s="1">
        <f t="shared" si="285"/>
        <v>1.3587396954559479E-3</v>
      </c>
      <c r="LL21" s="4" t="s">
        <v>27</v>
      </c>
      <c r="LM21" s="4">
        <f>+SUM(LD74:LD78)</f>
        <v>1208</v>
      </c>
      <c r="LN21" s="4">
        <f>+SUM(LC74:LC78)</f>
        <v>538</v>
      </c>
      <c r="LO21" s="4">
        <f t="shared" ref="LO21:LO30" si="286">+LN21/LM21</f>
        <v>0.44536423841059603</v>
      </c>
      <c r="LP21" s="4">
        <f t="shared" ref="LP21:LP30" si="287">+SQRT(LO21*(1-LO21)/LM21)</f>
        <v>1.4299739888905408E-2</v>
      </c>
      <c r="LQ21" s="8">
        <f t="shared" ref="LQ21:LQ27" si="288">+LG21</f>
        <v>128618</v>
      </c>
      <c r="LR21" s="4">
        <f t="shared" ref="LR21:LR27" si="289">+LQ21*LO21</f>
        <v>57281.857615894041</v>
      </c>
      <c r="LS21" s="4">
        <f t="shared" ref="LS21:LS27" si="290">+LP21*LP21*LQ21*LQ21</f>
        <v>3382671.151418461</v>
      </c>
      <c r="LT21" s="4">
        <f t="shared" ref="LT21:LT27" si="291">+LI21*LM21</f>
        <v>468.67785224463137</v>
      </c>
      <c r="LU21" s="4"/>
      <c r="LV21" s="4"/>
      <c r="LW21" s="4"/>
      <c r="LX21" s="4"/>
      <c r="LZ21" s="1">
        <f t="shared" si="40"/>
        <v>1</v>
      </c>
      <c r="MA21" s="1">
        <f t="shared" si="41"/>
        <v>5</v>
      </c>
      <c r="MB21" s="1">
        <f t="shared" si="42"/>
        <v>20</v>
      </c>
      <c r="MC21" s="1" t="str">
        <f t="shared" ref="MC21:MG21" si="292">+MC4</f>
        <v>40-44</v>
      </c>
      <c r="MD21" s="2">
        <f t="shared" si="292"/>
        <v>132849</v>
      </c>
      <c r="ME21" s="2">
        <f t="shared" si="292"/>
        <v>38456</v>
      </c>
      <c r="MF21" s="1">
        <f t="shared" si="292"/>
        <v>0.28947150524279447</v>
      </c>
      <c r="MG21" s="1">
        <f t="shared" si="292"/>
        <v>1.2442696687910929E-3</v>
      </c>
      <c r="MI21" s="4" t="s">
        <v>27</v>
      </c>
      <c r="MJ21" s="4">
        <f>+SUM(MA74:MA78)</f>
        <v>1208</v>
      </c>
      <c r="MK21" s="4">
        <f>+SUM(LZ74:LZ78)</f>
        <v>217</v>
      </c>
      <c r="ML21" s="4">
        <f t="shared" ref="ML21:ML30" si="293">+MK21/MJ21</f>
        <v>0.17963576158940397</v>
      </c>
      <c r="MM21" s="4">
        <f t="shared" ref="MM21:MM30" si="294">+SQRT(ML21*(1-ML21)/MJ21)</f>
        <v>1.1045014560667778E-2</v>
      </c>
      <c r="MN21" s="8">
        <f t="shared" ref="MN21:MN27" si="295">+MD21</f>
        <v>132849</v>
      </c>
      <c r="MO21" s="4">
        <f t="shared" ref="MO21:MO27" si="296">+MN21*ML21</f>
        <v>23864.431291390727</v>
      </c>
      <c r="MP21" s="4">
        <f t="shared" ref="MP21:MP27" si="297">+MM21*MM21*MN21*MN21</f>
        <v>2153025.4567619683</v>
      </c>
      <c r="MQ21" s="4">
        <f t="shared" ref="MQ21:MQ27" si="298">+MF21*MJ21</f>
        <v>349.6815783332957</v>
      </c>
      <c r="MR21" s="4"/>
      <c r="MS21" s="4"/>
      <c r="MT21" s="4"/>
      <c r="MU21" s="4"/>
      <c r="MW21" s="1">
        <f t="shared" si="43"/>
        <v>3</v>
      </c>
      <c r="MX21" s="1">
        <f t="shared" si="44"/>
        <v>3</v>
      </c>
      <c r="MY21" s="1">
        <f t="shared" si="45"/>
        <v>100</v>
      </c>
      <c r="MZ21" s="1" t="str">
        <f t="shared" ref="MZ21:ND21" si="299">+MZ4</f>
        <v>40-44</v>
      </c>
      <c r="NA21" s="2">
        <f t="shared" si="299"/>
        <v>98229</v>
      </c>
      <c r="NB21" s="2">
        <f t="shared" si="299"/>
        <v>45518</v>
      </c>
      <c r="NC21" s="1">
        <f t="shared" si="299"/>
        <v>0.46338657626566493</v>
      </c>
      <c r="ND21" s="1">
        <f t="shared" si="299"/>
        <v>1.5910456086375799E-3</v>
      </c>
      <c r="NF21" s="4" t="s">
        <v>27</v>
      </c>
      <c r="NG21" s="4">
        <f>+SUM(MX74:MX78)</f>
        <v>854</v>
      </c>
      <c r="NH21" s="4">
        <f>+SUM(MW74:MW78)</f>
        <v>386</v>
      </c>
      <c r="NI21" s="4">
        <f t="shared" ref="NI21:NI30" si="300">+NH21/NG21</f>
        <v>0.45199063231850117</v>
      </c>
      <c r="NJ21" s="4">
        <f t="shared" ref="NJ21:NJ30" si="301">+SQRT(NI21*(1-NI21)/NG21)</f>
        <v>1.7030593102487914E-2</v>
      </c>
      <c r="NK21" s="8">
        <f t="shared" ref="NK21:NK27" si="302">+NA21</f>
        <v>98229</v>
      </c>
      <c r="NL21" s="4">
        <f t="shared" ref="NL21:NL27" si="303">+NK21*NI21</f>
        <v>44398.587822014051</v>
      </c>
      <c r="NM21" s="4">
        <f t="shared" ref="NM21:NM27" si="304">+NJ21*NJ21*NK21*NK21</f>
        <v>2798588.1529034232</v>
      </c>
      <c r="NN21" s="4">
        <f t="shared" ref="NN21:NN27" si="305">+NC21*NG21</f>
        <v>395.73213613087785</v>
      </c>
      <c r="NO21" s="4"/>
      <c r="NP21" s="4"/>
      <c r="NQ21" s="4"/>
      <c r="NR21" s="4"/>
      <c r="NT21" s="1">
        <f t="shared" si="46"/>
        <v>2</v>
      </c>
      <c r="NU21" s="1">
        <f t="shared" si="47"/>
        <v>6</v>
      </c>
      <c r="NV21" s="1">
        <f t="shared" si="48"/>
        <v>33.299999999999997</v>
      </c>
      <c r="NW21" s="1" t="str">
        <f t="shared" ref="NW21:OA21" si="306">+NW4</f>
        <v>40-44</v>
      </c>
      <c r="NX21" s="2">
        <f t="shared" si="306"/>
        <v>112996</v>
      </c>
      <c r="NY21" s="2">
        <f t="shared" si="306"/>
        <v>31437</v>
      </c>
      <c r="NZ21" s="1">
        <f t="shared" si="306"/>
        <v>0.27821338808453394</v>
      </c>
      <c r="OA21" s="1">
        <f t="shared" si="306"/>
        <v>1.3330974224668262E-3</v>
      </c>
      <c r="OC21" s="4" t="s">
        <v>27</v>
      </c>
      <c r="OD21" s="4">
        <f>+SUM(NU74:NU78)</f>
        <v>909</v>
      </c>
      <c r="OE21" s="4">
        <f>+SUM(NT74:NT78)</f>
        <v>263</v>
      </c>
      <c r="OF21" s="4">
        <f t="shared" ref="OF21:OF30" si="307">+OE21/OD21</f>
        <v>0.28932893289328931</v>
      </c>
      <c r="OG21" s="4">
        <f t="shared" ref="OG21:OG30" si="308">+SQRT(OF21*(1-OF21)/OD21)</f>
        <v>1.5040016351111988E-2</v>
      </c>
      <c r="OH21" s="8">
        <f t="shared" ref="OH21:OH27" si="309">+NX21</f>
        <v>112996</v>
      </c>
      <c r="OI21" s="4">
        <f t="shared" ref="OI21:OI27" si="310">+OH21*OF21</f>
        <v>32693.012101210119</v>
      </c>
      <c r="OJ21" s="4">
        <f t="shared" ref="OJ21:OJ27" si="311">+OG21*OG21*OH21*OH21</f>
        <v>2888170.0276550795</v>
      </c>
      <c r="OK21" s="4">
        <f t="shared" ref="OK21:OK27" si="312">+NZ21*OD21</f>
        <v>252.89596976884135</v>
      </c>
      <c r="OL21" s="4"/>
      <c r="OM21" s="4"/>
      <c r="ON21" s="4"/>
      <c r="OO21" s="4"/>
      <c r="OQ21" s="1">
        <f t="shared" si="49"/>
        <v>0</v>
      </c>
      <c r="OR21" s="1">
        <f t="shared" si="50"/>
        <v>4</v>
      </c>
      <c r="OS21" s="1">
        <f t="shared" si="51"/>
        <v>0</v>
      </c>
      <c r="OT21" s="1" t="str">
        <f t="shared" ref="OT21:OX21" si="313">+OT4</f>
        <v>40-44</v>
      </c>
      <c r="OU21" s="2">
        <f t="shared" si="313"/>
        <v>105862</v>
      </c>
      <c r="OV21" s="2">
        <f t="shared" si="313"/>
        <v>17567</v>
      </c>
      <c r="OW21" s="1">
        <f t="shared" si="313"/>
        <v>0.16594245338270577</v>
      </c>
      <c r="OX21" s="1">
        <f t="shared" si="313"/>
        <v>1.1434224479046414E-3</v>
      </c>
      <c r="OZ21" s="4" t="s">
        <v>27</v>
      </c>
      <c r="PA21" s="4">
        <f>+SUM(OR74:OR78)</f>
        <v>917</v>
      </c>
      <c r="PB21" s="4">
        <f>+SUM(OQ74:OQ78)</f>
        <v>164</v>
      </c>
      <c r="PC21" s="4">
        <f t="shared" ref="PC21:PC30" si="314">+PB21/PA21</f>
        <v>0.17884405670665213</v>
      </c>
      <c r="PD21" s="4">
        <f t="shared" ref="PD21:PD30" si="315">+SQRT(PC21*(1-PC21)/PA21)</f>
        <v>1.2655094968695244E-2</v>
      </c>
      <c r="PE21" s="8">
        <f t="shared" ref="PE21:PE27" si="316">+OU21</f>
        <v>105862</v>
      </c>
      <c r="PF21" s="4">
        <f t="shared" ref="PF21:PF27" si="317">+PE21*PC21</f>
        <v>18932.789531079608</v>
      </c>
      <c r="PG21" s="4">
        <f t="shared" ref="PG21:PG27" si="318">+PD21*PD21*PE21*PE21</f>
        <v>1794779.1122257274</v>
      </c>
      <c r="PH21" s="4">
        <f t="shared" ref="PH21:PH27" si="319">+OW21*PA21</f>
        <v>152.1692297519412</v>
      </c>
      <c r="PI21" s="4"/>
      <c r="PJ21" s="4"/>
      <c r="PK21" s="4"/>
      <c r="PL21" s="4"/>
      <c r="PN21" s="1">
        <f t="shared" si="52"/>
        <v>0</v>
      </c>
      <c r="PO21" s="1">
        <f t="shared" si="53"/>
        <v>5</v>
      </c>
      <c r="PP21" s="1">
        <f t="shared" si="54"/>
        <v>0</v>
      </c>
      <c r="PQ21" s="1" t="str">
        <f t="shared" ref="PQ21:PU21" si="320">+PQ4</f>
        <v>40-44</v>
      </c>
      <c r="PR21" s="2">
        <f t="shared" si="320"/>
        <v>100566</v>
      </c>
      <c r="PS21" s="2">
        <f t="shared" si="320"/>
        <v>10622</v>
      </c>
      <c r="PT21" s="1">
        <f t="shared" si="320"/>
        <v>0.10562217846986059</v>
      </c>
      <c r="PU21" s="1">
        <f t="shared" si="320"/>
        <v>9.6919794064108812E-4</v>
      </c>
      <c r="PW21" s="4" t="s">
        <v>27</v>
      </c>
      <c r="PX21" s="4">
        <f>+SUM(PO74:PO78)</f>
        <v>888</v>
      </c>
      <c r="PY21" s="4">
        <f>+SUM(PN74:PN78)</f>
        <v>67</v>
      </c>
      <c r="PZ21" s="4">
        <f t="shared" ref="PZ21:PZ30" si="321">+PY21/PX21</f>
        <v>7.5450450450450457E-2</v>
      </c>
      <c r="QA21" s="4">
        <f t="shared" ref="QA21:QA30" si="322">+SQRT(PZ21*(1-PZ21)/PX21)</f>
        <v>8.8631792219470689E-3</v>
      </c>
      <c r="QB21" s="8">
        <f t="shared" ref="QB21:QB27" si="323">+PR21</f>
        <v>100566</v>
      </c>
      <c r="QC21" s="4">
        <f t="shared" ref="QC21:QC27" si="324">+QB21*PZ21</f>
        <v>7587.7500000000009</v>
      </c>
      <c r="QD21" s="4">
        <f t="shared" ref="QD21:QD27" si="325">+QA21*QA21*QB21*QB21</f>
        <v>794477.15815033787</v>
      </c>
      <c r="QE21" s="4">
        <f t="shared" ref="QE21:QE27" si="326">+PT21*PX21</f>
        <v>93.792494481236204</v>
      </c>
      <c r="QF21" s="4"/>
      <c r="QG21" s="4"/>
      <c r="QH21" s="4"/>
      <c r="QI21" s="4"/>
      <c r="QO21" s="2"/>
      <c r="QP21" s="2"/>
      <c r="QT21" s="4"/>
      <c r="QU21" s="4"/>
      <c r="QV21" s="4"/>
      <c r="QW21" s="4"/>
      <c r="QX21" s="4"/>
      <c r="QY21" s="8"/>
      <c r="QZ21" s="4"/>
      <c r="RA21" s="4"/>
      <c r="RB21" s="4"/>
      <c r="RC21" s="4"/>
      <c r="RD21" s="4"/>
      <c r="RE21" s="4"/>
      <c r="RF21" s="4"/>
    </row>
    <row r="22" spans="1:474">
      <c r="A22" s="20" t="s">
        <v>13</v>
      </c>
      <c r="B22" s="20" t="s">
        <v>14</v>
      </c>
      <c r="C22" s="20">
        <v>58</v>
      </c>
      <c r="D22" s="20" t="s">
        <v>15</v>
      </c>
      <c r="E22" s="20">
        <v>4</v>
      </c>
      <c r="F22" s="20">
        <v>9</v>
      </c>
      <c r="G22" s="20">
        <v>44.4</v>
      </c>
      <c r="H22" s="20">
        <v>3</v>
      </c>
      <c r="I22" s="20">
        <v>10</v>
      </c>
      <c r="J22" s="20">
        <v>30</v>
      </c>
      <c r="K22" s="20">
        <v>3</v>
      </c>
      <c r="L22" s="20">
        <v>12</v>
      </c>
      <c r="M22" s="20">
        <v>25</v>
      </c>
      <c r="N22" s="20">
        <v>0</v>
      </c>
      <c r="O22" s="20">
        <v>10</v>
      </c>
      <c r="P22" s="20">
        <v>0</v>
      </c>
      <c r="Q22" s="20">
        <v>3</v>
      </c>
      <c r="R22" s="20">
        <v>9</v>
      </c>
      <c r="S22" s="20">
        <v>33.299999999999997</v>
      </c>
      <c r="T22" s="20">
        <v>3</v>
      </c>
      <c r="U22" s="20">
        <v>10</v>
      </c>
      <c r="V22" s="20">
        <v>30</v>
      </c>
      <c r="W22" s="20">
        <v>5</v>
      </c>
      <c r="X22" s="20">
        <v>10</v>
      </c>
      <c r="Y22" s="20">
        <v>50</v>
      </c>
      <c r="Z22" s="20">
        <v>4</v>
      </c>
      <c r="AA22" s="20">
        <v>11</v>
      </c>
      <c r="AB22" s="20">
        <v>36.4</v>
      </c>
      <c r="AC22" s="20">
        <v>7</v>
      </c>
      <c r="AD22" s="20">
        <v>11</v>
      </c>
      <c r="AE22" s="20">
        <v>63.6</v>
      </c>
      <c r="AF22" s="20">
        <v>3</v>
      </c>
      <c r="AG22" s="20">
        <v>7</v>
      </c>
      <c r="AH22" s="20">
        <v>42.9</v>
      </c>
      <c r="AI22" s="20">
        <v>9</v>
      </c>
      <c r="AJ22" s="20">
        <v>10</v>
      </c>
      <c r="AK22" s="20">
        <v>90</v>
      </c>
      <c r="AL22" s="20">
        <v>3</v>
      </c>
      <c r="AM22" s="20">
        <v>10</v>
      </c>
      <c r="AN22" s="20">
        <v>30</v>
      </c>
      <c r="AO22" s="20">
        <v>2</v>
      </c>
      <c r="AP22" s="20">
        <v>8</v>
      </c>
      <c r="AQ22" s="20">
        <v>25</v>
      </c>
      <c r="AR22" s="20">
        <v>3</v>
      </c>
      <c r="AS22" s="20">
        <v>6</v>
      </c>
      <c r="AT22" s="20">
        <v>50</v>
      </c>
      <c r="AU22" s="20">
        <v>4</v>
      </c>
      <c r="AV22" s="20">
        <v>6</v>
      </c>
      <c r="AW22" s="20">
        <v>66.7</v>
      </c>
      <c r="AX22" s="20">
        <v>1</v>
      </c>
      <c r="AY22" s="20">
        <v>5</v>
      </c>
      <c r="AZ22" s="20">
        <v>20</v>
      </c>
      <c r="BA22" s="20">
        <v>0</v>
      </c>
      <c r="BB22" s="20">
        <v>5</v>
      </c>
      <c r="BC22" s="20">
        <v>0</v>
      </c>
      <c r="BE22" s="35"/>
      <c r="BF22" s="1" t="str">
        <f t="shared" si="0"/>
        <v>明細部</v>
      </c>
      <c r="BG22" s="1" t="str">
        <f t="shared" si="1"/>
        <v>保険者（地区）</v>
      </c>
      <c r="BH22" s="1">
        <f t="shared" si="2"/>
        <v>58</v>
      </c>
      <c r="BI22" s="1" t="str">
        <f t="shared" si="3"/>
        <v>男</v>
      </c>
      <c r="BJ22" s="1">
        <f t="shared" si="4"/>
        <v>4</v>
      </c>
      <c r="BK22" s="1">
        <f t="shared" si="5"/>
        <v>9</v>
      </c>
      <c r="BL22" s="1">
        <f t="shared" si="6"/>
        <v>44.4</v>
      </c>
      <c r="BM22" s="1" t="str">
        <f t="shared" si="208"/>
        <v>45-49</v>
      </c>
      <c r="BN22" s="2">
        <f t="shared" si="191"/>
        <v>120056</v>
      </c>
      <c r="BO22" s="2">
        <f t="shared" si="191"/>
        <v>20597</v>
      </c>
      <c r="BP22" s="1">
        <f t="shared" si="191"/>
        <v>0.17156160458452721</v>
      </c>
      <c r="BQ22" s="1">
        <f t="shared" si="191"/>
        <v>1.0880484243665299E-3</v>
      </c>
      <c r="BS22" s="4" t="s">
        <v>28</v>
      </c>
      <c r="BT22" s="4">
        <f>+SUM(BK79:BK83)</f>
        <v>1013</v>
      </c>
      <c r="BU22" s="4">
        <f>+SUM(BJ79:BJ83)</f>
        <v>139</v>
      </c>
      <c r="BV22" s="4">
        <f t="shared" si="209"/>
        <v>0.1372161895360316</v>
      </c>
      <c r="BW22" s="4">
        <f t="shared" si="210"/>
        <v>1.0810578840742463E-2</v>
      </c>
      <c r="BX22" s="8">
        <f t="shared" si="211"/>
        <v>120056</v>
      </c>
      <c r="BY22" s="4">
        <f t="shared" si="212"/>
        <v>16473.62685093781</v>
      </c>
      <c r="BZ22" s="4">
        <f t="shared" si="213"/>
        <v>1684479.1348393394</v>
      </c>
      <c r="CA22" s="4">
        <f t="shared" si="214"/>
        <v>173.79190544412606</v>
      </c>
      <c r="CB22" s="4"/>
      <c r="CC22" s="4"/>
      <c r="CD22" s="4"/>
      <c r="CE22" s="4"/>
      <c r="CG22" s="1">
        <f t="shared" si="7"/>
        <v>3</v>
      </c>
      <c r="CH22" s="1">
        <f t="shared" si="8"/>
        <v>10</v>
      </c>
      <c r="CI22" s="1">
        <f t="shared" si="9"/>
        <v>30</v>
      </c>
      <c r="CJ22" s="1" t="str">
        <f t="shared" si="215"/>
        <v>45-49</v>
      </c>
      <c r="CK22" s="2">
        <f t="shared" si="215"/>
        <v>127948</v>
      </c>
      <c r="CL22" s="2">
        <f t="shared" si="215"/>
        <v>3614</v>
      </c>
      <c r="CM22" s="1">
        <f t="shared" si="215"/>
        <v>2.8245849876512331E-2</v>
      </c>
      <c r="CN22" s="1">
        <f t="shared" si="215"/>
        <v>4.6316824302143205E-4</v>
      </c>
      <c r="CP22" s="4" t="s">
        <v>28</v>
      </c>
      <c r="CQ22" s="4">
        <f>+SUM(CH79:CH83)</f>
        <v>997</v>
      </c>
      <c r="CR22" s="4">
        <f>+SUM(CG79:CG83)</f>
        <v>33</v>
      </c>
      <c r="CS22" s="4">
        <f t="shared" si="216"/>
        <v>3.3099297893681046E-2</v>
      </c>
      <c r="CT22" s="4">
        <f t="shared" si="217"/>
        <v>5.6656892322165513E-3</v>
      </c>
      <c r="CU22" s="8">
        <f t="shared" si="218"/>
        <v>127948</v>
      </c>
      <c r="CV22" s="4">
        <f t="shared" si="219"/>
        <v>4234.9889669007025</v>
      </c>
      <c r="CW22" s="4">
        <f t="shared" si="220"/>
        <v>525499.73599522607</v>
      </c>
      <c r="CX22" s="4">
        <f t="shared" si="221"/>
        <v>28.161112326882794</v>
      </c>
      <c r="CY22" s="4"/>
      <c r="CZ22" s="4"/>
      <c r="DA22" s="4"/>
      <c r="DB22" s="4"/>
      <c r="DD22" s="1">
        <f t="shared" si="10"/>
        <v>3</v>
      </c>
      <c r="DE22" s="1">
        <f t="shared" si="11"/>
        <v>12</v>
      </c>
      <c r="DF22" s="1">
        <f t="shared" si="12"/>
        <v>25</v>
      </c>
      <c r="DG22" s="1" t="str">
        <f t="shared" ref="DG22:DK22" si="327">+DG5</f>
        <v>45-49</v>
      </c>
      <c r="DH22" s="2">
        <f t="shared" si="327"/>
        <v>125598</v>
      </c>
      <c r="DI22" s="2">
        <f t="shared" si="327"/>
        <v>49265</v>
      </c>
      <c r="DJ22" s="1">
        <f t="shared" si="327"/>
        <v>0.39224350706221439</v>
      </c>
      <c r="DK22" s="1">
        <f t="shared" si="327"/>
        <v>1.3776894204500388E-3</v>
      </c>
      <c r="DM22" s="4" t="s">
        <v>28</v>
      </c>
      <c r="DN22" s="4">
        <f>+SUM(DE79:DE83)</f>
        <v>937</v>
      </c>
      <c r="DO22" s="4">
        <f>+SUM(DD79:DD83)</f>
        <v>412</v>
      </c>
      <c r="DP22" s="4">
        <f t="shared" si="223"/>
        <v>0.43970117395944502</v>
      </c>
      <c r="DQ22" s="4">
        <f t="shared" si="224"/>
        <v>1.6215071700225982E-2</v>
      </c>
      <c r="DR22" s="8">
        <f t="shared" si="225"/>
        <v>125598</v>
      </c>
      <c r="DS22" s="4">
        <f t="shared" si="226"/>
        <v>55225.588046958379</v>
      </c>
      <c r="DT22" s="4">
        <f t="shared" si="227"/>
        <v>4147660.4401168916</v>
      </c>
      <c r="DU22" s="4">
        <f t="shared" si="228"/>
        <v>367.53216611729488</v>
      </c>
      <c r="DV22" s="4"/>
      <c r="DW22" s="4"/>
      <c r="DX22" s="4"/>
      <c r="DY22" s="4"/>
      <c r="EA22" s="1">
        <f t="shared" si="13"/>
        <v>0</v>
      </c>
      <c r="EB22" s="1">
        <f t="shared" si="14"/>
        <v>10</v>
      </c>
      <c r="EC22" s="1">
        <f t="shared" si="15"/>
        <v>0</v>
      </c>
      <c r="ED22" s="1" t="str">
        <f t="shared" ref="ED22:EH22" si="328">+ED5</f>
        <v>45-49</v>
      </c>
      <c r="EE22" s="2">
        <f t="shared" si="328"/>
        <v>105418</v>
      </c>
      <c r="EF22" s="2">
        <f t="shared" si="328"/>
        <v>27891</v>
      </c>
      <c r="EG22" s="1">
        <f t="shared" si="328"/>
        <v>0.26457530971940274</v>
      </c>
      <c r="EH22" s="1">
        <f t="shared" si="328"/>
        <v>1.3585836179724586E-3</v>
      </c>
      <c r="EJ22" s="4" t="s">
        <v>28</v>
      </c>
      <c r="EK22" s="4">
        <f>+SUM(EB79:EB83)</f>
        <v>1021</v>
      </c>
      <c r="EL22" s="4">
        <f>+SUM(EA79:EA83)</f>
        <v>190</v>
      </c>
      <c r="EM22" s="4">
        <f t="shared" si="230"/>
        <v>0.1860920666013712</v>
      </c>
      <c r="EN22" s="4">
        <f t="shared" si="231"/>
        <v>1.2179759118051275E-2</v>
      </c>
      <c r="EO22" s="8">
        <f t="shared" si="232"/>
        <v>105418</v>
      </c>
      <c r="EP22" s="4">
        <f t="shared" si="233"/>
        <v>19617.453476983348</v>
      </c>
      <c r="EQ22" s="4">
        <f t="shared" si="234"/>
        <v>1648568.2955093284</v>
      </c>
      <c r="ER22" s="4">
        <f t="shared" si="235"/>
        <v>270.13139122351021</v>
      </c>
      <c r="ES22" s="4"/>
      <c r="ET22" s="4"/>
      <c r="EU22" s="4"/>
      <c r="EV22" s="4"/>
      <c r="EX22" s="1">
        <f t="shared" si="16"/>
        <v>3</v>
      </c>
      <c r="EY22" s="1">
        <f t="shared" si="17"/>
        <v>9</v>
      </c>
      <c r="EZ22" s="1">
        <f t="shared" si="18"/>
        <v>33.299999999999997</v>
      </c>
      <c r="FA22" s="1" t="str">
        <f t="shared" ref="FA22:FE22" si="329">+FA5</f>
        <v>45-49</v>
      </c>
      <c r="FB22" s="2">
        <f t="shared" si="329"/>
        <v>113227</v>
      </c>
      <c r="FC22" s="2">
        <f t="shared" si="329"/>
        <v>20564</v>
      </c>
      <c r="FD22" s="1">
        <f t="shared" si="329"/>
        <v>0.18161745873334098</v>
      </c>
      <c r="FE22" s="1">
        <f t="shared" si="329"/>
        <v>1.1457291822360555E-3</v>
      </c>
      <c r="FG22" s="4" t="s">
        <v>28</v>
      </c>
      <c r="FH22" s="4">
        <f>+SUM(EY79:EY83)</f>
        <v>1060</v>
      </c>
      <c r="FI22" s="4">
        <f>+SUM(EX79:EX83)</f>
        <v>161</v>
      </c>
      <c r="FJ22" s="4">
        <f t="shared" si="237"/>
        <v>0.15188679245283018</v>
      </c>
      <c r="FK22" s="4">
        <f t="shared" si="238"/>
        <v>1.1023867533983359E-2</v>
      </c>
      <c r="FL22" s="8">
        <f t="shared" si="239"/>
        <v>113227</v>
      </c>
      <c r="FM22" s="4">
        <f t="shared" si="240"/>
        <v>17197.685849056605</v>
      </c>
      <c r="FN22" s="4">
        <f t="shared" si="241"/>
        <v>1558001.8651587646</v>
      </c>
      <c r="FO22" s="4">
        <f t="shared" si="242"/>
        <v>192.51450625734145</v>
      </c>
      <c r="FP22" s="4"/>
      <c r="FQ22" s="4"/>
      <c r="FR22" s="4"/>
      <c r="FS22" s="4"/>
      <c r="FU22" s="1">
        <f t="shared" si="19"/>
        <v>3</v>
      </c>
      <c r="FV22" s="1">
        <f t="shared" si="20"/>
        <v>10</v>
      </c>
      <c r="FW22" s="1">
        <f t="shared" si="21"/>
        <v>30</v>
      </c>
      <c r="FX22" s="1" t="str">
        <f t="shared" ref="FX22:GB22" si="330">+FX5</f>
        <v>45-49</v>
      </c>
      <c r="FY22" s="2">
        <f t="shared" si="330"/>
        <v>104710</v>
      </c>
      <c r="FZ22" s="2">
        <f t="shared" si="330"/>
        <v>38242</v>
      </c>
      <c r="GA22" s="1">
        <f t="shared" si="330"/>
        <v>0.3652182217553242</v>
      </c>
      <c r="GB22" s="1">
        <f t="shared" si="330"/>
        <v>1.4879706496174058E-3</v>
      </c>
      <c r="GD22" s="4" t="s">
        <v>28</v>
      </c>
      <c r="GE22" s="4">
        <f>+SUM(FV79:FV83)</f>
        <v>1052</v>
      </c>
      <c r="GF22" s="4">
        <f>+SUM(FU79:FU83)</f>
        <v>255</v>
      </c>
      <c r="GG22" s="4">
        <f t="shared" si="244"/>
        <v>0.2423954372623574</v>
      </c>
      <c r="GH22" s="4">
        <f t="shared" si="245"/>
        <v>1.321221527123043E-2</v>
      </c>
      <c r="GI22" s="8">
        <f t="shared" si="246"/>
        <v>104710</v>
      </c>
      <c r="GJ22" s="4">
        <f t="shared" si="247"/>
        <v>25381.226235741444</v>
      </c>
      <c r="GK22" s="4">
        <f t="shared" si="248"/>
        <v>1913936.8383218606</v>
      </c>
      <c r="GL22" s="4">
        <f t="shared" si="249"/>
        <v>384.20956928660104</v>
      </c>
      <c r="GM22" s="4"/>
      <c r="GN22" s="4"/>
      <c r="GO22" s="4"/>
      <c r="GP22" s="4"/>
      <c r="GR22" s="1">
        <f t="shared" si="22"/>
        <v>5</v>
      </c>
      <c r="GS22" s="1">
        <f t="shared" si="23"/>
        <v>10</v>
      </c>
      <c r="GT22" s="1">
        <f t="shared" si="24"/>
        <v>50</v>
      </c>
      <c r="GU22" s="1" t="str">
        <f t="shared" ref="GU22:GY22" si="331">+GU5</f>
        <v>45-49</v>
      </c>
      <c r="GV22" s="2">
        <f t="shared" si="331"/>
        <v>118582</v>
      </c>
      <c r="GW22" s="2">
        <f t="shared" si="331"/>
        <v>45349</v>
      </c>
      <c r="GX22" s="1">
        <f t="shared" si="331"/>
        <v>0.38242734985073618</v>
      </c>
      <c r="GY22" s="1">
        <f t="shared" si="331"/>
        <v>1.4112667639910952E-3</v>
      </c>
      <c r="HA22" s="4" t="s">
        <v>28</v>
      </c>
      <c r="HB22" s="4">
        <f>+SUM(GS79:GS83)</f>
        <v>1031</v>
      </c>
      <c r="HC22" s="4">
        <f>+SUM(GR79:GR83)</f>
        <v>345</v>
      </c>
      <c r="HD22" s="4">
        <f t="shared" si="251"/>
        <v>0.33462657613967023</v>
      </c>
      <c r="HE22" s="4">
        <f t="shared" si="252"/>
        <v>1.4695474295603944E-2</v>
      </c>
      <c r="HF22" s="8">
        <f t="shared" si="253"/>
        <v>118582</v>
      </c>
      <c r="HG22" s="4">
        <f t="shared" si="254"/>
        <v>39680.688651794379</v>
      </c>
      <c r="HH22" s="4">
        <f t="shared" si="255"/>
        <v>3036720.0483282609</v>
      </c>
      <c r="HI22" s="4">
        <f t="shared" si="256"/>
        <v>394.28259769610901</v>
      </c>
      <c r="HJ22" s="4"/>
      <c r="HK22" s="4"/>
      <c r="HL22" s="4"/>
      <c r="HM22" s="4"/>
      <c r="HO22" s="1">
        <f t="shared" si="25"/>
        <v>4</v>
      </c>
      <c r="HP22" s="1">
        <f t="shared" si="26"/>
        <v>11</v>
      </c>
      <c r="HQ22" s="1">
        <f t="shared" si="27"/>
        <v>36.4</v>
      </c>
      <c r="HR22" s="1" t="str">
        <f t="shared" ref="HR22:HV22" si="332">+HR5</f>
        <v>45-49</v>
      </c>
      <c r="HS22" s="2">
        <f t="shared" si="332"/>
        <v>122475</v>
      </c>
      <c r="HT22" s="2">
        <f t="shared" si="332"/>
        <v>53948</v>
      </c>
      <c r="HU22" s="1">
        <f t="shared" si="332"/>
        <v>0.44048173096550314</v>
      </c>
      <c r="HV22" s="1">
        <f t="shared" si="332"/>
        <v>1.4185588645176305E-3</v>
      </c>
      <c r="HX22" s="4" t="s">
        <v>28</v>
      </c>
      <c r="HY22" s="4">
        <f>+SUM(HP79:HP83)</f>
        <v>1012</v>
      </c>
      <c r="HZ22" s="4">
        <f>+SUM(HO79:HO83)</f>
        <v>437</v>
      </c>
      <c r="IA22" s="4">
        <f t="shared" si="258"/>
        <v>0.43181818181818182</v>
      </c>
      <c r="IB22" s="4">
        <f t="shared" si="259"/>
        <v>1.5570547081982529E-2</v>
      </c>
      <c r="IC22" s="8">
        <f t="shared" si="260"/>
        <v>122475</v>
      </c>
      <c r="ID22" s="4">
        <f t="shared" si="261"/>
        <v>52886.931818181816</v>
      </c>
      <c r="IE22" s="4">
        <f t="shared" si="262"/>
        <v>3636659.503251784</v>
      </c>
      <c r="IF22" s="4">
        <f t="shared" si="263"/>
        <v>445.76751173708919</v>
      </c>
      <c r="IG22" s="4"/>
      <c r="IH22" s="4"/>
      <c r="II22" s="4"/>
      <c r="IJ22" s="4"/>
      <c r="IL22" s="1">
        <f t="shared" si="28"/>
        <v>7</v>
      </c>
      <c r="IM22" s="1">
        <f t="shared" si="29"/>
        <v>11</v>
      </c>
      <c r="IN22" s="1">
        <f t="shared" si="30"/>
        <v>63.6</v>
      </c>
      <c r="IO22" s="1" t="str">
        <f t="shared" ref="IO22:IS22" si="333">+IO5</f>
        <v>45-49</v>
      </c>
      <c r="IP22" s="2">
        <f t="shared" si="333"/>
        <v>126961</v>
      </c>
      <c r="IQ22" s="2">
        <f t="shared" si="333"/>
        <v>62721</v>
      </c>
      <c r="IR22" s="1">
        <f t="shared" si="333"/>
        <v>0.49401784800056708</v>
      </c>
      <c r="IS22" s="1">
        <f t="shared" si="333"/>
        <v>1.4031488718951129E-3</v>
      </c>
      <c r="IU22" s="4" t="s">
        <v>28</v>
      </c>
      <c r="IV22" s="4">
        <f>+SUM(IM79:IM83)</f>
        <v>892</v>
      </c>
      <c r="IW22" s="4">
        <f>+SUM(IL79:IL83)</f>
        <v>618</v>
      </c>
      <c r="IX22" s="4">
        <f t="shared" si="265"/>
        <v>0.69282511210762332</v>
      </c>
      <c r="IY22" s="4">
        <f t="shared" si="266"/>
        <v>1.544622075407848E-2</v>
      </c>
      <c r="IZ22" s="8">
        <f t="shared" si="267"/>
        <v>126961</v>
      </c>
      <c r="JA22" s="4">
        <f t="shared" si="268"/>
        <v>87961.769058295962</v>
      </c>
      <c r="JB22" s="4">
        <f t="shared" si="269"/>
        <v>3845786.2618221082</v>
      </c>
      <c r="JC22" s="4">
        <f t="shared" si="270"/>
        <v>440.66392041650585</v>
      </c>
      <c r="JD22" s="4"/>
      <c r="JE22" s="4"/>
      <c r="JF22" s="4"/>
      <c r="JG22" s="4"/>
      <c r="JI22" s="1">
        <f t="shared" si="31"/>
        <v>3</v>
      </c>
      <c r="JJ22" s="1">
        <f t="shared" si="32"/>
        <v>7</v>
      </c>
      <c r="JK22" s="1">
        <f t="shared" si="33"/>
        <v>42.9</v>
      </c>
      <c r="JL22" s="1" t="str">
        <f t="shared" ref="JL22:JP22" si="334">+JL5</f>
        <v>45-49</v>
      </c>
      <c r="JM22" s="2">
        <f t="shared" si="334"/>
        <v>114474</v>
      </c>
      <c r="JN22" s="2">
        <f t="shared" si="334"/>
        <v>38896</v>
      </c>
      <c r="JO22" s="1">
        <f t="shared" si="334"/>
        <v>0.33978021210056431</v>
      </c>
      <c r="JP22" s="1">
        <f t="shared" si="334"/>
        <v>1.3998770083594092E-3</v>
      </c>
      <c r="JR22" s="4" t="s">
        <v>28</v>
      </c>
      <c r="JS22" s="4">
        <f>+SUM(JJ79:JJ83)</f>
        <v>1008</v>
      </c>
      <c r="JT22" s="4">
        <f>+SUM(JI79:JI83)</f>
        <v>345</v>
      </c>
      <c r="JU22" s="4">
        <f t="shared" si="272"/>
        <v>0.34226190476190477</v>
      </c>
      <c r="JV22" s="4">
        <f t="shared" si="273"/>
        <v>1.4944297809349935E-2</v>
      </c>
      <c r="JW22" s="8">
        <f t="shared" si="274"/>
        <v>114474</v>
      </c>
      <c r="JX22" s="4">
        <f t="shared" si="275"/>
        <v>39180.08928571429</v>
      </c>
      <c r="JY22" s="4">
        <f t="shared" si="276"/>
        <v>2926609.2702939617</v>
      </c>
      <c r="JZ22" s="4">
        <f t="shared" si="277"/>
        <v>342.49845379736882</v>
      </c>
      <c r="KA22" s="4"/>
      <c r="KB22" s="4"/>
      <c r="KC22" s="4"/>
      <c r="KD22" s="4"/>
      <c r="KF22" s="1">
        <f t="shared" si="34"/>
        <v>9</v>
      </c>
      <c r="KG22" s="1">
        <f t="shared" si="35"/>
        <v>10</v>
      </c>
      <c r="KH22" s="1">
        <f t="shared" si="36"/>
        <v>90</v>
      </c>
      <c r="KI22" s="1" t="str">
        <f t="shared" ref="KI22:KM22" si="335">+KI5</f>
        <v>45-49</v>
      </c>
      <c r="KJ22" s="2">
        <f t="shared" si="335"/>
        <v>103771</v>
      </c>
      <c r="KK22" s="2">
        <f t="shared" si="335"/>
        <v>85905</v>
      </c>
      <c r="KL22" s="1">
        <f t="shared" si="335"/>
        <v>0.82783243873529211</v>
      </c>
      <c r="KM22" s="1">
        <f t="shared" si="335"/>
        <v>1.1719494595649794E-3</v>
      </c>
      <c r="KO22" s="4" t="s">
        <v>28</v>
      </c>
      <c r="KP22" s="4">
        <f>+SUM(KG79:KG83)</f>
        <v>976</v>
      </c>
      <c r="KQ22" s="4">
        <f>+SUM(KF79:KF83)</f>
        <v>808</v>
      </c>
      <c r="KR22" s="4">
        <f t="shared" si="279"/>
        <v>0.82786885245901642</v>
      </c>
      <c r="KS22" s="4">
        <f t="shared" si="280"/>
        <v>1.2083301018822767E-2</v>
      </c>
      <c r="KT22" s="8">
        <f t="shared" si="281"/>
        <v>103771</v>
      </c>
      <c r="KU22" s="4">
        <f t="shared" si="282"/>
        <v>85908.778688524588</v>
      </c>
      <c r="KV22" s="4">
        <f t="shared" si="283"/>
        <v>1572255.7556690455</v>
      </c>
      <c r="KW22" s="4">
        <f t="shared" si="284"/>
        <v>807.96446020564508</v>
      </c>
      <c r="KX22" s="4"/>
      <c r="KY22" s="4"/>
      <c r="KZ22" s="4"/>
      <c r="LA22" s="4"/>
      <c r="LC22" s="1">
        <f t="shared" si="37"/>
        <v>3</v>
      </c>
      <c r="LD22" s="1">
        <f t="shared" si="38"/>
        <v>10</v>
      </c>
      <c r="LE22" s="1">
        <f t="shared" si="39"/>
        <v>30</v>
      </c>
      <c r="LF22" s="1" t="str">
        <f t="shared" ref="LF22:LJ22" si="336">+LF5</f>
        <v>45-49</v>
      </c>
      <c r="LG22" s="2">
        <f t="shared" si="336"/>
        <v>115410</v>
      </c>
      <c r="LH22" s="2">
        <f t="shared" si="336"/>
        <v>46695</v>
      </c>
      <c r="LI22" s="1">
        <f t="shared" si="336"/>
        <v>0.40460098778268783</v>
      </c>
      <c r="LJ22" s="1">
        <f t="shared" si="336"/>
        <v>1.4447603147010016E-3</v>
      </c>
      <c r="LL22" s="4" t="s">
        <v>28</v>
      </c>
      <c r="LM22" s="4">
        <f>+SUM(LD79:LD83)</f>
        <v>1062</v>
      </c>
      <c r="LN22" s="4">
        <f>+SUM(LC79:LC83)</f>
        <v>448</v>
      </c>
      <c r="LO22" s="4">
        <f t="shared" si="286"/>
        <v>0.42184557438794729</v>
      </c>
      <c r="LP22" s="4">
        <f t="shared" si="287"/>
        <v>1.5154318738209787E-2</v>
      </c>
      <c r="LQ22" s="8">
        <f t="shared" si="288"/>
        <v>115410</v>
      </c>
      <c r="LR22" s="4">
        <f t="shared" si="289"/>
        <v>48685.197740112999</v>
      </c>
      <c r="LS22" s="4">
        <f t="shared" si="290"/>
        <v>3058860.821273576</v>
      </c>
      <c r="LT22" s="4">
        <f t="shared" si="291"/>
        <v>429.68624902521447</v>
      </c>
      <c r="LU22" s="4"/>
      <c r="LV22" s="4"/>
      <c r="LW22" s="4"/>
      <c r="LX22" s="4"/>
      <c r="LZ22" s="1">
        <f t="shared" si="40"/>
        <v>2</v>
      </c>
      <c r="MA22" s="1">
        <f t="shared" si="41"/>
        <v>8</v>
      </c>
      <c r="MB22" s="1">
        <f t="shared" si="42"/>
        <v>25</v>
      </c>
      <c r="MC22" s="1" t="str">
        <f t="shared" ref="MC22:MG22" si="337">+MC5</f>
        <v>45-49</v>
      </c>
      <c r="MD22" s="2">
        <f t="shared" si="337"/>
        <v>120716</v>
      </c>
      <c r="ME22" s="2">
        <f t="shared" si="337"/>
        <v>32153</v>
      </c>
      <c r="MF22" s="1">
        <f t="shared" si="337"/>
        <v>0.26635243049802843</v>
      </c>
      <c r="MG22" s="1">
        <f t="shared" si="337"/>
        <v>1.2723003757029868E-3</v>
      </c>
      <c r="MI22" s="4" t="s">
        <v>28</v>
      </c>
      <c r="MJ22" s="4">
        <f>+SUM(MA79:MA83)</f>
        <v>1007</v>
      </c>
      <c r="MK22" s="4">
        <f>+SUM(LZ79:LZ83)</f>
        <v>222</v>
      </c>
      <c r="ML22" s="4">
        <f t="shared" si="293"/>
        <v>0.22045680238331677</v>
      </c>
      <c r="MM22" s="4">
        <f t="shared" si="294"/>
        <v>1.3063727410249148E-2</v>
      </c>
      <c r="MN22" s="8">
        <f t="shared" si="295"/>
        <v>120716</v>
      </c>
      <c r="MO22" s="4">
        <f t="shared" si="296"/>
        <v>26612.663356504469</v>
      </c>
      <c r="MP22" s="4">
        <f t="shared" si="297"/>
        <v>2486931.8955483194</v>
      </c>
      <c r="MQ22" s="4">
        <f t="shared" si="298"/>
        <v>268.21689751151462</v>
      </c>
      <c r="MR22" s="4"/>
      <c r="MS22" s="4"/>
      <c r="MT22" s="4"/>
      <c r="MU22" s="4"/>
      <c r="MW22" s="1">
        <f t="shared" si="43"/>
        <v>3</v>
      </c>
      <c r="MX22" s="1">
        <f t="shared" si="44"/>
        <v>6</v>
      </c>
      <c r="MY22" s="1">
        <f t="shared" si="45"/>
        <v>50</v>
      </c>
      <c r="MZ22" s="1" t="str">
        <f t="shared" ref="MZ22:ND22" si="338">+MZ5</f>
        <v>45-49</v>
      </c>
      <c r="NA22" s="2">
        <f t="shared" si="338"/>
        <v>89841</v>
      </c>
      <c r="NB22" s="2">
        <f t="shared" si="338"/>
        <v>40910</v>
      </c>
      <c r="NC22" s="1">
        <f t="shared" si="338"/>
        <v>0.45536002493293709</v>
      </c>
      <c r="ND22" s="1">
        <f t="shared" si="338"/>
        <v>1.6614792413048637E-3</v>
      </c>
      <c r="NF22" s="4" t="s">
        <v>28</v>
      </c>
      <c r="NG22" s="4">
        <f>+SUM(MX79:MX83)</f>
        <v>730</v>
      </c>
      <c r="NH22" s="4">
        <f>+SUM(MW79:MW83)</f>
        <v>315</v>
      </c>
      <c r="NI22" s="4">
        <f t="shared" si="300"/>
        <v>0.4315068493150685</v>
      </c>
      <c r="NJ22" s="4">
        <f t="shared" si="301"/>
        <v>1.8331374718055623E-2</v>
      </c>
      <c r="NK22" s="8">
        <f t="shared" si="302"/>
        <v>89841</v>
      </c>
      <c r="NL22" s="4">
        <f t="shared" si="303"/>
        <v>38767.006849315068</v>
      </c>
      <c r="NM22" s="4">
        <f t="shared" si="304"/>
        <v>2712309.3730061287</v>
      </c>
      <c r="NN22" s="4">
        <f t="shared" si="305"/>
        <v>332.4128182010441</v>
      </c>
      <c r="NO22" s="4"/>
      <c r="NP22" s="4"/>
      <c r="NQ22" s="4"/>
      <c r="NR22" s="4"/>
      <c r="NT22" s="1">
        <f t="shared" si="46"/>
        <v>4</v>
      </c>
      <c r="NU22" s="1">
        <f t="shared" si="47"/>
        <v>6</v>
      </c>
      <c r="NV22" s="1">
        <f t="shared" si="48"/>
        <v>66.7</v>
      </c>
      <c r="NW22" s="1" t="str">
        <f t="shared" ref="NW22:OA22" si="339">+NW5</f>
        <v>45-49</v>
      </c>
      <c r="NX22" s="2">
        <f t="shared" si="339"/>
        <v>100564</v>
      </c>
      <c r="NY22" s="2">
        <f t="shared" si="339"/>
        <v>29488</v>
      </c>
      <c r="NZ22" s="1">
        <f t="shared" si="339"/>
        <v>0.2932262042082654</v>
      </c>
      <c r="OA22" s="1">
        <f t="shared" si="339"/>
        <v>1.4355566629012052E-3</v>
      </c>
      <c r="OC22" s="4" t="s">
        <v>28</v>
      </c>
      <c r="OD22" s="4">
        <f>+SUM(NU79:NU83)</f>
        <v>732</v>
      </c>
      <c r="OE22" s="4">
        <f>+SUM(NT79:NT83)</f>
        <v>282</v>
      </c>
      <c r="OF22" s="4">
        <f t="shared" si="307"/>
        <v>0.38524590163934425</v>
      </c>
      <c r="OG22" s="4">
        <f t="shared" si="308"/>
        <v>1.7987225920757261E-2</v>
      </c>
      <c r="OH22" s="8">
        <f t="shared" si="309"/>
        <v>100564</v>
      </c>
      <c r="OI22" s="4">
        <f t="shared" si="310"/>
        <v>38741.868852459018</v>
      </c>
      <c r="OJ22" s="4">
        <f t="shared" si="311"/>
        <v>3272001.2255431064</v>
      </c>
      <c r="OK22" s="4">
        <f t="shared" si="312"/>
        <v>214.64158148045027</v>
      </c>
      <c r="OL22" s="4"/>
      <c r="OM22" s="4"/>
      <c r="ON22" s="4"/>
      <c r="OO22" s="4"/>
      <c r="OQ22" s="1">
        <f t="shared" si="49"/>
        <v>1</v>
      </c>
      <c r="OR22" s="1">
        <f t="shared" si="50"/>
        <v>5</v>
      </c>
      <c r="OS22" s="1">
        <f t="shared" si="51"/>
        <v>20</v>
      </c>
      <c r="OT22" s="1" t="str">
        <f t="shared" ref="OT22:OX22" si="340">+OT5</f>
        <v>45-49</v>
      </c>
      <c r="OU22" s="2">
        <f t="shared" si="340"/>
        <v>94667</v>
      </c>
      <c r="OV22" s="2">
        <f t="shared" si="340"/>
        <v>18193</v>
      </c>
      <c r="OW22" s="1">
        <f t="shared" si="340"/>
        <v>0.19217890077851837</v>
      </c>
      <c r="OX22" s="1">
        <f t="shared" si="340"/>
        <v>1.280593052401111E-3</v>
      </c>
      <c r="OZ22" s="4" t="s">
        <v>28</v>
      </c>
      <c r="PA22" s="4">
        <f>+SUM(OR79:OR83)</f>
        <v>783</v>
      </c>
      <c r="PB22" s="4">
        <f>+SUM(OQ79:OQ83)</f>
        <v>145</v>
      </c>
      <c r="PC22" s="4">
        <f t="shared" si="314"/>
        <v>0.18518518518518517</v>
      </c>
      <c r="PD22" s="4">
        <f t="shared" si="315"/>
        <v>1.3881989046568014E-2</v>
      </c>
      <c r="PE22" s="8">
        <f t="shared" si="316"/>
        <v>94667</v>
      </c>
      <c r="PF22" s="4">
        <f t="shared" si="317"/>
        <v>17530.925925925923</v>
      </c>
      <c r="PG22" s="4">
        <f t="shared" si="318"/>
        <v>1727032.9512251953</v>
      </c>
      <c r="PH22" s="4">
        <f t="shared" si="319"/>
        <v>150.47607930957989</v>
      </c>
      <c r="PI22" s="4"/>
      <c r="PJ22" s="4"/>
      <c r="PK22" s="4"/>
      <c r="PL22" s="4"/>
      <c r="PN22" s="1">
        <f t="shared" si="52"/>
        <v>0</v>
      </c>
      <c r="PO22" s="1">
        <f t="shared" si="53"/>
        <v>5</v>
      </c>
      <c r="PP22" s="1">
        <f t="shared" si="54"/>
        <v>0</v>
      </c>
      <c r="PQ22" s="1" t="str">
        <f t="shared" ref="PQ22:PU22" si="341">+PQ5</f>
        <v>45-49</v>
      </c>
      <c r="PR22" s="2">
        <f t="shared" si="341"/>
        <v>94394</v>
      </c>
      <c r="PS22" s="2">
        <f t="shared" si="341"/>
        <v>9033</v>
      </c>
      <c r="PT22" s="1">
        <f t="shared" si="341"/>
        <v>9.5694641608576811E-2</v>
      </c>
      <c r="PU22" s="1">
        <f t="shared" si="341"/>
        <v>9.5747880098843725E-4</v>
      </c>
      <c r="PW22" s="4" t="s">
        <v>28</v>
      </c>
      <c r="PX22" s="4">
        <f>+SUM(PO79:PO83)</f>
        <v>783</v>
      </c>
      <c r="PY22" s="4">
        <f>+SUM(PN79:PN83)</f>
        <v>78</v>
      </c>
      <c r="PZ22" s="4">
        <f t="shared" si="321"/>
        <v>9.9616858237547887E-2</v>
      </c>
      <c r="QA22" s="4">
        <f t="shared" si="322"/>
        <v>1.0702844526617936E-2</v>
      </c>
      <c r="QB22" s="8">
        <f t="shared" si="323"/>
        <v>94394</v>
      </c>
      <c r="QC22" s="4">
        <f t="shared" si="324"/>
        <v>9403.2337164750952</v>
      </c>
      <c r="QD22" s="4">
        <f t="shared" si="325"/>
        <v>1020674.3794460996</v>
      </c>
      <c r="QE22" s="4">
        <f t="shared" si="326"/>
        <v>74.928904379515643</v>
      </c>
      <c r="QF22" s="4"/>
      <c r="QG22" s="4"/>
      <c r="QH22" s="4"/>
      <c r="QI22" s="4"/>
      <c r="QO22" s="2"/>
      <c r="QP22" s="2"/>
      <c r="QT22" s="4"/>
      <c r="QU22" s="4"/>
      <c r="QV22" s="4"/>
      <c r="QW22" s="4"/>
      <c r="QX22" s="4"/>
      <c r="QY22" s="8"/>
      <c r="QZ22" s="4"/>
      <c r="RA22" s="4"/>
      <c r="RB22" s="4"/>
      <c r="RC22" s="4"/>
      <c r="RD22" s="4"/>
      <c r="RE22" s="4"/>
      <c r="RF22" s="4"/>
    </row>
    <row r="23" spans="1:474">
      <c r="A23" s="20" t="s">
        <v>13</v>
      </c>
      <c r="B23" s="20" t="s">
        <v>14</v>
      </c>
      <c r="C23" s="20">
        <v>59</v>
      </c>
      <c r="D23" s="20" t="s">
        <v>15</v>
      </c>
      <c r="E23" s="20">
        <v>0</v>
      </c>
      <c r="F23" s="20">
        <v>10</v>
      </c>
      <c r="G23" s="20">
        <v>0</v>
      </c>
      <c r="H23" s="20">
        <v>1</v>
      </c>
      <c r="I23" s="20">
        <v>8</v>
      </c>
      <c r="J23" s="20">
        <v>12.5</v>
      </c>
      <c r="K23" s="20">
        <v>4</v>
      </c>
      <c r="L23" s="20">
        <v>13</v>
      </c>
      <c r="M23" s="20">
        <v>30.8</v>
      </c>
      <c r="N23" s="20">
        <v>2</v>
      </c>
      <c r="O23" s="20">
        <v>10</v>
      </c>
      <c r="P23" s="20">
        <v>20</v>
      </c>
      <c r="Q23" s="20">
        <v>1</v>
      </c>
      <c r="R23" s="20">
        <v>13</v>
      </c>
      <c r="S23" s="20">
        <v>7.7</v>
      </c>
      <c r="T23" s="20">
        <v>2</v>
      </c>
      <c r="U23" s="20">
        <v>12</v>
      </c>
      <c r="V23" s="20">
        <v>16.7</v>
      </c>
      <c r="W23" s="20">
        <v>6</v>
      </c>
      <c r="X23" s="20">
        <v>9</v>
      </c>
      <c r="Y23" s="20">
        <v>66.7</v>
      </c>
      <c r="Z23" s="20">
        <v>9</v>
      </c>
      <c r="AA23" s="20">
        <v>11</v>
      </c>
      <c r="AB23" s="20">
        <v>81.8</v>
      </c>
      <c r="AC23" s="20">
        <v>10</v>
      </c>
      <c r="AD23" s="20">
        <v>12</v>
      </c>
      <c r="AE23" s="20">
        <v>83.3</v>
      </c>
      <c r="AF23" s="20">
        <v>5</v>
      </c>
      <c r="AG23" s="20">
        <v>10</v>
      </c>
      <c r="AH23" s="20">
        <v>50</v>
      </c>
      <c r="AI23" s="20">
        <v>9</v>
      </c>
      <c r="AJ23" s="20">
        <v>12</v>
      </c>
      <c r="AK23" s="20">
        <v>75</v>
      </c>
      <c r="AL23" s="20">
        <v>3</v>
      </c>
      <c r="AM23" s="20">
        <v>12</v>
      </c>
      <c r="AN23" s="20">
        <v>25</v>
      </c>
      <c r="AO23" s="20">
        <v>3</v>
      </c>
      <c r="AP23" s="20">
        <v>12</v>
      </c>
      <c r="AQ23" s="20">
        <v>25</v>
      </c>
      <c r="AR23" s="20">
        <v>4</v>
      </c>
      <c r="AS23" s="20">
        <v>7</v>
      </c>
      <c r="AT23" s="20">
        <v>57.1</v>
      </c>
      <c r="AU23" s="20">
        <v>2</v>
      </c>
      <c r="AV23" s="20">
        <v>8</v>
      </c>
      <c r="AW23" s="20">
        <v>25</v>
      </c>
      <c r="AX23" s="20">
        <v>5</v>
      </c>
      <c r="AY23" s="20">
        <v>9</v>
      </c>
      <c r="AZ23" s="20">
        <v>55.6</v>
      </c>
      <c r="BA23" s="20">
        <v>0</v>
      </c>
      <c r="BB23" s="20">
        <v>9</v>
      </c>
      <c r="BC23" s="20">
        <v>0</v>
      </c>
      <c r="BE23" s="35"/>
      <c r="BF23" s="1" t="str">
        <f t="shared" si="0"/>
        <v>明細部</v>
      </c>
      <c r="BG23" s="1" t="str">
        <f t="shared" si="1"/>
        <v>保険者（地区）</v>
      </c>
      <c r="BH23" s="1">
        <f t="shared" si="2"/>
        <v>59</v>
      </c>
      <c r="BI23" s="1" t="str">
        <f t="shared" si="3"/>
        <v>男</v>
      </c>
      <c r="BJ23" s="1">
        <f t="shared" si="4"/>
        <v>0</v>
      </c>
      <c r="BK23" s="1">
        <f t="shared" si="5"/>
        <v>10</v>
      </c>
      <c r="BL23" s="1">
        <f t="shared" si="6"/>
        <v>0</v>
      </c>
      <c r="BM23" s="1" t="str">
        <f t="shared" si="208"/>
        <v>50-54</v>
      </c>
      <c r="BN23" s="2">
        <f t="shared" si="191"/>
        <v>147202</v>
      </c>
      <c r="BO23" s="2">
        <f t="shared" si="191"/>
        <v>33770</v>
      </c>
      <c r="BP23" s="1">
        <f t="shared" si="191"/>
        <v>0.22941264384994769</v>
      </c>
      <c r="BQ23" s="1">
        <f t="shared" si="191"/>
        <v>1.0958793892537272E-3</v>
      </c>
      <c r="BS23" s="4" t="s">
        <v>29</v>
      </c>
      <c r="BT23" s="4">
        <f>+SUM(BK84:BK88)</f>
        <v>1053</v>
      </c>
      <c r="BU23" s="4">
        <f>+SUM(BJ84:BJ88)</f>
        <v>210</v>
      </c>
      <c r="BV23" s="4">
        <f t="shared" si="209"/>
        <v>0.19943019943019943</v>
      </c>
      <c r="BW23" s="4">
        <f t="shared" si="210"/>
        <v>1.2313481944316208E-2</v>
      </c>
      <c r="BX23" s="8">
        <f t="shared" si="211"/>
        <v>147202</v>
      </c>
      <c r="BY23" s="4">
        <f t="shared" si="212"/>
        <v>29356.524216524216</v>
      </c>
      <c r="BZ23" s="4">
        <f t="shared" si="213"/>
        <v>3285406.9930155985</v>
      </c>
      <c r="CA23" s="4">
        <f t="shared" si="214"/>
        <v>241.57151397399491</v>
      </c>
      <c r="CB23" s="4"/>
      <c r="CC23" s="4"/>
      <c r="CD23" s="4"/>
      <c r="CE23" s="4"/>
      <c r="CG23" s="1">
        <f t="shared" si="7"/>
        <v>1</v>
      </c>
      <c r="CH23" s="1">
        <f t="shared" si="8"/>
        <v>8</v>
      </c>
      <c r="CI23" s="1">
        <f t="shared" si="9"/>
        <v>12.5</v>
      </c>
      <c r="CJ23" s="1" t="str">
        <f t="shared" si="215"/>
        <v>50-54</v>
      </c>
      <c r="CK23" s="2">
        <f t="shared" si="215"/>
        <v>136773</v>
      </c>
      <c r="CL23" s="2">
        <f t="shared" si="215"/>
        <v>6060</v>
      </c>
      <c r="CM23" s="1">
        <f t="shared" si="215"/>
        <v>4.4306990414774844E-2</v>
      </c>
      <c r="CN23" s="1">
        <f t="shared" si="215"/>
        <v>5.5641027824185417E-4</v>
      </c>
      <c r="CP23" s="4" t="s">
        <v>29</v>
      </c>
      <c r="CQ23" s="4">
        <f>+SUM(CH84:CH88)</f>
        <v>1135</v>
      </c>
      <c r="CR23" s="4">
        <f>+SUM(CG84:CG88)</f>
        <v>35</v>
      </c>
      <c r="CS23" s="4">
        <f t="shared" si="216"/>
        <v>3.0837004405286344E-2</v>
      </c>
      <c r="CT23" s="4">
        <f t="shared" si="217"/>
        <v>5.1314083016490916E-3</v>
      </c>
      <c r="CU23" s="8">
        <f t="shared" si="218"/>
        <v>136773</v>
      </c>
      <c r="CV23" s="4">
        <f t="shared" si="219"/>
        <v>4217.6696035242294</v>
      </c>
      <c r="CW23" s="4">
        <f t="shared" si="220"/>
        <v>492576.72933773324</v>
      </c>
      <c r="CX23" s="4">
        <f t="shared" si="221"/>
        <v>50.288434120769445</v>
      </c>
      <c r="CY23" s="4"/>
      <c r="CZ23" s="4"/>
      <c r="DA23" s="4"/>
      <c r="DB23" s="4"/>
      <c r="DD23" s="1">
        <f t="shared" si="10"/>
        <v>4</v>
      </c>
      <c r="DE23" s="1">
        <f t="shared" si="11"/>
        <v>13</v>
      </c>
      <c r="DF23" s="1">
        <f t="shared" si="12"/>
        <v>30.8</v>
      </c>
      <c r="DG23" s="1" t="str">
        <f t="shared" ref="DG23:DK23" si="342">+DG6</f>
        <v>50-54</v>
      </c>
      <c r="DH23" s="2">
        <f t="shared" si="342"/>
        <v>138180</v>
      </c>
      <c r="DI23" s="2">
        <f t="shared" si="342"/>
        <v>52047</v>
      </c>
      <c r="DJ23" s="1">
        <f t="shared" si="342"/>
        <v>0.37666087711680418</v>
      </c>
      <c r="DK23" s="1">
        <f t="shared" si="342"/>
        <v>1.3035114648500571E-3</v>
      </c>
      <c r="DM23" s="4" t="s">
        <v>29</v>
      </c>
      <c r="DN23" s="4">
        <f>+SUM(DE84:DE88)</f>
        <v>1022</v>
      </c>
      <c r="DO23" s="4">
        <f>+SUM(DD84:DD88)</f>
        <v>461</v>
      </c>
      <c r="DP23" s="4">
        <f t="shared" si="223"/>
        <v>0.45107632093933464</v>
      </c>
      <c r="DQ23" s="4">
        <f t="shared" si="224"/>
        <v>1.5565230257904133E-2</v>
      </c>
      <c r="DR23" s="8">
        <f t="shared" si="225"/>
        <v>138180</v>
      </c>
      <c r="DS23" s="4">
        <f t="shared" si="226"/>
        <v>62329.726027397264</v>
      </c>
      <c r="DT23" s="4">
        <f t="shared" si="227"/>
        <v>4625955.768899559</v>
      </c>
      <c r="DU23" s="4">
        <f t="shared" si="228"/>
        <v>384.9474164133739</v>
      </c>
      <c r="DV23" s="4"/>
      <c r="DW23" s="4"/>
      <c r="DX23" s="4"/>
      <c r="DY23" s="4"/>
      <c r="EA23" s="1">
        <f t="shared" si="13"/>
        <v>2</v>
      </c>
      <c r="EB23" s="1">
        <f t="shared" si="14"/>
        <v>10</v>
      </c>
      <c r="EC23" s="1">
        <f t="shared" si="15"/>
        <v>20</v>
      </c>
      <c r="ED23" s="1" t="str">
        <f t="shared" ref="ED23:EH23" si="343">+ED6</f>
        <v>50-54</v>
      </c>
      <c r="EE23" s="2">
        <f t="shared" si="343"/>
        <v>122620</v>
      </c>
      <c r="EF23" s="2">
        <f t="shared" si="343"/>
        <v>25027</v>
      </c>
      <c r="EG23" s="1">
        <f t="shared" si="343"/>
        <v>0.20410210406132767</v>
      </c>
      <c r="EH23" s="1">
        <f t="shared" si="343"/>
        <v>1.1509905642110379E-3</v>
      </c>
      <c r="EJ23" s="4" t="s">
        <v>29</v>
      </c>
      <c r="EK23" s="4">
        <f>+SUM(EB84:EB88)</f>
        <v>1129</v>
      </c>
      <c r="EL23" s="4">
        <f>+SUM(EA84:EA88)</f>
        <v>180</v>
      </c>
      <c r="EM23" s="4">
        <f t="shared" si="230"/>
        <v>0.15943312666076173</v>
      </c>
      <c r="EN23" s="4">
        <f t="shared" si="231"/>
        <v>1.0895030387408139E-2</v>
      </c>
      <c r="EO23" s="8">
        <f t="shared" si="232"/>
        <v>122620</v>
      </c>
      <c r="EP23" s="4">
        <f t="shared" si="233"/>
        <v>19549.689991142604</v>
      </c>
      <c r="EQ23" s="4">
        <f t="shared" si="234"/>
        <v>1784758.7315891276</v>
      </c>
      <c r="ER23" s="4">
        <f t="shared" si="235"/>
        <v>230.43127548523893</v>
      </c>
      <c r="ES23" s="4"/>
      <c r="ET23" s="4"/>
      <c r="EU23" s="4"/>
      <c r="EV23" s="4"/>
      <c r="EX23" s="1">
        <f t="shared" si="16"/>
        <v>1</v>
      </c>
      <c r="EY23" s="1">
        <f t="shared" si="17"/>
        <v>13</v>
      </c>
      <c r="EZ23" s="1">
        <f t="shared" si="18"/>
        <v>7.7</v>
      </c>
      <c r="FA23" s="1" t="str">
        <f t="shared" ref="FA23:FE23" si="344">+FA6</f>
        <v>50-54</v>
      </c>
      <c r="FB23" s="2">
        <f t="shared" si="344"/>
        <v>123947</v>
      </c>
      <c r="FC23" s="2">
        <f t="shared" si="344"/>
        <v>21223</v>
      </c>
      <c r="FD23" s="1">
        <f t="shared" si="344"/>
        <v>0.17122641128869598</v>
      </c>
      <c r="FE23" s="1">
        <f t="shared" si="344"/>
        <v>1.0700037967090984E-3</v>
      </c>
      <c r="FG23" s="4" t="s">
        <v>29</v>
      </c>
      <c r="FH23" s="4">
        <f>+SUM(EY84:EY88)</f>
        <v>1139</v>
      </c>
      <c r="FI23" s="4">
        <f>+SUM(EX84:EX88)</f>
        <v>202</v>
      </c>
      <c r="FJ23" s="4">
        <f t="shared" si="237"/>
        <v>0.17734855136084285</v>
      </c>
      <c r="FK23" s="4">
        <f t="shared" si="238"/>
        <v>1.131774472437984E-2</v>
      </c>
      <c r="FL23" s="8">
        <f t="shared" si="239"/>
        <v>123947</v>
      </c>
      <c r="FM23" s="4">
        <f t="shared" si="240"/>
        <v>21981.820895522389</v>
      </c>
      <c r="FN23" s="4">
        <f t="shared" si="241"/>
        <v>1967849.2578178127</v>
      </c>
      <c r="FO23" s="4">
        <f t="shared" si="242"/>
        <v>195.02688245782471</v>
      </c>
      <c r="FP23" s="4"/>
      <c r="FQ23" s="4"/>
      <c r="FR23" s="4"/>
      <c r="FS23" s="4"/>
      <c r="FU23" s="1">
        <f t="shared" si="19"/>
        <v>2</v>
      </c>
      <c r="FV23" s="1">
        <f t="shared" si="20"/>
        <v>12</v>
      </c>
      <c r="FW23" s="1">
        <f t="shared" si="21"/>
        <v>16.7</v>
      </c>
      <c r="FX23" s="1" t="str">
        <f t="shared" ref="FX23:GB23" si="345">+FX6</f>
        <v>50-54</v>
      </c>
      <c r="FY23" s="2">
        <f t="shared" si="345"/>
        <v>130009</v>
      </c>
      <c r="FZ23" s="2">
        <f t="shared" si="345"/>
        <v>37125</v>
      </c>
      <c r="GA23" s="1">
        <f t="shared" si="345"/>
        <v>0.2855571537355106</v>
      </c>
      <c r="GB23" s="1">
        <f t="shared" si="345"/>
        <v>1.2526898523368064E-3</v>
      </c>
      <c r="GD23" s="4" t="s">
        <v>29</v>
      </c>
      <c r="GE23" s="4">
        <f>+SUM(FV84:FV88)</f>
        <v>989</v>
      </c>
      <c r="GF23" s="4">
        <f>+SUM(FU84:FU88)</f>
        <v>285</v>
      </c>
      <c r="GG23" s="4">
        <f t="shared" si="244"/>
        <v>0.28816986855409504</v>
      </c>
      <c r="GH23" s="4">
        <f t="shared" si="245"/>
        <v>1.4401718644336431E-2</v>
      </c>
      <c r="GI23" s="8">
        <f t="shared" si="246"/>
        <v>130009</v>
      </c>
      <c r="GJ23" s="4">
        <f t="shared" si="247"/>
        <v>37464.67644084934</v>
      </c>
      <c r="GK23" s="4">
        <f t="shared" si="248"/>
        <v>3505705.9035195662</v>
      </c>
      <c r="GL23" s="4">
        <f t="shared" si="249"/>
        <v>282.41602504442</v>
      </c>
      <c r="GM23" s="4"/>
      <c r="GN23" s="4"/>
      <c r="GO23" s="4"/>
      <c r="GP23" s="4"/>
      <c r="GR23" s="1">
        <f t="shared" si="22"/>
        <v>6</v>
      </c>
      <c r="GS23" s="1">
        <f t="shared" si="23"/>
        <v>9</v>
      </c>
      <c r="GT23" s="1">
        <f t="shared" si="24"/>
        <v>66.7</v>
      </c>
      <c r="GU23" s="1" t="str">
        <f t="shared" ref="GU23:GY23" si="346">+GU6</f>
        <v>50-54</v>
      </c>
      <c r="GV23" s="2">
        <f t="shared" si="346"/>
        <v>128556</v>
      </c>
      <c r="GW23" s="2">
        <f t="shared" si="346"/>
        <v>55972</v>
      </c>
      <c r="GX23" s="1">
        <f t="shared" si="346"/>
        <v>0.43539002458072745</v>
      </c>
      <c r="GY23" s="1">
        <f t="shared" si="346"/>
        <v>1.382825358853444E-3</v>
      </c>
      <c r="HA23" s="4" t="s">
        <v>29</v>
      </c>
      <c r="HB23" s="4">
        <f>+SUM(GS84:GS88)</f>
        <v>1117</v>
      </c>
      <c r="HC23" s="4">
        <f>+SUM(GR84:GR88)</f>
        <v>312</v>
      </c>
      <c r="HD23" s="4">
        <f t="shared" si="251"/>
        <v>0.27931960608773498</v>
      </c>
      <c r="HE23" s="4">
        <f t="shared" si="252"/>
        <v>1.3424418342221455E-2</v>
      </c>
      <c r="HF23" s="8">
        <f t="shared" si="253"/>
        <v>128556</v>
      </c>
      <c r="HG23" s="4">
        <f t="shared" si="254"/>
        <v>35908.211280214862</v>
      </c>
      <c r="HH23" s="4">
        <f t="shared" si="255"/>
        <v>2978349.4825378261</v>
      </c>
      <c r="HI23" s="4">
        <f t="shared" si="256"/>
        <v>486.33065745667255</v>
      </c>
      <c r="HJ23" s="4"/>
      <c r="HK23" s="4"/>
      <c r="HL23" s="4"/>
      <c r="HM23" s="4"/>
      <c r="HO23" s="1">
        <f t="shared" si="25"/>
        <v>9</v>
      </c>
      <c r="HP23" s="1">
        <f t="shared" si="26"/>
        <v>11</v>
      </c>
      <c r="HQ23" s="1">
        <f t="shared" si="27"/>
        <v>81.8</v>
      </c>
      <c r="HR23" s="1" t="str">
        <f t="shared" ref="HR23:HV23" si="347">+HR6</f>
        <v>50-54</v>
      </c>
      <c r="HS23" s="2">
        <f t="shared" si="347"/>
        <v>140436</v>
      </c>
      <c r="HT23" s="2">
        <f t="shared" si="347"/>
        <v>62518</v>
      </c>
      <c r="HU23" s="1">
        <f t="shared" si="347"/>
        <v>0.44517075393773675</v>
      </c>
      <c r="HV23" s="1">
        <f t="shared" si="347"/>
        <v>1.3261839259347693E-3</v>
      </c>
      <c r="HX23" s="4" t="s">
        <v>29</v>
      </c>
      <c r="HY23" s="4">
        <f>+SUM(HP84:HP88)</f>
        <v>1018</v>
      </c>
      <c r="HZ23" s="4">
        <f>+SUM(HO84:HO88)</f>
        <v>513</v>
      </c>
      <c r="IA23" s="4">
        <f t="shared" si="258"/>
        <v>0.50392927308447932</v>
      </c>
      <c r="IB23" s="4">
        <f t="shared" si="259"/>
        <v>1.5670494618374574E-2</v>
      </c>
      <c r="IC23" s="8">
        <f t="shared" si="260"/>
        <v>140436</v>
      </c>
      <c r="ID23" s="4">
        <f t="shared" si="261"/>
        <v>70769.811394891934</v>
      </c>
      <c r="IE23" s="4">
        <f t="shared" si="262"/>
        <v>4843087.4540122468</v>
      </c>
      <c r="IF23" s="4">
        <f t="shared" si="263"/>
        <v>453.18382750861599</v>
      </c>
      <c r="IG23" s="4"/>
      <c r="IH23" s="4"/>
      <c r="II23" s="4"/>
      <c r="IJ23" s="4"/>
      <c r="IL23" s="1">
        <f t="shared" si="28"/>
        <v>10</v>
      </c>
      <c r="IM23" s="1">
        <f t="shared" si="29"/>
        <v>12</v>
      </c>
      <c r="IN23" s="1">
        <f t="shared" si="30"/>
        <v>83.3</v>
      </c>
      <c r="IO23" s="1" t="str">
        <f t="shared" ref="IO23:IS23" si="348">+IO6</f>
        <v>50-54</v>
      </c>
      <c r="IP23" s="2">
        <f t="shared" si="348"/>
        <v>135815</v>
      </c>
      <c r="IQ23" s="2">
        <f t="shared" si="348"/>
        <v>70838</v>
      </c>
      <c r="IR23" s="1">
        <f t="shared" si="348"/>
        <v>0.52157714538158528</v>
      </c>
      <c r="IS23" s="1">
        <f t="shared" si="348"/>
        <v>1.3554745462100795E-3</v>
      </c>
      <c r="IU23" s="4" t="s">
        <v>29</v>
      </c>
      <c r="IV23" s="4">
        <f>+SUM(IM84:IM88)</f>
        <v>1044</v>
      </c>
      <c r="IW23" s="4">
        <f>+SUM(IL84:IL88)</f>
        <v>724</v>
      </c>
      <c r="IX23" s="4">
        <f t="shared" si="265"/>
        <v>0.69348659003831414</v>
      </c>
      <c r="IY23" s="4">
        <f t="shared" si="266"/>
        <v>1.4268999549949571E-2</v>
      </c>
      <c r="IZ23" s="8">
        <f t="shared" si="267"/>
        <v>135815</v>
      </c>
      <c r="JA23" s="4">
        <f t="shared" si="268"/>
        <v>94185.881226053636</v>
      </c>
      <c r="JB23" s="4">
        <f t="shared" si="269"/>
        <v>3755627.6210614862</v>
      </c>
      <c r="JC23" s="4">
        <f t="shared" si="270"/>
        <v>544.52653977837508</v>
      </c>
      <c r="JD23" s="4"/>
      <c r="JE23" s="4"/>
      <c r="JF23" s="4"/>
      <c r="JG23" s="4"/>
      <c r="JI23" s="1">
        <f t="shared" si="31"/>
        <v>5</v>
      </c>
      <c r="JJ23" s="1">
        <f t="shared" si="32"/>
        <v>10</v>
      </c>
      <c r="JK23" s="1">
        <f t="shared" si="33"/>
        <v>50</v>
      </c>
      <c r="JL23" s="1" t="str">
        <f t="shared" ref="JL23:JP23" si="349">+JL6</f>
        <v>50-54</v>
      </c>
      <c r="JM23" s="2">
        <f t="shared" si="349"/>
        <v>129407</v>
      </c>
      <c r="JN23" s="2">
        <f t="shared" si="349"/>
        <v>36678</v>
      </c>
      <c r="JO23" s="1">
        <f t="shared" si="349"/>
        <v>0.28343134451768454</v>
      </c>
      <c r="JP23" s="1">
        <f t="shared" si="349"/>
        <v>1.2527775363784673E-3</v>
      </c>
      <c r="JR23" s="4" t="s">
        <v>29</v>
      </c>
      <c r="JS23" s="4">
        <f>+SUM(JJ84:JJ88)</f>
        <v>1163</v>
      </c>
      <c r="JT23" s="4">
        <f>+SUM(JI84:JI88)</f>
        <v>294</v>
      </c>
      <c r="JU23" s="4">
        <f t="shared" si="272"/>
        <v>0.25279449699054168</v>
      </c>
      <c r="JV23" s="4">
        <f t="shared" si="273"/>
        <v>1.2744241168443506E-2</v>
      </c>
      <c r="JW23" s="8">
        <f t="shared" si="274"/>
        <v>129407</v>
      </c>
      <c r="JX23" s="4">
        <f t="shared" si="275"/>
        <v>32713.377472055028</v>
      </c>
      <c r="JY23" s="4">
        <f t="shared" si="276"/>
        <v>2719840.9053285187</v>
      </c>
      <c r="JZ23" s="4">
        <f t="shared" si="277"/>
        <v>329.6306536740671</v>
      </c>
      <c r="KA23" s="4"/>
      <c r="KB23" s="4"/>
      <c r="KC23" s="4"/>
      <c r="KD23" s="4"/>
      <c r="KF23" s="1">
        <f t="shared" si="34"/>
        <v>9</v>
      </c>
      <c r="KG23" s="1">
        <f t="shared" si="35"/>
        <v>12</v>
      </c>
      <c r="KH23" s="1">
        <f t="shared" si="36"/>
        <v>75</v>
      </c>
      <c r="KI23" s="1" t="str">
        <f t="shared" ref="KI23:KM23" si="350">+KI6</f>
        <v>50-54</v>
      </c>
      <c r="KJ23" s="2">
        <f t="shared" si="350"/>
        <v>118596</v>
      </c>
      <c r="KK23" s="2">
        <f t="shared" si="350"/>
        <v>89832</v>
      </c>
      <c r="KL23" s="1">
        <f t="shared" si="350"/>
        <v>0.75746230901548117</v>
      </c>
      <c r="KM23" s="1">
        <f t="shared" si="350"/>
        <v>1.2446152337735245E-3</v>
      </c>
      <c r="KO23" s="4" t="s">
        <v>29</v>
      </c>
      <c r="KP23" s="4">
        <f>+SUM(KG84:KG88)</f>
        <v>1131</v>
      </c>
      <c r="KQ23" s="4">
        <f>+SUM(KF84:KF88)</f>
        <v>836</v>
      </c>
      <c r="KR23" s="4">
        <f t="shared" si="279"/>
        <v>0.73916887709991164</v>
      </c>
      <c r="KS23" s="4">
        <f t="shared" si="280"/>
        <v>1.3056303572481984E-2</v>
      </c>
      <c r="KT23" s="8">
        <f t="shared" si="281"/>
        <v>118596</v>
      </c>
      <c r="KU23" s="4">
        <f t="shared" si="282"/>
        <v>87662.472148541114</v>
      </c>
      <c r="KV23" s="4">
        <f t="shared" si="283"/>
        <v>2397621.1527273525</v>
      </c>
      <c r="KW23" s="4">
        <f t="shared" si="284"/>
        <v>856.68987149650923</v>
      </c>
      <c r="KX23" s="4"/>
      <c r="KY23" s="4"/>
      <c r="KZ23" s="4"/>
      <c r="LA23" s="4"/>
      <c r="LC23" s="1">
        <f t="shared" si="37"/>
        <v>3</v>
      </c>
      <c r="LD23" s="1">
        <f t="shared" si="38"/>
        <v>12</v>
      </c>
      <c r="LE23" s="1">
        <f t="shared" si="39"/>
        <v>25</v>
      </c>
      <c r="LF23" s="1" t="str">
        <f t="shared" ref="LF23:LJ23" si="351">+LF6</f>
        <v>50-54</v>
      </c>
      <c r="LG23" s="2">
        <f t="shared" si="351"/>
        <v>127925</v>
      </c>
      <c r="LH23" s="2">
        <f t="shared" si="351"/>
        <v>56503</v>
      </c>
      <c r="LI23" s="1">
        <f t="shared" si="351"/>
        <v>0.44168848934922805</v>
      </c>
      <c r="LJ23" s="1">
        <f t="shared" si="351"/>
        <v>1.388412831735549E-3</v>
      </c>
      <c r="LL23" s="4" t="s">
        <v>29</v>
      </c>
      <c r="LM23" s="4">
        <f>+SUM(LD84:LD88)</f>
        <v>1061</v>
      </c>
      <c r="LN23" s="4">
        <f>+SUM(LC84:LC88)</f>
        <v>546</v>
      </c>
      <c r="LO23" s="4">
        <f t="shared" si="286"/>
        <v>0.51460885956644675</v>
      </c>
      <c r="LP23" s="4">
        <f t="shared" si="287"/>
        <v>1.5343585581409318E-2</v>
      </c>
      <c r="LQ23" s="8">
        <f t="shared" si="288"/>
        <v>127925</v>
      </c>
      <c r="LR23" s="4">
        <f t="shared" si="289"/>
        <v>65831.338360037698</v>
      </c>
      <c r="LS23" s="4">
        <f t="shared" si="290"/>
        <v>3852694.4858002374</v>
      </c>
      <c r="LT23" s="4">
        <f t="shared" si="291"/>
        <v>468.63148719953097</v>
      </c>
      <c r="LU23" s="4"/>
      <c r="LV23" s="4"/>
      <c r="LW23" s="4"/>
      <c r="LX23" s="4"/>
      <c r="LZ23" s="1">
        <f t="shared" si="40"/>
        <v>3</v>
      </c>
      <c r="MA23" s="1">
        <f t="shared" si="41"/>
        <v>12</v>
      </c>
      <c r="MB23" s="1">
        <f t="shared" si="42"/>
        <v>25</v>
      </c>
      <c r="MC23" s="1" t="str">
        <f t="shared" ref="MC23:MG23" si="352">+MC6</f>
        <v>50-54</v>
      </c>
      <c r="MD23" s="2">
        <f t="shared" si="352"/>
        <v>135806</v>
      </c>
      <c r="ME23" s="2">
        <f t="shared" si="352"/>
        <v>31087</v>
      </c>
      <c r="MF23" s="1">
        <f t="shared" si="352"/>
        <v>0.2289074120436505</v>
      </c>
      <c r="MG23" s="1">
        <f t="shared" si="352"/>
        <v>1.1400495121336883E-3</v>
      </c>
      <c r="MI23" s="4" t="s">
        <v>29</v>
      </c>
      <c r="MJ23" s="4">
        <f>+SUM(MA84:MA88)</f>
        <v>963</v>
      </c>
      <c r="MK23" s="4">
        <f>+SUM(LZ84:LZ88)</f>
        <v>222</v>
      </c>
      <c r="ML23" s="4">
        <f t="shared" si="293"/>
        <v>0.23052959501557632</v>
      </c>
      <c r="MM23" s="4">
        <f t="shared" si="294"/>
        <v>1.3572072175370608E-2</v>
      </c>
      <c r="MN23" s="8">
        <f t="shared" si="295"/>
        <v>135806</v>
      </c>
      <c r="MO23" s="4">
        <f t="shared" si="296"/>
        <v>31307.302180685358</v>
      </c>
      <c r="MP23" s="4">
        <f t="shared" si="297"/>
        <v>3397271.3500700002</v>
      </c>
      <c r="MQ23" s="4">
        <f t="shared" si="298"/>
        <v>220.43783779803545</v>
      </c>
      <c r="MR23" s="4"/>
      <c r="MS23" s="4"/>
      <c r="MT23" s="4"/>
      <c r="MU23" s="4"/>
      <c r="MW23" s="1">
        <f t="shared" si="43"/>
        <v>4</v>
      </c>
      <c r="MX23" s="1">
        <f t="shared" si="44"/>
        <v>7</v>
      </c>
      <c r="MY23" s="1">
        <f t="shared" si="45"/>
        <v>57.1</v>
      </c>
      <c r="MZ23" s="1" t="str">
        <f t="shared" ref="MZ23:ND23" si="353">+MZ6</f>
        <v>50-54</v>
      </c>
      <c r="NA23" s="2">
        <f t="shared" si="353"/>
        <v>109755</v>
      </c>
      <c r="NB23" s="2">
        <f t="shared" si="353"/>
        <v>41542</v>
      </c>
      <c r="NC23" s="1">
        <f t="shared" si="353"/>
        <v>0.37849756275340529</v>
      </c>
      <c r="ND23" s="1">
        <f t="shared" si="353"/>
        <v>1.4639990828524592E-3</v>
      </c>
      <c r="NF23" s="4" t="s">
        <v>29</v>
      </c>
      <c r="NG23" s="4">
        <f>+SUM(MX84:MX88)</f>
        <v>940</v>
      </c>
      <c r="NH23" s="4">
        <f>+SUM(MW84:MW88)</f>
        <v>325</v>
      </c>
      <c r="NI23" s="4">
        <f t="shared" si="300"/>
        <v>0.34574468085106386</v>
      </c>
      <c r="NJ23" s="4">
        <f t="shared" si="301"/>
        <v>1.5512702293990516E-2</v>
      </c>
      <c r="NK23" s="8">
        <f t="shared" si="302"/>
        <v>109755</v>
      </c>
      <c r="NL23" s="4">
        <f t="shared" si="303"/>
        <v>37947.207446808512</v>
      </c>
      <c r="NM23" s="4">
        <f t="shared" si="304"/>
        <v>2898835.3194822865</v>
      </c>
      <c r="NN23" s="4">
        <f t="shared" si="305"/>
        <v>355.78770898820096</v>
      </c>
      <c r="NO23" s="4"/>
      <c r="NP23" s="4"/>
      <c r="NQ23" s="4"/>
      <c r="NR23" s="4"/>
      <c r="NT23" s="1">
        <f t="shared" si="46"/>
        <v>2</v>
      </c>
      <c r="NU23" s="1">
        <f t="shared" si="47"/>
        <v>8</v>
      </c>
      <c r="NV23" s="1">
        <f t="shared" si="48"/>
        <v>25</v>
      </c>
      <c r="NW23" s="1" t="str">
        <f t="shared" ref="NW23:OA23" si="354">+NW6</f>
        <v>50-54</v>
      </c>
      <c r="NX23" s="2">
        <f t="shared" si="354"/>
        <v>120985</v>
      </c>
      <c r="NY23" s="2">
        <f t="shared" si="354"/>
        <v>38443</v>
      </c>
      <c r="NZ23" s="1">
        <f t="shared" si="354"/>
        <v>0.31775013431417115</v>
      </c>
      <c r="OA23" s="1">
        <f t="shared" si="354"/>
        <v>1.3385938840652818E-3</v>
      </c>
      <c r="OC23" s="4" t="s">
        <v>29</v>
      </c>
      <c r="OD23" s="4">
        <f>+SUM(NU84:NU88)</f>
        <v>843</v>
      </c>
      <c r="OE23" s="4">
        <f>+SUM(NT84:NT88)</f>
        <v>300</v>
      </c>
      <c r="OF23" s="4">
        <f t="shared" si="307"/>
        <v>0.35587188612099646</v>
      </c>
      <c r="OG23" s="4">
        <f t="shared" si="308"/>
        <v>1.6489943978666224E-2</v>
      </c>
      <c r="OH23" s="8">
        <f t="shared" si="309"/>
        <v>120985</v>
      </c>
      <c r="OI23" s="4">
        <f t="shared" si="310"/>
        <v>43055.160142348759</v>
      </c>
      <c r="OJ23" s="4">
        <f t="shared" si="311"/>
        <v>3980168.1315999622</v>
      </c>
      <c r="OK23" s="4">
        <f t="shared" si="312"/>
        <v>267.86336322684627</v>
      </c>
      <c r="OL23" s="4"/>
      <c r="OM23" s="4"/>
      <c r="ON23" s="4"/>
      <c r="OO23" s="4"/>
      <c r="OQ23" s="1">
        <f t="shared" si="49"/>
        <v>5</v>
      </c>
      <c r="OR23" s="1">
        <f t="shared" si="50"/>
        <v>9</v>
      </c>
      <c r="OS23" s="1">
        <f t="shared" si="51"/>
        <v>55.6</v>
      </c>
      <c r="OT23" s="1" t="str">
        <f t="shared" ref="OT23:OX23" si="355">+OT6</f>
        <v>50-54</v>
      </c>
      <c r="OU23" s="2">
        <f t="shared" si="355"/>
        <v>104434</v>
      </c>
      <c r="OV23" s="2">
        <f t="shared" si="355"/>
        <v>23805</v>
      </c>
      <c r="OW23" s="1">
        <f t="shared" si="355"/>
        <v>0.22794300706666412</v>
      </c>
      <c r="OX23" s="1">
        <f t="shared" si="355"/>
        <v>1.2981260370971621E-3</v>
      </c>
      <c r="OZ23" s="4" t="s">
        <v>29</v>
      </c>
      <c r="PA23" s="4">
        <f>+SUM(OR84:OR88)</f>
        <v>967</v>
      </c>
      <c r="PB23" s="4">
        <f>+SUM(OQ84:OQ88)</f>
        <v>174</v>
      </c>
      <c r="PC23" s="4">
        <f t="shared" si="314"/>
        <v>0.17993795243019647</v>
      </c>
      <c r="PD23" s="4">
        <f t="shared" si="315"/>
        <v>1.235297341232339E-2</v>
      </c>
      <c r="PE23" s="8">
        <f t="shared" si="316"/>
        <v>104434</v>
      </c>
      <c r="PF23" s="4">
        <f t="shared" si="317"/>
        <v>18791.640124095138</v>
      </c>
      <c r="PG23" s="4">
        <f t="shared" si="318"/>
        <v>1664281.702343588</v>
      </c>
      <c r="PH23" s="4">
        <f t="shared" si="319"/>
        <v>220.42088783346421</v>
      </c>
      <c r="PI23" s="4"/>
      <c r="PJ23" s="4"/>
      <c r="PK23" s="4"/>
      <c r="PL23" s="4"/>
      <c r="PN23" s="1">
        <f t="shared" si="52"/>
        <v>0</v>
      </c>
      <c r="PO23" s="1">
        <f t="shared" si="53"/>
        <v>9</v>
      </c>
      <c r="PP23" s="1">
        <f t="shared" si="54"/>
        <v>0</v>
      </c>
      <c r="PQ23" s="1" t="str">
        <f t="shared" ref="PQ23:PU23" si="356">+PQ6</f>
        <v>50-54</v>
      </c>
      <c r="PR23" s="2">
        <f t="shared" si="356"/>
        <v>121248</v>
      </c>
      <c r="PS23" s="2">
        <f t="shared" si="356"/>
        <v>9678</v>
      </c>
      <c r="PT23" s="1">
        <f t="shared" si="356"/>
        <v>7.9819873317498027E-2</v>
      </c>
      <c r="PU23" s="1">
        <f t="shared" si="356"/>
        <v>7.783136551922417E-4</v>
      </c>
      <c r="PW23" s="4" t="s">
        <v>29</v>
      </c>
      <c r="PX23" s="4">
        <f>+SUM(PO84:PO88)</f>
        <v>900</v>
      </c>
      <c r="PY23" s="4">
        <f>+SUM(PN84:PN88)</f>
        <v>67</v>
      </c>
      <c r="PZ23" s="4">
        <f t="shared" si="321"/>
        <v>7.4444444444444438E-2</v>
      </c>
      <c r="QA23" s="4">
        <f t="shared" si="322"/>
        <v>8.7497599418372915E-3</v>
      </c>
      <c r="QB23" s="8">
        <f t="shared" si="323"/>
        <v>121248</v>
      </c>
      <c r="QC23" s="4">
        <f t="shared" si="324"/>
        <v>9026.24</v>
      </c>
      <c r="QD23" s="4">
        <f t="shared" si="325"/>
        <v>1125489.4877582223</v>
      </c>
      <c r="QE23" s="4">
        <f t="shared" si="326"/>
        <v>71.83788598574823</v>
      </c>
      <c r="QF23" s="4"/>
      <c r="QG23" s="4"/>
      <c r="QH23" s="4"/>
      <c r="QI23" s="4"/>
      <c r="QO23" s="2"/>
      <c r="QP23" s="2"/>
      <c r="QT23" s="4"/>
      <c r="QU23" s="4"/>
      <c r="QV23" s="4"/>
      <c r="QW23" s="4"/>
      <c r="QX23" s="4"/>
      <c r="QY23" s="8"/>
      <c r="QZ23" s="4"/>
      <c r="RA23" s="4"/>
      <c r="RB23" s="4"/>
      <c r="RC23" s="4"/>
      <c r="RD23" s="4"/>
      <c r="RE23" s="4"/>
      <c r="RF23" s="4"/>
    </row>
    <row r="24" spans="1:474">
      <c r="A24" s="20" t="s">
        <v>13</v>
      </c>
      <c r="B24" s="20" t="s">
        <v>14</v>
      </c>
      <c r="C24" s="20">
        <v>60</v>
      </c>
      <c r="D24" s="20" t="s">
        <v>15</v>
      </c>
      <c r="E24" s="20">
        <v>8</v>
      </c>
      <c r="F24" s="20">
        <v>25</v>
      </c>
      <c r="G24" s="20">
        <v>32</v>
      </c>
      <c r="H24" s="20">
        <v>4</v>
      </c>
      <c r="I24" s="20">
        <v>25</v>
      </c>
      <c r="J24" s="20">
        <v>16</v>
      </c>
      <c r="K24" s="20">
        <v>8</v>
      </c>
      <c r="L24" s="20">
        <v>23</v>
      </c>
      <c r="M24" s="20">
        <v>34.799999999999997</v>
      </c>
      <c r="N24" s="20">
        <v>4</v>
      </c>
      <c r="O24" s="20">
        <v>26</v>
      </c>
      <c r="P24" s="20">
        <v>15.4</v>
      </c>
      <c r="Q24" s="20">
        <v>2</v>
      </c>
      <c r="R24" s="20">
        <v>27</v>
      </c>
      <c r="S24" s="20">
        <v>7.4</v>
      </c>
      <c r="T24" s="20">
        <v>4</v>
      </c>
      <c r="U24" s="20">
        <v>30</v>
      </c>
      <c r="V24" s="20">
        <v>13.3</v>
      </c>
      <c r="W24" s="20">
        <v>11</v>
      </c>
      <c r="X24" s="20">
        <v>22</v>
      </c>
      <c r="Y24" s="20">
        <v>50</v>
      </c>
      <c r="Z24" s="20">
        <v>8</v>
      </c>
      <c r="AA24" s="20">
        <v>29</v>
      </c>
      <c r="AB24" s="20">
        <v>27.6</v>
      </c>
      <c r="AC24" s="20">
        <v>22</v>
      </c>
      <c r="AD24" s="20">
        <v>31</v>
      </c>
      <c r="AE24" s="20">
        <v>71</v>
      </c>
      <c r="AF24" s="20">
        <v>18</v>
      </c>
      <c r="AG24" s="20">
        <v>27</v>
      </c>
      <c r="AH24" s="20">
        <v>66.7</v>
      </c>
      <c r="AI24" s="20">
        <v>21</v>
      </c>
      <c r="AJ24" s="20">
        <v>31</v>
      </c>
      <c r="AK24" s="20">
        <v>67.7</v>
      </c>
      <c r="AL24" s="20">
        <v>17</v>
      </c>
      <c r="AM24" s="20">
        <v>22</v>
      </c>
      <c r="AN24" s="20">
        <v>77.3</v>
      </c>
      <c r="AO24" s="20">
        <v>3</v>
      </c>
      <c r="AP24" s="20">
        <v>29</v>
      </c>
      <c r="AQ24" s="20">
        <v>10.3</v>
      </c>
      <c r="AR24" s="20">
        <v>8</v>
      </c>
      <c r="AS24" s="20">
        <v>19</v>
      </c>
      <c r="AT24" s="20">
        <v>42.1</v>
      </c>
      <c r="AU24" s="20">
        <v>5</v>
      </c>
      <c r="AV24" s="20">
        <v>18</v>
      </c>
      <c r="AW24" s="20">
        <v>27.8</v>
      </c>
      <c r="AX24" s="20">
        <v>9</v>
      </c>
      <c r="AY24" s="20">
        <v>22</v>
      </c>
      <c r="AZ24" s="20">
        <v>40.9</v>
      </c>
      <c r="BA24" s="20">
        <v>1</v>
      </c>
      <c r="BB24" s="20">
        <v>22</v>
      </c>
      <c r="BC24" s="20">
        <v>4.5</v>
      </c>
      <c r="BE24" s="35"/>
      <c r="BF24" s="1" t="str">
        <f t="shared" si="0"/>
        <v>明細部</v>
      </c>
      <c r="BG24" s="1" t="str">
        <f t="shared" si="1"/>
        <v>保険者（地区）</v>
      </c>
      <c r="BH24" s="1">
        <f t="shared" si="2"/>
        <v>60</v>
      </c>
      <c r="BI24" s="1" t="str">
        <f t="shared" si="3"/>
        <v>男</v>
      </c>
      <c r="BJ24" s="1">
        <f t="shared" si="4"/>
        <v>8</v>
      </c>
      <c r="BK24" s="1">
        <f t="shared" si="5"/>
        <v>25</v>
      </c>
      <c r="BL24" s="1">
        <f t="shared" si="6"/>
        <v>32</v>
      </c>
      <c r="BM24" s="1" t="str">
        <f t="shared" si="208"/>
        <v>55-59</v>
      </c>
      <c r="BN24" s="2">
        <f t="shared" si="191"/>
        <v>197867</v>
      </c>
      <c r="BO24" s="2">
        <f t="shared" si="191"/>
        <v>64631</v>
      </c>
      <c r="BP24" s="1">
        <f t="shared" si="191"/>
        <v>0.32663860067621181</v>
      </c>
      <c r="BQ24" s="1">
        <f t="shared" si="191"/>
        <v>1.0543169216651633E-3</v>
      </c>
      <c r="BS24" s="4" t="s">
        <v>30</v>
      </c>
      <c r="BT24" s="4">
        <f>+SUM(BK89:BK93)</f>
        <v>1785</v>
      </c>
      <c r="BU24" s="4">
        <f>+SUM(BJ89:BJ93)</f>
        <v>530</v>
      </c>
      <c r="BV24" s="4">
        <f t="shared" si="209"/>
        <v>0.2969187675070028</v>
      </c>
      <c r="BW24" s="4">
        <f t="shared" si="210"/>
        <v>1.0814400944676825E-2</v>
      </c>
      <c r="BX24" s="8">
        <f t="shared" si="211"/>
        <v>197867</v>
      </c>
      <c r="BY24" s="4">
        <f t="shared" si="212"/>
        <v>58750.425770308124</v>
      </c>
      <c r="BZ24" s="4">
        <f t="shared" si="213"/>
        <v>4578799.9819053626</v>
      </c>
      <c r="CA24" s="4">
        <f t="shared" si="214"/>
        <v>583.04990220703803</v>
      </c>
      <c r="CB24" s="4"/>
      <c r="CC24" s="4"/>
      <c r="CD24" s="4"/>
      <c r="CE24" s="4"/>
      <c r="CG24" s="1">
        <f t="shared" si="7"/>
        <v>4</v>
      </c>
      <c r="CH24" s="1">
        <f t="shared" si="8"/>
        <v>25</v>
      </c>
      <c r="CI24" s="1">
        <f t="shared" si="9"/>
        <v>16</v>
      </c>
      <c r="CJ24" s="1" t="str">
        <f t="shared" si="215"/>
        <v>55-59</v>
      </c>
      <c r="CK24" s="2">
        <f t="shared" si="215"/>
        <v>185289</v>
      </c>
      <c r="CL24" s="2">
        <f t="shared" si="215"/>
        <v>12723</v>
      </c>
      <c r="CM24" s="1">
        <f t="shared" si="215"/>
        <v>6.8665706005213475E-2</v>
      </c>
      <c r="CN24" s="1">
        <f t="shared" si="215"/>
        <v>5.8748654377741493E-4</v>
      </c>
      <c r="CP24" s="4" t="s">
        <v>30</v>
      </c>
      <c r="CQ24" s="4">
        <f>+SUM(CH89:CH93)</f>
        <v>1615</v>
      </c>
      <c r="CR24" s="4">
        <f>+SUM(CG89:CG93)</f>
        <v>114</v>
      </c>
      <c r="CS24" s="4">
        <f t="shared" si="216"/>
        <v>7.0588235294117646E-2</v>
      </c>
      <c r="CT24" s="4">
        <f t="shared" si="217"/>
        <v>6.3735879311343059E-3</v>
      </c>
      <c r="CU24" s="8">
        <f t="shared" si="218"/>
        <v>185289</v>
      </c>
      <c r="CV24" s="4">
        <f t="shared" si="219"/>
        <v>13079.223529411765</v>
      </c>
      <c r="CW24" s="4">
        <f t="shared" si="220"/>
        <v>1394656.4460735961</v>
      </c>
      <c r="CX24" s="4">
        <f t="shared" si="221"/>
        <v>110.89511519841976</v>
      </c>
      <c r="CY24" s="4"/>
      <c r="CZ24" s="4"/>
      <c r="DA24" s="4"/>
      <c r="DB24" s="4"/>
      <c r="DD24" s="1">
        <f t="shared" si="10"/>
        <v>8</v>
      </c>
      <c r="DE24" s="1">
        <f t="shared" si="11"/>
        <v>23</v>
      </c>
      <c r="DF24" s="1">
        <f t="shared" si="12"/>
        <v>34.799999999999997</v>
      </c>
      <c r="DG24" s="1" t="str">
        <f t="shared" ref="DG24:DK24" si="357">+DG7</f>
        <v>55-59</v>
      </c>
      <c r="DH24" s="2">
        <f t="shared" si="357"/>
        <v>182335</v>
      </c>
      <c r="DI24" s="2">
        <f t="shared" si="357"/>
        <v>67979</v>
      </c>
      <c r="DJ24" s="1">
        <f t="shared" si="357"/>
        <v>0.37282474566046014</v>
      </c>
      <c r="DK24" s="1">
        <f t="shared" si="357"/>
        <v>1.1324311360829291E-3</v>
      </c>
      <c r="DM24" s="4" t="s">
        <v>30</v>
      </c>
      <c r="DN24" s="4">
        <f>+SUM(DE89:DE93)</f>
        <v>1854</v>
      </c>
      <c r="DO24" s="4">
        <f>+SUM(DD89:DD93)</f>
        <v>651</v>
      </c>
      <c r="DP24" s="4">
        <f t="shared" si="223"/>
        <v>0.35113268608414239</v>
      </c>
      <c r="DQ24" s="4">
        <f t="shared" si="224"/>
        <v>1.1085587474195769E-2</v>
      </c>
      <c r="DR24" s="8">
        <f t="shared" si="225"/>
        <v>182335</v>
      </c>
      <c r="DS24" s="4">
        <f t="shared" si="226"/>
        <v>64023.7783171521</v>
      </c>
      <c r="DT24" s="4">
        <f t="shared" si="227"/>
        <v>4085615.6577422293</v>
      </c>
      <c r="DU24" s="4">
        <f t="shared" si="228"/>
        <v>691.21707845449316</v>
      </c>
      <c r="DV24" s="4"/>
      <c r="DW24" s="4"/>
      <c r="DX24" s="4"/>
      <c r="DY24" s="4"/>
      <c r="EA24" s="1">
        <f t="shared" si="13"/>
        <v>4</v>
      </c>
      <c r="EB24" s="1">
        <f t="shared" si="14"/>
        <v>26</v>
      </c>
      <c r="EC24" s="1">
        <f t="shared" si="15"/>
        <v>15.4</v>
      </c>
      <c r="ED24" s="1" t="str">
        <f t="shared" ref="ED24:EH24" si="358">+ED7</f>
        <v>55-59</v>
      </c>
      <c r="EE24" s="2">
        <f t="shared" si="358"/>
        <v>176778</v>
      </c>
      <c r="EF24" s="2">
        <f t="shared" si="358"/>
        <v>26103</v>
      </c>
      <c r="EG24" s="1">
        <f t="shared" si="358"/>
        <v>0.14765977666904254</v>
      </c>
      <c r="EH24" s="1">
        <f t="shared" si="358"/>
        <v>8.4376884873276512E-4</v>
      </c>
      <c r="EJ24" s="4" t="s">
        <v>30</v>
      </c>
      <c r="EK24" s="4">
        <f>+SUM(EB89:EB93)</f>
        <v>1772</v>
      </c>
      <c r="EL24" s="4">
        <f>+SUM(EA89:EA93)</f>
        <v>207</v>
      </c>
      <c r="EM24" s="4">
        <f t="shared" si="230"/>
        <v>0.11681715575620767</v>
      </c>
      <c r="EN24" s="4">
        <f t="shared" si="231"/>
        <v>7.6303905519879986E-3</v>
      </c>
      <c r="EO24" s="8">
        <f t="shared" si="232"/>
        <v>176778</v>
      </c>
      <c r="EP24" s="4">
        <f t="shared" si="233"/>
        <v>20650.703160270881</v>
      </c>
      <c r="EQ24" s="4">
        <f t="shared" si="234"/>
        <v>1819491.2315196069</v>
      </c>
      <c r="ER24" s="4">
        <f t="shared" si="235"/>
        <v>261.65312425754337</v>
      </c>
      <c r="ES24" s="4"/>
      <c r="ET24" s="4"/>
      <c r="EU24" s="4"/>
      <c r="EV24" s="4"/>
      <c r="EX24" s="1">
        <f t="shared" si="16"/>
        <v>2</v>
      </c>
      <c r="EY24" s="1">
        <f t="shared" si="17"/>
        <v>27</v>
      </c>
      <c r="EZ24" s="1">
        <f t="shared" si="18"/>
        <v>7.4</v>
      </c>
      <c r="FA24" s="1" t="str">
        <f t="shared" ref="FA24:FE24" si="359">+FA7</f>
        <v>55-59</v>
      </c>
      <c r="FB24" s="2">
        <f t="shared" si="359"/>
        <v>182559</v>
      </c>
      <c r="FC24" s="2">
        <f t="shared" si="359"/>
        <v>24157</v>
      </c>
      <c r="FD24" s="1">
        <f t="shared" si="359"/>
        <v>0.13232434445850383</v>
      </c>
      <c r="FE24" s="1">
        <f t="shared" si="359"/>
        <v>7.9304340488045946E-4</v>
      </c>
      <c r="FG24" s="4" t="s">
        <v>30</v>
      </c>
      <c r="FH24" s="4">
        <f>+SUM(EY89:EY93)</f>
        <v>1732</v>
      </c>
      <c r="FI24" s="4">
        <f>+SUM(EX89:EX93)</f>
        <v>256</v>
      </c>
      <c r="FJ24" s="4">
        <f t="shared" si="237"/>
        <v>0.14780600461893764</v>
      </c>
      <c r="FK24" s="4">
        <f t="shared" si="238"/>
        <v>8.5278848957603386E-3</v>
      </c>
      <c r="FL24" s="8">
        <f t="shared" si="239"/>
        <v>182559</v>
      </c>
      <c r="FM24" s="4">
        <f t="shared" si="240"/>
        <v>26983.316397228638</v>
      </c>
      <c r="FN24" s="4">
        <f t="shared" si="241"/>
        <v>2423757.4447856327</v>
      </c>
      <c r="FO24" s="4">
        <f t="shared" si="242"/>
        <v>229.18576460212864</v>
      </c>
      <c r="FP24" s="4"/>
      <c r="FQ24" s="4"/>
      <c r="FR24" s="4"/>
      <c r="FS24" s="4"/>
      <c r="FU24" s="1">
        <f t="shared" si="19"/>
        <v>4</v>
      </c>
      <c r="FV24" s="1">
        <f t="shared" si="20"/>
        <v>30</v>
      </c>
      <c r="FW24" s="1">
        <f t="shared" si="21"/>
        <v>13.3</v>
      </c>
      <c r="FX24" s="1" t="str">
        <f t="shared" ref="FX24:GB24" si="360">+FX7</f>
        <v>55-59</v>
      </c>
      <c r="FY24" s="2">
        <f t="shared" si="360"/>
        <v>172312</v>
      </c>
      <c r="FZ24" s="2">
        <f t="shared" si="360"/>
        <v>44330</v>
      </c>
      <c r="GA24" s="1">
        <f t="shared" si="360"/>
        <v>0.25726588978132692</v>
      </c>
      <c r="GB24" s="1">
        <f t="shared" si="360"/>
        <v>1.0530525087546745E-3</v>
      </c>
      <c r="GD24" s="4" t="s">
        <v>30</v>
      </c>
      <c r="GE24" s="4">
        <f>+SUM(FV89:FV93)</f>
        <v>1912</v>
      </c>
      <c r="GF24" s="4">
        <f>+SUM(FU89:FU93)</f>
        <v>420</v>
      </c>
      <c r="GG24" s="4">
        <f t="shared" si="244"/>
        <v>0.21966527196652719</v>
      </c>
      <c r="GH24" s="4">
        <f t="shared" si="245"/>
        <v>9.4684136937362214E-3</v>
      </c>
      <c r="GI24" s="8">
        <f t="shared" si="246"/>
        <v>172312</v>
      </c>
      <c r="GJ24" s="4">
        <f t="shared" si="247"/>
        <v>37850.962343096231</v>
      </c>
      <c r="GK24" s="4">
        <f t="shared" si="248"/>
        <v>2661861.7536428389</v>
      </c>
      <c r="GL24" s="4">
        <f t="shared" si="249"/>
        <v>491.89238126189707</v>
      </c>
      <c r="GM24" s="4"/>
      <c r="GN24" s="4"/>
      <c r="GO24" s="4"/>
      <c r="GP24" s="4"/>
      <c r="GR24" s="1">
        <f t="shared" si="22"/>
        <v>11</v>
      </c>
      <c r="GS24" s="1">
        <f t="shared" si="23"/>
        <v>22</v>
      </c>
      <c r="GT24" s="1">
        <f t="shared" si="24"/>
        <v>50</v>
      </c>
      <c r="GU24" s="1" t="str">
        <f t="shared" ref="GU24:GY24" si="361">+GU7</f>
        <v>55-59</v>
      </c>
      <c r="GV24" s="2">
        <f t="shared" si="361"/>
        <v>177659</v>
      </c>
      <c r="GW24" s="2">
        <f t="shared" si="361"/>
        <v>64167</v>
      </c>
      <c r="GX24" s="1">
        <f t="shared" si="361"/>
        <v>0.36118068884773641</v>
      </c>
      <c r="GY24" s="1">
        <f t="shared" si="361"/>
        <v>1.1396137286251459E-3</v>
      </c>
      <c r="HA24" s="4" t="s">
        <v>30</v>
      </c>
      <c r="HB24" s="4">
        <f>+SUM(GS89:GS93)</f>
        <v>1661</v>
      </c>
      <c r="HC24" s="4">
        <f>+SUM(GR89:GR93)</f>
        <v>529</v>
      </c>
      <c r="HD24" s="4">
        <f t="shared" si="251"/>
        <v>0.31848284166164958</v>
      </c>
      <c r="HE24" s="4">
        <f t="shared" si="252"/>
        <v>1.1431325751896778E-2</v>
      </c>
      <c r="HF24" s="8">
        <f t="shared" si="253"/>
        <v>177659</v>
      </c>
      <c r="HG24" s="4">
        <f t="shared" si="254"/>
        <v>56581.343166767001</v>
      </c>
      <c r="HH24" s="4">
        <f t="shared" si="255"/>
        <v>4124465.0518417861</v>
      </c>
      <c r="HI24" s="4">
        <f t="shared" si="256"/>
        <v>599.92112417609019</v>
      </c>
      <c r="HJ24" s="4"/>
      <c r="HK24" s="4"/>
      <c r="HL24" s="4"/>
      <c r="HM24" s="4"/>
      <c r="HO24" s="1">
        <f t="shared" si="25"/>
        <v>8</v>
      </c>
      <c r="HP24" s="1">
        <f t="shared" si="26"/>
        <v>29</v>
      </c>
      <c r="HQ24" s="1">
        <f t="shared" si="27"/>
        <v>27.6</v>
      </c>
      <c r="HR24" s="1" t="str">
        <f t="shared" ref="HR24:HV24" si="362">+HR7</f>
        <v>55-59</v>
      </c>
      <c r="HS24" s="2">
        <f t="shared" si="362"/>
        <v>168952</v>
      </c>
      <c r="HT24" s="2">
        <f t="shared" si="362"/>
        <v>77836</v>
      </c>
      <c r="HU24" s="1">
        <f t="shared" si="362"/>
        <v>0.4606988967280648</v>
      </c>
      <c r="HV24" s="1">
        <f t="shared" si="362"/>
        <v>1.2126698271864879E-3</v>
      </c>
      <c r="HX24" s="4" t="s">
        <v>30</v>
      </c>
      <c r="HY24" s="4">
        <f>+SUM(HP89:HP93)</f>
        <v>1728</v>
      </c>
      <c r="HZ24" s="4">
        <f>+SUM(HO89:HO93)</f>
        <v>893</v>
      </c>
      <c r="IA24" s="4">
        <f t="shared" si="258"/>
        <v>0.51678240740740744</v>
      </c>
      <c r="IB24" s="4">
        <f t="shared" si="259"/>
        <v>1.2021353272060243E-2</v>
      </c>
      <c r="IC24" s="8">
        <f t="shared" si="260"/>
        <v>168952</v>
      </c>
      <c r="ID24" s="4">
        <f t="shared" si="261"/>
        <v>87311.421296296307</v>
      </c>
      <c r="IE24" s="4">
        <f t="shared" si="262"/>
        <v>4125089.6771252956</v>
      </c>
      <c r="IF24" s="4">
        <f t="shared" si="263"/>
        <v>796.08769354609592</v>
      </c>
      <c r="IG24" s="4"/>
      <c r="IH24" s="4"/>
      <c r="II24" s="4"/>
      <c r="IJ24" s="4"/>
      <c r="IL24" s="1">
        <f t="shared" si="28"/>
        <v>22</v>
      </c>
      <c r="IM24" s="1">
        <f t="shared" si="29"/>
        <v>31</v>
      </c>
      <c r="IN24" s="1">
        <f t="shared" si="30"/>
        <v>71</v>
      </c>
      <c r="IO24" s="1" t="str">
        <f t="shared" ref="IO24:IS24" si="363">+IO7</f>
        <v>55-59</v>
      </c>
      <c r="IP24" s="2">
        <f t="shared" si="363"/>
        <v>176522</v>
      </c>
      <c r="IQ24" s="2">
        <f t="shared" si="363"/>
        <v>87171</v>
      </c>
      <c r="IR24" s="1">
        <f t="shared" si="363"/>
        <v>0.49382513227812963</v>
      </c>
      <c r="IS24" s="1">
        <f t="shared" si="363"/>
        <v>1.1899739758889937E-3</v>
      </c>
      <c r="IU24" s="4" t="s">
        <v>30</v>
      </c>
      <c r="IV24" s="4">
        <f>+SUM(IM89:IM93)</f>
        <v>2015</v>
      </c>
      <c r="IW24" s="4">
        <f>+SUM(IL89:IL93)</f>
        <v>1236</v>
      </c>
      <c r="IX24" s="4">
        <f t="shared" si="265"/>
        <v>0.6133995037220844</v>
      </c>
      <c r="IY24" s="4">
        <f t="shared" si="266"/>
        <v>1.0848392467747714E-2</v>
      </c>
      <c r="IZ24" s="8">
        <f t="shared" si="267"/>
        <v>176522</v>
      </c>
      <c r="JA24" s="4">
        <f t="shared" si="268"/>
        <v>108278.50719602978</v>
      </c>
      <c r="JB24" s="4">
        <f t="shared" si="269"/>
        <v>3667148.1521870447</v>
      </c>
      <c r="JC24" s="4">
        <f t="shared" si="270"/>
        <v>995.05764154043118</v>
      </c>
      <c r="JD24" s="4"/>
      <c r="JE24" s="4"/>
      <c r="JF24" s="4"/>
      <c r="JG24" s="4"/>
      <c r="JI24" s="1">
        <f t="shared" si="31"/>
        <v>18</v>
      </c>
      <c r="JJ24" s="1">
        <f t="shared" si="32"/>
        <v>27</v>
      </c>
      <c r="JK24" s="1">
        <f t="shared" si="33"/>
        <v>66.7</v>
      </c>
      <c r="JL24" s="1" t="str">
        <f t="shared" ref="JL24:JP24" si="364">+JL7</f>
        <v>55-59</v>
      </c>
      <c r="JM24" s="2">
        <f t="shared" si="364"/>
        <v>165349</v>
      </c>
      <c r="JN24" s="2">
        <f t="shared" si="364"/>
        <v>50248</v>
      </c>
      <c r="JO24" s="1">
        <f t="shared" si="364"/>
        <v>0.30389055875753707</v>
      </c>
      <c r="JP24" s="1">
        <f t="shared" si="364"/>
        <v>1.1310884808881873E-3</v>
      </c>
      <c r="JR24" s="4" t="s">
        <v>30</v>
      </c>
      <c r="JS24" s="4">
        <f>+SUM(JJ89:JJ93)</f>
        <v>1693</v>
      </c>
      <c r="JT24" s="4">
        <f>+SUM(JI89:JI93)</f>
        <v>556</v>
      </c>
      <c r="JU24" s="4">
        <f t="shared" si="272"/>
        <v>0.32841110454813938</v>
      </c>
      <c r="JV24" s="4">
        <f t="shared" si="273"/>
        <v>1.1413850793383237E-2</v>
      </c>
      <c r="JW24" s="8">
        <f t="shared" si="274"/>
        <v>165349</v>
      </c>
      <c r="JX24" s="4">
        <f t="shared" si="275"/>
        <v>54302.447725930295</v>
      </c>
      <c r="JY24" s="4">
        <f t="shared" si="276"/>
        <v>3561783.5794491768</v>
      </c>
      <c r="JZ24" s="4">
        <f t="shared" si="277"/>
        <v>514.48671597651025</v>
      </c>
      <c r="KA24" s="4"/>
      <c r="KB24" s="4"/>
      <c r="KC24" s="4"/>
      <c r="KD24" s="4"/>
      <c r="KF24" s="1">
        <f t="shared" si="34"/>
        <v>21</v>
      </c>
      <c r="KG24" s="1">
        <f t="shared" si="35"/>
        <v>31</v>
      </c>
      <c r="KH24" s="1">
        <f t="shared" si="36"/>
        <v>67.7</v>
      </c>
      <c r="KI24" s="1" t="str">
        <f t="shared" ref="KI24:KM24" si="365">+KI7</f>
        <v>55-59</v>
      </c>
      <c r="KJ24" s="2">
        <f t="shared" si="365"/>
        <v>168160</v>
      </c>
      <c r="KK24" s="2">
        <f t="shared" si="365"/>
        <v>132836</v>
      </c>
      <c r="KL24" s="1">
        <f t="shared" si="365"/>
        <v>0.78993815413891533</v>
      </c>
      <c r="KM24" s="1">
        <f t="shared" si="365"/>
        <v>9.933648414462066E-4</v>
      </c>
      <c r="KO24" s="4" t="s">
        <v>30</v>
      </c>
      <c r="KP24" s="4">
        <f>+SUM(KG89:KG93)</f>
        <v>1646</v>
      </c>
      <c r="KQ24" s="4">
        <f>+SUM(KF89:KF93)</f>
        <v>1331</v>
      </c>
      <c r="KR24" s="4">
        <f t="shared" si="279"/>
        <v>0.80862697448359655</v>
      </c>
      <c r="KS24" s="4">
        <f t="shared" si="280"/>
        <v>9.6961551993937217E-3</v>
      </c>
      <c r="KT24" s="8">
        <f t="shared" si="281"/>
        <v>168160</v>
      </c>
      <c r="KU24" s="4">
        <f t="shared" si="282"/>
        <v>135978.7120291616</v>
      </c>
      <c r="KV24" s="4">
        <f t="shared" si="283"/>
        <v>2658548.0496440805</v>
      </c>
      <c r="KW24" s="4">
        <f t="shared" si="284"/>
        <v>1300.2382017126547</v>
      </c>
      <c r="KX24" s="4"/>
      <c r="KY24" s="4"/>
      <c r="KZ24" s="4"/>
      <c r="LA24" s="4"/>
      <c r="LC24" s="1">
        <f t="shared" si="37"/>
        <v>17</v>
      </c>
      <c r="LD24" s="1">
        <f t="shared" si="38"/>
        <v>22</v>
      </c>
      <c r="LE24" s="1">
        <f t="shared" si="39"/>
        <v>77.3</v>
      </c>
      <c r="LF24" s="1" t="str">
        <f t="shared" ref="LF24:LJ24" si="366">+LF7</f>
        <v>55-59</v>
      </c>
      <c r="LG24" s="2">
        <f t="shared" si="366"/>
        <v>173107</v>
      </c>
      <c r="LH24" s="2">
        <f t="shared" si="366"/>
        <v>87017</v>
      </c>
      <c r="LI24" s="1">
        <f t="shared" si="366"/>
        <v>0.50267753470396925</v>
      </c>
      <c r="LJ24" s="1">
        <f t="shared" si="366"/>
        <v>1.2017287800954834E-3</v>
      </c>
      <c r="LL24" s="4" t="s">
        <v>30</v>
      </c>
      <c r="LM24" s="4">
        <f>+SUM(LD89:LD93)</f>
        <v>1869</v>
      </c>
      <c r="LN24" s="4">
        <f>+SUM(LC89:LC93)</f>
        <v>1001</v>
      </c>
      <c r="LO24" s="4">
        <f t="shared" si="286"/>
        <v>0.53558052434456926</v>
      </c>
      <c r="LP24" s="4">
        <f t="shared" si="287"/>
        <v>1.1536204584052676E-2</v>
      </c>
      <c r="LQ24" s="8">
        <f t="shared" si="288"/>
        <v>173107</v>
      </c>
      <c r="LR24" s="4">
        <f t="shared" si="289"/>
        <v>92712.737827715348</v>
      </c>
      <c r="LS24" s="4">
        <f t="shared" si="290"/>
        <v>3988000.0811298238</v>
      </c>
      <c r="LT24" s="4">
        <f t="shared" si="291"/>
        <v>939.50431236171858</v>
      </c>
      <c r="LU24" s="4"/>
      <c r="LV24" s="4"/>
      <c r="LW24" s="4"/>
      <c r="LX24" s="4"/>
      <c r="LZ24" s="1">
        <f t="shared" si="40"/>
        <v>3</v>
      </c>
      <c r="MA24" s="1">
        <f t="shared" si="41"/>
        <v>29</v>
      </c>
      <c r="MB24" s="1">
        <f t="shared" si="42"/>
        <v>10.3</v>
      </c>
      <c r="MC24" s="1" t="str">
        <f t="shared" ref="MC24:MG24" si="367">+MC7</f>
        <v>55-59</v>
      </c>
      <c r="MD24" s="2">
        <f t="shared" si="367"/>
        <v>179552</v>
      </c>
      <c r="ME24" s="2">
        <f t="shared" si="367"/>
        <v>37660</v>
      </c>
      <c r="MF24" s="1">
        <f t="shared" si="367"/>
        <v>0.2097442523614329</v>
      </c>
      <c r="MG24" s="1">
        <f t="shared" si="367"/>
        <v>9.6080165487570776E-4</v>
      </c>
      <c r="MI24" s="4" t="s">
        <v>30</v>
      </c>
      <c r="MJ24" s="4">
        <f>+SUM(MA89:MA93)</f>
        <v>1807</v>
      </c>
      <c r="MK24" s="4">
        <f>+SUM(LZ89:LZ93)</f>
        <v>290</v>
      </c>
      <c r="ML24" s="4">
        <f t="shared" si="293"/>
        <v>0.16048699501936911</v>
      </c>
      <c r="MM24" s="4">
        <f t="shared" si="294"/>
        <v>8.6348452851523656E-3</v>
      </c>
      <c r="MN24" s="8">
        <f t="shared" si="295"/>
        <v>179552</v>
      </c>
      <c r="MO24" s="4">
        <f t="shared" si="296"/>
        <v>28815.760929717762</v>
      </c>
      <c r="MP24" s="4">
        <f t="shared" si="297"/>
        <v>2403751.7589895045</v>
      </c>
      <c r="MQ24" s="4">
        <f t="shared" si="298"/>
        <v>379.00786401710928</v>
      </c>
      <c r="MR24" s="4"/>
      <c r="MS24" s="4"/>
      <c r="MT24" s="4"/>
      <c r="MU24" s="4"/>
      <c r="MW24" s="1">
        <f t="shared" si="43"/>
        <v>8</v>
      </c>
      <c r="MX24" s="1">
        <f t="shared" si="44"/>
        <v>19</v>
      </c>
      <c r="MY24" s="1">
        <f t="shared" si="45"/>
        <v>42.1</v>
      </c>
      <c r="MZ24" s="1" t="str">
        <f t="shared" ref="MZ24:ND24" si="368">+MZ7</f>
        <v>55-59</v>
      </c>
      <c r="NA24" s="2">
        <f t="shared" si="368"/>
        <v>142108</v>
      </c>
      <c r="NB24" s="2">
        <f t="shared" si="368"/>
        <v>56259</v>
      </c>
      <c r="NC24" s="1">
        <f t="shared" si="368"/>
        <v>0.39588904213696624</v>
      </c>
      <c r="ND24" s="1">
        <f t="shared" si="368"/>
        <v>1.2972863054044154E-3</v>
      </c>
      <c r="NF24" s="4" t="s">
        <v>30</v>
      </c>
      <c r="NG24" s="4">
        <f>+SUM(MX89:MX93)</f>
        <v>1445</v>
      </c>
      <c r="NH24" s="4">
        <f>+SUM(MW89:MW93)</f>
        <v>569</v>
      </c>
      <c r="NI24" s="4">
        <f t="shared" si="300"/>
        <v>0.39377162629757784</v>
      </c>
      <c r="NJ24" s="4">
        <f t="shared" si="301"/>
        <v>1.2853056470624055E-2</v>
      </c>
      <c r="NK24" s="8">
        <f t="shared" si="302"/>
        <v>142108</v>
      </c>
      <c r="NL24" s="4">
        <f t="shared" si="303"/>
        <v>55958.098269896189</v>
      </c>
      <c r="NM24" s="4">
        <f t="shared" si="304"/>
        <v>3336183.1605225252</v>
      </c>
      <c r="NN24" s="4">
        <f t="shared" si="305"/>
        <v>572.05966588791625</v>
      </c>
      <c r="NO24" s="4"/>
      <c r="NP24" s="4"/>
      <c r="NQ24" s="4"/>
      <c r="NR24" s="4"/>
      <c r="NT24" s="1">
        <f t="shared" si="46"/>
        <v>5</v>
      </c>
      <c r="NU24" s="1">
        <f t="shared" si="47"/>
        <v>18</v>
      </c>
      <c r="NV24" s="1">
        <f t="shared" si="48"/>
        <v>27.8</v>
      </c>
      <c r="NW24" s="1" t="str">
        <f t="shared" ref="NW24:OA24" si="369">+NW7</f>
        <v>55-59</v>
      </c>
      <c r="NX24" s="2">
        <f t="shared" si="369"/>
        <v>141179</v>
      </c>
      <c r="NY24" s="2">
        <f t="shared" si="369"/>
        <v>54170</v>
      </c>
      <c r="NZ24" s="1">
        <f t="shared" si="369"/>
        <v>0.38369729209018338</v>
      </c>
      <c r="OA24" s="1">
        <f t="shared" si="369"/>
        <v>1.2942147776430321E-3</v>
      </c>
      <c r="OC24" s="4" t="s">
        <v>30</v>
      </c>
      <c r="OD24" s="4">
        <f>+SUM(NU89:NU93)</f>
        <v>1510</v>
      </c>
      <c r="OE24" s="4">
        <f>+SUM(NT89:NT93)</f>
        <v>524</v>
      </c>
      <c r="OF24" s="4">
        <f t="shared" si="307"/>
        <v>0.34701986754966885</v>
      </c>
      <c r="OG24" s="4">
        <f t="shared" si="308"/>
        <v>1.2250073092780428E-2</v>
      </c>
      <c r="OH24" s="8">
        <f t="shared" si="309"/>
        <v>141179</v>
      </c>
      <c r="OI24" s="4">
        <f t="shared" si="310"/>
        <v>48991.917880794696</v>
      </c>
      <c r="OJ24" s="4">
        <f t="shared" si="311"/>
        <v>2991007.9184464798</v>
      </c>
      <c r="OK24" s="4">
        <f t="shared" si="312"/>
        <v>579.38291105617691</v>
      </c>
      <c r="OL24" s="4"/>
      <c r="OM24" s="4"/>
      <c r="ON24" s="4"/>
      <c r="OO24" s="4"/>
      <c r="OQ24" s="1">
        <f t="shared" si="49"/>
        <v>9</v>
      </c>
      <c r="OR24" s="1">
        <f t="shared" si="50"/>
        <v>22</v>
      </c>
      <c r="OS24" s="1">
        <f t="shared" si="51"/>
        <v>40.9</v>
      </c>
      <c r="OT24" s="1" t="str">
        <f t="shared" ref="OT24:OX24" si="370">+OT7</f>
        <v>55-59</v>
      </c>
      <c r="OU24" s="2">
        <f t="shared" si="370"/>
        <v>148659</v>
      </c>
      <c r="OV24" s="2">
        <f t="shared" si="370"/>
        <v>26573</v>
      </c>
      <c r="OW24" s="1">
        <f t="shared" si="370"/>
        <v>0.17875137058637552</v>
      </c>
      <c r="OX24" s="1">
        <f t="shared" si="370"/>
        <v>9.9372545695628812E-4</v>
      </c>
      <c r="OZ24" s="4" t="s">
        <v>30</v>
      </c>
      <c r="PA24" s="4">
        <f>+SUM(OR89:OR93)</f>
        <v>1577</v>
      </c>
      <c r="PB24" s="4">
        <f>+SUM(OQ89:OQ93)</f>
        <v>289</v>
      </c>
      <c r="PC24" s="4">
        <f t="shared" si="314"/>
        <v>0.18325935320228282</v>
      </c>
      <c r="PD24" s="4">
        <f t="shared" si="315"/>
        <v>9.7422509624286602E-3</v>
      </c>
      <c r="PE24" s="8">
        <f t="shared" si="316"/>
        <v>148659</v>
      </c>
      <c r="PF24" s="4">
        <f t="shared" si="317"/>
        <v>27243.152187698161</v>
      </c>
      <c r="PG24" s="4">
        <f t="shared" si="318"/>
        <v>2097495.5104305251</v>
      </c>
      <c r="PH24" s="4">
        <f t="shared" si="319"/>
        <v>281.8909114147142</v>
      </c>
      <c r="PI24" s="4"/>
      <c r="PJ24" s="4"/>
      <c r="PK24" s="4"/>
      <c r="PL24" s="4"/>
      <c r="PN24" s="1">
        <f t="shared" si="52"/>
        <v>1</v>
      </c>
      <c r="PO24" s="1">
        <f t="shared" si="53"/>
        <v>22</v>
      </c>
      <c r="PP24" s="1">
        <f t="shared" si="54"/>
        <v>4.5</v>
      </c>
      <c r="PQ24" s="1" t="str">
        <f t="shared" ref="PQ24:PU24" si="371">+PQ7</f>
        <v>55-59</v>
      </c>
      <c r="PR24" s="2">
        <f t="shared" si="371"/>
        <v>149873</v>
      </c>
      <c r="PS24" s="2">
        <f t="shared" si="371"/>
        <v>8933</v>
      </c>
      <c r="PT24" s="1">
        <f t="shared" si="371"/>
        <v>5.9603797882206933E-2</v>
      </c>
      <c r="PU24" s="1">
        <f t="shared" si="371"/>
        <v>6.1154821038821808E-4</v>
      </c>
      <c r="PW24" s="4" t="s">
        <v>30</v>
      </c>
      <c r="PX24" s="4">
        <f>+SUM(PO89:PO93)</f>
        <v>1501</v>
      </c>
      <c r="PY24" s="4">
        <f>+SUM(PN89:PN93)</f>
        <v>77</v>
      </c>
      <c r="PZ24" s="4">
        <f t="shared" si="321"/>
        <v>5.1299133910726186E-2</v>
      </c>
      <c r="QA24" s="4">
        <f t="shared" si="322"/>
        <v>5.6941554459809971E-3</v>
      </c>
      <c r="QB24" s="8">
        <f t="shared" si="323"/>
        <v>149873</v>
      </c>
      <c r="QC24" s="4">
        <f t="shared" si="324"/>
        <v>7688.3550966022658</v>
      </c>
      <c r="QD24" s="4">
        <f t="shared" si="325"/>
        <v>728291.83164664987</v>
      </c>
      <c r="QE24" s="4">
        <f t="shared" si="326"/>
        <v>89.465300621192611</v>
      </c>
      <c r="QF24" s="4"/>
      <c r="QG24" s="4"/>
      <c r="QH24" s="4"/>
      <c r="QI24" s="4"/>
      <c r="QO24" s="2"/>
      <c r="QP24" s="2"/>
      <c r="QT24" s="4"/>
      <c r="QU24" s="4"/>
      <c r="QV24" s="4"/>
      <c r="QW24" s="4"/>
      <c r="QX24" s="4"/>
      <c r="QY24" s="8"/>
      <c r="QZ24" s="4"/>
      <c r="RA24" s="4"/>
      <c r="RB24" s="4"/>
      <c r="RC24" s="4"/>
      <c r="RD24" s="4"/>
      <c r="RE24" s="4"/>
      <c r="RF24" s="4"/>
    </row>
    <row r="25" spans="1:474">
      <c r="A25" s="20" t="s">
        <v>13</v>
      </c>
      <c r="B25" s="20" t="s">
        <v>14</v>
      </c>
      <c r="C25" s="20">
        <v>61</v>
      </c>
      <c r="D25" s="20" t="s">
        <v>15</v>
      </c>
      <c r="E25" s="20">
        <v>9</v>
      </c>
      <c r="F25" s="20">
        <v>17</v>
      </c>
      <c r="G25" s="20">
        <v>52.9</v>
      </c>
      <c r="H25" s="20">
        <v>0</v>
      </c>
      <c r="I25" s="20">
        <v>16</v>
      </c>
      <c r="J25" s="20">
        <v>0</v>
      </c>
      <c r="K25" s="20">
        <v>8</v>
      </c>
      <c r="L25" s="20">
        <v>17</v>
      </c>
      <c r="M25" s="20">
        <v>47.1</v>
      </c>
      <c r="N25" s="20">
        <v>5</v>
      </c>
      <c r="O25" s="20">
        <v>19</v>
      </c>
      <c r="P25" s="20">
        <v>26.3</v>
      </c>
      <c r="Q25" s="20">
        <v>4</v>
      </c>
      <c r="R25" s="20">
        <v>17</v>
      </c>
      <c r="S25" s="20">
        <v>23.5</v>
      </c>
      <c r="T25" s="20">
        <v>5</v>
      </c>
      <c r="U25" s="20">
        <v>17</v>
      </c>
      <c r="V25" s="20">
        <v>29.4</v>
      </c>
      <c r="W25" s="20">
        <v>8</v>
      </c>
      <c r="X25" s="20">
        <v>17</v>
      </c>
      <c r="Y25" s="20">
        <v>47.1</v>
      </c>
      <c r="Z25" s="20">
        <v>13</v>
      </c>
      <c r="AA25" s="20">
        <v>22</v>
      </c>
      <c r="AB25" s="20">
        <v>59.1</v>
      </c>
      <c r="AC25" s="20">
        <v>12</v>
      </c>
      <c r="AD25" s="20">
        <v>20</v>
      </c>
      <c r="AE25" s="20">
        <v>60</v>
      </c>
      <c r="AF25" s="20">
        <v>14</v>
      </c>
      <c r="AG25" s="20">
        <v>17</v>
      </c>
      <c r="AH25" s="20">
        <v>82.4</v>
      </c>
      <c r="AI25" s="20">
        <v>12</v>
      </c>
      <c r="AJ25" s="20">
        <v>19</v>
      </c>
      <c r="AK25" s="20">
        <v>63.2</v>
      </c>
      <c r="AL25" s="20">
        <v>12</v>
      </c>
      <c r="AM25" s="20">
        <v>23</v>
      </c>
      <c r="AN25" s="20">
        <v>52.2</v>
      </c>
      <c r="AO25" s="20">
        <v>1</v>
      </c>
      <c r="AP25" s="20">
        <v>20</v>
      </c>
      <c r="AQ25" s="20">
        <v>5</v>
      </c>
      <c r="AR25" s="20">
        <v>7</v>
      </c>
      <c r="AS25" s="20">
        <v>15</v>
      </c>
      <c r="AT25" s="20">
        <v>46.7</v>
      </c>
      <c r="AU25" s="20">
        <v>7</v>
      </c>
      <c r="AV25" s="20">
        <v>17</v>
      </c>
      <c r="AW25" s="20">
        <v>41.2</v>
      </c>
      <c r="AX25" s="20">
        <v>4</v>
      </c>
      <c r="AY25" s="20">
        <v>18</v>
      </c>
      <c r="AZ25" s="20">
        <v>22.2</v>
      </c>
      <c r="BA25" s="20">
        <v>1</v>
      </c>
      <c r="BB25" s="20">
        <v>14</v>
      </c>
      <c r="BC25" s="20">
        <v>7.1</v>
      </c>
      <c r="BE25" s="35"/>
      <c r="BF25" s="1" t="str">
        <f t="shared" si="0"/>
        <v>明細部</v>
      </c>
      <c r="BG25" s="1" t="str">
        <f t="shared" si="1"/>
        <v>保険者（地区）</v>
      </c>
      <c r="BH25" s="1">
        <f t="shared" si="2"/>
        <v>61</v>
      </c>
      <c r="BI25" s="1" t="str">
        <f t="shared" si="3"/>
        <v>男</v>
      </c>
      <c r="BJ25" s="1">
        <f t="shared" si="4"/>
        <v>9</v>
      </c>
      <c r="BK25" s="1">
        <f t="shared" si="5"/>
        <v>17</v>
      </c>
      <c r="BL25" s="1">
        <f t="shared" si="6"/>
        <v>52.9</v>
      </c>
      <c r="BM25" s="1" t="str">
        <f t="shared" si="208"/>
        <v>60-64</v>
      </c>
      <c r="BN25" s="2">
        <f t="shared" si="191"/>
        <v>438973</v>
      </c>
      <c r="BO25" s="2">
        <f t="shared" si="191"/>
        <v>191590</v>
      </c>
      <c r="BP25" s="1">
        <f t="shared" si="191"/>
        <v>0.43645053340410456</v>
      </c>
      <c r="BQ25" s="1">
        <f t="shared" si="191"/>
        <v>7.4853934256798407E-4</v>
      </c>
      <c r="BS25" s="4" t="s">
        <v>31</v>
      </c>
      <c r="BT25" s="4">
        <f>+SUM(BK94:BK98)</f>
        <v>4361</v>
      </c>
      <c r="BU25" s="4">
        <f>+SUM(BJ94:BJ98)</f>
        <v>1679</v>
      </c>
      <c r="BV25" s="4">
        <f t="shared" si="209"/>
        <v>0.38500343957807842</v>
      </c>
      <c r="BW25" s="4">
        <f t="shared" si="210"/>
        <v>7.3684409049140503E-3</v>
      </c>
      <c r="BX25" s="8">
        <f t="shared" si="211"/>
        <v>438973</v>
      </c>
      <c r="BY25" s="4">
        <f t="shared" si="212"/>
        <v>169006.11488190782</v>
      </c>
      <c r="BZ25" s="4">
        <f t="shared" si="213"/>
        <v>10462291.768075926</v>
      </c>
      <c r="CA25" s="4">
        <f t="shared" si="214"/>
        <v>1903.3607761752999</v>
      </c>
      <c r="CB25" s="4"/>
      <c r="CC25" s="4"/>
      <c r="CD25" s="4"/>
      <c r="CE25" s="4"/>
      <c r="CG25" s="1">
        <f t="shared" si="7"/>
        <v>0</v>
      </c>
      <c r="CH25" s="1">
        <f t="shared" si="8"/>
        <v>16</v>
      </c>
      <c r="CI25" s="1">
        <f t="shared" si="9"/>
        <v>0</v>
      </c>
      <c r="CJ25" s="1" t="str">
        <f t="shared" si="215"/>
        <v>60-64</v>
      </c>
      <c r="CK25" s="2">
        <f t="shared" si="215"/>
        <v>420760</v>
      </c>
      <c r="CL25" s="2">
        <f t="shared" si="215"/>
        <v>41913</v>
      </c>
      <c r="CM25" s="1">
        <f t="shared" si="215"/>
        <v>9.9612605761003892E-2</v>
      </c>
      <c r="CN25" s="1">
        <f t="shared" si="215"/>
        <v>4.6169442484190218E-4</v>
      </c>
      <c r="CP25" s="4" t="s">
        <v>31</v>
      </c>
      <c r="CQ25" s="4">
        <f>+SUM(CH94:CH98)</f>
        <v>4583</v>
      </c>
      <c r="CR25" s="4">
        <f>+SUM(CG94:CG98)</f>
        <v>469</v>
      </c>
      <c r="CS25" s="4">
        <f t="shared" si="216"/>
        <v>0.10233471525201833</v>
      </c>
      <c r="CT25" s="4">
        <f t="shared" si="217"/>
        <v>4.4770689118091619E-3</v>
      </c>
      <c r="CU25" s="8">
        <f t="shared" si="218"/>
        <v>420760</v>
      </c>
      <c r="CV25" s="4">
        <f t="shared" si="219"/>
        <v>43058.354789439232</v>
      </c>
      <c r="CW25" s="4">
        <f t="shared" si="220"/>
        <v>3548595.12197932</v>
      </c>
      <c r="CX25" s="4">
        <f t="shared" si="221"/>
        <v>456.52457220268082</v>
      </c>
      <c r="CY25" s="4"/>
      <c r="CZ25" s="4"/>
      <c r="DA25" s="4"/>
      <c r="DB25" s="4"/>
      <c r="DD25" s="1">
        <f t="shared" si="10"/>
        <v>8</v>
      </c>
      <c r="DE25" s="1">
        <f t="shared" si="11"/>
        <v>17</v>
      </c>
      <c r="DF25" s="1">
        <f t="shared" si="12"/>
        <v>47.1</v>
      </c>
      <c r="DG25" s="1" t="str">
        <f t="shared" ref="DG25:DK25" si="372">+DG8</f>
        <v>60-64</v>
      </c>
      <c r="DH25" s="2">
        <f t="shared" si="372"/>
        <v>467378</v>
      </c>
      <c r="DI25" s="2">
        <f t="shared" si="372"/>
        <v>141435</v>
      </c>
      <c r="DJ25" s="1">
        <f t="shared" si="372"/>
        <v>0.30261373021408794</v>
      </c>
      <c r="DK25" s="1">
        <f t="shared" si="372"/>
        <v>6.7196534807898876E-4</v>
      </c>
      <c r="DM25" s="4" t="s">
        <v>31</v>
      </c>
      <c r="DN25" s="4">
        <f>+SUM(DE94:DE98)</f>
        <v>4802</v>
      </c>
      <c r="DO25" s="4">
        <f>+SUM(DD94:DD98)</f>
        <v>1315</v>
      </c>
      <c r="DP25" s="4">
        <f t="shared" si="223"/>
        <v>0.27384423157017912</v>
      </c>
      <c r="DQ25" s="4">
        <f t="shared" si="224"/>
        <v>6.4351046880442089E-3</v>
      </c>
      <c r="DR25" s="8">
        <f t="shared" si="225"/>
        <v>467378</v>
      </c>
      <c r="DS25" s="4">
        <f t="shared" si="226"/>
        <v>127988.76926280718</v>
      </c>
      <c r="DT25" s="4">
        <f t="shared" si="227"/>
        <v>9045816.3146822583</v>
      </c>
      <c r="DU25" s="4">
        <f t="shared" si="228"/>
        <v>1453.1511324880503</v>
      </c>
      <c r="DV25" s="4"/>
      <c r="DW25" s="4"/>
      <c r="DX25" s="4"/>
      <c r="DY25" s="4"/>
      <c r="EA25" s="1">
        <f t="shared" si="13"/>
        <v>5</v>
      </c>
      <c r="EB25" s="1">
        <f t="shared" si="14"/>
        <v>19</v>
      </c>
      <c r="EC25" s="1">
        <f t="shared" si="15"/>
        <v>26.3</v>
      </c>
      <c r="ED25" s="1" t="str">
        <f t="shared" ref="ED25:EH25" si="373">+ED8</f>
        <v>60-64</v>
      </c>
      <c r="EE25" s="2">
        <f t="shared" si="373"/>
        <v>388564</v>
      </c>
      <c r="EF25" s="2">
        <f t="shared" si="373"/>
        <v>40512</v>
      </c>
      <c r="EG25" s="1">
        <f t="shared" si="373"/>
        <v>0.10426081675090847</v>
      </c>
      <c r="EH25" s="1">
        <f t="shared" si="373"/>
        <v>4.9025278217650124E-4</v>
      </c>
      <c r="EJ25" s="4" t="s">
        <v>31</v>
      </c>
      <c r="EK25" s="4">
        <f>+SUM(EB94:EB98)</f>
        <v>4078</v>
      </c>
      <c r="EL25" s="4">
        <f>+SUM(EA94:EA98)</f>
        <v>351</v>
      </c>
      <c r="EM25" s="4">
        <f t="shared" si="230"/>
        <v>8.6071603727317314E-2</v>
      </c>
      <c r="EN25" s="4">
        <f t="shared" si="231"/>
        <v>4.3920009203255528E-3</v>
      </c>
      <c r="EO25" s="8">
        <f t="shared" si="232"/>
        <v>388564</v>
      </c>
      <c r="EP25" s="4">
        <f t="shared" si="233"/>
        <v>33444.326630701325</v>
      </c>
      <c r="EQ25" s="4">
        <f t="shared" si="234"/>
        <v>2912392.9252454122</v>
      </c>
      <c r="ER25" s="4">
        <f t="shared" si="235"/>
        <v>425.17561071020475</v>
      </c>
      <c r="ES25" s="4"/>
      <c r="ET25" s="4"/>
      <c r="EU25" s="4"/>
      <c r="EV25" s="4"/>
      <c r="EX25" s="1">
        <f t="shared" si="16"/>
        <v>4</v>
      </c>
      <c r="EY25" s="1">
        <f t="shared" si="17"/>
        <v>17</v>
      </c>
      <c r="EZ25" s="1">
        <f t="shared" si="18"/>
        <v>23.5</v>
      </c>
      <c r="FA25" s="1" t="str">
        <f t="shared" ref="FA25:FE25" si="374">+FA8</f>
        <v>60-64</v>
      </c>
      <c r="FB25" s="2">
        <f t="shared" si="374"/>
        <v>444852</v>
      </c>
      <c r="FC25" s="2">
        <f t="shared" si="374"/>
        <v>52574</v>
      </c>
      <c r="FD25" s="1">
        <f t="shared" si="374"/>
        <v>0.1181831260733907</v>
      </c>
      <c r="FE25" s="1">
        <f t="shared" si="374"/>
        <v>4.8401538390656286E-4</v>
      </c>
      <c r="FG25" s="4" t="s">
        <v>31</v>
      </c>
      <c r="FH25" s="4">
        <f>+SUM(EY94:EY98)</f>
        <v>4082</v>
      </c>
      <c r="FI25" s="4">
        <f>+SUM(EX94:EX98)</f>
        <v>559</v>
      </c>
      <c r="FJ25" s="4">
        <f t="shared" si="237"/>
        <v>0.13694267515923567</v>
      </c>
      <c r="FK25" s="4">
        <f t="shared" si="238"/>
        <v>5.3808727901885041E-3</v>
      </c>
      <c r="FL25" s="8">
        <f t="shared" si="239"/>
        <v>444852</v>
      </c>
      <c r="FM25" s="4">
        <f t="shared" si="240"/>
        <v>60919.222929936303</v>
      </c>
      <c r="FN25" s="4">
        <f t="shared" si="241"/>
        <v>5729761.4983931277</v>
      </c>
      <c r="FO25" s="4">
        <f t="shared" si="242"/>
        <v>482.4235206315808</v>
      </c>
      <c r="FP25" s="4"/>
      <c r="FQ25" s="4"/>
      <c r="FR25" s="4"/>
      <c r="FS25" s="4"/>
      <c r="FU25" s="1">
        <f t="shared" si="19"/>
        <v>5</v>
      </c>
      <c r="FV25" s="1">
        <f t="shared" si="20"/>
        <v>17</v>
      </c>
      <c r="FW25" s="1">
        <f t="shared" si="21"/>
        <v>29.4</v>
      </c>
      <c r="FX25" s="1" t="str">
        <f t="shared" ref="FX25:GB25" si="375">+FX8</f>
        <v>60-64</v>
      </c>
      <c r="FY25" s="2">
        <f t="shared" si="375"/>
        <v>381768</v>
      </c>
      <c r="FZ25" s="2">
        <f t="shared" si="375"/>
        <v>91384</v>
      </c>
      <c r="GA25" s="1">
        <f t="shared" si="375"/>
        <v>0.2393705077429224</v>
      </c>
      <c r="GB25" s="1">
        <f t="shared" si="375"/>
        <v>6.9059294821160458E-4</v>
      </c>
      <c r="GD25" s="4" t="s">
        <v>31</v>
      </c>
      <c r="GE25" s="4">
        <f>+SUM(FV94:FV98)</f>
        <v>4417</v>
      </c>
      <c r="GF25" s="4">
        <f>+SUM(FU94:FU98)</f>
        <v>815</v>
      </c>
      <c r="GG25" s="4">
        <f t="shared" si="244"/>
        <v>0.18451437627348879</v>
      </c>
      <c r="GH25" s="4">
        <f t="shared" si="245"/>
        <v>5.8365950129534439E-3</v>
      </c>
      <c r="GI25" s="8">
        <f t="shared" si="246"/>
        <v>381768</v>
      </c>
      <c r="GJ25" s="4">
        <f t="shared" si="247"/>
        <v>70441.684401177277</v>
      </c>
      <c r="GK25" s="4">
        <f t="shared" si="248"/>
        <v>4964987.563774867</v>
      </c>
      <c r="GL25" s="4">
        <f t="shared" si="249"/>
        <v>1057.2995327004883</v>
      </c>
      <c r="GM25" s="4"/>
      <c r="GN25" s="4"/>
      <c r="GO25" s="4"/>
      <c r="GP25" s="4"/>
      <c r="GR25" s="1">
        <f t="shared" si="22"/>
        <v>8</v>
      </c>
      <c r="GS25" s="1">
        <f t="shared" si="23"/>
        <v>17</v>
      </c>
      <c r="GT25" s="1">
        <f t="shared" si="24"/>
        <v>47.1</v>
      </c>
      <c r="GU25" s="1" t="str">
        <f t="shared" ref="GU25:GY25" si="376">+GU8</f>
        <v>60-64</v>
      </c>
      <c r="GV25" s="2">
        <f t="shared" si="376"/>
        <v>405904</v>
      </c>
      <c r="GW25" s="2">
        <f t="shared" si="376"/>
        <v>140145</v>
      </c>
      <c r="GX25" s="1">
        <f t="shared" si="376"/>
        <v>0.34526636840238084</v>
      </c>
      <c r="GY25" s="1">
        <f t="shared" si="376"/>
        <v>7.462731177612157E-4</v>
      </c>
      <c r="HA25" s="4" t="s">
        <v>31</v>
      </c>
      <c r="HB25" s="4">
        <f>+SUM(GS94:GS98)</f>
        <v>4167</v>
      </c>
      <c r="HC25" s="4">
        <f>+SUM(GR94:GR98)</f>
        <v>1217</v>
      </c>
      <c r="HD25" s="4">
        <f t="shared" si="251"/>
        <v>0.29205663546916244</v>
      </c>
      <c r="HE25" s="4">
        <f t="shared" si="252"/>
        <v>7.0440275588247725E-3</v>
      </c>
      <c r="HF25" s="8">
        <f t="shared" si="253"/>
        <v>405904</v>
      </c>
      <c r="HG25" s="4">
        <f t="shared" si="254"/>
        <v>118546.95656347492</v>
      </c>
      <c r="HH25" s="4">
        <f t="shared" si="255"/>
        <v>8175018.7056583418</v>
      </c>
      <c r="HI25" s="4">
        <f t="shared" si="256"/>
        <v>1438.7249571327209</v>
      </c>
      <c r="HJ25" s="4"/>
      <c r="HK25" s="4"/>
      <c r="HL25" s="4"/>
      <c r="HM25" s="4"/>
      <c r="HO25" s="1">
        <f t="shared" si="25"/>
        <v>13</v>
      </c>
      <c r="HP25" s="1">
        <f t="shared" si="26"/>
        <v>22</v>
      </c>
      <c r="HQ25" s="1">
        <f t="shared" si="27"/>
        <v>59.1</v>
      </c>
      <c r="HR25" s="1" t="str">
        <f t="shared" ref="HR25:HV25" si="377">+HR8</f>
        <v>60-64</v>
      </c>
      <c r="HS25" s="2">
        <f t="shared" si="377"/>
        <v>439200</v>
      </c>
      <c r="HT25" s="2">
        <f t="shared" si="377"/>
        <v>160121</v>
      </c>
      <c r="HU25" s="1">
        <f t="shared" si="377"/>
        <v>0.36457422586520949</v>
      </c>
      <c r="HV25" s="1">
        <f t="shared" si="377"/>
        <v>7.2626351756713043E-4</v>
      </c>
      <c r="HX25" s="4" t="s">
        <v>31</v>
      </c>
      <c r="HY25" s="4">
        <f>+SUM(HP94:HP98)</f>
        <v>4088</v>
      </c>
      <c r="HZ25" s="4">
        <f>+SUM(HO94:HO98)</f>
        <v>1551</v>
      </c>
      <c r="IA25" s="4">
        <f t="shared" si="258"/>
        <v>0.37940313111545987</v>
      </c>
      <c r="IB25" s="4">
        <f t="shared" si="259"/>
        <v>7.5892664705792985E-3</v>
      </c>
      <c r="IC25" s="8">
        <f t="shared" si="260"/>
        <v>439200</v>
      </c>
      <c r="ID25" s="4">
        <f t="shared" si="261"/>
        <v>166633.85518590998</v>
      </c>
      <c r="IE25" s="4">
        <f t="shared" si="262"/>
        <v>11110261.131001187</v>
      </c>
      <c r="IF25" s="4">
        <f t="shared" si="263"/>
        <v>1490.3794353369765</v>
      </c>
      <c r="IG25" s="4"/>
      <c r="IH25" s="4"/>
      <c r="II25" s="4"/>
      <c r="IJ25" s="4"/>
      <c r="IL25" s="1">
        <f t="shared" si="28"/>
        <v>12</v>
      </c>
      <c r="IM25" s="1">
        <f t="shared" si="29"/>
        <v>20</v>
      </c>
      <c r="IN25" s="1">
        <f t="shared" si="30"/>
        <v>60</v>
      </c>
      <c r="IO25" s="1" t="str">
        <f t="shared" ref="IO25:IS25" si="378">+IO8</f>
        <v>60-64</v>
      </c>
      <c r="IP25" s="2">
        <f t="shared" si="378"/>
        <v>424995</v>
      </c>
      <c r="IQ25" s="2">
        <f t="shared" si="378"/>
        <v>207809</v>
      </c>
      <c r="IR25" s="1">
        <f t="shared" si="378"/>
        <v>0.48896810550712361</v>
      </c>
      <c r="IS25" s="1">
        <f t="shared" si="378"/>
        <v>7.6678279320833184E-4</v>
      </c>
      <c r="IU25" s="4" t="s">
        <v>31</v>
      </c>
      <c r="IV25" s="4">
        <f>+SUM(IM94:IM98)</f>
        <v>4045</v>
      </c>
      <c r="IW25" s="4">
        <f>+SUM(IL94:IL98)</f>
        <v>2722</v>
      </c>
      <c r="IX25" s="4">
        <f t="shared" si="265"/>
        <v>0.67292954264524107</v>
      </c>
      <c r="IY25" s="4">
        <f t="shared" si="266"/>
        <v>7.3764294590960774E-3</v>
      </c>
      <c r="IZ25" s="8">
        <f t="shared" si="267"/>
        <v>424995</v>
      </c>
      <c r="JA25" s="4">
        <f t="shared" si="268"/>
        <v>285991.69097651425</v>
      </c>
      <c r="JB25" s="4">
        <f t="shared" si="269"/>
        <v>9827884.1530179605</v>
      </c>
      <c r="JC25" s="4">
        <f t="shared" si="270"/>
        <v>1977.8759867763149</v>
      </c>
      <c r="JD25" s="4"/>
      <c r="JE25" s="4"/>
      <c r="JF25" s="4"/>
      <c r="JG25" s="4"/>
      <c r="JI25" s="1">
        <f t="shared" si="31"/>
        <v>14</v>
      </c>
      <c r="JJ25" s="1">
        <f t="shared" si="32"/>
        <v>17</v>
      </c>
      <c r="JK25" s="1">
        <f t="shared" si="33"/>
        <v>82.4</v>
      </c>
      <c r="JL25" s="1" t="str">
        <f t="shared" ref="JL25:JP25" si="379">+JL8</f>
        <v>60-64</v>
      </c>
      <c r="JM25" s="2">
        <f t="shared" si="379"/>
        <v>396489</v>
      </c>
      <c r="JN25" s="2">
        <f t="shared" si="379"/>
        <v>83222</v>
      </c>
      <c r="JO25" s="1">
        <f t="shared" si="379"/>
        <v>0.20989737420205856</v>
      </c>
      <c r="JP25" s="1">
        <f t="shared" si="379"/>
        <v>6.4673994279160706E-4</v>
      </c>
      <c r="JR25" s="4" t="s">
        <v>31</v>
      </c>
      <c r="JS25" s="4">
        <f>+SUM(JJ94:JJ98)</f>
        <v>4145</v>
      </c>
      <c r="JT25" s="4">
        <f>+SUM(JI94:JI98)</f>
        <v>1225</v>
      </c>
      <c r="JU25" s="4">
        <f t="shared" si="272"/>
        <v>0.29553679131483718</v>
      </c>
      <c r="JV25" s="4">
        <f t="shared" si="273"/>
        <v>7.0871670207336753E-3</v>
      </c>
      <c r="JW25" s="8">
        <f t="shared" si="274"/>
        <v>396489</v>
      </c>
      <c r="JX25" s="4">
        <f t="shared" si="275"/>
        <v>117177.08685162848</v>
      </c>
      <c r="JY25" s="4">
        <f t="shared" si="276"/>
        <v>7896008.758909828</v>
      </c>
      <c r="JZ25" s="4">
        <f t="shared" si="277"/>
        <v>870.02461606753275</v>
      </c>
      <c r="KA25" s="4"/>
      <c r="KB25" s="4"/>
      <c r="KC25" s="4"/>
      <c r="KD25" s="4"/>
      <c r="KF25" s="1">
        <f t="shared" si="34"/>
        <v>12</v>
      </c>
      <c r="KG25" s="1">
        <f t="shared" si="35"/>
        <v>19</v>
      </c>
      <c r="KH25" s="1">
        <f t="shared" si="36"/>
        <v>63.2</v>
      </c>
      <c r="KI25" s="1" t="str">
        <f t="shared" ref="KI25:KM25" si="380">+KI8</f>
        <v>60-64</v>
      </c>
      <c r="KJ25" s="2">
        <f t="shared" si="380"/>
        <v>382266</v>
      </c>
      <c r="KK25" s="2">
        <f t="shared" si="380"/>
        <v>263213</v>
      </c>
      <c r="KL25" s="1">
        <f t="shared" si="380"/>
        <v>0.68855979867422157</v>
      </c>
      <c r="KM25" s="1">
        <f t="shared" si="380"/>
        <v>7.48988813125545E-4</v>
      </c>
      <c r="KO25" s="4" t="s">
        <v>31</v>
      </c>
      <c r="KP25" s="4">
        <f>+SUM(KG94:KG98)</f>
        <v>4070</v>
      </c>
      <c r="KQ25" s="4">
        <f>+SUM(KF94:KF98)</f>
        <v>2858</v>
      </c>
      <c r="KR25" s="4">
        <f t="shared" si="279"/>
        <v>0.70221130221130224</v>
      </c>
      <c r="KS25" s="4">
        <f t="shared" si="280"/>
        <v>7.16788135778042E-3</v>
      </c>
      <c r="KT25" s="8">
        <f t="shared" si="281"/>
        <v>382266</v>
      </c>
      <c r="KU25" s="4">
        <f t="shared" si="282"/>
        <v>268431.50565110566</v>
      </c>
      <c r="KV25" s="4">
        <f t="shared" si="283"/>
        <v>7507804.5978147397</v>
      </c>
      <c r="KW25" s="4">
        <f t="shared" si="284"/>
        <v>2802.4383806040819</v>
      </c>
      <c r="KX25" s="4"/>
      <c r="KY25" s="4"/>
      <c r="KZ25" s="4"/>
      <c r="LA25" s="4"/>
      <c r="LC25" s="1">
        <f t="shared" si="37"/>
        <v>12</v>
      </c>
      <c r="LD25" s="1">
        <f t="shared" si="38"/>
        <v>23</v>
      </c>
      <c r="LE25" s="1">
        <f t="shared" si="39"/>
        <v>52.2</v>
      </c>
      <c r="LF25" s="1" t="str">
        <f t="shared" ref="LF25:LJ25" si="381">+LF8</f>
        <v>60-64</v>
      </c>
      <c r="LG25" s="2">
        <f t="shared" si="381"/>
        <v>431423</v>
      </c>
      <c r="LH25" s="2">
        <f t="shared" si="381"/>
        <v>200421</v>
      </c>
      <c r="LI25" s="1">
        <f t="shared" si="381"/>
        <v>0.46455798601372666</v>
      </c>
      <c r="LJ25" s="1">
        <f t="shared" si="381"/>
        <v>7.593194782583633E-4</v>
      </c>
      <c r="LL25" s="4" t="s">
        <v>31</v>
      </c>
      <c r="LM25" s="4">
        <f>+SUM(LD94:LD98)</f>
        <v>4221</v>
      </c>
      <c r="LN25" s="4">
        <f>+SUM(LC94:LC98)</f>
        <v>2343</v>
      </c>
      <c r="LO25" s="4">
        <f t="shared" si="286"/>
        <v>0.55508173418621176</v>
      </c>
      <c r="LP25" s="4">
        <f t="shared" si="287"/>
        <v>7.6491100630687089E-3</v>
      </c>
      <c r="LQ25" s="8">
        <f t="shared" si="288"/>
        <v>431423</v>
      </c>
      <c r="LR25" s="4">
        <f t="shared" si="289"/>
        <v>239475.02700781805</v>
      </c>
      <c r="LS25" s="4">
        <f t="shared" si="290"/>
        <v>10890013.270883366</v>
      </c>
      <c r="LT25" s="4">
        <f t="shared" si="291"/>
        <v>1960.8992589639402</v>
      </c>
      <c r="LU25" s="4"/>
      <c r="LV25" s="4"/>
      <c r="LW25" s="4"/>
      <c r="LX25" s="4"/>
      <c r="LZ25" s="1">
        <f t="shared" si="40"/>
        <v>1</v>
      </c>
      <c r="MA25" s="1">
        <f t="shared" si="41"/>
        <v>20</v>
      </c>
      <c r="MB25" s="1">
        <f t="shared" si="42"/>
        <v>5</v>
      </c>
      <c r="MC25" s="1" t="str">
        <f t="shared" ref="MC25:MG25" si="382">+MC8</f>
        <v>60-64</v>
      </c>
      <c r="MD25" s="2">
        <f t="shared" si="382"/>
        <v>397525</v>
      </c>
      <c r="ME25" s="2">
        <f t="shared" si="382"/>
        <v>89209</v>
      </c>
      <c r="MF25" s="1">
        <f t="shared" si="382"/>
        <v>0.22441104333060813</v>
      </c>
      <c r="MG25" s="1">
        <f t="shared" si="382"/>
        <v>6.616917161369534E-4</v>
      </c>
      <c r="MI25" s="4" t="s">
        <v>31</v>
      </c>
      <c r="MJ25" s="4">
        <f>+SUM(MA94:MA98)</f>
        <v>4278</v>
      </c>
      <c r="MK25" s="4">
        <f>+SUM(LZ94:LZ98)</f>
        <v>761</v>
      </c>
      <c r="ML25" s="4">
        <f t="shared" si="293"/>
        <v>0.17788686302010284</v>
      </c>
      <c r="MM25" s="4">
        <f t="shared" si="294"/>
        <v>5.8467879360378037E-3</v>
      </c>
      <c r="MN25" s="8">
        <f t="shared" si="295"/>
        <v>397525</v>
      </c>
      <c r="MO25" s="4">
        <f t="shared" si="296"/>
        <v>70714.47522206638</v>
      </c>
      <c r="MP25" s="4">
        <f t="shared" si="297"/>
        <v>5402111.9113416784</v>
      </c>
      <c r="MQ25" s="4">
        <f t="shared" si="298"/>
        <v>960.03044336834159</v>
      </c>
      <c r="MR25" s="4"/>
      <c r="MS25" s="4"/>
      <c r="MT25" s="4"/>
      <c r="MU25" s="4"/>
      <c r="MW25" s="1">
        <f t="shared" si="43"/>
        <v>7</v>
      </c>
      <c r="MX25" s="1">
        <f t="shared" si="44"/>
        <v>15</v>
      </c>
      <c r="MY25" s="1">
        <f t="shared" si="45"/>
        <v>46.7</v>
      </c>
      <c r="MZ25" s="1" t="str">
        <f t="shared" ref="MZ25:ND25" si="383">+MZ8</f>
        <v>60-64</v>
      </c>
      <c r="NA25" s="2">
        <f t="shared" si="383"/>
        <v>353346</v>
      </c>
      <c r="NB25" s="2">
        <f t="shared" si="383"/>
        <v>146069</v>
      </c>
      <c r="NC25" s="1">
        <f t="shared" si="383"/>
        <v>0.41338801061848729</v>
      </c>
      <c r="ND25" s="1">
        <f t="shared" si="383"/>
        <v>8.284271359815244E-4</v>
      </c>
      <c r="NF25" s="4" t="s">
        <v>31</v>
      </c>
      <c r="NG25" s="4">
        <f>+SUM(MX94:MX98)</f>
        <v>3780</v>
      </c>
      <c r="NH25" s="4">
        <f>+SUM(MW94:MW98)</f>
        <v>1496</v>
      </c>
      <c r="NI25" s="4">
        <f t="shared" si="300"/>
        <v>0.39576719576719577</v>
      </c>
      <c r="NJ25" s="4">
        <f t="shared" si="301"/>
        <v>7.9538271131889028E-3</v>
      </c>
      <c r="NK25" s="8">
        <f t="shared" si="302"/>
        <v>353346</v>
      </c>
      <c r="NL25" s="4">
        <f t="shared" si="303"/>
        <v>139842.75555555554</v>
      </c>
      <c r="NM25" s="4">
        <f t="shared" si="304"/>
        <v>7898646.0378736686</v>
      </c>
      <c r="NN25" s="4">
        <f t="shared" si="305"/>
        <v>1562.606680137882</v>
      </c>
      <c r="NO25" s="4"/>
      <c r="NP25" s="4"/>
      <c r="NQ25" s="4"/>
      <c r="NR25" s="4"/>
      <c r="NT25" s="1">
        <f t="shared" si="46"/>
        <v>7</v>
      </c>
      <c r="NU25" s="1">
        <f t="shared" si="47"/>
        <v>17</v>
      </c>
      <c r="NV25" s="1">
        <f t="shared" si="48"/>
        <v>41.2</v>
      </c>
      <c r="NW25" s="1" t="str">
        <f t="shared" ref="NW25:OA25" si="384">+NW8</f>
        <v>60-64</v>
      </c>
      <c r="NX25" s="2">
        <f t="shared" si="384"/>
        <v>315520</v>
      </c>
      <c r="NY25" s="2">
        <f t="shared" si="384"/>
        <v>122490</v>
      </c>
      <c r="NZ25" s="1">
        <f t="shared" si="384"/>
        <v>0.38821627789046653</v>
      </c>
      <c r="OA25" s="1">
        <f t="shared" si="384"/>
        <v>8.6760567240362738E-4</v>
      </c>
      <c r="OC25" s="4" t="s">
        <v>31</v>
      </c>
      <c r="OD25" s="4">
        <f>+SUM(NU94:NU98)</f>
        <v>3541</v>
      </c>
      <c r="OE25" s="4">
        <f>+SUM(NT94:NT98)</f>
        <v>1339</v>
      </c>
      <c r="OF25" s="4">
        <f t="shared" si="307"/>
        <v>0.37814176786218584</v>
      </c>
      <c r="OG25" s="4">
        <f t="shared" si="308"/>
        <v>8.1491076649985138E-3</v>
      </c>
      <c r="OH25" s="8">
        <f t="shared" si="309"/>
        <v>315520</v>
      </c>
      <c r="OI25" s="4">
        <f t="shared" si="310"/>
        <v>119311.29059587688</v>
      </c>
      <c r="OJ25" s="4">
        <f t="shared" si="311"/>
        <v>6611102.6108888155</v>
      </c>
      <c r="OK25" s="4">
        <f t="shared" si="312"/>
        <v>1374.6738400101419</v>
      </c>
      <c r="OL25" s="4"/>
      <c r="OM25" s="4"/>
      <c r="ON25" s="4"/>
      <c r="OO25" s="4"/>
      <c r="OQ25" s="1">
        <f t="shared" si="49"/>
        <v>4</v>
      </c>
      <c r="OR25" s="1">
        <f t="shared" si="50"/>
        <v>18</v>
      </c>
      <c r="OS25" s="1">
        <f t="shared" si="51"/>
        <v>22.2</v>
      </c>
      <c r="OT25" s="1" t="str">
        <f t="shared" ref="OT25:OX25" si="385">+OT8</f>
        <v>60-64</v>
      </c>
      <c r="OU25" s="2">
        <f t="shared" si="385"/>
        <v>351953</v>
      </c>
      <c r="OV25" s="2">
        <f t="shared" si="385"/>
        <v>61957</v>
      </c>
      <c r="OW25" s="1">
        <f t="shared" si="385"/>
        <v>0.17603770958054057</v>
      </c>
      <c r="OX25" s="1">
        <f t="shared" si="385"/>
        <v>6.419691922900522E-4</v>
      </c>
      <c r="OZ25" s="4" t="s">
        <v>31</v>
      </c>
      <c r="PA25" s="4">
        <f>+SUM(OR94:OR98)</f>
        <v>3535</v>
      </c>
      <c r="PB25" s="4">
        <f>+SUM(OQ94:OQ98)</f>
        <v>574</v>
      </c>
      <c r="PC25" s="4">
        <f t="shared" si="314"/>
        <v>0.16237623762376238</v>
      </c>
      <c r="PD25" s="4">
        <f t="shared" si="315"/>
        <v>6.2028463393618873E-3</v>
      </c>
      <c r="PE25" s="8">
        <f t="shared" si="316"/>
        <v>351953</v>
      </c>
      <c r="PF25" s="4">
        <f t="shared" si="317"/>
        <v>57148.803960396042</v>
      </c>
      <c r="PG25" s="4">
        <f t="shared" si="318"/>
        <v>4765970.9211229105</v>
      </c>
      <c r="PH25" s="4">
        <f t="shared" si="319"/>
        <v>622.29330336721091</v>
      </c>
      <c r="PI25" s="4"/>
      <c r="PJ25" s="4"/>
      <c r="PK25" s="4"/>
      <c r="PL25" s="4"/>
      <c r="PN25" s="1">
        <f t="shared" si="52"/>
        <v>1</v>
      </c>
      <c r="PO25" s="1">
        <f t="shared" si="53"/>
        <v>14</v>
      </c>
      <c r="PP25" s="1">
        <f t="shared" si="54"/>
        <v>7.1</v>
      </c>
      <c r="PQ25" s="1" t="str">
        <f t="shared" ref="PQ25:PU25" si="386">+PQ8</f>
        <v>60-64</v>
      </c>
      <c r="PR25" s="2">
        <f t="shared" si="386"/>
        <v>380515</v>
      </c>
      <c r="PS25" s="2">
        <f t="shared" si="386"/>
        <v>17043</v>
      </c>
      <c r="PT25" s="1">
        <f t="shared" si="386"/>
        <v>4.4789298713585536E-2</v>
      </c>
      <c r="PU25" s="1">
        <f t="shared" si="386"/>
        <v>3.3531333889356843E-4</v>
      </c>
      <c r="PW25" s="4" t="s">
        <v>31</v>
      </c>
      <c r="PX25" s="4">
        <f>+SUM(PO94:PO98)</f>
        <v>3677</v>
      </c>
      <c r="PY25" s="4">
        <f>+SUM(PN94:PN98)</f>
        <v>120</v>
      </c>
      <c r="PZ25" s="4">
        <f t="shared" si="321"/>
        <v>3.2635300516725592E-2</v>
      </c>
      <c r="QA25" s="4">
        <f t="shared" si="322"/>
        <v>2.9301652313626228E-3</v>
      </c>
      <c r="QB25" s="8">
        <f t="shared" si="323"/>
        <v>380515</v>
      </c>
      <c r="QC25" s="4">
        <f t="shared" si="324"/>
        <v>12418.221376121839</v>
      </c>
      <c r="QD25" s="4">
        <f t="shared" si="325"/>
        <v>1243162.1661105875</v>
      </c>
      <c r="QE25" s="4">
        <f t="shared" si="326"/>
        <v>164.69025136985402</v>
      </c>
      <c r="QF25" s="4"/>
      <c r="QG25" s="4"/>
      <c r="QH25" s="4"/>
      <c r="QI25" s="4"/>
      <c r="QO25" s="2"/>
      <c r="QP25" s="2"/>
      <c r="QT25" s="4"/>
      <c r="QU25" s="4"/>
      <c r="QV25" s="4"/>
      <c r="QW25" s="4"/>
      <c r="QX25" s="4"/>
      <c r="QY25" s="8"/>
      <c r="QZ25" s="4"/>
      <c r="RA25" s="4"/>
      <c r="RB25" s="4"/>
      <c r="RC25" s="4"/>
      <c r="RD25" s="4"/>
      <c r="RE25" s="4"/>
      <c r="RF25" s="4"/>
    </row>
    <row r="26" spans="1:474">
      <c r="A26" s="20" t="s">
        <v>13</v>
      </c>
      <c r="B26" s="20" t="s">
        <v>14</v>
      </c>
      <c r="C26" s="20">
        <v>62</v>
      </c>
      <c r="D26" s="20" t="s">
        <v>15</v>
      </c>
      <c r="E26" s="20">
        <v>8</v>
      </c>
      <c r="F26" s="20">
        <v>25</v>
      </c>
      <c r="G26" s="20">
        <v>32</v>
      </c>
      <c r="H26" s="20">
        <v>6</v>
      </c>
      <c r="I26" s="20">
        <v>24</v>
      </c>
      <c r="J26" s="20">
        <v>25</v>
      </c>
      <c r="K26" s="20">
        <v>3</v>
      </c>
      <c r="L26" s="20">
        <v>24</v>
      </c>
      <c r="M26" s="20">
        <v>12.5</v>
      </c>
      <c r="N26" s="20">
        <v>1</v>
      </c>
      <c r="O26" s="20">
        <v>27</v>
      </c>
      <c r="P26" s="20">
        <v>3.7</v>
      </c>
      <c r="Q26" s="20">
        <v>2</v>
      </c>
      <c r="R26" s="20">
        <v>25</v>
      </c>
      <c r="S26" s="20">
        <v>8</v>
      </c>
      <c r="T26" s="20">
        <v>5</v>
      </c>
      <c r="U26" s="20">
        <v>30</v>
      </c>
      <c r="V26" s="20">
        <v>16.7</v>
      </c>
      <c r="W26" s="20">
        <v>6</v>
      </c>
      <c r="X26" s="20">
        <v>30</v>
      </c>
      <c r="Y26" s="20">
        <v>20</v>
      </c>
      <c r="Z26" s="20">
        <v>17</v>
      </c>
      <c r="AA26" s="20">
        <v>25</v>
      </c>
      <c r="AB26" s="20">
        <v>68</v>
      </c>
      <c r="AC26" s="20">
        <v>18</v>
      </c>
      <c r="AD26" s="20">
        <v>30</v>
      </c>
      <c r="AE26" s="20">
        <v>60</v>
      </c>
      <c r="AF26" s="20">
        <v>11</v>
      </c>
      <c r="AG26" s="20">
        <v>26</v>
      </c>
      <c r="AH26" s="20">
        <v>42.3</v>
      </c>
      <c r="AI26" s="20">
        <v>16</v>
      </c>
      <c r="AJ26" s="20">
        <v>23</v>
      </c>
      <c r="AK26" s="20">
        <v>69.599999999999994</v>
      </c>
      <c r="AL26" s="20">
        <v>11</v>
      </c>
      <c r="AM26" s="20">
        <v>24</v>
      </c>
      <c r="AN26" s="20">
        <v>45.8</v>
      </c>
      <c r="AO26" s="20">
        <v>5</v>
      </c>
      <c r="AP26" s="20">
        <v>25</v>
      </c>
      <c r="AQ26" s="20">
        <v>20</v>
      </c>
      <c r="AR26" s="20">
        <v>14</v>
      </c>
      <c r="AS26" s="20">
        <v>22</v>
      </c>
      <c r="AT26" s="20">
        <v>63.6</v>
      </c>
      <c r="AU26" s="20">
        <v>6</v>
      </c>
      <c r="AV26" s="20">
        <v>23</v>
      </c>
      <c r="AW26" s="20">
        <v>26.1</v>
      </c>
      <c r="AX26" s="20">
        <v>1</v>
      </c>
      <c r="AY26" s="20">
        <v>17</v>
      </c>
      <c r="AZ26" s="20">
        <v>5.9</v>
      </c>
      <c r="BA26" s="20">
        <v>2</v>
      </c>
      <c r="BB26" s="20">
        <v>22</v>
      </c>
      <c r="BC26" s="20">
        <v>9.1</v>
      </c>
      <c r="BE26" s="35"/>
      <c r="BF26" s="1" t="str">
        <f t="shared" si="0"/>
        <v>明細部</v>
      </c>
      <c r="BG26" s="1" t="str">
        <f t="shared" si="1"/>
        <v>保険者（地区）</v>
      </c>
      <c r="BH26" s="1">
        <f t="shared" si="2"/>
        <v>62</v>
      </c>
      <c r="BI26" s="1" t="str">
        <f t="shared" si="3"/>
        <v>男</v>
      </c>
      <c r="BJ26" s="1">
        <f t="shared" si="4"/>
        <v>8</v>
      </c>
      <c r="BK26" s="1">
        <f t="shared" si="5"/>
        <v>25</v>
      </c>
      <c r="BL26" s="1">
        <f t="shared" si="6"/>
        <v>32</v>
      </c>
      <c r="BM26" s="1" t="str">
        <f t="shared" si="208"/>
        <v>65-69</v>
      </c>
      <c r="BN26" s="2">
        <f t="shared" si="191"/>
        <v>717243</v>
      </c>
      <c r="BO26" s="2">
        <f t="shared" si="191"/>
        <v>375692</v>
      </c>
      <c r="BP26" s="1">
        <f t="shared" si="191"/>
        <v>0.5238001625669404</v>
      </c>
      <c r="BQ26" s="1">
        <f t="shared" si="191"/>
        <v>5.8971785425058804E-4</v>
      </c>
      <c r="BS26" s="4" t="s">
        <v>32</v>
      </c>
      <c r="BT26" s="8">
        <f>+SUM(BK99:BK103)</f>
        <v>6586</v>
      </c>
      <c r="BU26" s="4">
        <f>+SUM(BJ99:BJ103)</f>
        <v>3093</v>
      </c>
      <c r="BV26" s="4">
        <f t="shared" si="209"/>
        <v>0.46963255390221681</v>
      </c>
      <c r="BW26" s="4">
        <f t="shared" si="210"/>
        <v>6.1497387013080941E-3</v>
      </c>
      <c r="BX26" s="8">
        <f t="shared" si="211"/>
        <v>717243</v>
      </c>
      <c r="BY26" s="4">
        <f t="shared" si="212"/>
        <v>336840.6618584877</v>
      </c>
      <c r="BZ26" s="4">
        <f t="shared" si="213"/>
        <v>19455659.786228854</v>
      </c>
      <c r="CA26" s="4">
        <f t="shared" si="214"/>
        <v>3449.7478706658694</v>
      </c>
      <c r="CB26" s="4"/>
      <c r="CC26" s="4"/>
      <c r="CD26" s="4"/>
      <c r="CE26" s="4"/>
      <c r="CG26" s="1">
        <f t="shared" si="7"/>
        <v>6</v>
      </c>
      <c r="CH26" s="1">
        <f t="shared" si="8"/>
        <v>24</v>
      </c>
      <c r="CI26" s="1">
        <f t="shared" si="9"/>
        <v>25</v>
      </c>
      <c r="CJ26" s="1" t="str">
        <f t="shared" si="215"/>
        <v>65-69</v>
      </c>
      <c r="CK26" s="2">
        <f t="shared" si="215"/>
        <v>692708</v>
      </c>
      <c r="CL26" s="2">
        <f t="shared" si="215"/>
        <v>92355</v>
      </c>
      <c r="CM26" s="1">
        <f t="shared" si="215"/>
        <v>0.13332457543438217</v>
      </c>
      <c r="CN26" s="1">
        <f t="shared" si="215"/>
        <v>4.0842116894712665E-4</v>
      </c>
      <c r="CP26" s="4" t="s">
        <v>32</v>
      </c>
      <c r="CQ26" s="8">
        <f>+SUM(CH99:CH103)</f>
        <v>6516</v>
      </c>
      <c r="CR26" s="4">
        <f>+SUM(CG99:CG103)</f>
        <v>783</v>
      </c>
      <c r="CS26" s="4">
        <f t="shared" si="216"/>
        <v>0.12016574585635359</v>
      </c>
      <c r="CT26" s="4">
        <f t="shared" si="217"/>
        <v>4.0280999520019307E-3</v>
      </c>
      <c r="CU26" s="8">
        <f t="shared" si="218"/>
        <v>692708</v>
      </c>
      <c r="CV26" s="4">
        <f t="shared" si="219"/>
        <v>83239.773480662989</v>
      </c>
      <c r="CW26" s="4">
        <f t="shared" si="220"/>
        <v>7785757.6917021163</v>
      </c>
      <c r="CX26" s="4">
        <f t="shared" si="221"/>
        <v>868.74293353043424</v>
      </c>
      <c r="CY26" s="4"/>
      <c r="CZ26" s="4"/>
      <c r="DA26" s="4"/>
      <c r="DB26" s="4"/>
      <c r="DD26" s="1">
        <f t="shared" si="10"/>
        <v>3</v>
      </c>
      <c r="DE26" s="1">
        <f t="shared" si="11"/>
        <v>24</v>
      </c>
      <c r="DF26" s="1">
        <f t="shared" si="12"/>
        <v>12.5</v>
      </c>
      <c r="DG26" s="1" t="str">
        <f t="shared" ref="DG26:DK26" si="387">+DG9</f>
        <v>65-69</v>
      </c>
      <c r="DH26" s="2">
        <f t="shared" si="387"/>
        <v>692004</v>
      </c>
      <c r="DI26" s="2">
        <f t="shared" si="387"/>
        <v>158033</v>
      </c>
      <c r="DJ26" s="1">
        <f t="shared" si="387"/>
        <v>0.22837006722504494</v>
      </c>
      <c r="DK26" s="1">
        <f t="shared" si="387"/>
        <v>5.0462622954663733E-4</v>
      </c>
      <c r="DM26" s="4" t="s">
        <v>32</v>
      </c>
      <c r="DN26" s="8">
        <f>+SUM(DE99:DE103)</f>
        <v>7008</v>
      </c>
      <c r="DO26" s="4">
        <f>+SUM(DD99:DD103)</f>
        <v>1698</v>
      </c>
      <c r="DP26" s="4">
        <f t="shared" si="223"/>
        <v>0.2422945205479452</v>
      </c>
      <c r="DQ26" s="4">
        <f t="shared" si="224"/>
        <v>5.1182908789139643E-3</v>
      </c>
      <c r="DR26" s="8">
        <f t="shared" si="225"/>
        <v>692004</v>
      </c>
      <c r="DS26" s="4">
        <f t="shared" si="226"/>
        <v>167668.77739726027</v>
      </c>
      <c r="DT26" s="4">
        <f t="shared" si="227"/>
        <v>12544898.076501381</v>
      </c>
      <c r="DU26" s="4">
        <f t="shared" si="228"/>
        <v>1600.4174311131148</v>
      </c>
      <c r="DV26" s="4"/>
      <c r="DW26" s="4"/>
      <c r="DX26" s="4"/>
      <c r="DY26" s="4"/>
      <c r="EA26" s="1">
        <f t="shared" si="13"/>
        <v>1</v>
      </c>
      <c r="EB26" s="1">
        <f t="shared" si="14"/>
        <v>27</v>
      </c>
      <c r="EC26" s="1">
        <f t="shared" si="15"/>
        <v>3.7</v>
      </c>
      <c r="ED26" s="1" t="str">
        <f t="shared" ref="ED26:EH26" si="388">+ED9</f>
        <v>65-69</v>
      </c>
      <c r="EE26" s="2">
        <f t="shared" si="388"/>
        <v>648968</v>
      </c>
      <c r="EF26" s="2">
        <f t="shared" si="388"/>
        <v>40469</v>
      </c>
      <c r="EG26" s="1">
        <f t="shared" si="388"/>
        <v>6.2359006915595219E-2</v>
      </c>
      <c r="EH26" s="1">
        <f t="shared" si="388"/>
        <v>3.0016237077567555E-4</v>
      </c>
      <c r="EJ26" s="4" t="s">
        <v>32</v>
      </c>
      <c r="EK26" s="8">
        <f>+SUM(EB99:EB103)</f>
        <v>6481</v>
      </c>
      <c r="EL26" s="4">
        <f>+SUM(EA99:EA103)</f>
        <v>306</v>
      </c>
      <c r="EM26" s="4">
        <f t="shared" si="230"/>
        <v>4.7214935966671812E-2</v>
      </c>
      <c r="EN26" s="4">
        <f t="shared" si="231"/>
        <v>2.6346089451441358E-3</v>
      </c>
      <c r="EO26" s="8">
        <f t="shared" si="232"/>
        <v>648968</v>
      </c>
      <c r="EP26" s="4">
        <f t="shared" si="233"/>
        <v>30640.982564419071</v>
      </c>
      <c r="EQ26" s="4">
        <f t="shared" si="234"/>
        <v>2923337.040634606</v>
      </c>
      <c r="ER26" s="4">
        <f t="shared" si="235"/>
        <v>404.14872381997259</v>
      </c>
      <c r="ES26" s="4"/>
      <c r="ET26" s="4"/>
      <c r="EU26" s="4"/>
      <c r="EV26" s="4"/>
      <c r="EX26" s="1">
        <f t="shared" si="16"/>
        <v>2</v>
      </c>
      <c r="EY26" s="1">
        <f t="shared" si="17"/>
        <v>25</v>
      </c>
      <c r="EZ26" s="1">
        <f t="shared" si="18"/>
        <v>8</v>
      </c>
      <c r="FA26" s="1" t="str">
        <f t="shared" ref="FA26:FE26" si="389">+FA9</f>
        <v>65-69</v>
      </c>
      <c r="FB26" s="2">
        <f t="shared" si="389"/>
        <v>598152</v>
      </c>
      <c r="FC26" s="2">
        <f t="shared" si="389"/>
        <v>63217</v>
      </c>
      <c r="FD26" s="1">
        <f t="shared" si="389"/>
        <v>0.10568718319089462</v>
      </c>
      <c r="FE26" s="1">
        <f t="shared" si="389"/>
        <v>3.9751187718064542E-4</v>
      </c>
      <c r="FG26" s="4" t="s">
        <v>32</v>
      </c>
      <c r="FH26" s="8">
        <f>+SUM(EY99:EY103)</f>
        <v>6575</v>
      </c>
      <c r="FI26" s="4">
        <f>+SUM(EX99:EX103)</f>
        <v>770</v>
      </c>
      <c r="FJ26" s="4">
        <f t="shared" si="237"/>
        <v>0.11711026615969582</v>
      </c>
      <c r="FK26" s="4">
        <f t="shared" si="238"/>
        <v>3.9655446016640932E-3</v>
      </c>
      <c r="FL26" s="8">
        <f t="shared" si="239"/>
        <v>598152</v>
      </c>
      <c r="FM26" s="4">
        <f t="shared" si="240"/>
        <v>70049.739923954374</v>
      </c>
      <c r="FN26" s="4">
        <f t="shared" si="241"/>
        <v>5626376.5736242607</v>
      </c>
      <c r="FO26" s="4">
        <f t="shared" si="242"/>
        <v>694.89322948013216</v>
      </c>
      <c r="FP26" s="4"/>
      <c r="FQ26" s="4"/>
      <c r="FR26" s="4"/>
      <c r="FS26" s="4"/>
      <c r="FU26" s="1">
        <f t="shared" si="19"/>
        <v>5</v>
      </c>
      <c r="FV26" s="1">
        <f t="shared" si="20"/>
        <v>30</v>
      </c>
      <c r="FW26" s="1">
        <f t="shared" si="21"/>
        <v>16.7</v>
      </c>
      <c r="FX26" s="1" t="str">
        <f t="shared" ref="FX26:GB26" si="390">+FX9</f>
        <v>65-69</v>
      </c>
      <c r="FY26" s="2">
        <f t="shared" si="390"/>
        <v>640089</v>
      </c>
      <c r="FZ26" s="2">
        <f t="shared" si="390"/>
        <v>114695</v>
      </c>
      <c r="GA26" s="1">
        <f t="shared" si="390"/>
        <v>0.17918601944417104</v>
      </c>
      <c r="GB26" s="1">
        <f t="shared" si="390"/>
        <v>4.7935167745611376E-4</v>
      </c>
      <c r="GD26" s="4" t="s">
        <v>32</v>
      </c>
      <c r="GE26" s="8">
        <f>+SUM(FV99:FV103)</f>
        <v>7270</v>
      </c>
      <c r="GF26" s="4">
        <f>+SUM(FU99:FU103)</f>
        <v>1119</v>
      </c>
      <c r="GG26" s="4">
        <f t="shared" si="244"/>
        <v>0.15392022008253095</v>
      </c>
      <c r="GH26" s="4">
        <f t="shared" si="245"/>
        <v>4.2323959534172739E-3</v>
      </c>
      <c r="GI26" s="8">
        <f t="shared" si="246"/>
        <v>640089</v>
      </c>
      <c r="GJ26" s="4">
        <f t="shared" si="247"/>
        <v>98522.639752407151</v>
      </c>
      <c r="GK26" s="4">
        <f t="shared" si="248"/>
        <v>7339277.4983075578</v>
      </c>
      <c r="GL26" s="4">
        <f t="shared" si="249"/>
        <v>1302.6823613591234</v>
      </c>
      <c r="GM26" s="4"/>
      <c r="GN26" s="4"/>
      <c r="GO26" s="4"/>
      <c r="GP26" s="4"/>
      <c r="GR26" s="1">
        <f t="shared" si="22"/>
        <v>6</v>
      </c>
      <c r="GS26" s="1">
        <f t="shared" si="23"/>
        <v>30</v>
      </c>
      <c r="GT26" s="1">
        <f t="shared" si="24"/>
        <v>20</v>
      </c>
      <c r="GU26" s="1" t="str">
        <f t="shared" ref="GU26:GY26" si="391">+GU9</f>
        <v>65-69</v>
      </c>
      <c r="GV26" s="2">
        <f t="shared" si="391"/>
        <v>595701</v>
      </c>
      <c r="GW26" s="2">
        <f t="shared" si="391"/>
        <v>180960</v>
      </c>
      <c r="GX26" s="1">
        <f t="shared" si="391"/>
        <v>0.30377655904556145</v>
      </c>
      <c r="GY26" s="1">
        <f t="shared" si="391"/>
        <v>5.9585046871511228E-4</v>
      </c>
      <c r="HA26" s="4" t="s">
        <v>32</v>
      </c>
      <c r="HB26" s="8">
        <f>+SUM(GS99:GS103)</f>
        <v>7134</v>
      </c>
      <c r="HC26" s="4">
        <f>+SUM(GR99:GR103)</f>
        <v>1861</v>
      </c>
      <c r="HD26" s="4">
        <f t="shared" si="251"/>
        <v>0.26086347070367255</v>
      </c>
      <c r="HE26" s="4">
        <f t="shared" si="252"/>
        <v>5.1987916739462273E-3</v>
      </c>
      <c r="HF26" s="8">
        <f t="shared" si="253"/>
        <v>595701</v>
      </c>
      <c r="HG26" s="4">
        <f t="shared" si="254"/>
        <v>155396.63036164845</v>
      </c>
      <c r="HH26" s="4">
        <f t="shared" si="255"/>
        <v>9590946.9267324843</v>
      </c>
      <c r="HI26" s="4">
        <f t="shared" si="256"/>
        <v>2167.1419722310352</v>
      </c>
      <c r="HJ26" s="4"/>
      <c r="HK26" s="4"/>
      <c r="HL26" s="4"/>
      <c r="HM26" s="4"/>
      <c r="HO26" s="1">
        <f t="shared" si="25"/>
        <v>17</v>
      </c>
      <c r="HP26" s="1">
        <f t="shared" si="26"/>
        <v>25</v>
      </c>
      <c r="HQ26" s="1">
        <f t="shared" si="27"/>
        <v>68</v>
      </c>
      <c r="HR26" s="1" t="str">
        <f t="shared" ref="HR26:HV26" si="392">+HR9</f>
        <v>65-69</v>
      </c>
      <c r="HS26" s="2">
        <f t="shared" si="392"/>
        <v>665880</v>
      </c>
      <c r="HT26" s="2">
        <f t="shared" si="392"/>
        <v>229037</v>
      </c>
      <c r="HU26" s="1">
        <f t="shared" si="392"/>
        <v>0.34396137442181773</v>
      </c>
      <c r="HV26" s="1">
        <f t="shared" si="392"/>
        <v>5.821321128332657E-4</v>
      </c>
      <c r="HX26" s="4" t="s">
        <v>32</v>
      </c>
      <c r="HY26" s="8">
        <f>+SUM(HP99:HP103)</f>
        <v>6381</v>
      </c>
      <c r="HZ26" s="4">
        <f>+SUM(HO99:HO103)</f>
        <v>2343</v>
      </c>
      <c r="IA26" s="4">
        <f t="shared" si="258"/>
        <v>0.36718382698636576</v>
      </c>
      <c r="IB26" s="4">
        <f t="shared" si="259"/>
        <v>6.0344290394891585E-3</v>
      </c>
      <c r="IC26" s="8">
        <f t="shared" si="260"/>
        <v>665880</v>
      </c>
      <c r="ID26" s="4">
        <f t="shared" si="261"/>
        <v>244500.36671368123</v>
      </c>
      <c r="IE26" s="4">
        <f t="shared" si="262"/>
        <v>16145976.314712651</v>
      </c>
      <c r="IF26" s="4">
        <f t="shared" si="263"/>
        <v>2194.817530185619</v>
      </c>
      <c r="IG26" s="4"/>
      <c r="IH26" s="4"/>
      <c r="II26" s="4"/>
      <c r="IJ26" s="4"/>
      <c r="IL26" s="1">
        <f t="shared" si="28"/>
        <v>18</v>
      </c>
      <c r="IM26" s="1">
        <f t="shared" si="29"/>
        <v>30</v>
      </c>
      <c r="IN26" s="1">
        <f t="shared" si="30"/>
        <v>60</v>
      </c>
      <c r="IO26" s="1" t="str">
        <f t="shared" ref="IO26:IS26" si="393">+IO9</f>
        <v>65-69</v>
      </c>
      <c r="IP26" s="2">
        <f t="shared" si="393"/>
        <v>683607</v>
      </c>
      <c r="IQ26" s="2">
        <f t="shared" si="393"/>
        <v>291423</v>
      </c>
      <c r="IR26" s="1">
        <f t="shared" si="393"/>
        <v>0.42630195419297928</v>
      </c>
      <c r="IS26" s="1">
        <f t="shared" si="393"/>
        <v>5.9813208083005025E-4</v>
      </c>
      <c r="IU26" s="4" t="s">
        <v>32</v>
      </c>
      <c r="IV26" s="8">
        <f>+SUM(IM99:IM103)</f>
        <v>6893</v>
      </c>
      <c r="IW26" s="4">
        <f>+SUM(IL99:IL103)</f>
        <v>3828</v>
      </c>
      <c r="IX26" s="4">
        <f t="shared" si="265"/>
        <v>0.55534600319164373</v>
      </c>
      <c r="IY26" s="4">
        <f t="shared" si="266"/>
        <v>5.9853394555762877E-3</v>
      </c>
      <c r="IZ26" s="8">
        <f t="shared" si="267"/>
        <v>683607</v>
      </c>
      <c r="JA26" s="4">
        <f t="shared" si="268"/>
        <v>379638.41520382999</v>
      </c>
      <c r="JB26" s="4">
        <f t="shared" si="269"/>
        <v>16741353.808758015</v>
      </c>
      <c r="JC26" s="4">
        <f t="shared" si="270"/>
        <v>2938.4993702522061</v>
      </c>
      <c r="JD26" s="4"/>
      <c r="JE26" s="4"/>
      <c r="JF26" s="4"/>
      <c r="JG26" s="4"/>
      <c r="JI26" s="1">
        <f t="shared" si="31"/>
        <v>11</v>
      </c>
      <c r="JJ26" s="1">
        <f t="shared" si="32"/>
        <v>26</v>
      </c>
      <c r="JK26" s="1">
        <f t="shared" si="33"/>
        <v>42.3</v>
      </c>
      <c r="JL26" s="1" t="str">
        <f t="shared" ref="JL26:JP26" si="394">+JL9</f>
        <v>65-69</v>
      </c>
      <c r="JM26" s="2">
        <f t="shared" si="394"/>
        <v>540435</v>
      </c>
      <c r="JN26" s="2">
        <f t="shared" si="394"/>
        <v>116284</v>
      </c>
      <c r="JO26" s="1">
        <f t="shared" si="394"/>
        <v>0.21516741143708309</v>
      </c>
      <c r="JP26" s="1">
        <f t="shared" si="394"/>
        <v>5.5899127320693613E-4</v>
      </c>
      <c r="JR26" s="4" t="s">
        <v>32</v>
      </c>
      <c r="JS26" s="8">
        <f>+SUM(JJ99:JJ103)</f>
        <v>7098</v>
      </c>
      <c r="JT26" s="4">
        <f>+SUM(JI99:JI103)</f>
        <v>1649</v>
      </c>
      <c r="JU26" s="4">
        <f t="shared" si="272"/>
        <v>0.23231896308819386</v>
      </c>
      <c r="JV26" s="4">
        <f t="shared" si="273"/>
        <v>5.012619499981507E-3</v>
      </c>
      <c r="JW26" s="8">
        <f t="shared" si="274"/>
        <v>540435</v>
      </c>
      <c r="JX26" s="4">
        <f t="shared" si="275"/>
        <v>125553.29881656804</v>
      </c>
      <c r="JY26" s="4">
        <f t="shared" si="276"/>
        <v>7338654.0155268414</v>
      </c>
      <c r="JZ26" s="4">
        <f t="shared" si="277"/>
        <v>1527.2582863804157</v>
      </c>
      <c r="KA26" s="4"/>
      <c r="KB26" s="4"/>
      <c r="KC26" s="4"/>
      <c r="KD26" s="4"/>
      <c r="KF26" s="1">
        <f t="shared" si="34"/>
        <v>16</v>
      </c>
      <c r="KG26" s="1">
        <f t="shared" si="35"/>
        <v>23</v>
      </c>
      <c r="KH26" s="1">
        <f t="shared" si="36"/>
        <v>69.599999999999994</v>
      </c>
      <c r="KI26" s="1" t="str">
        <f t="shared" ref="KI26:KM26" si="395">+KI9</f>
        <v>65-69</v>
      </c>
      <c r="KJ26" s="2">
        <f t="shared" si="395"/>
        <v>634391</v>
      </c>
      <c r="KK26" s="2">
        <f t="shared" si="395"/>
        <v>309697</v>
      </c>
      <c r="KL26" s="1">
        <f t="shared" si="395"/>
        <v>0.4881800025536302</v>
      </c>
      <c r="KM26" s="1">
        <f t="shared" si="395"/>
        <v>6.2758146879851346E-4</v>
      </c>
      <c r="KO26" s="4" t="s">
        <v>32</v>
      </c>
      <c r="KP26" s="8">
        <f>+SUM(KG99:KG103)</f>
        <v>6672</v>
      </c>
      <c r="KQ26" s="4">
        <f>+SUM(KF99:KF103)</f>
        <v>3987</v>
      </c>
      <c r="KR26" s="4">
        <f t="shared" si="279"/>
        <v>0.59757194244604317</v>
      </c>
      <c r="KS26" s="4">
        <f t="shared" si="280"/>
        <v>6.0035925002259183E-3</v>
      </c>
      <c r="KT26" s="8">
        <f t="shared" si="281"/>
        <v>634391</v>
      </c>
      <c r="KU26" s="4">
        <f t="shared" si="282"/>
        <v>379094.26214028778</v>
      </c>
      <c r="KV26" s="4">
        <f t="shared" si="283"/>
        <v>14505624.770046473</v>
      </c>
      <c r="KW26" s="4">
        <f t="shared" si="284"/>
        <v>3257.1369770378205</v>
      </c>
      <c r="KX26" s="4"/>
      <c r="KY26" s="4"/>
      <c r="KZ26" s="4"/>
      <c r="LA26" s="4"/>
      <c r="LC26" s="1">
        <f t="shared" si="37"/>
        <v>11</v>
      </c>
      <c r="LD26" s="1">
        <f t="shared" si="38"/>
        <v>24</v>
      </c>
      <c r="LE26" s="1">
        <f t="shared" si="39"/>
        <v>45.8</v>
      </c>
      <c r="LF26" s="1" t="str">
        <f t="shared" ref="LF26:LJ26" si="396">+LF9</f>
        <v>65-69</v>
      </c>
      <c r="LG26" s="2">
        <f t="shared" si="396"/>
        <v>634589</v>
      </c>
      <c r="LH26" s="2">
        <f t="shared" si="396"/>
        <v>334054</v>
      </c>
      <c r="LI26" s="1">
        <f t="shared" si="396"/>
        <v>0.52641000710696217</v>
      </c>
      <c r="LJ26" s="1">
        <f t="shared" si="396"/>
        <v>6.2678278095630905E-4</v>
      </c>
      <c r="LL26" s="4" t="s">
        <v>32</v>
      </c>
      <c r="LM26" s="8">
        <f>+SUM(LD99:LD103)</f>
        <v>6219</v>
      </c>
      <c r="LN26" s="4">
        <f>+SUM(LC99:LC103)</f>
        <v>3266</v>
      </c>
      <c r="LO26" s="4">
        <f t="shared" si="286"/>
        <v>0.52516481749477406</v>
      </c>
      <c r="LP26" s="4">
        <f t="shared" si="287"/>
        <v>6.3322634986483052E-3</v>
      </c>
      <c r="LQ26" s="8">
        <f t="shared" si="288"/>
        <v>634589</v>
      </c>
      <c r="LR26" s="4">
        <f t="shared" si="289"/>
        <v>333263.81636919116</v>
      </c>
      <c r="LS26" s="4">
        <f t="shared" si="290"/>
        <v>16147416.090199498</v>
      </c>
      <c r="LT26" s="4">
        <f t="shared" si="291"/>
        <v>3273.7438341981979</v>
      </c>
      <c r="LU26" s="4"/>
      <c r="LV26" s="4"/>
      <c r="LW26" s="4"/>
      <c r="LX26" s="4"/>
      <c r="LZ26" s="1">
        <f t="shared" si="40"/>
        <v>5</v>
      </c>
      <c r="MA26" s="1">
        <f t="shared" si="41"/>
        <v>25</v>
      </c>
      <c r="MB26" s="1">
        <f t="shared" si="42"/>
        <v>20</v>
      </c>
      <c r="MC26" s="1" t="str">
        <f t="shared" ref="MC26:MG26" si="397">+MC9</f>
        <v>65-69</v>
      </c>
      <c r="MD26" s="2">
        <f t="shared" si="397"/>
        <v>592245</v>
      </c>
      <c r="ME26" s="2">
        <f t="shared" si="397"/>
        <v>158271</v>
      </c>
      <c r="MF26" s="1">
        <f t="shared" si="397"/>
        <v>0.26723906491401361</v>
      </c>
      <c r="MG26" s="1">
        <f t="shared" si="397"/>
        <v>5.7501665557563916E-4</v>
      </c>
      <c r="MI26" s="4" t="s">
        <v>32</v>
      </c>
      <c r="MJ26" s="8">
        <f>+SUM(MA99:MA103)</f>
        <v>6575</v>
      </c>
      <c r="MK26" s="4">
        <f>+SUM(LZ99:LZ103)</f>
        <v>1047</v>
      </c>
      <c r="ML26" s="4">
        <f t="shared" si="293"/>
        <v>0.15923954372623575</v>
      </c>
      <c r="MM26" s="4">
        <f t="shared" si="294"/>
        <v>4.5124637102292881E-3</v>
      </c>
      <c r="MN26" s="8">
        <f t="shared" si="295"/>
        <v>592245</v>
      </c>
      <c r="MO26" s="4">
        <f t="shared" si="296"/>
        <v>94308.823574144495</v>
      </c>
      <c r="MP26" s="4">
        <f t="shared" si="297"/>
        <v>7142171.104749823</v>
      </c>
      <c r="MQ26" s="4">
        <f t="shared" si="298"/>
        <v>1757.0968518096395</v>
      </c>
      <c r="MR26" s="4"/>
      <c r="MS26" s="4"/>
      <c r="MT26" s="4"/>
      <c r="MU26" s="4"/>
      <c r="MW26" s="1">
        <f t="shared" si="43"/>
        <v>14</v>
      </c>
      <c r="MX26" s="1">
        <f t="shared" si="44"/>
        <v>22</v>
      </c>
      <c r="MY26" s="1">
        <f t="shared" si="45"/>
        <v>63.6</v>
      </c>
      <c r="MZ26" s="1" t="str">
        <f t="shared" ref="MZ26:ND26" si="398">+MZ9</f>
        <v>65-69</v>
      </c>
      <c r="NA26" s="2">
        <f t="shared" si="398"/>
        <v>523051</v>
      </c>
      <c r="NB26" s="2">
        <f t="shared" si="398"/>
        <v>223411</v>
      </c>
      <c r="NC26" s="1">
        <f t="shared" si="398"/>
        <v>0.42713043278762491</v>
      </c>
      <c r="ND26" s="1">
        <f t="shared" si="398"/>
        <v>6.8396852279938079E-4</v>
      </c>
      <c r="NF26" s="4" t="s">
        <v>32</v>
      </c>
      <c r="NG26" s="8">
        <f>+SUM(MX99:MX103)</f>
        <v>5244</v>
      </c>
      <c r="NH26" s="4">
        <f>+SUM(MW99:MW103)</f>
        <v>2668</v>
      </c>
      <c r="NI26" s="4">
        <f t="shared" si="300"/>
        <v>0.50877192982456143</v>
      </c>
      <c r="NJ26" s="4">
        <f t="shared" si="301"/>
        <v>6.9035395531129203E-3</v>
      </c>
      <c r="NK26" s="8">
        <f t="shared" si="302"/>
        <v>523051</v>
      </c>
      <c r="NL26" s="4">
        <f t="shared" si="303"/>
        <v>266113.66666666669</v>
      </c>
      <c r="NM26" s="4">
        <f t="shared" si="304"/>
        <v>13038622.402152725</v>
      </c>
      <c r="NN26" s="4">
        <f t="shared" si="305"/>
        <v>2239.8719895383051</v>
      </c>
      <c r="NO26" s="4"/>
      <c r="NP26" s="4"/>
      <c r="NQ26" s="4"/>
      <c r="NR26" s="4"/>
      <c r="NT26" s="1">
        <f t="shared" si="46"/>
        <v>6</v>
      </c>
      <c r="NU26" s="1">
        <f t="shared" si="47"/>
        <v>23</v>
      </c>
      <c r="NV26" s="1">
        <f t="shared" si="48"/>
        <v>26.1</v>
      </c>
      <c r="NW26" s="1" t="str">
        <f t="shared" ref="NW26:OA26" si="399">+NW9</f>
        <v>65-69</v>
      </c>
      <c r="NX26" s="2">
        <f t="shared" si="399"/>
        <v>554662</v>
      </c>
      <c r="NY26" s="2">
        <f t="shared" si="399"/>
        <v>218433</v>
      </c>
      <c r="NZ26" s="1">
        <f t="shared" si="399"/>
        <v>0.39381280852122552</v>
      </c>
      <c r="OA26" s="1">
        <f t="shared" si="399"/>
        <v>6.5604569468151821E-4</v>
      </c>
      <c r="OC26" s="4" t="s">
        <v>32</v>
      </c>
      <c r="OD26" s="8">
        <f>+SUM(NU99:NU103)</f>
        <v>5737</v>
      </c>
      <c r="OE26" s="4">
        <f>+SUM(NT99:NT103)</f>
        <v>2058</v>
      </c>
      <c r="OF26" s="4">
        <f t="shared" si="307"/>
        <v>0.35872407181453719</v>
      </c>
      <c r="OG26" s="4">
        <f t="shared" si="308"/>
        <v>6.3322828302249719E-3</v>
      </c>
      <c r="OH26" s="8">
        <f t="shared" si="309"/>
        <v>554662</v>
      </c>
      <c r="OI26" s="4">
        <f t="shared" si="310"/>
        <v>198970.61112079484</v>
      </c>
      <c r="OJ26" s="4">
        <f t="shared" si="311"/>
        <v>12336087.330608282</v>
      </c>
      <c r="OK26" s="4">
        <f t="shared" si="312"/>
        <v>2259.304082486271</v>
      </c>
      <c r="OL26" s="4"/>
      <c r="OM26" s="4"/>
      <c r="ON26" s="4"/>
      <c r="OO26" s="4"/>
      <c r="OQ26" s="1">
        <f t="shared" si="49"/>
        <v>1</v>
      </c>
      <c r="OR26" s="1">
        <f t="shared" si="50"/>
        <v>17</v>
      </c>
      <c r="OS26" s="1">
        <f t="shared" si="51"/>
        <v>5.9</v>
      </c>
      <c r="OT26" s="1" t="str">
        <f t="shared" ref="OT26:OX26" si="400">+OT9</f>
        <v>65-69</v>
      </c>
      <c r="OU26" s="2">
        <f t="shared" si="400"/>
        <v>552380</v>
      </c>
      <c r="OV26" s="2">
        <f t="shared" si="400"/>
        <v>75489</v>
      </c>
      <c r="OW26" s="1">
        <f t="shared" si="400"/>
        <v>0.13666135631268331</v>
      </c>
      <c r="OX26" s="1">
        <f t="shared" si="400"/>
        <v>4.6216226270089653E-4</v>
      </c>
      <c r="OZ26" s="4" t="s">
        <v>32</v>
      </c>
      <c r="PA26" s="8">
        <f>+SUM(OR99:OR103)</f>
        <v>5275</v>
      </c>
      <c r="PB26" s="4">
        <f>+SUM(OQ99:OQ103)</f>
        <v>785</v>
      </c>
      <c r="PC26" s="4">
        <f t="shared" si="314"/>
        <v>0.14881516587677726</v>
      </c>
      <c r="PD26" s="4">
        <f t="shared" si="315"/>
        <v>4.9003184398285875E-3</v>
      </c>
      <c r="PE26" s="8">
        <f t="shared" si="316"/>
        <v>552380</v>
      </c>
      <c r="PF26" s="4">
        <f t="shared" si="317"/>
        <v>82202.521327014227</v>
      </c>
      <c r="PG26" s="4">
        <f t="shared" si="318"/>
        <v>7326971.4157531541</v>
      </c>
      <c r="PH26" s="4">
        <f t="shared" si="319"/>
        <v>720.88865454940446</v>
      </c>
      <c r="PI26" s="4"/>
      <c r="PJ26" s="4"/>
      <c r="PK26" s="4"/>
      <c r="PL26" s="4"/>
      <c r="PN26" s="1">
        <f t="shared" si="52"/>
        <v>2</v>
      </c>
      <c r="PO26" s="1">
        <f t="shared" si="53"/>
        <v>22</v>
      </c>
      <c r="PP26" s="1">
        <f t="shared" si="54"/>
        <v>9.1</v>
      </c>
      <c r="PQ26" s="1" t="str">
        <f t="shared" ref="PQ26:PU26" si="401">+PQ9</f>
        <v>65-69</v>
      </c>
      <c r="PR26" s="2">
        <f t="shared" si="401"/>
        <v>542326</v>
      </c>
      <c r="PS26" s="2">
        <f t="shared" si="401"/>
        <v>15826</v>
      </c>
      <c r="PT26" s="1">
        <f t="shared" si="401"/>
        <v>2.9181709894048967E-2</v>
      </c>
      <c r="PU26" s="1">
        <f t="shared" si="401"/>
        <v>2.2855679103347403E-4</v>
      </c>
      <c r="PW26" s="4" t="s">
        <v>32</v>
      </c>
      <c r="PX26" s="8">
        <f>+SUM(PO99:PO103)</f>
        <v>5579</v>
      </c>
      <c r="PY26" s="4">
        <f>+SUM(PN99:PN103)</f>
        <v>114</v>
      </c>
      <c r="PZ26" s="4">
        <f t="shared" si="321"/>
        <v>2.0433769492740634E-2</v>
      </c>
      <c r="QA26" s="4">
        <f t="shared" si="322"/>
        <v>1.8941438868733372E-3</v>
      </c>
      <c r="QB26" s="8">
        <f t="shared" si="323"/>
        <v>542326</v>
      </c>
      <c r="QC26" s="4">
        <f t="shared" si="324"/>
        <v>11081.764473920057</v>
      </c>
      <c r="QD26" s="4">
        <f t="shared" si="325"/>
        <v>1055229.1622562702</v>
      </c>
      <c r="QE26" s="4">
        <f t="shared" si="326"/>
        <v>162.80475949889919</v>
      </c>
      <c r="QF26" s="4"/>
      <c r="QG26" s="4"/>
      <c r="QH26" s="4"/>
      <c r="QI26" s="4"/>
      <c r="QO26" s="2"/>
      <c r="QP26" s="2"/>
      <c r="QT26" s="4"/>
      <c r="QU26" s="8"/>
      <c r="QV26" s="4"/>
      <c r="QW26" s="4"/>
      <c r="QX26" s="4"/>
      <c r="QY26" s="8"/>
      <c r="QZ26" s="4"/>
      <c r="RA26" s="4"/>
      <c r="RB26" s="4"/>
      <c r="RC26" s="4"/>
      <c r="RD26" s="4"/>
      <c r="RE26" s="4"/>
      <c r="RF26" s="4"/>
    </row>
    <row r="27" spans="1:474">
      <c r="A27" s="20" t="s">
        <v>13</v>
      </c>
      <c r="B27" s="20" t="s">
        <v>14</v>
      </c>
      <c r="C27" s="20">
        <v>63</v>
      </c>
      <c r="D27" s="20" t="s">
        <v>15</v>
      </c>
      <c r="E27" s="20">
        <v>12</v>
      </c>
      <c r="F27" s="20">
        <v>31</v>
      </c>
      <c r="G27" s="20">
        <v>38.700000000000003</v>
      </c>
      <c r="H27" s="20">
        <v>5</v>
      </c>
      <c r="I27" s="20">
        <v>31</v>
      </c>
      <c r="J27" s="20">
        <v>16.100000000000001</v>
      </c>
      <c r="K27" s="20">
        <v>15</v>
      </c>
      <c r="L27" s="20">
        <v>34</v>
      </c>
      <c r="M27" s="20">
        <v>44.1</v>
      </c>
      <c r="N27" s="20">
        <v>3</v>
      </c>
      <c r="O27" s="20">
        <v>45</v>
      </c>
      <c r="P27" s="20">
        <v>6.7</v>
      </c>
      <c r="Q27" s="20">
        <v>0</v>
      </c>
      <c r="R27" s="20">
        <v>40</v>
      </c>
      <c r="S27" s="20">
        <v>0</v>
      </c>
      <c r="T27" s="20">
        <v>6</v>
      </c>
      <c r="U27" s="20">
        <v>39</v>
      </c>
      <c r="V27" s="20">
        <v>15.4</v>
      </c>
      <c r="W27" s="20">
        <v>6</v>
      </c>
      <c r="X27" s="20">
        <v>31</v>
      </c>
      <c r="Y27" s="20">
        <v>19.399999999999999</v>
      </c>
      <c r="Z27" s="20">
        <v>13</v>
      </c>
      <c r="AA27" s="20">
        <v>32</v>
      </c>
      <c r="AB27" s="20">
        <v>40.6</v>
      </c>
      <c r="AC27" s="20">
        <v>25</v>
      </c>
      <c r="AD27" s="20">
        <v>43</v>
      </c>
      <c r="AE27" s="20">
        <v>58.1</v>
      </c>
      <c r="AF27" s="20">
        <v>15</v>
      </c>
      <c r="AG27" s="20">
        <v>43</v>
      </c>
      <c r="AH27" s="20">
        <v>34.9</v>
      </c>
      <c r="AI27" s="20">
        <v>26</v>
      </c>
      <c r="AJ27" s="20">
        <v>41</v>
      </c>
      <c r="AK27" s="20">
        <v>63.4</v>
      </c>
      <c r="AL27" s="20">
        <v>15</v>
      </c>
      <c r="AM27" s="20">
        <v>36</v>
      </c>
      <c r="AN27" s="20">
        <v>41.7</v>
      </c>
      <c r="AO27" s="20">
        <v>10</v>
      </c>
      <c r="AP27" s="20">
        <v>43</v>
      </c>
      <c r="AQ27" s="20">
        <v>23.3</v>
      </c>
      <c r="AR27" s="20">
        <v>15</v>
      </c>
      <c r="AS27" s="20">
        <v>22</v>
      </c>
      <c r="AT27" s="20">
        <v>68.2</v>
      </c>
      <c r="AU27" s="20">
        <v>13</v>
      </c>
      <c r="AV27" s="20">
        <v>32</v>
      </c>
      <c r="AW27" s="20">
        <v>40.6</v>
      </c>
      <c r="AX27" s="20">
        <v>0</v>
      </c>
      <c r="AY27" s="20">
        <v>30</v>
      </c>
      <c r="AZ27" s="20">
        <v>0</v>
      </c>
      <c r="BA27" s="20">
        <v>4</v>
      </c>
      <c r="BB27" s="20">
        <v>30</v>
      </c>
      <c r="BC27" s="20">
        <v>13.3</v>
      </c>
      <c r="BE27" s="35"/>
      <c r="BF27" s="1" t="str">
        <f t="shared" si="0"/>
        <v>明細部</v>
      </c>
      <c r="BG27" s="1" t="str">
        <f t="shared" si="1"/>
        <v>保険者（地区）</v>
      </c>
      <c r="BH27" s="1">
        <f t="shared" si="2"/>
        <v>63</v>
      </c>
      <c r="BI27" s="1" t="str">
        <f t="shared" si="3"/>
        <v>男</v>
      </c>
      <c r="BJ27" s="1">
        <f t="shared" si="4"/>
        <v>12</v>
      </c>
      <c r="BK27" s="1">
        <f t="shared" si="5"/>
        <v>31</v>
      </c>
      <c r="BL27" s="1">
        <f t="shared" si="6"/>
        <v>38.700000000000003</v>
      </c>
      <c r="BM27" s="1" t="str">
        <f t="shared" si="208"/>
        <v>70-74</v>
      </c>
      <c r="BN27" s="2">
        <f t="shared" si="191"/>
        <v>762860</v>
      </c>
      <c r="BO27" s="2">
        <f t="shared" si="191"/>
        <v>467972</v>
      </c>
      <c r="BP27" s="1">
        <f t="shared" si="191"/>
        <v>0.61344414440395356</v>
      </c>
      <c r="BQ27" s="1">
        <f t="shared" si="191"/>
        <v>5.5753382286408116E-4</v>
      </c>
      <c r="BS27" s="4" t="s">
        <v>33</v>
      </c>
      <c r="BT27" s="8">
        <f>+SUM(BK104:BK108)</f>
        <v>7122</v>
      </c>
      <c r="BU27" s="4">
        <f>+SUM(BJ104:BJ108)</f>
        <v>3603</v>
      </c>
      <c r="BV27" s="4">
        <f t="shared" si="209"/>
        <v>0.5058972198820556</v>
      </c>
      <c r="BW27" s="4">
        <f t="shared" si="210"/>
        <v>5.9243241159703183E-3</v>
      </c>
      <c r="BX27" s="8">
        <f t="shared" si="211"/>
        <v>762860</v>
      </c>
      <c r="BY27" s="4">
        <f t="shared" si="212"/>
        <v>385928.75315922493</v>
      </c>
      <c r="BZ27" s="4">
        <f t="shared" si="213"/>
        <v>20425246.576806005</v>
      </c>
      <c r="CA27" s="4">
        <f t="shared" si="214"/>
        <v>4368.9491964449571</v>
      </c>
      <c r="CB27" s="4"/>
      <c r="CC27" s="4"/>
      <c r="CD27" s="4"/>
      <c r="CE27" s="4"/>
      <c r="CG27" s="1">
        <f t="shared" si="7"/>
        <v>5</v>
      </c>
      <c r="CH27" s="1">
        <f t="shared" si="8"/>
        <v>31</v>
      </c>
      <c r="CI27" s="1">
        <f t="shared" si="9"/>
        <v>16.100000000000001</v>
      </c>
      <c r="CJ27" s="1" t="str">
        <f t="shared" si="215"/>
        <v>70-74</v>
      </c>
      <c r="CK27" s="2">
        <f t="shared" si="215"/>
        <v>781847</v>
      </c>
      <c r="CL27" s="2">
        <f t="shared" si="215"/>
        <v>102860</v>
      </c>
      <c r="CM27" s="1">
        <f t="shared" si="215"/>
        <v>0.13156026690644076</v>
      </c>
      <c r="CN27" s="1">
        <f t="shared" si="215"/>
        <v>3.8227097875392121E-4</v>
      </c>
      <c r="CP27" s="4" t="s">
        <v>33</v>
      </c>
      <c r="CQ27" s="8">
        <f>+SUM(CH104:CH108)</f>
        <v>7238</v>
      </c>
      <c r="CR27" s="4">
        <f>+SUM(CG104:CG108)</f>
        <v>1055</v>
      </c>
      <c r="CS27" s="4">
        <f t="shared" si="216"/>
        <v>0.14575849682232661</v>
      </c>
      <c r="CT27" s="4">
        <f t="shared" si="217"/>
        <v>4.1476106876696776E-3</v>
      </c>
      <c r="CU27" s="8">
        <f t="shared" si="218"/>
        <v>781847</v>
      </c>
      <c r="CV27" s="4">
        <f t="shared" si="219"/>
        <v>113960.84346504559</v>
      </c>
      <c r="CW27" s="4">
        <f t="shared" si="220"/>
        <v>10515732.210189402</v>
      </c>
      <c r="CX27" s="4">
        <f t="shared" si="221"/>
        <v>952.23321186881822</v>
      </c>
      <c r="CY27" s="4"/>
      <c r="CZ27" s="4"/>
      <c r="DA27" s="4"/>
      <c r="DB27" s="4"/>
      <c r="DD27" s="1">
        <f t="shared" si="10"/>
        <v>15</v>
      </c>
      <c r="DE27" s="1">
        <f t="shared" si="11"/>
        <v>34</v>
      </c>
      <c r="DF27" s="1">
        <f t="shared" si="12"/>
        <v>44.1</v>
      </c>
      <c r="DG27" s="1" t="str">
        <f t="shared" ref="DG27:DK27" si="402">+DG10</f>
        <v>70-74</v>
      </c>
      <c r="DH27" s="2">
        <f t="shared" si="402"/>
        <v>745517</v>
      </c>
      <c r="DI27" s="2">
        <f t="shared" si="402"/>
        <v>121476</v>
      </c>
      <c r="DJ27" s="1">
        <f t="shared" si="402"/>
        <v>0.16294195839933898</v>
      </c>
      <c r="DK27" s="1">
        <f t="shared" si="402"/>
        <v>4.277258291396377E-4</v>
      </c>
      <c r="DM27" s="4" t="s">
        <v>33</v>
      </c>
      <c r="DN27" s="8">
        <f>+SUM(DE104:DE108)</f>
        <v>6528</v>
      </c>
      <c r="DO27" s="4">
        <f>+SUM(DD104:DD108)</f>
        <v>1373</v>
      </c>
      <c r="DP27" s="4">
        <f t="shared" si="223"/>
        <v>0.21032475490196079</v>
      </c>
      <c r="DQ27" s="4">
        <f t="shared" si="224"/>
        <v>5.0440500217123737E-3</v>
      </c>
      <c r="DR27" s="8">
        <f t="shared" si="225"/>
        <v>745517</v>
      </c>
      <c r="DS27" s="4">
        <f t="shared" si="226"/>
        <v>156800.68030024509</v>
      </c>
      <c r="DT27" s="4">
        <f t="shared" si="227"/>
        <v>14140796.48173685</v>
      </c>
      <c r="DU27" s="4">
        <f t="shared" si="228"/>
        <v>1063.6851044308848</v>
      </c>
      <c r="DV27" s="4"/>
      <c r="DW27" s="4"/>
      <c r="DX27" s="4"/>
      <c r="DY27" s="4"/>
      <c r="EA27" s="1">
        <f t="shared" si="13"/>
        <v>3</v>
      </c>
      <c r="EB27" s="1">
        <f t="shared" si="14"/>
        <v>45</v>
      </c>
      <c r="EC27" s="1">
        <f t="shared" si="15"/>
        <v>6.7</v>
      </c>
      <c r="ED27" s="1" t="str">
        <f t="shared" ref="ED27:EH27" si="403">+ED10</f>
        <v>70-74</v>
      </c>
      <c r="EE27" s="2">
        <f t="shared" si="403"/>
        <v>704628</v>
      </c>
      <c r="EF27" s="2">
        <f t="shared" si="403"/>
        <v>29051</v>
      </c>
      <c r="EG27" s="1">
        <f t="shared" si="403"/>
        <v>4.1228846994442458E-2</v>
      </c>
      <c r="EH27" s="1">
        <f t="shared" si="403"/>
        <v>2.3685258321055885E-4</v>
      </c>
      <c r="EJ27" s="4" t="s">
        <v>33</v>
      </c>
      <c r="EK27" s="8">
        <f>+SUM(EB104:EB108)</f>
        <v>7536</v>
      </c>
      <c r="EL27" s="4">
        <f>+SUM(EA104:EA108)</f>
        <v>235</v>
      </c>
      <c r="EM27" s="4">
        <f t="shared" si="230"/>
        <v>3.1183651804670913E-2</v>
      </c>
      <c r="EN27" s="4">
        <f t="shared" si="231"/>
        <v>2.0022291075839356E-3</v>
      </c>
      <c r="EO27" s="8">
        <f t="shared" si="232"/>
        <v>704628</v>
      </c>
      <c r="EP27" s="4">
        <f t="shared" si="233"/>
        <v>21972.874203821655</v>
      </c>
      <c r="EQ27" s="4">
        <f t="shared" si="234"/>
        <v>1990431.9537836348</v>
      </c>
      <c r="ER27" s="4">
        <f t="shared" si="235"/>
        <v>310.70059095011834</v>
      </c>
      <c r="ES27" s="4"/>
      <c r="ET27" s="4"/>
      <c r="EU27" s="4"/>
      <c r="EV27" s="4"/>
      <c r="EX27" s="1">
        <f t="shared" si="16"/>
        <v>0</v>
      </c>
      <c r="EY27" s="1">
        <f t="shared" si="17"/>
        <v>40</v>
      </c>
      <c r="EZ27" s="1">
        <f t="shared" si="18"/>
        <v>0</v>
      </c>
      <c r="FA27" s="1" t="str">
        <f t="shared" ref="FA27:FE27" si="404">+FA10</f>
        <v>70-74</v>
      </c>
      <c r="FB27" s="2">
        <f t="shared" si="404"/>
        <v>665586</v>
      </c>
      <c r="FC27" s="2">
        <f t="shared" si="404"/>
        <v>52373</v>
      </c>
      <c r="FD27" s="1">
        <f t="shared" si="404"/>
        <v>7.8687051710823241E-2</v>
      </c>
      <c r="FE27" s="1">
        <f t="shared" si="404"/>
        <v>3.3002978376461502E-4</v>
      </c>
      <c r="FG27" s="4" t="s">
        <v>33</v>
      </c>
      <c r="FH27" s="8">
        <f>+SUM(EY104:EY108)</f>
        <v>7055</v>
      </c>
      <c r="FI27" s="4">
        <f>+SUM(EX104:EX108)</f>
        <v>662</v>
      </c>
      <c r="FJ27" s="4">
        <f t="shared" si="237"/>
        <v>9.3834160170092135E-2</v>
      </c>
      <c r="FK27" s="4">
        <f t="shared" si="238"/>
        <v>3.4716490822293599E-3</v>
      </c>
      <c r="FL27" s="8">
        <f t="shared" si="239"/>
        <v>665586</v>
      </c>
      <c r="FM27" s="4">
        <f t="shared" si="240"/>
        <v>62454.703330970944</v>
      </c>
      <c r="FN27" s="4">
        <f t="shared" si="241"/>
        <v>5339246.8041230366</v>
      </c>
      <c r="FO27" s="4">
        <f t="shared" si="242"/>
        <v>555.137149819858</v>
      </c>
      <c r="FP27" s="4"/>
      <c r="FQ27" s="4"/>
      <c r="FR27" s="4"/>
      <c r="FS27" s="4"/>
      <c r="FU27" s="1">
        <f t="shared" si="19"/>
        <v>6</v>
      </c>
      <c r="FV27" s="1">
        <f t="shared" si="20"/>
        <v>39</v>
      </c>
      <c r="FW27" s="1">
        <f t="shared" si="21"/>
        <v>15.4</v>
      </c>
      <c r="FX27" s="1" t="str">
        <f t="shared" ref="FX27:GB27" si="405">+FX10</f>
        <v>70-74</v>
      </c>
      <c r="FY27" s="2">
        <f t="shared" si="405"/>
        <v>691330</v>
      </c>
      <c r="FZ27" s="2">
        <f t="shared" si="405"/>
        <v>118973</v>
      </c>
      <c r="GA27" s="1">
        <f t="shared" si="405"/>
        <v>0.17209292233810192</v>
      </c>
      <c r="GB27" s="1">
        <f t="shared" si="405"/>
        <v>4.5397255755474101E-4</v>
      </c>
      <c r="GD27" s="4" t="s">
        <v>33</v>
      </c>
      <c r="GE27" s="8">
        <f>+SUM(FV104:FV108)</f>
        <v>7522</v>
      </c>
      <c r="GF27" s="4">
        <f>+SUM(FU104:FU108)</f>
        <v>1112</v>
      </c>
      <c r="GG27" s="4">
        <f t="shared" si="244"/>
        <v>0.14783302313214572</v>
      </c>
      <c r="GH27" s="4">
        <f t="shared" si="245"/>
        <v>4.0924314615782536E-3</v>
      </c>
      <c r="GI27" s="8">
        <f t="shared" si="246"/>
        <v>691330</v>
      </c>
      <c r="GJ27" s="4">
        <f t="shared" si="247"/>
        <v>102201.4038819463</v>
      </c>
      <c r="GK27" s="4">
        <f t="shared" si="248"/>
        <v>8004489.4430025537</v>
      </c>
      <c r="GL27" s="4">
        <f t="shared" si="249"/>
        <v>1294.4829618272026</v>
      </c>
      <c r="GM27" s="4"/>
      <c r="GN27" s="4"/>
      <c r="GO27" s="4"/>
      <c r="GP27" s="4"/>
      <c r="GR27" s="1">
        <f t="shared" si="22"/>
        <v>6</v>
      </c>
      <c r="GS27" s="1">
        <f t="shared" si="23"/>
        <v>31</v>
      </c>
      <c r="GT27" s="1">
        <f t="shared" si="24"/>
        <v>19.399999999999999</v>
      </c>
      <c r="GU27" s="1" t="str">
        <f t="shared" ref="GU27:GY27" si="406">+GU10</f>
        <v>70-74</v>
      </c>
      <c r="GV27" s="2">
        <f t="shared" si="406"/>
        <v>607895</v>
      </c>
      <c r="GW27" s="2">
        <f t="shared" si="406"/>
        <v>175258</v>
      </c>
      <c r="GX27" s="1">
        <f t="shared" si="406"/>
        <v>0.28830307865667593</v>
      </c>
      <c r="GY27" s="1">
        <f t="shared" si="406"/>
        <v>5.8097560645888687E-4</v>
      </c>
      <c r="HA27" s="4" t="s">
        <v>33</v>
      </c>
      <c r="HB27" s="8">
        <f>+SUM(GS104:GS108)</f>
        <v>6684</v>
      </c>
      <c r="HC27" s="4">
        <f>+SUM(GR104:GR108)</f>
        <v>1668</v>
      </c>
      <c r="HD27" s="4">
        <f t="shared" si="251"/>
        <v>0.24955116696588869</v>
      </c>
      <c r="HE27" s="4">
        <f t="shared" si="252"/>
        <v>5.2932465756443167E-3</v>
      </c>
      <c r="HF27" s="8">
        <f t="shared" si="253"/>
        <v>607895</v>
      </c>
      <c r="HG27" s="4">
        <f t="shared" si="254"/>
        <v>151700.90664272892</v>
      </c>
      <c r="HH27" s="4">
        <f t="shared" si="255"/>
        <v>10353838.654601395</v>
      </c>
      <c r="HI27" s="4">
        <f t="shared" si="256"/>
        <v>1927.0177777412218</v>
      </c>
      <c r="HJ27" s="4"/>
      <c r="HK27" s="4"/>
      <c r="HL27" s="4"/>
      <c r="HM27" s="4"/>
      <c r="HO27" s="1">
        <f t="shared" si="25"/>
        <v>13</v>
      </c>
      <c r="HP27" s="1">
        <f t="shared" si="26"/>
        <v>32</v>
      </c>
      <c r="HQ27" s="1">
        <f t="shared" si="27"/>
        <v>40.6</v>
      </c>
      <c r="HR27" s="1" t="str">
        <f t="shared" ref="HR27:HV27" si="407">+HR10</f>
        <v>70-74</v>
      </c>
      <c r="HS27" s="2">
        <f t="shared" si="407"/>
        <v>763235</v>
      </c>
      <c r="HT27" s="2">
        <f t="shared" si="407"/>
        <v>242097</v>
      </c>
      <c r="HU27" s="1">
        <f t="shared" si="407"/>
        <v>0.31719850373738101</v>
      </c>
      <c r="HV27" s="1">
        <f t="shared" si="407"/>
        <v>5.3270117925261677E-4</v>
      </c>
      <c r="HX27" s="4" t="s">
        <v>33</v>
      </c>
      <c r="HY27" s="8">
        <f>+SUM(HP104:HP108)</f>
        <v>6756</v>
      </c>
      <c r="HZ27" s="4">
        <f>+SUM(HO104:HO108)</f>
        <v>1968</v>
      </c>
      <c r="IA27" s="4">
        <f t="shared" si="258"/>
        <v>0.29129662522202487</v>
      </c>
      <c r="IB27" s="4">
        <f t="shared" si="259"/>
        <v>5.5278360849042533E-3</v>
      </c>
      <c r="IC27" s="8">
        <f t="shared" si="260"/>
        <v>763235</v>
      </c>
      <c r="ID27" s="4">
        <f t="shared" si="261"/>
        <v>222327.77975133216</v>
      </c>
      <c r="IE27" s="4">
        <f t="shared" si="262"/>
        <v>17800281.42826394</v>
      </c>
      <c r="IF27" s="4">
        <f t="shared" si="263"/>
        <v>2142.9930912497462</v>
      </c>
      <c r="IG27" s="4"/>
      <c r="IH27" s="4"/>
      <c r="II27" s="4"/>
      <c r="IJ27" s="4"/>
      <c r="IL27" s="1">
        <f t="shared" si="28"/>
        <v>25</v>
      </c>
      <c r="IM27" s="1">
        <f t="shared" si="29"/>
        <v>43</v>
      </c>
      <c r="IN27" s="1">
        <f t="shared" si="30"/>
        <v>58.1</v>
      </c>
      <c r="IO27" s="1" t="str">
        <f t="shared" ref="IO27:IS27" si="408">+IO10</f>
        <v>70-74</v>
      </c>
      <c r="IP27" s="2">
        <f t="shared" si="408"/>
        <v>616511</v>
      </c>
      <c r="IQ27" s="2">
        <f t="shared" si="408"/>
        <v>248315</v>
      </c>
      <c r="IR27" s="1">
        <f t="shared" si="408"/>
        <v>0.40277464635667493</v>
      </c>
      <c r="IS27" s="1">
        <f t="shared" si="408"/>
        <v>6.2463996271606384E-4</v>
      </c>
      <c r="IU27" s="4" t="s">
        <v>33</v>
      </c>
      <c r="IV27" s="8">
        <f>+SUM(IM104:IM108)</f>
        <v>6614</v>
      </c>
      <c r="IW27" s="4">
        <f>+SUM(IL104:IL108)</f>
        <v>3200</v>
      </c>
      <c r="IX27" s="4">
        <f t="shared" si="265"/>
        <v>0.48382219534321136</v>
      </c>
      <c r="IY27" s="4">
        <f t="shared" si="266"/>
        <v>6.1448383377621209E-3</v>
      </c>
      <c r="IZ27" s="8">
        <f t="shared" si="267"/>
        <v>616511</v>
      </c>
      <c r="JA27" s="4">
        <f t="shared" si="268"/>
        <v>298281.7054732386</v>
      </c>
      <c r="JB27" s="4">
        <f t="shared" si="269"/>
        <v>14351674.735861499</v>
      </c>
      <c r="JC27" s="4">
        <f t="shared" si="270"/>
        <v>2663.9515110030479</v>
      </c>
      <c r="JD27" s="4"/>
      <c r="JE27" s="4"/>
      <c r="JF27" s="4"/>
      <c r="JG27" s="4"/>
      <c r="JI27" s="1">
        <f t="shared" si="31"/>
        <v>15</v>
      </c>
      <c r="JJ27" s="1">
        <f t="shared" si="32"/>
        <v>43</v>
      </c>
      <c r="JK27" s="1">
        <f t="shared" si="33"/>
        <v>34.9</v>
      </c>
      <c r="JL27" s="1" t="str">
        <f t="shared" ref="JL27:JP27" si="409">+JL10</f>
        <v>70-74</v>
      </c>
      <c r="JM27" s="2">
        <f t="shared" si="409"/>
        <v>625983</v>
      </c>
      <c r="JN27" s="2">
        <f t="shared" si="409"/>
        <v>117391</v>
      </c>
      <c r="JO27" s="1">
        <f t="shared" si="409"/>
        <v>0.18753065179086334</v>
      </c>
      <c r="JP27" s="1">
        <f t="shared" si="409"/>
        <v>4.9335366034318907E-4</v>
      </c>
      <c r="JR27" s="4" t="s">
        <v>33</v>
      </c>
      <c r="JS27" s="8">
        <f>+SUM(JJ104:JJ108)</f>
        <v>6639</v>
      </c>
      <c r="JT27" s="4">
        <f>+SUM(JI104:JI108)</f>
        <v>1717</v>
      </c>
      <c r="JU27" s="4">
        <f t="shared" si="272"/>
        <v>0.25862328663955414</v>
      </c>
      <c r="JV27" s="4">
        <f t="shared" si="273"/>
        <v>5.374053050424773E-3</v>
      </c>
      <c r="JW27" s="8">
        <f t="shared" si="274"/>
        <v>625983</v>
      </c>
      <c r="JX27" s="4">
        <f t="shared" si="275"/>
        <v>161893.78084048801</v>
      </c>
      <c r="JY27" s="4">
        <f t="shared" si="276"/>
        <v>11316939.047604041</v>
      </c>
      <c r="JZ27" s="4">
        <f t="shared" si="277"/>
        <v>1245.0159972395418</v>
      </c>
      <c r="KA27" s="4"/>
      <c r="KB27" s="4"/>
      <c r="KC27" s="4"/>
      <c r="KD27" s="4"/>
      <c r="KF27" s="1">
        <f t="shared" si="34"/>
        <v>26</v>
      </c>
      <c r="KG27" s="1">
        <f t="shared" si="35"/>
        <v>41</v>
      </c>
      <c r="KH27" s="1">
        <f t="shared" si="36"/>
        <v>63.4</v>
      </c>
      <c r="KI27" s="1" t="str">
        <f t="shared" ref="KI27:KM27" si="410">+KI10</f>
        <v>70-74</v>
      </c>
      <c r="KJ27" s="2">
        <f t="shared" si="410"/>
        <v>721012</v>
      </c>
      <c r="KK27" s="2">
        <f t="shared" si="410"/>
        <v>294788</v>
      </c>
      <c r="KL27" s="1">
        <f t="shared" si="410"/>
        <v>0.40885311201477925</v>
      </c>
      <c r="KM27" s="1">
        <f t="shared" si="410"/>
        <v>5.7897539976874211E-4</v>
      </c>
      <c r="KO27" s="4" t="s">
        <v>33</v>
      </c>
      <c r="KP27" s="8">
        <f>+SUM(KG104:KG108)</f>
        <v>6778</v>
      </c>
      <c r="KQ27" s="4">
        <f>+SUM(KF104:KF108)</f>
        <v>3395</v>
      </c>
      <c r="KR27" s="4">
        <f t="shared" si="279"/>
        <v>0.50088521687813514</v>
      </c>
      <c r="KS27" s="4">
        <f t="shared" si="280"/>
        <v>6.0732133980557438E-3</v>
      </c>
      <c r="KT27" s="8">
        <f t="shared" si="281"/>
        <v>721012</v>
      </c>
      <c r="KU27" s="4">
        <f t="shared" si="282"/>
        <v>361144.25199173798</v>
      </c>
      <c r="KV27" s="4">
        <f t="shared" si="283"/>
        <v>19174412.609972715</v>
      </c>
      <c r="KW27" s="4">
        <f t="shared" si="284"/>
        <v>2771.2063932361739</v>
      </c>
      <c r="KX27" s="4"/>
      <c r="KY27" s="4"/>
      <c r="KZ27" s="4"/>
      <c r="LA27" s="4"/>
      <c r="LC27" s="1">
        <f t="shared" si="37"/>
        <v>15</v>
      </c>
      <c r="LD27" s="1">
        <f t="shared" si="38"/>
        <v>36</v>
      </c>
      <c r="LE27" s="1">
        <f t="shared" si="39"/>
        <v>41.7</v>
      </c>
      <c r="LF27" s="1" t="str">
        <f t="shared" ref="LF27:LJ27" si="411">+LF10</f>
        <v>70-74</v>
      </c>
      <c r="LG27" s="2">
        <f t="shared" si="411"/>
        <v>687791</v>
      </c>
      <c r="LH27" s="2">
        <f t="shared" si="411"/>
        <v>283057</v>
      </c>
      <c r="LI27" s="1">
        <f t="shared" si="411"/>
        <v>0.41154507692016906</v>
      </c>
      <c r="LJ27" s="1">
        <f t="shared" si="411"/>
        <v>5.9338567997240942E-4</v>
      </c>
      <c r="LL27" s="4" t="s">
        <v>33</v>
      </c>
      <c r="LM27" s="8">
        <f>+SUM(LD104:LD108)</f>
        <v>6290</v>
      </c>
      <c r="LN27" s="4">
        <f>+SUM(LC104:LC108)</f>
        <v>3157</v>
      </c>
      <c r="LO27" s="4">
        <f t="shared" si="286"/>
        <v>0.50190779014308429</v>
      </c>
      <c r="LP27" s="4">
        <f t="shared" si="287"/>
        <v>6.3043674812085018E-3</v>
      </c>
      <c r="LQ27" s="8">
        <f t="shared" si="288"/>
        <v>687791</v>
      </c>
      <c r="LR27" s="4">
        <f t="shared" si="289"/>
        <v>345207.6608903021</v>
      </c>
      <c r="LS27" s="4">
        <f t="shared" si="290"/>
        <v>18801652.329737354</v>
      </c>
      <c r="LT27" s="4">
        <f t="shared" si="291"/>
        <v>2588.6185338278633</v>
      </c>
      <c r="LU27" s="4"/>
      <c r="LV27" s="4"/>
      <c r="LW27" s="4"/>
      <c r="LX27" s="4"/>
      <c r="LZ27" s="1">
        <f t="shared" si="40"/>
        <v>10</v>
      </c>
      <c r="MA27" s="1">
        <f t="shared" si="41"/>
        <v>43</v>
      </c>
      <c r="MB27" s="1">
        <f t="shared" si="42"/>
        <v>23.3</v>
      </c>
      <c r="MC27" s="1" t="str">
        <f t="shared" ref="MC27:MG27" si="412">+MC10</f>
        <v>70-74</v>
      </c>
      <c r="MD27" s="2">
        <f t="shared" si="412"/>
        <v>676680</v>
      </c>
      <c r="ME27" s="2">
        <f t="shared" si="412"/>
        <v>163752</v>
      </c>
      <c r="MF27" s="1">
        <f t="shared" si="412"/>
        <v>0.24199326121652776</v>
      </c>
      <c r="MG27" s="1">
        <f t="shared" si="412"/>
        <v>5.2065075098558893E-4</v>
      </c>
      <c r="MI27" s="4" t="s">
        <v>33</v>
      </c>
      <c r="MJ27" s="8">
        <f>+SUM(MA104:MA108)</f>
        <v>6738</v>
      </c>
      <c r="MK27" s="4">
        <f>+SUM(LZ104:LZ108)</f>
        <v>1239</v>
      </c>
      <c r="ML27" s="4">
        <f t="shared" si="293"/>
        <v>0.18388245770258238</v>
      </c>
      <c r="MM27" s="4">
        <f t="shared" si="294"/>
        <v>4.7193371343660674E-3</v>
      </c>
      <c r="MN27" s="8">
        <f t="shared" si="295"/>
        <v>676680</v>
      </c>
      <c r="MO27" s="4">
        <f t="shared" si="296"/>
        <v>124429.58147818345</v>
      </c>
      <c r="MP27" s="4">
        <f t="shared" si="297"/>
        <v>10198321.230012061</v>
      </c>
      <c r="MQ27" s="4">
        <f t="shared" si="298"/>
        <v>1630.550594076964</v>
      </c>
      <c r="MR27" s="4"/>
      <c r="MS27" s="4"/>
      <c r="MT27" s="4"/>
      <c r="MU27" s="4"/>
      <c r="MW27" s="1">
        <f t="shared" si="43"/>
        <v>15</v>
      </c>
      <c r="MX27" s="1">
        <f t="shared" si="44"/>
        <v>22</v>
      </c>
      <c r="MY27" s="1">
        <f t="shared" si="45"/>
        <v>68.2</v>
      </c>
      <c r="MZ27" s="1" t="str">
        <f t="shared" ref="MZ27:ND27" si="413">+MZ10</f>
        <v>70-74</v>
      </c>
      <c r="NA27" s="2">
        <f t="shared" si="413"/>
        <v>572220</v>
      </c>
      <c r="NB27" s="2">
        <f t="shared" si="413"/>
        <v>295444</v>
      </c>
      <c r="NC27" s="1">
        <f t="shared" si="413"/>
        <v>0.51631190800740978</v>
      </c>
      <c r="ND27" s="1">
        <f t="shared" si="413"/>
        <v>6.6062841861228526E-4</v>
      </c>
      <c r="NF27" s="4" t="s">
        <v>33</v>
      </c>
      <c r="NG27" s="8">
        <f>+SUM(MX104:MX108)</f>
        <v>5149</v>
      </c>
      <c r="NH27" s="4">
        <f>+SUM(MW104:MW108)</f>
        <v>3087</v>
      </c>
      <c r="NI27" s="4">
        <f t="shared" si="300"/>
        <v>0.59953389007574287</v>
      </c>
      <c r="NJ27" s="4">
        <f t="shared" si="301"/>
        <v>6.8285470711713309E-3</v>
      </c>
      <c r="NK27" s="8">
        <f t="shared" si="302"/>
        <v>572220</v>
      </c>
      <c r="NL27" s="4">
        <f t="shared" si="303"/>
        <v>343065.28257914161</v>
      </c>
      <c r="NM27" s="4">
        <f t="shared" si="304"/>
        <v>15268018.62232087</v>
      </c>
      <c r="NN27" s="4">
        <f t="shared" si="305"/>
        <v>2658.4900143301529</v>
      </c>
      <c r="NO27" s="4"/>
      <c r="NP27" s="4"/>
      <c r="NQ27" s="4"/>
      <c r="NR27" s="4"/>
      <c r="NT27" s="1">
        <f t="shared" si="46"/>
        <v>13</v>
      </c>
      <c r="NU27" s="1">
        <f t="shared" si="47"/>
        <v>32</v>
      </c>
      <c r="NV27" s="1">
        <f t="shared" si="48"/>
        <v>40.6</v>
      </c>
      <c r="NW27" s="1" t="str">
        <f t="shared" ref="NW27:OA27" si="414">+NW10</f>
        <v>70-74</v>
      </c>
      <c r="NX27" s="2">
        <f t="shared" si="414"/>
        <v>542213</v>
      </c>
      <c r="NY27" s="2">
        <f t="shared" si="414"/>
        <v>183319</v>
      </c>
      <c r="NZ27" s="1">
        <f t="shared" si="414"/>
        <v>0.33809407004258474</v>
      </c>
      <c r="OA27" s="1">
        <f t="shared" si="414"/>
        <v>6.4243907745592109E-4</v>
      </c>
      <c r="OC27" s="4" t="s">
        <v>33</v>
      </c>
      <c r="OD27" s="8">
        <f>+SUM(NU104:NU108)</f>
        <v>5468</v>
      </c>
      <c r="OE27" s="4">
        <f>+SUM(NT104:NT108)</f>
        <v>1789</v>
      </c>
      <c r="OF27" s="4">
        <f t="shared" si="307"/>
        <v>0.32717629846378932</v>
      </c>
      <c r="OG27" s="4">
        <f t="shared" si="308"/>
        <v>6.3449368698277834E-3</v>
      </c>
      <c r="OH27" s="8">
        <f t="shared" si="309"/>
        <v>542213</v>
      </c>
      <c r="OI27" s="4">
        <f t="shared" si="310"/>
        <v>177399.24231894661</v>
      </c>
      <c r="OJ27" s="4">
        <f t="shared" si="311"/>
        <v>11835714.008805167</v>
      </c>
      <c r="OK27" s="4">
        <f t="shared" si="312"/>
        <v>1848.6983749928534</v>
      </c>
      <c r="OL27" s="4"/>
      <c r="OM27" s="4"/>
      <c r="ON27" s="4"/>
      <c r="OO27" s="4"/>
      <c r="OQ27" s="1">
        <f t="shared" si="49"/>
        <v>0</v>
      </c>
      <c r="OR27" s="1">
        <f t="shared" si="50"/>
        <v>30</v>
      </c>
      <c r="OS27" s="1">
        <f t="shared" si="51"/>
        <v>0</v>
      </c>
      <c r="OT27" s="1" t="str">
        <f t="shared" ref="OT27:OX27" si="415">+OT10</f>
        <v>70-74</v>
      </c>
      <c r="OU27" s="2">
        <f t="shared" si="415"/>
        <v>582276</v>
      </c>
      <c r="OV27" s="2">
        <f t="shared" si="415"/>
        <v>52825</v>
      </c>
      <c r="OW27" s="1">
        <f t="shared" si="415"/>
        <v>9.0721582205002441E-2</v>
      </c>
      <c r="OX27" s="1">
        <f t="shared" si="415"/>
        <v>3.7639106423391399E-4</v>
      </c>
      <c r="OZ27" s="4" t="s">
        <v>33</v>
      </c>
      <c r="PA27" s="8">
        <f>+SUM(OR104:OR108)</f>
        <v>5628</v>
      </c>
      <c r="PB27" s="4">
        <f>+SUM(OQ104:OQ108)</f>
        <v>445</v>
      </c>
      <c r="PC27" s="4">
        <f t="shared" si="314"/>
        <v>7.9068941009239516E-2</v>
      </c>
      <c r="PD27" s="4">
        <f t="shared" si="315"/>
        <v>3.5969920401902559E-3</v>
      </c>
      <c r="PE27" s="8">
        <f t="shared" si="316"/>
        <v>582276</v>
      </c>
      <c r="PF27" s="4">
        <f t="shared" si="317"/>
        <v>46039.946695095947</v>
      </c>
      <c r="PG27" s="4">
        <f t="shared" si="318"/>
        <v>4386687.8660530224</v>
      </c>
      <c r="PH27" s="4">
        <f t="shared" si="319"/>
        <v>510.58106464975373</v>
      </c>
      <c r="PI27" s="4"/>
      <c r="PJ27" s="4"/>
      <c r="PK27" s="4"/>
      <c r="PL27" s="4"/>
      <c r="PN27" s="1">
        <f t="shared" si="52"/>
        <v>4</v>
      </c>
      <c r="PO27" s="1">
        <f t="shared" si="53"/>
        <v>30</v>
      </c>
      <c r="PP27" s="1">
        <f t="shared" si="54"/>
        <v>13.3</v>
      </c>
      <c r="PQ27" s="1" t="str">
        <f t="shared" ref="PQ27:PU27" si="416">+PQ10</f>
        <v>70-74</v>
      </c>
      <c r="PR27" s="2">
        <f t="shared" si="416"/>
        <v>557929</v>
      </c>
      <c r="PS27" s="2">
        <f t="shared" si="416"/>
        <v>10039</v>
      </c>
      <c r="PT27" s="1">
        <f t="shared" si="416"/>
        <v>1.7993328900272255E-2</v>
      </c>
      <c r="PU27" s="1">
        <f t="shared" si="416"/>
        <v>1.7796045622110932E-4</v>
      </c>
      <c r="PW27" s="4" t="s">
        <v>33</v>
      </c>
      <c r="PX27" s="8">
        <f>+SUM(PO104:PO108)</f>
        <v>5051</v>
      </c>
      <c r="PY27" s="4">
        <f>+SUM(PN104:PN108)</f>
        <v>59</v>
      </c>
      <c r="PZ27" s="4">
        <f t="shared" si="321"/>
        <v>1.1680855276182935E-2</v>
      </c>
      <c r="QA27" s="4">
        <f t="shared" si="322"/>
        <v>1.5118100964110325E-3</v>
      </c>
      <c r="QB27" s="8">
        <f t="shared" si="323"/>
        <v>557929</v>
      </c>
      <c r="QC27" s="4">
        <f t="shared" si="324"/>
        <v>6517.0879033854681</v>
      </c>
      <c r="QD27" s="4">
        <f t="shared" si="325"/>
        <v>711463.0572376753</v>
      </c>
      <c r="QE27" s="4">
        <f t="shared" si="326"/>
        <v>90.884304275275156</v>
      </c>
      <c r="QF27" s="4"/>
      <c r="QG27" s="4"/>
      <c r="QH27" s="4"/>
      <c r="QI27" s="4"/>
      <c r="QO27" s="2"/>
      <c r="QP27" s="2"/>
      <c r="QT27" s="4"/>
      <c r="QU27" s="8"/>
      <c r="QV27" s="4"/>
      <c r="QW27" s="4"/>
      <c r="QX27" s="4"/>
      <c r="QY27" s="8"/>
      <c r="QZ27" s="4"/>
      <c r="RA27" s="4"/>
      <c r="RB27" s="4"/>
      <c r="RC27" s="4"/>
      <c r="RD27" s="4"/>
      <c r="RE27" s="4"/>
      <c r="RF27" s="4"/>
    </row>
    <row r="28" spans="1:474">
      <c r="A28" s="20" t="s">
        <v>13</v>
      </c>
      <c r="B28" s="20" t="s">
        <v>14</v>
      </c>
      <c r="C28" s="20">
        <v>64</v>
      </c>
      <c r="D28" s="20" t="s">
        <v>15</v>
      </c>
      <c r="E28" s="20">
        <v>20</v>
      </c>
      <c r="F28" s="20">
        <v>78</v>
      </c>
      <c r="G28" s="20">
        <v>25.6</v>
      </c>
      <c r="H28" s="20">
        <v>8</v>
      </c>
      <c r="I28" s="20">
        <v>60</v>
      </c>
      <c r="J28" s="20">
        <v>13.3</v>
      </c>
      <c r="K28" s="20">
        <v>18</v>
      </c>
      <c r="L28" s="20">
        <v>54</v>
      </c>
      <c r="M28" s="20">
        <v>33.299999999999997</v>
      </c>
      <c r="N28" s="20">
        <v>4</v>
      </c>
      <c r="O28" s="20">
        <v>65</v>
      </c>
      <c r="P28" s="20">
        <v>6.2</v>
      </c>
      <c r="Q28" s="20">
        <v>4</v>
      </c>
      <c r="R28" s="20">
        <v>73</v>
      </c>
      <c r="S28" s="20">
        <v>5.5</v>
      </c>
      <c r="T28" s="20">
        <v>8</v>
      </c>
      <c r="U28" s="20">
        <v>54</v>
      </c>
      <c r="V28" s="20">
        <v>14.8</v>
      </c>
      <c r="W28" s="20">
        <v>19</v>
      </c>
      <c r="X28" s="20">
        <v>61</v>
      </c>
      <c r="Y28" s="20">
        <v>31.1</v>
      </c>
      <c r="Z28" s="20">
        <v>24</v>
      </c>
      <c r="AA28" s="20">
        <v>71</v>
      </c>
      <c r="AB28" s="20">
        <v>33.799999999999997</v>
      </c>
      <c r="AC28" s="20">
        <v>41</v>
      </c>
      <c r="AD28" s="20">
        <v>73</v>
      </c>
      <c r="AE28" s="20">
        <v>56.2</v>
      </c>
      <c r="AF28" s="20">
        <v>25</v>
      </c>
      <c r="AG28" s="20">
        <v>54</v>
      </c>
      <c r="AH28" s="20">
        <v>46.3</v>
      </c>
      <c r="AI28" s="20">
        <v>36</v>
      </c>
      <c r="AJ28" s="20">
        <v>72</v>
      </c>
      <c r="AK28" s="20">
        <v>50</v>
      </c>
      <c r="AL28" s="20">
        <v>35</v>
      </c>
      <c r="AM28" s="20">
        <v>68</v>
      </c>
      <c r="AN28" s="20">
        <v>51.5</v>
      </c>
      <c r="AO28" s="20">
        <v>12</v>
      </c>
      <c r="AP28" s="20">
        <v>71</v>
      </c>
      <c r="AQ28" s="20">
        <v>16.899999999999999</v>
      </c>
      <c r="AR28" s="20">
        <v>26</v>
      </c>
      <c r="AS28" s="20">
        <v>53</v>
      </c>
      <c r="AT28" s="20">
        <v>49.1</v>
      </c>
      <c r="AU28" s="20">
        <v>23</v>
      </c>
      <c r="AV28" s="20">
        <v>42</v>
      </c>
      <c r="AW28" s="20">
        <v>54.8</v>
      </c>
      <c r="AX28" s="20">
        <v>3</v>
      </c>
      <c r="AY28" s="20">
        <v>45</v>
      </c>
      <c r="AZ28" s="20">
        <v>6.7</v>
      </c>
      <c r="BA28" s="20">
        <v>1</v>
      </c>
      <c r="BB28" s="20">
        <v>44</v>
      </c>
      <c r="BC28" s="20">
        <v>2.2999999999999998</v>
      </c>
      <c r="BE28" s="35"/>
      <c r="BF28" s="1" t="str">
        <f t="shared" si="0"/>
        <v>明細部</v>
      </c>
      <c r="BG28" s="1" t="str">
        <f t="shared" si="1"/>
        <v>保険者（地区）</v>
      </c>
      <c r="BH28" s="1">
        <f t="shared" si="2"/>
        <v>64</v>
      </c>
      <c r="BI28" s="1" t="str">
        <f t="shared" si="3"/>
        <v>男</v>
      </c>
      <c r="BJ28" s="1">
        <f t="shared" si="4"/>
        <v>20</v>
      </c>
      <c r="BK28" s="1">
        <f t="shared" si="5"/>
        <v>78</v>
      </c>
      <c r="BL28" s="1">
        <f t="shared" si="6"/>
        <v>25.6</v>
      </c>
      <c r="BM28" s="1" t="str">
        <f t="shared" si="208"/>
        <v>40-64（再掲）</v>
      </c>
      <c r="BN28" s="2">
        <f t="shared" si="191"/>
        <v>1029065</v>
      </c>
      <c r="BO28" s="2">
        <f t="shared" si="191"/>
        <v>322427</v>
      </c>
      <c r="BP28" s="1">
        <f t="shared" si="191"/>
        <v>0.31332034419594484</v>
      </c>
      <c r="BQ28" s="1">
        <f t="shared" si="191"/>
        <v>4.5724607285110765E-4</v>
      </c>
      <c r="BS28" s="4" t="s">
        <v>54</v>
      </c>
      <c r="BT28" s="4">
        <f>SUM(BT21:BT25)</f>
        <v>9464</v>
      </c>
      <c r="BU28" s="4">
        <f>SUM(BU21:BU25)</f>
        <v>2641</v>
      </c>
      <c r="BV28" s="4">
        <f t="shared" si="209"/>
        <v>0.27905748098055788</v>
      </c>
      <c r="BW28" s="4">
        <f t="shared" si="210"/>
        <v>4.6106248727220906E-3</v>
      </c>
      <c r="BX28" s="8">
        <f>SUM(BX21:BX25)</f>
        <v>1029065</v>
      </c>
      <c r="BY28" s="4">
        <f>SUM(BY21:BY25)</f>
        <v>281871.24523405498</v>
      </c>
      <c r="BZ28" s="4">
        <f>SUM(BZ21:BZ25)</f>
        <v>20783072.104752019</v>
      </c>
      <c r="CA28" s="4">
        <f>SUM(CA21:CA25)</f>
        <v>3020.3848350350891</v>
      </c>
      <c r="CB28" s="4"/>
      <c r="CC28" s="4"/>
      <c r="CD28" s="4"/>
      <c r="CE28" s="4"/>
      <c r="CG28" s="1">
        <f t="shared" si="7"/>
        <v>8</v>
      </c>
      <c r="CH28" s="1">
        <f t="shared" si="8"/>
        <v>60</v>
      </c>
      <c r="CI28" s="1">
        <f t="shared" si="9"/>
        <v>13.3</v>
      </c>
      <c r="CJ28" s="1" t="str">
        <f t="shared" si="215"/>
        <v>40-64（再掲）</v>
      </c>
      <c r="CK28" s="2">
        <f t="shared" si="215"/>
        <v>1003695</v>
      </c>
      <c r="CL28" s="2">
        <f t="shared" si="215"/>
        <v>67349</v>
      </c>
      <c r="CM28" s="1">
        <f t="shared" si="215"/>
        <v>6.7101061577471241E-2</v>
      </c>
      <c r="CN28" s="1">
        <f t="shared" si="215"/>
        <v>2.4973597885396284E-4</v>
      </c>
      <c r="CP28" s="4" t="s">
        <v>54</v>
      </c>
      <c r="CQ28" s="4">
        <f>SUM(CQ21:CQ25)</f>
        <v>9512</v>
      </c>
      <c r="CR28" s="4">
        <f>SUM(CR21:CR25)</f>
        <v>675</v>
      </c>
      <c r="CS28" s="4">
        <f t="shared" si="216"/>
        <v>7.0962994112699754E-2</v>
      </c>
      <c r="CT28" s="4">
        <f t="shared" si="217"/>
        <v>2.6326707694837546E-3</v>
      </c>
      <c r="CU28" s="8">
        <f>SUM(CU21:CU25)</f>
        <v>1003695</v>
      </c>
      <c r="CV28" s="4">
        <f>SUM(CV21:CV25)</f>
        <v>67289.221660849536</v>
      </c>
      <c r="CW28" s="4">
        <f>SUM(CW21:CW25)</f>
        <v>6258686.7744723689</v>
      </c>
      <c r="CX28" s="4">
        <f>SUM(CX21:CX25)</f>
        <v>672.89272830051129</v>
      </c>
      <c r="CY28" s="4"/>
      <c r="CZ28" s="4"/>
      <c r="DA28" s="4"/>
      <c r="DB28" s="4"/>
      <c r="DD28" s="1">
        <f t="shared" si="10"/>
        <v>18</v>
      </c>
      <c r="DE28" s="1">
        <f t="shared" si="11"/>
        <v>54</v>
      </c>
      <c r="DF28" s="1">
        <f t="shared" si="12"/>
        <v>33.299999999999997</v>
      </c>
      <c r="DG28" s="1" t="str">
        <f t="shared" ref="DG28:DK28" si="417">+DG11</f>
        <v>40-64（再掲）</v>
      </c>
      <c r="DH28" s="2">
        <f t="shared" si="417"/>
        <v>1046132</v>
      </c>
      <c r="DI28" s="2">
        <f t="shared" si="417"/>
        <v>371319</v>
      </c>
      <c r="DJ28" s="1">
        <f t="shared" si="417"/>
        <v>0.35494469149208702</v>
      </c>
      <c r="DK28" s="1">
        <f t="shared" si="417"/>
        <v>4.6782731574665628E-4</v>
      </c>
      <c r="DM28" s="4" t="s">
        <v>54</v>
      </c>
      <c r="DN28" s="4">
        <f>SUM(DN21:DN25)</f>
        <v>9692</v>
      </c>
      <c r="DO28" s="4">
        <f>SUM(DO21:DO25)</f>
        <v>3372</v>
      </c>
      <c r="DP28" s="4">
        <f t="shared" si="223"/>
        <v>0.34791580685101114</v>
      </c>
      <c r="DQ28" s="4">
        <f t="shared" si="224"/>
        <v>4.8381821397160936E-3</v>
      </c>
      <c r="DR28" s="8">
        <f>SUM(DR21:DR25)</f>
        <v>1046132</v>
      </c>
      <c r="DS28" s="4">
        <f>SUM(DS21:DS25)</f>
        <v>375210.99350204004</v>
      </c>
      <c r="DT28" s="4">
        <f>SUM(DT21:DT25)</f>
        <v>25988567.116107866</v>
      </c>
      <c r="DU28" s="4">
        <f>SUM(DU21:DU25)</f>
        <v>3388.8424331396805</v>
      </c>
      <c r="DV28" s="4"/>
      <c r="DW28" s="4"/>
      <c r="DX28" s="4"/>
      <c r="DY28" s="4"/>
      <c r="EA28" s="1">
        <f t="shared" si="13"/>
        <v>4</v>
      </c>
      <c r="EB28" s="1">
        <f t="shared" si="14"/>
        <v>65</v>
      </c>
      <c r="EC28" s="1">
        <f t="shared" si="15"/>
        <v>6.2</v>
      </c>
      <c r="ED28" s="1" t="str">
        <f t="shared" ref="ED28:EH28" si="418">+ED11</f>
        <v>40-64（再掲）</v>
      </c>
      <c r="EE28" s="2">
        <f t="shared" si="418"/>
        <v>915570</v>
      </c>
      <c r="EF28" s="2">
        <f t="shared" si="418"/>
        <v>152241</v>
      </c>
      <c r="EG28" s="1">
        <f t="shared" si="418"/>
        <v>0.16628002228120187</v>
      </c>
      <c r="EH28" s="1">
        <f t="shared" si="418"/>
        <v>3.8912072656470728E-4</v>
      </c>
      <c r="EJ28" s="4" t="s">
        <v>54</v>
      </c>
      <c r="EK28" s="4">
        <f>SUM(EK21:EK25)</f>
        <v>9151</v>
      </c>
      <c r="EL28" s="4">
        <f>SUM(EL21:EL25)</f>
        <v>1218</v>
      </c>
      <c r="EM28" s="4">
        <f t="shared" si="230"/>
        <v>0.13310020762758168</v>
      </c>
      <c r="EN28" s="4">
        <f t="shared" si="231"/>
        <v>3.5509089639457351E-3</v>
      </c>
      <c r="EO28" s="8">
        <f>SUM(EO21:EO25)</f>
        <v>915570</v>
      </c>
      <c r="EP28" s="4">
        <f>SUM(EP21:EP25)</f>
        <v>124048.53294632664</v>
      </c>
      <c r="EQ28" s="4">
        <f>SUM(EQ21:EQ25)</f>
        <v>10610029.035636751</v>
      </c>
      <c r="ER28" s="4">
        <f>SUM(ER21:ER25)</f>
        <v>1495.4927847684035</v>
      </c>
      <c r="ES28" s="4"/>
      <c r="ET28" s="4"/>
      <c r="EU28" s="4"/>
      <c r="EV28" s="4"/>
      <c r="EX28" s="1">
        <f t="shared" si="16"/>
        <v>4</v>
      </c>
      <c r="EY28" s="1">
        <f t="shared" si="17"/>
        <v>73</v>
      </c>
      <c r="EZ28" s="1">
        <f t="shared" si="18"/>
        <v>5.5</v>
      </c>
      <c r="FA28" s="1" t="str">
        <f t="shared" ref="FA28:FE28" si="419">+FA11</f>
        <v>40-64（再掲）</v>
      </c>
      <c r="FB28" s="2">
        <f t="shared" si="419"/>
        <v>981200</v>
      </c>
      <c r="FC28" s="2">
        <f t="shared" si="419"/>
        <v>143648</v>
      </c>
      <c r="FD28" s="1">
        <f t="shared" si="419"/>
        <v>0.14640032613126783</v>
      </c>
      <c r="FE28" s="1">
        <f t="shared" si="419"/>
        <v>3.5687766816741925E-4</v>
      </c>
      <c r="FG28" s="4" t="s">
        <v>54</v>
      </c>
      <c r="FH28" s="4">
        <f>SUM(FH21:FH25)</f>
        <v>9144</v>
      </c>
      <c r="FI28" s="4">
        <f>SUM(FI21:FI25)</f>
        <v>1435</v>
      </c>
      <c r="FJ28" s="4">
        <f t="shared" si="237"/>
        <v>0.15693350831146108</v>
      </c>
      <c r="FK28" s="4">
        <f t="shared" si="238"/>
        <v>3.8038260410227518E-3</v>
      </c>
      <c r="FL28" s="8">
        <f>SUM(FL21:FL25)</f>
        <v>981200</v>
      </c>
      <c r="FM28" s="4">
        <f>SUM(FM21:FM25)</f>
        <v>153580.76844132837</v>
      </c>
      <c r="FN28" s="4">
        <f>SUM(FN21:FN25)</f>
        <v>13790746.036012787</v>
      </c>
      <c r="FO28" s="4">
        <f>SUM(FO21:FO25)</f>
        <v>1342.8760094545996</v>
      </c>
      <c r="FP28" s="4"/>
      <c r="FQ28" s="4"/>
      <c r="FR28" s="4"/>
      <c r="FS28" s="4"/>
      <c r="FU28" s="1">
        <f t="shared" si="19"/>
        <v>8</v>
      </c>
      <c r="FV28" s="1">
        <f t="shared" si="20"/>
        <v>54</v>
      </c>
      <c r="FW28" s="1">
        <f t="shared" si="21"/>
        <v>14.8</v>
      </c>
      <c r="FX28" s="1" t="str">
        <f t="shared" ref="FX28:GB28" si="420">+FX11</f>
        <v>40-64（再掲）</v>
      </c>
      <c r="FY28" s="2">
        <f t="shared" si="420"/>
        <v>921244</v>
      </c>
      <c r="FZ28" s="2">
        <f t="shared" si="420"/>
        <v>254144</v>
      </c>
      <c r="GA28" s="1">
        <f t="shared" si="420"/>
        <v>0.27587045343036154</v>
      </c>
      <c r="GB28" s="1">
        <f t="shared" si="420"/>
        <v>4.6566478053799998E-4</v>
      </c>
      <c r="GD28" s="4" t="s">
        <v>54</v>
      </c>
      <c r="GE28" s="4">
        <f>SUM(GE21:GE25)</f>
        <v>9566</v>
      </c>
      <c r="GF28" s="4">
        <f>SUM(GF21:GF25)</f>
        <v>2149</v>
      </c>
      <c r="GG28" s="4">
        <f t="shared" si="244"/>
        <v>0.2246498013798871</v>
      </c>
      <c r="GH28" s="4">
        <f t="shared" si="245"/>
        <v>4.2671389255639642E-3</v>
      </c>
      <c r="GI28" s="8">
        <f>SUM(GI21:GI25)</f>
        <v>921244</v>
      </c>
      <c r="GJ28" s="4">
        <f>SUM(GJ21:GJ25)</f>
        <v>212555.29691250311</v>
      </c>
      <c r="GK28" s="4">
        <f>SUM(GK21:GK25)</f>
        <v>16198744.691988172</v>
      </c>
      <c r="GL28" s="4">
        <f>SUM(GL21:GL25)</f>
        <v>2604.6834375470589</v>
      </c>
      <c r="GM28" s="4"/>
      <c r="GN28" s="4"/>
      <c r="GO28" s="4"/>
      <c r="GP28" s="4"/>
      <c r="GR28" s="1">
        <f t="shared" si="22"/>
        <v>19</v>
      </c>
      <c r="GS28" s="1">
        <f t="shared" si="23"/>
        <v>61</v>
      </c>
      <c r="GT28" s="1">
        <f t="shared" si="24"/>
        <v>31.1</v>
      </c>
      <c r="GU28" s="1" t="str">
        <f t="shared" ref="GU28:GY28" si="421">+GU11</f>
        <v>40-64（再掲）</v>
      </c>
      <c r="GV28" s="2">
        <f t="shared" si="421"/>
        <v>959468</v>
      </c>
      <c r="GW28" s="2">
        <f t="shared" si="421"/>
        <v>363503</v>
      </c>
      <c r="GX28" s="1">
        <f t="shared" si="421"/>
        <v>0.37885890931224386</v>
      </c>
      <c r="GY28" s="1">
        <f t="shared" si="421"/>
        <v>4.9524332996045135E-4</v>
      </c>
      <c r="HA28" s="4" t="s">
        <v>54</v>
      </c>
      <c r="HB28" s="4">
        <f>SUM(HB21:HB25)</f>
        <v>9190</v>
      </c>
      <c r="HC28" s="4">
        <f>SUM(HC21:HC25)</f>
        <v>2821</v>
      </c>
      <c r="HD28" s="4">
        <f t="shared" si="251"/>
        <v>0.30696409140369968</v>
      </c>
      <c r="HE28" s="4">
        <f t="shared" si="252"/>
        <v>4.8113162082034358E-3</v>
      </c>
      <c r="HF28" s="8">
        <f>SUM(HF21:HF25)</f>
        <v>959468</v>
      </c>
      <c r="HG28" s="4">
        <f>SUM(HG21:HG25)</f>
        <v>295053.77791595791</v>
      </c>
      <c r="HH28" s="4">
        <f>SUM(HH21:HH25)</f>
        <v>21398042.58058038</v>
      </c>
      <c r="HI28" s="4">
        <f>SUM(HI21:HI25)</f>
        <v>3464.8508311768537</v>
      </c>
      <c r="HJ28" s="4"/>
      <c r="HK28" s="4"/>
      <c r="HL28" s="4"/>
      <c r="HM28" s="4"/>
      <c r="HO28" s="1">
        <f t="shared" si="25"/>
        <v>24</v>
      </c>
      <c r="HP28" s="1">
        <f t="shared" si="26"/>
        <v>71</v>
      </c>
      <c r="HQ28" s="1">
        <f t="shared" si="27"/>
        <v>33.799999999999997</v>
      </c>
      <c r="HR28" s="1" t="str">
        <f t="shared" ref="HR28:HV28" si="422">+HR11</f>
        <v>40-64（再掲）</v>
      </c>
      <c r="HS28" s="2">
        <f t="shared" si="422"/>
        <v>999466</v>
      </c>
      <c r="HT28" s="2">
        <f t="shared" si="422"/>
        <v>409224</v>
      </c>
      <c r="HU28" s="1">
        <f t="shared" si="422"/>
        <v>0.40944264237102612</v>
      </c>
      <c r="HV28" s="1">
        <f t="shared" si="422"/>
        <v>4.9186233320669718E-4</v>
      </c>
      <c r="HX28" s="4" t="s">
        <v>54</v>
      </c>
      <c r="HY28" s="4">
        <f>SUM(HY21:HY25)</f>
        <v>8981</v>
      </c>
      <c r="HZ28" s="4">
        <f>SUM(HZ21:HZ25)</f>
        <v>3906</v>
      </c>
      <c r="IA28" s="4">
        <f t="shared" si="258"/>
        <v>0.43491816056118471</v>
      </c>
      <c r="IB28" s="4">
        <f t="shared" si="259"/>
        <v>5.231149094834131E-3</v>
      </c>
      <c r="IC28" s="8">
        <f>SUM(IC21:IC25)</f>
        <v>999466</v>
      </c>
      <c r="ID28" s="4">
        <f>SUM(ID21:ID25)</f>
        <v>435524.78269087477</v>
      </c>
      <c r="IE28" s="4">
        <f>SUM(IE21:IE25)</f>
        <v>27311934.826077309</v>
      </c>
      <c r="IF28" s="4">
        <f>SUM(IF21:IF25)</f>
        <v>3669.8240894927649</v>
      </c>
      <c r="IG28" s="4"/>
      <c r="IH28" s="4"/>
      <c r="II28" s="4"/>
      <c r="IJ28" s="4"/>
      <c r="IL28" s="1">
        <f t="shared" si="28"/>
        <v>41</v>
      </c>
      <c r="IM28" s="1">
        <f t="shared" si="29"/>
        <v>73</v>
      </c>
      <c r="IN28" s="1">
        <f t="shared" si="30"/>
        <v>56.2</v>
      </c>
      <c r="IO28" s="1" t="str">
        <f t="shared" ref="IO28:IS28" si="423">+IO11</f>
        <v>40-64（再掲）</v>
      </c>
      <c r="IP28" s="2">
        <f t="shared" si="423"/>
        <v>985393</v>
      </c>
      <c r="IQ28" s="2">
        <f t="shared" si="423"/>
        <v>486347</v>
      </c>
      <c r="IR28" s="1">
        <f t="shared" si="423"/>
        <v>0.49355637801364532</v>
      </c>
      <c r="IS28" s="1">
        <f t="shared" si="423"/>
        <v>5.0365042050474725E-4</v>
      </c>
      <c r="IU28" s="4" t="s">
        <v>54</v>
      </c>
      <c r="IV28" s="4">
        <f>SUM(IV21:IV25)</f>
        <v>9018</v>
      </c>
      <c r="IW28" s="4">
        <f>SUM(IW21:IW25)</f>
        <v>5994</v>
      </c>
      <c r="IX28" s="4">
        <f t="shared" si="265"/>
        <v>0.66467065868263475</v>
      </c>
      <c r="IY28" s="4">
        <f t="shared" si="266"/>
        <v>4.9714596199537508E-3</v>
      </c>
      <c r="IZ28" s="8">
        <f>SUM(IZ21:IZ25)</f>
        <v>985393</v>
      </c>
      <c r="JA28" s="4">
        <f>SUM(JA21:JA25)</f>
        <v>658652.09503223607</v>
      </c>
      <c r="JB28" s="4">
        <f>SUM(JB21:JB25)</f>
        <v>24223741.638636298</v>
      </c>
      <c r="JC28" s="4">
        <f>SUM(JC21:JC25)</f>
        <v>4445.9835104769445</v>
      </c>
      <c r="JD28" s="4"/>
      <c r="JE28" s="4"/>
      <c r="JF28" s="4"/>
      <c r="JG28" s="4"/>
      <c r="JI28" s="1">
        <f t="shared" si="31"/>
        <v>25</v>
      </c>
      <c r="JJ28" s="1">
        <f t="shared" si="32"/>
        <v>54</v>
      </c>
      <c r="JK28" s="1">
        <f t="shared" si="33"/>
        <v>46.3</v>
      </c>
      <c r="JL28" s="1" t="str">
        <f t="shared" ref="JL28:JP28" si="424">+JL11</f>
        <v>40-64（再掲）</v>
      </c>
      <c r="JM28" s="2">
        <f t="shared" si="424"/>
        <v>929290</v>
      </c>
      <c r="JN28" s="2">
        <f t="shared" si="424"/>
        <v>248333</v>
      </c>
      <c r="JO28" s="1">
        <f t="shared" si="424"/>
        <v>0.26722874452539036</v>
      </c>
      <c r="JP28" s="1">
        <f t="shared" si="424"/>
        <v>4.5903961451540157E-4</v>
      </c>
      <c r="JR28" s="4" t="s">
        <v>54</v>
      </c>
      <c r="JS28" s="4">
        <f>SUM(JS21:JS25)</f>
        <v>9245</v>
      </c>
      <c r="JT28" s="4">
        <f>SUM(JT21:JT25)</f>
        <v>2769</v>
      </c>
      <c r="JU28" s="4">
        <f t="shared" si="272"/>
        <v>0.29951325040562465</v>
      </c>
      <c r="JV28" s="4">
        <f t="shared" si="273"/>
        <v>4.76381101940084E-3</v>
      </c>
      <c r="JW28" s="8">
        <f>SUM(JW21:JW25)</f>
        <v>929290</v>
      </c>
      <c r="JX28" s="4">
        <f>SUM(JX21:JX25)</f>
        <v>278264.81282400124</v>
      </c>
      <c r="JY28" s="4">
        <f>SUM(JY21:JY25)</f>
        <v>19607622.391413301</v>
      </c>
      <c r="JZ28" s="4">
        <f>SUM(JZ21:JZ25)</f>
        <v>2449.6226440780383</v>
      </c>
      <c r="KA28" s="4"/>
      <c r="KB28" s="4"/>
      <c r="KC28" s="4"/>
      <c r="KD28" s="4"/>
      <c r="KF28" s="1">
        <f t="shared" si="34"/>
        <v>36</v>
      </c>
      <c r="KG28" s="1">
        <f t="shared" si="35"/>
        <v>72</v>
      </c>
      <c r="KH28" s="1">
        <f t="shared" si="36"/>
        <v>50</v>
      </c>
      <c r="KI28" s="1" t="str">
        <f t="shared" ref="KI28:KM28" si="425">+KI11</f>
        <v>40-64（再掲）</v>
      </c>
      <c r="KJ28" s="2">
        <f t="shared" si="425"/>
        <v>889531</v>
      </c>
      <c r="KK28" s="2">
        <f t="shared" si="425"/>
        <v>664746</v>
      </c>
      <c r="KL28" s="1">
        <f t="shared" si="425"/>
        <v>0.74729941958177959</v>
      </c>
      <c r="KM28" s="1">
        <f t="shared" si="425"/>
        <v>4.6075483187623588E-4</v>
      </c>
      <c r="KO28" s="4" t="s">
        <v>54</v>
      </c>
      <c r="KP28" s="4">
        <f>SUM(KP21:KP25)</f>
        <v>8929</v>
      </c>
      <c r="KQ28" s="4">
        <f>SUM(KQ21:KQ25)</f>
        <v>6678</v>
      </c>
      <c r="KR28" s="4">
        <f t="shared" si="279"/>
        <v>0.74790010079516178</v>
      </c>
      <c r="KS28" s="4">
        <f t="shared" si="280"/>
        <v>4.5952243591267806E-3</v>
      </c>
      <c r="KT28" s="8">
        <f>SUM(KT21:KT25)</f>
        <v>889531</v>
      </c>
      <c r="KU28" s="4">
        <f>SUM(KU21:KU25)</f>
        <v>667170.98931299301</v>
      </c>
      <c r="KV28" s="4">
        <f>SUM(KV21:KV25)</f>
        <v>16357780.784502856</v>
      </c>
      <c r="KW28" s="4">
        <f>SUM(KW21:KW25)</f>
        <v>6648.0532152404303</v>
      </c>
      <c r="KX28" s="4"/>
      <c r="KY28" s="4"/>
      <c r="KZ28" s="4"/>
      <c r="LA28" s="4"/>
      <c r="LC28" s="1">
        <f t="shared" si="37"/>
        <v>35</v>
      </c>
      <c r="LD28" s="1">
        <f t="shared" si="38"/>
        <v>68</v>
      </c>
      <c r="LE28" s="1">
        <f t="shared" si="39"/>
        <v>51.5</v>
      </c>
      <c r="LF28" s="1" t="str">
        <f t="shared" ref="LF28:LJ28" si="426">+LF11</f>
        <v>40-64（再掲）</v>
      </c>
      <c r="LG28" s="2">
        <f t="shared" si="426"/>
        <v>976483</v>
      </c>
      <c r="LH28" s="2">
        <f t="shared" si="426"/>
        <v>440537</v>
      </c>
      <c r="LI28" s="1">
        <f t="shared" si="426"/>
        <v>0.45114661494362934</v>
      </c>
      <c r="LJ28" s="1">
        <f t="shared" si="426"/>
        <v>5.0356400810999983E-4</v>
      </c>
      <c r="LL28" s="4" t="s">
        <v>54</v>
      </c>
      <c r="LM28" s="4">
        <f>SUM(LM21:LM25)</f>
        <v>9421</v>
      </c>
      <c r="LN28" s="4">
        <f>SUM(LN21:LN25)</f>
        <v>4876</v>
      </c>
      <c r="LO28" s="4">
        <f t="shared" si="286"/>
        <v>0.51756713724657677</v>
      </c>
      <c r="LP28" s="4">
        <f t="shared" si="287"/>
        <v>5.1481748253502648E-3</v>
      </c>
      <c r="LQ28" s="8">
        <f>SUM(LQ21:LQ25)</f>
        <v>976483</v>
      </c>
      <c r="LR28" s="4">
        <f>SUM(LR21:LR25)</f>
        <v>503986.15855157812</v>
      </c>
      <c r="LS28" s="4">
        <f>SUM(LS21:LS25)</f>
        <v>25172239.810505465</v>
      </c>
      <c r="LT28" s="4">
        <f>SUM(LT21:LT25)</f>
        <v>4267.3991597950353</v>
      </c>
      <c r="LU28" s="4"/>
      <c r="LV28" s="4"/>
      <c r="LW28" s="4"/>
      <c r="LX28" s="4"/>
      <c r="LZ28" s="1">
        <f t="shared" si="40"/>
        <v>12</v>
      </c>
      <c r="MA28" s="1">
        <f t="shared" si="41"/>
        <v>71</v>
      </c>
      <c r="MB28" s="1">
        <f t="shared" si="42"/>
        <v>16.899999999999999</v>
      </c>
      <c r="MC28" s="1" t="str">
        <f t="shared" ref="MC28:MG28" si="427">+MC11</f>
        <v>40-64（再掲）</v>
      </c>
      <c r="MD28" s="2">
        <f t="shared" si="427"/>
        <v>966448</v>
      </c>
      <c r="ME28" s="2">
        <f t="shared" si="427"/>
        <v>228565</v>
      </c>
      <c r="MF28" s="1">
        <f t="shared" si="427"/>
        <v>0.23650004966640731</v>
      </c>
      <c r="MG28" s="1">
        <f t="shared" si="427"/>
        <v>4.3224589636327011E-4</v>
      </c>
      <c r="MI28" s="4" t="s">
        <v>54</v>
      </c>
      <c r="MJ28" s="4">
        <f>SUM(MJ21:MJ25)</f>
        <v>9263</v>
      </c>
      <c r="MK28" s="4">
        <f>SUM(MK21:MK25)</f>
        <v>1712</v>
      </c>
      <c r="ML28" s="4">
        <f t="shared" si="293"/>
        <v>0.18482133218179855</v>
      </c>
      <c r="MM28" s="4">
        <f t="shared" si="294"/>
        <v>4.0329851160894091E-3</v>
      </c>
      <c r="MN28" s="8">
        <f>SUM(MN21:MN25)</f>
        <v>966448</v>
      </c>
      <c r="MO28" s="4">
        <f>SUM(MO21:MO25)</f>
        <v>181314.63298036472</v>
      </c>
      <c r="MP28" s="4">
        <f>SUM(MP21:MP25)</f>
        <v>15843092.372711472</v>
      </c>
      <c r="MQ28" s="4">
        <f>SUM(MQ21:MQ25)</f>
        <v>2177.3746210282966</v>
      </c>
      <c r="MR28" s="4"/>
      <c r="MS28" s="4"/>
      <c r="MT28" s="4"/>
      <c r="MU28" s="4"/>
      <c r="MW28" s="1">
        <f t="shared" si="43"/>
        <v>26</v>
      </c>
      <c r="MX28" s="1">
        <f t="shared" si="44"/>
        <v>53</v>
      </c>
      <c r="MY28" s="1">
        <f t="shared" si="45"/>
        <v>49.1</v>
      </c>
      <c r="MZ28" s="1" t="str">
        <f t="shared" ref="MZ28:ND28" si="428">+MZ11</f>
        <v>40-64（再掲）</v>
      </c>
      <c r="NA28" s="2">
        <f t="shared" si="428"/>
        <v>793279</v>
      </c>
      <c r="NB28" s="2">
        <f t="shared" si="428"/>
        <v>330298</v>
      </c>
      <c r="NC28" s="1">
        <f t="shared" si="428"/>
        <v>0.41637053293986098</v>
      </c>
      <c r="ND28" s="1">
        <f t="shared" si="428"/>
        <v>5.5347195533097366E-4</v>
      </c>
      <c r="NF28" s="4" t="s">
        <v>54</v>
      </c>
      <c r="NG28" s="4">
        <f>SUM(NG21:NG25)</f>
        <v>7749</v>
      </c>
      <c r="NH28" s="4">
        <f>SUM(NH21:NH25)</f>
        <v>3091</v>
      </c>
      <c r="NI28" s="4">
        <f t="shared" si="300"/>
        <v>0.39889017937798427</v>
      </c>
      <c r="NJ28" s="4">
        <f t="shared" si="301"/>
        <v>5.5626374239945847E-3</v>
      </c>
      <c r="NK28" s="8">
        <f>SUM(NK21:NK25)</f>
        <v>793279</v>
      </c>
      <c r="NL28" s="4">
        <f>SUM(NL21:NL25)</f>
        <v>316913.6559435894</v>
      </c>
      <c r="NM28" s="4">
        <f>SUM(NM21:NM25)</f>
        <v>19644562.043788031</v>
      </c>
      <c r="NN28" s="4">
        <f>SUM(NN21:NN25)</f>
        <v>3218.5990093459213</v>
      </c>
      <c r="NO28" s="4"/>
      <c r="NP28" s="4"/>
      <c r="NQ28" s="4"/>
      <c r="NR28" s="4"/>
      <c r="NT28" s="1">
        <f t="shared" si="46"/>
        <v>23</v>
      </c>
      <c r="NU28" s="1">
        <f t="shared" si="47"/>
        <v>42</v>
      </c>
      <c r="NV28" s="1">
        <f t="shared" si="48"/>
        <v>54.8</v>
      </c>
      <c r="NW28" s="1" t="str">
        <f t="shared" ref="NW28:OA28" si="429">+NW11</f>
        <v>40-64（再掲）</v>
      </c>
      <c r="NX28" s="2">
        <f t="shared" si="429"/>
        <v>791244</v>
      </c>
      <c r="NY28" s="2">
        <f t="shared" si="429"/>
        <v>276028</v>
      </c>
      <c r="NZ28" s="1">
        <f t="shared" si="429"/>
        <v>0.34885319825489985</v>
      </c>
      <c r="OA28" s="1">
        <f t="shared" si="429"/>
        <v>5.3580356075299781E-4</v>
      </c>
      <c r="OC28" s="4" t="s">
        <v>54</v>
      </c>
      <c r="OD28" s="4">
        <f>SUM(OD21:OD25)</f>
        <v>7535</v>
      </c>
      <c r="OE28" s="4">
        <f>SUM(OE21:OE25)</f>
        <v>2708</v>
      </c>
      <c r="OF28" s="4">
        <f t="shared" si="307"/>
        <v>0.35938951559389515</v>
      </c>
      <c r="OG28" s="4">
        <f t="shared" si="308"/>
        <v>5.5276189170846745E-3</v>
      </c>
      <c r="OH28" s="8">
        <f>SUM(OH21:OH25)</f>
        <v>791244</v>
      </c>
      <c r="OI28" s="4">
        <f>SUM(OI21:OI25)</f>
        <v>282793.24957268947</v>
      </c>
      <c r="OJ28" s="4">
        <f>SUM(OJ21:OJ25)</f>
        <v>19742449.914133444</v>
      </c>
      <c r="OK28" s="4">
        <f>SUM(OK21:OK25)</f>
        <v>2689.4576655424567</v>
      </c>
      <c r="OL28" s="4"/>
      <c r="OM28" s="4"/>
      <c r="ON28" s="4"/>
      <c r="OO28" s="4"/>
      <c r="OQ28" s="1">
        <f t="shared" si="49"/>
        <v>3</v>
      </c>
      <c r="OR28" s="1">
        <f t="shared" si="50"/>
        <v>45</v>
      </c>
      <c r="OS28" s="1">
        <f t="shared" si="51"/>
        <v>6.7</v>
      </c>
      <c r="OT28" s="1" t="str">
        <f t="shared" ref="OT28:OX28" si="430">+OT11</f>
        <v>40-64（再掲）</v>
      </c>
      <c r="OU28" s="2">
        <f t="shared" si="430"/>
        <v>805575</v>
      </c>
      <c r="OV28" s="2">
        <f t="shared" si="430"/>
        <v>148095</v>
      </c>
      <c r="OW28" s="1">
        <f t="shared" si="430"/>
        <v>0.18383763150544641</v>
      </c>
      <c r="OX28" s="1">
        <f t="shared" si="430"/>
        <v>4.3157124577871542E-4</v>
      </c>
      <c r="OZ28" s="4" t="s">
        <v>54</v>
      </c>
      <c r="PA28" s="4">
        <f>SUM(PA21:PA25)</f>
        <v>7779</v>
      </c>
      <c r="PB28" s="4">
        <f>SUM(PB21:PB25)</f>
        <v>1346</v>
      </c>
      <c r="PC28" s="4">
        <f t="shared" si="314"/>
        <v>0.17302995243604577</v>
      </c>
      <c r="PD28" s="4">
        <f t="shared" si="315"/>
        <v>4.2888775634290117E-3</v>
      </c>
      <c r="PE28" s="8">
        <f>SUM(PE21:PE25)</f>
        <v>805575</v>
      </c>
      <c r="PF28" s="4">
        <f>SUM(PF21:PF25)</f>
        <v>139647.31172919486</v>
      </c>
      <c r="PG28" s="4">
        <f>SUM(PG21:PG25)</f>
        <v>12049560.197347946</v>
      </c>
      <c r="PH28" s="4">
        <f>SUM(PH21:PH25)</f>
        <v>1427.2504116769105</v>
      </c>
      <c r="PI28" s="4"/>
      <c r="PJ28" s="4"/>
      <c r="PK28" s="4"/>
      <c r="PL28" s="4"/>
      <c r="PN28" s="1">
        <f t="shared" si="52"/>
        <v>1</v>
      </c>
      <c r="PO28" s="1">
        <f t="shared" si="53"/>
        <v>44</v>
      </c>
      <c r="PP28" s="1">
        <f t="shared" si="54"/>
        <v>2.2999999999999998</v>
      </c>
      <c r="PQ28" s="1" t="str">
        <f t="shared" ref="PQ28:PU28" si="431">+PQ11</f>
        <v>40-64（再掲）</v>
      </c>
      <c r="PR28" s="2">
        <f t="shared" si="431"/>
        <v>846596</v>
      </c>
      <c r="PS28" s="2">
        <f t="shared" si="431"/>
        <v>55309</v>
      </c>
      <c r="PT28" s="1">
        <f t="shared" si="431"/>
        <v>6.5331043378423714E-2</v>
      </c>
      <c r="PU28" s="1">
        <f t="shared" si="431"/>
        <v>2.685657337458679E-4</v>
      </c>
      <c r="PW28" s="4" t="s">
        <v>54</v>
      </c>
      <c r="PX28" s="4">
        <f>SUM(PX21:PX25)</f>
        <v>7749</v>
      </c>
      <c r="PY28" s="4">
        <f>SUM(PY21:PY25)</f>
        <v>409</v>
      </c>
      <c r="PZ28" s="4">
        <f t="shared" si="321"/>
        <v>5.2781004000516198E-2</v>
      </c>
      <c r="QA28" s="4">
        <f t="shared" si="322"/>
        <v>2.5400437242702146E-3</v>
      </c>
      <c r="QB28" s="8">
        <f>SUM(QB21:QB25)</f>
        <v>846596</v>
      </c>
      <c r="QC28" s="4">
        <f>SUM(QC21:QC25)</f>
        <v>46123.800189199203</v>
      </c>
      <c r="QD28" s="4">
        <f>SUM(QD21:QD25)</f>
        <v>4912095.0231118975</v>
      </c>
      <c r="QE28" s="4">
        <f>SUM(QE21:QE25)</f>
        <v>494.71483683754673</v>
      </c>
      <c r="QF28" s="4"/>
      <c r="QG28" s="4"/>
      <c r="QH28" s="4"/>
      <c r="QI28" s="4"/>
      <c r="QO28" s="2"/>
      <c r="QP28" s="2"/>
      <c r="QT28" s="4"/>
      <c r="QU28" s="4"/>
      <c r="QV28" s="4"/>
      <c r="QW28" s="4"/>
      <c r="QX28" s="4"/>
      <c r="QY28" s="8"/>
      <c r="QZ28" s="4"/>
      <c r="RA28" s="4"/>
      <c r="RB28" s="4"/>
      <c r="RC28" s="4"/>
      <c r="RD28" s="4"/>
      <c r="RE28" s="4"/>
      <c r="RF28" s="4"/>
    </row>
    <row r="29" spans="1:474">
      <c r="A29" s="20" t="s">
        <v>13</v>
      </c>
      <c r="B29" s="20" t="s">
        <v>14</v>
      </c>
      <c r="C29" s="20">
        <v>65</v>
      </c>
      <c r="D29" s="20" t="s">
        <v>15</v>
      </c>
      <c r="E29" s="20">
        <v>38</v>
      </c>
      <c r="F29" s="20">
        <v>80</v>
      </c>
      <c r="G29" s="20">
        <v>47.5</v>
      </c>
      <c r="H29" s="20">
        <v>5</v>
      </c>
      <c r="I29" s="20">
        <v>99</v>
      </c>
      <c r="J29" s="20">
        <v>5.0999999999999996</v>
      </c>
      <c r="K29" s="20">
        <v>22</v>
      </c>
      <c r="L29" s="20">
        <v>78</v>
      </c>
      <c r="M29" s="20">
        <v>28.2</v>
      </c>
      <c r="N29" s="20">
        <v>5</v>
      </c>
      <c r="O29" s="20">
        <v>99</v>
      </c>
      <c r="P29" s="20">
        <v>5.0999999999999996</v>
      </c>
      <c r="Q29" s="20">
        <v>10</v>
      </c>
      <c r="R29" s="20">
        <v>98</v>
      </c>
      <c r="S29" s="20">
        <v>10.199999999999999</v>
      </c>
      <c r="T29" s="20">
        <v>11</v>
      </c>
      <c r="U29" s="20">
        <v>76</v>
      </c>
      <c r="V29" s="20">
        <v>14.5</v>
      </c>
      <c r="W29" s="20">
        <v>36</v>
      </c>
      <c r="X29" s="20">
        <v>84</v>
      </c>
      <c r="Y29" s="20">
        <v>42.9</v>
      </c>
      <c r="Z29" s="20">
        <v>34</v>
      </c>
      <c r="AA29" s="20">
        <v>73</v>
      </c>
      <c r="AB29" s="20">
        <v>46.6</v>
      </c>
      <c r="AC29" s="20">
        <v>54</v>
      </c>
      <c r="AD29" s="20">
        <v>82</v>
      </c>
      <c r="AE29" s="20">
        <v>65.900000000000006</v>
      </c>
      <c r="AF29" s="20">
        <v>36</v>
      </c>
      <c r="AG29" s="20">
        <v>86</v>
      </c>
      <c r="AH29" s="20">
        <v>41.9</v>
      </c>
      <c r="AI29" s="20">
        <v>48</v>
      </c>
      <c r="AJ29" s="20">
        <v>84</v>
      </c>
      <c r="AK29" s="20">
        <v>57.1</v>
      </c>
      <c r="AL29" s="20">
        <v>47</v>
      </c>
      <c r="AM29" s="20">
        <v>94</v>
      </c>
      <c r="AN29" s="20">
        <v>50</v>
      </c>
      <c r="AO29" s="20">
        <v>8</v>
      </c>
      <c r="AP29" s="20">
        <v>102</v>
      </c>
      <c r="AQ29" s="20">
        <v>7.8</v>
      </c>
      <c r="AR29" s="20">
        <v>24</v>
      </c>
      <c r="AS29" s="20">
        <v>57</v>
      </c>
      <c r="AT29" s="20">
        <v>42.1</v>
      </c>
      <c r="AU29" s="20">
        <v>21</v>
      </c>
      <c r="AV29" s="20">
        <v>70</v>
      </c>
      <c r="AW29" s="20">
        <v>30</v>
      </c>
      <c r="AX29" s="20">
        <v>12</v>
      </c>
      <c r="AY29" s="20">
        <v>64</v>
      </c>
      <c r="AZ29" s="20">
        <v>18.8</v>
      </c>
      <c r="BA29" s="20">
        <v>0</v>
      </c>
      <c r="BB29" s="20">
        <v>67</v>
      </c>
      <c r="BC29" s="20">
        <v>0</v>
      </c>
      <c r="BE29" s="35"/>
      <c r="BF29" s="1" t="str">
        <f t="shared" si="0"/>
        <v>明細部</v>
      </c>
      <c r="BG29" s="1" t="str">
        <f t="shared" si="1"/>
        <v>保険者（地区）</v>
      </c>
      <c r="BH29" s="1">
        <f t="shared" si="2"/>
        <v>65</v>
      </c>
      <c r="BI29" s="1" t="str">
        <f t="shared" si="3"/>
        <v>男</v>
      </c>
      <c r="BJ29" s="1">
        <f t="shared" si="4"/>
        <v>38</v>
      </c>
      <c r="BK29" s="1">
        <f t="shared" si="5"/>
        <v>80</v>
      </c>
      <c r="BL29" s="1">
        <f t="shared" si="6"/>
        <v>47.5</v>
      </c>
      <c r="BM29" s="1" t="str">
        <f t="shared" si="208"/>
        <v>65-74（再掲）</v>
      </c>
      <c r="BN29" s="2">
        <f t="shared" si="191"/>
        <v>1480103</v>
      </c>
      <c r="BO29" s="2">
        <f t="shared" si="191"/>
        <v>843664</v>
      </c>
      <c r="BP29" s="1">
        <f t="shared" si="191"/>
        <v>0.57000357407558799</v>
      </c>
      <c r="BQ29" s="1">
        <f t="shared" si="191"/>
        <v>4.0693518575773242E-4</v>
      </c>
      <c r="BS29" s="4" t="s">
        <v>55</v>
      </c>
      <c r="BT29" s="8">
        <f>+BT26+BT27</f>
        <v>13708</v>
      </c>
      <c r="BU29" s="4">
        <f>+BU26+BU27</f>
        <v>6696</v>
      </c>
      <c r="BV29" s="4">
        <f t="shared" si="209"/>
        <v>0.48847388386343743</v>
      </c>
      <c r="BW29" s="4">
        <f t="shared" si="210"/>
        <v>4.2694067518511455E-3</v>
      </c>
      <c r="BX29" s="8">
        <f>+BX26+BX27</f>
        <v>1480103</v>
      </c>
      <c r="BY29" s="4">
        <f>+BY26+BY27</f>
        <v>722769.41501771263</v>
      </c>
      <c r="BZ29" s="4">
        <f>+BZ26+BZ27</f>
        <v>39880906.363034859</v>
      </c>
      <c r="CA29" s="4">
        <f>+CA26+CA27</f>
        <v>7818.6970671108265</v>
      </c>
      <c r="CB29" s="4"/>
      <c r="CC29" s="4"/>
      <c r="CD29" s="4"/>
      <c r="CE29" s="4"/>
      <c r="CG29" s="1">
        <f t="shared" si="7"/>
        <v>5</v>
      </c>
      <c r="CH29" s="1">
        <f t="shared" si="8"/>
        <v>99</v>
      </c>
      <c r="CI29" s="1">
        <f t="shared" si="9"/>
        <v>5.0999999999999996</v>
      </c>
      <c r="CJ29" s="1" t="str">
        <f t="shared" si="215"/>
        <v>65-74（再掲）</v>
      </c>
      <c r="CK29" s="2">
        <f t="shared" si="215"/>
        <v>1474555</v>
      </c>
      <c r="CL29" s="2">
        <f t="shared" si="215"/>
        <v>195215</v>
      </c>
      <c r="CM29" s="1">
        <f t="shared" si="215"/>
        <v>0.13238909365876486</v>
      </c>
      <c r="CN29" s="1">
        <f t="shared" si="215"/>
        <v>2.7909889547305609E-4</v>
      </c>
      <c r="CP29" s="4" t="s">
        <v>55</v>
      </c>
      <c r="CQ29" s="8">
        <f>+CQ26+CQ27</f>
        <v>13754</v>
      </c>
      <c r="CR29" s="4">
        <f>+CR26+CR27</f>
        <v>1838</v>
      </c>
      <c r="CS29" s="4">
        <f t="shared" si="216"/>
        <v>0.13363385197033589</v>
      </c>
      <c r="CT29" s="4">
        <f t="shared" si="217"/>
        <v>2.901312243883136E-3</v>
      </c>
      <c r="CU29" s="8">
        <f>+CU26+CU27</f>
        <v>1474555</v>
      </c>
      <c r="CV29" s="4">
        <f>+CV26+CV27</f>
        <v>197200.61694570858</v>
      </c>
      <c r="CW29" s="4">
        <f>+CW26+CW27</f>
        <v>18301489.901891518</v>
      </c>
      <c r="CX29" s="4">
        <f>+CX26+CX27</f>
        <v>1820.9761453992523</v>
      </c>
      <c r="CY29" s="4"/>
      <c r="CZ29" s="4"/>
      <c r="DA29" s="4"/>
      <c r="DB29" s="4"/>
      <c r="DD29" s="1">
        <f t="shared" si="10"/>
        <v>22</v>
      </c>
      <c r="DE29" s="1">
        <f t="shared" si="11"/>
        <v>78</v>
      </c>
      <c r="DF29" s="1">
        <f t="shared" si="12"/>
        <v>28.2</v>
      </c>
      <c r="DG29" s="1" t="str">
        <f t="shared" ref="DG29:DK29" si="432">+DG12</f>
        <v>65-74（再掲）</v>
      </c>
      <c r="DH29" s="2">
        <f t="shared" si="432"/>
        <v>1437521</v>
      </c>
      <c r="DI29" s="2">
        <f t="shared" si="432"/>
        <v>279509</v>
      </c>
      <c r="DJ29" s="1">
        <f t="shared" si="432"/>
        <v>0.19443820298973025</v>
      </c>
      <c r="DK29" s="1">
        <f t="shared" si="432"/>
        <v>3.300905805088753E-4</v>
      </c>
      <c r="DM29" s="4" t="s">
        <v>55</v>
      </c>
      <c r="DN29" s="8">
        <f>+DN26+DN27</f>
        <v>13536</v>
      </c>
      <c r="DO29" s="4">
        <f>+DO26+DO27</f>
        <v>3071</v>
      </c>
      <c r="DP29" s="4">
        <f t="shared" si="223"/>
        <v>0.22687647754137116</v>
      </c>
      <c r="DQ29" s="4">
        <f t="shared" si="224"/>
        <v>3.5997638060301135E-3</v>
      </c>
      <c r="DR29" s="8">
        <f>+DR26+DR27</f>
        <v>1437521</v>
      </c>
      <c r="DS29" s="4">
        <f>+DS26+DS27</f>
        <v>324469.45769750536</v>
      </c>
      <c r="DT29" s="4">
        <f>+DT26+DT27</f>
        <v>26685694.558238231</v>
      </c>
      <c r="DU29" s="4">
        <f>+DU26+DU27</f>
        <v>2664.1025355439997</v>
      </c>
      <c r="DV29" s="4"/>
      <c r="DW29" s="4"/>
      <c r="DX29" s="4"/>
      <c r="DY29" s="4"/>
      <c r="EA29" s="1">
        <f t="shared" si="13"/>
        <v>5</v>
      </c>
      <c r="EB29" s="1">
        <f t="shared" si="14"/>
        <v>99</v>
      </c>
      <c r="EC29" s="1">
        <f t="shared" si="15"/>
        <v>5.0999999999999996</v>
      </c>
      <c r="ED29" s="1" t="str">
        <f t="shared" ref="ED29:EH29" si="433">+ED12</f>
        <v>65-74（再掲）</v>
      </c>
      <c r="EE29" s="2">
        <f t="shared" si="433"/>
        <v>1353596</v>
      </c>
      <c r="EF29" s="2">
        <f t="shared" si="433"/>
        <v>69520</v>
      </c>
      <c r="EG29" s="1">
        <f t="shared" si="433"/>
        <v>5.1359489833007782E-2</v>
      </c>
      <c r="EH29" s="1">
        <f t="shared" si="433"/>
        <v>1.8972154500245932E-4</v>
      </c>
      <c r="EJ29" s="4" t="s">
        <v>55</v>
      </c>
      <c r="EK29" s="8">
        <f>+EK26+EK27</f>
        <v>14017</v>
      </c>
      <c r="EL29" s="4">
        <f>+EL26+EL27</f>
        <v>541</v>
      </c>
      <c r="EM29" s="4">
        <f t="shared" si="230"/>
        <v>3.8595990582863664E-2</v>
      </c>
      <c r="EN29" s="4">
        <f t="shared" si="231"/>
        <v>1.6270336075567783E-3</v>
      </c>
      <c r="EO29" s="8">
        <f>+EO26+EO27</f>
        <v>1353596</v>
      </c>
      <c r="EP29" s="4">
        <f>+EP26+EP27</f>
        <v>52613.85676824073</v>
      </c>
      <c r="EQ29" s="4">
        <f>+EQ26+EQ27</f>
        <v>4913768.9944182411</v>
      </c>
      <c r="ER29" s="4">
        <f>+ER26+ER27</f>
        <v>714.84931477009093</v>
      </c>
      <c r="ES29" s="4"/>
      <c r="ET29" s="4"/>
      <c r="EU29" s="4"/>
      <c r="EV29" s="4"/>
      <c r="EX29" s="1">
        <f t="shared" si="16"/>
        <v>10</v>
      </c>
      <c r="EY29" s="1">
        <f t="shared" si="17"/>
        <v>98</v>
      </c>
      <c r="EZ29" s="1">
        <f t="shared" si="18"/>
        <v>10.199999999999999</v>
      </c>
      <c r="FA29" s="1" t="str">
        <f t="shared" ref="FA29:FE29" si="434">+FA12</f>
        <v>65-74（再掲）</v>
      </c>
      <c r="FB29" s="2">
        <f t="shared" si="434"/>
        <v>1263738</v>
      </c>
      <c r="FC29" s="2">
        <f t="shared" si="434"/>
        <v>115590</v>
      </c>
      <c r="FD29" s="1">
        <f t="shared" si="434"/>
        <v>9.1466743897864911E-2</v>
      </c>
      <c r="FE29" s="1">
        <f t="shared" si="434"/>
        <v>2.5643275698311488E-4</v>
      </c>
      <c r="FG29" s="4" t="s">
        <v>55</v>
      </c>
      <c r="FH29" s="8">
        <f>+FH26+FH27</f>
        <v>13630</v>
      </c>
      <c r="FI29" s="4">
        <f>+FI26+FI27</f>
        <v>1432</v>
      </c>
      <c r="FJ29" s="4">
        <f t="shared" si="237"/>
        <v>0.10506236243580337</v>
      </c>
      <c r="FK29" s="4">
        <f t="shared" si="238"/>
        <v>2.6264675516915999E-3</v>
      </c>
      <c r="FL29" s="8">
        <f>+FL26+FL27</f>
        <v>1263738</v>
      </c>
      <c r="FM29" s="4">
        <f>+FM26+FM27</f>
        <v>132504.44325492531</v>
      </c>
      <c r="FN29" s="4">
        <f>+FN26+FN27</f>
        <v>10965623.377747297</v>
      </c>
      <c r="FO29" s="4">
        <f>+FO26+FO27</f>
        <v>1250.0303792999903</v>
      </c>
      <c r="FP29" s="4"/>
      <c r="FQ29" s="4"/>
      <c r="FR29" s="4"/>
      <c r="FS29" s="4"/>
      <c r="FU29" s="1">
        <f t="shared" si="19"/>
        <v>11</v>
      </c>
      <c r="FV29" s="1">
        <f t="shared" si="20"/>
        <v>76</v>
      </c>
      <c r="FW29" s="1">
        <f t="shared" si="21"/>
        <v>14.5</v>
      </c>
      <c r="FX29" s="1" t="str">
        <f t="shared" ref="FX29:GB29" si="435">+FX12</f>
        <v>65-74（再掲）</v>
      </c>
      <c r="FY29" s="2">
        <f t="shared" si="435"/>
        <v>1331419</v>
      </c>
      <c r="FZ29" s="2">
        <f t="shared" si="435"/>
        <v>233668</v>
      </c>
      <c r="GA29" s="1">
        <f t="shared" si="435"/>
        <v>0.17550297840123957</v>
      </c>
      <c r="GB29" s="1">
        <f t="shared" si="435"/>
        <v>3.2966999081879142E-4</v>
      </c>
      <c r="GD29" s="4" t="s">
        <v>55</v>
      </c>
      <c r="GE29" s="8">
        <f>+GE26+GE27</f>
        <v>14792</v>
      </c>
      <c r="GF29" s="4">
        <f>+GF26+GF27</f>
        <v>2231</v>
      </c>
      <c r="GG29" s="4">
        <f t="shared" si="244"/>
        <v>0.15082477014602488</v>
      </c>
      <c r="GH29" s="4">
        <f t="shared" si="245"/>
        <v>2.9425343797508398E-3</v>
      </c>
      <c r="GI29" s="8">
        <f>+GI26+GI27</f>
        <v>1331419</v>
      </c>
      <c r="GJ29" s="4">
        <f>+GJ26+GJ27</f>
        <v>200724.04363435344</v>
      </c>
      <c r="GK29" s="4">
        <f>+GK26+GK27</f>
        <v>15343766.941310111</v>
      </c>
      <c r="GL29" s="4">
        <f>+GL26+GL27</f>
        <v>2597.1653231863261</v>
      </c>
      <c r="GM29" s="4"/>
      <c r="GN29" s="4"/>
      <c r="GO29" s="4"/>
      <c r="GP29" s="4"/>
      <c r="GR29" s="1">
        <f t="shared" si="22"/>
        <v>36</v>
      </c>
      <c r="GS29" s="1">
        <f t="shared" si="23"/>
        <v>84</v>
      </c>
      <c r="GT29" s="1">
        <f t="shared" si="24"/>
        <v>42.9</v>
      </c>
      <c r="GU29" s="1" t="str">
        <f t="shared" ref="GU29:GY29" si="436">+GU12</f>
        <v>65-74（再掲）</v>
      </c>
      <c r="GV29" s="2">
        <f t="shared" si="436"/>
        <v>1203596</v>
      </c>
      <c r="GW29" s="2">
        <f t="shared" si="436"/>
        <v>356218</v>
      </c>
      <c r="GX29" s="1">
        <f t="shared" si="436"/>
        <v>0.29596143556475762</v>
      </c>
      <c r="GY29" s="1">
        <f t="shared" si="436"/>
        <v>4.1607863795029422E-4</v>
      </c>
      <c r="HA29" s="4" t="s">
        <v>55</v>
      </c>
      <c r="HB29" s="8">
        <f>+HB26+HB27</f>
        <v>13818</v>
      </c>
      <c r="HC29" s="4">
        <f>+HC26+HC27</f>
        <v>3529</v>
      </c>
      <c r="HD29" s="4">
        <f t="shared" si="251"/>
        <v>0.25539151830945145</v>
      </c>
      <c r="HE29" s="4">
        <f t="shared" si="252"/>
        <v>3.7097498869656559E-3</v>
      </c>
      <c r="HF29" s="8">
        <f>+HF26+HF27</f>
        <v>1203596</v>
      </c>
      <c r="HG29" s="4">
        <f>+HG26+HG27</f>
        <v>307097.53700437734</v>
      </c>
      <c r="HH29" s="4">
        <f>+HH26+HH27</f>
        <v>19944785.581333879</v>
      </c>
      <c r="HI29" s="4">
        <f>+HI26+HI27</f>
        <v>4094.159749972257</v>
      </c>
      <c r="HJ29" s="4"/>
      <c r="HK29" s="4"/>
      <c r="HL29" s="4"/>
      <c r="HM29" s="4"/>
      <c r="HO29" s="1">
        <f t="shared" si="25"/>
        <v>34</v>
      </c>
      <c r="HP29" s="1">
        <f t="shared" si="26"/>
        <v>73</v>
      </c>
      <c r="HQ29" s="1">
        <f t="shared" si="27"/>
        <v>46.6</v>
      </c>
      <c r="HR29" s="1" t="str">
        <f t="shared" ref="HR29:HV29" si="437">+HR12</f>
        <v>65-74（再掲）</v>
      </c>
      <c r="HS29" s="2">
        <f t="shared" si="437"/>
        <v>1429115</v>
      </c>
      <c r="HT29" s="2">
        <f t="shared" si="437"/>
        <v>471134</v>
      </c>
      <c r="HU29" s="1">
        <f t="shared" si="437"/>
        <v>0.32966836118856774</v>
      </c>
      <c r="HV29" s="1">
        <f t="shared" si="437"/>
        <v>3.9323295314447364E-4</v>
      </c>
      <c r="HX29" s="4" t="s">
        <v>55</v>
      </c>
      <c r="HY29" s="8">
        <f>+HY26+HY27</f>
        <v>13137</v>
      </c>
      <c r="HZ29" s="4">
        <f>+HZ26+HZ27</f>
        <v>4311</v>
      </c>
      <c r="IA29" s="4">
        <f t="shared" si="258"/>
        <v>0.328157113496232</v>
      </c>
      <c r="IB29" s="4">
        <f t="shared" si="259"/>
        <v>4.0966293591337436E-3</v>
      </c>
      <c r="IC29" s="8">
        <f>+IC26+IC27</f>
        <v>1429115</v>
      </c>
      <c r="ID29" s="4">
        <f>+ID26+ID27</f>
        <v>466828.14646501339</v>
      </c>
      <c r="IE29" s="4">
        <f>+IE26+IE27</f>
        <v>33946257.742976591</v>
      </c>
      <c r="IF29" s="4">
        <f>+IF26+IF27</f>
        <v>4337.8106214353647</v>
      </c>
      <c r="IG29" s="4"/>
      <c r="IH29" s="4"/>
      <c r="II29" s="4"/>
      <c r="IJ29" s="4"/>
      <c r="IL29" s="1">
        <f t="shared" si="28"/>
        <v>54</v>
      </c>
      <c r="IM29" s="1">
        <f t="shared" si="29"/>
        <v>82</v>
      </c>
      <c r="IN29" s="1">
        <f t="shared" si="30"/>
        <v>65.900000000000006</v>
      </c>
      <c r="IO29" s="1" t="str">
        <f t="shared" ref="IO29:IS29" si="438">+IO12</f>
        <v>65-74（再掲）</v>
      </c>
      <c r="IP29" s="2">
        <f t="shared" si="438"/>
        <v>1300118</v>
      </c>
      <c r="IQ29" s="2">
        <f t="shared" si="438"/>
        <v>539738</v>
      </c>
      <c r="IR29" s="1">
        <f t="shared" si="438"/>
        <v>0.41514539449496124</v>
      </c>
      <c r="IS29" s="1">
        <f t="shared" si="438"/>
        <v>4.3214817542776675E-4</v>
      </c>
      <c r="IU29" s="4" t="s">
        <v>55</v>
      </c>
      <c r="IV29" s="8">
        <f>+IV26+IV27</f>
        <v>13507</v>
      </c>
      <c r="IW29" s="4">
        <f>+IW26+IW27</f>
        <v>7028</v>
      </c>
      <c r="IX29" s="4">
        <f t="shared" si="265"/>
        <v>0.52032279558747319</v>
      </c>
      <c r="IY29" s="4">
        <f t="shared" si="266"/>
        <v>4.2986443649121464E-3</v>
      </c>
      <c r="IZ29" s="8">
        <f>+IZ26+IZ27</f>
        <v>1300118</v>
      </c>
      <c r="JA29" s="4">
        <f>+JA26+JA27</f>
        <v>677920.1206770686</v>
      </c>
      <c r="JB29" s="4">
        <f>+JB26+JB27</f>
        <v>31093028.544619516</v>
      </c>
      <c r="JC29" s="4">
        <f>+JC26+JC27</f>
        <v>5602.450881255254</v>
      </c>
      <c r="JD29" s="4"/>
      <c r="JE29" s="4"/>
      <c r="JF29" s="4"/>
      <c r="JG29" s="4"/>
      <c r="JI29" s="1">
        <f t="shared" si="31"/>
        <v>36</v>
      </c>
      <c r="JJ29" s="1">
        <f t="shared" si="32"/>
        <v>86</v>
      </c>
      <c r="JK29" s="1">
        <f t="shared" si="33"/>
        <v>41.9</v>
      </c>
      <c r="JL29" s="1" t="str">
        <f t="shared" ref="JL29:JP29" si="439">+JL12</f>
        <v>65-74（再掲）</v>
      </c>
      <c r="JM29" s="2">
        <f t="shared" si="439"/>
        <v>1166418</v>
      </c>
      <c r="JN29" s="2">
        <f t="shared" si="439"/>
        <v>233675</v>
      </c>
      <c r="JO29" s="1">
        <f t="shared" si="439"/>
        <v>0.2003355572359137</v>
      </c>
      <c r="JP29" s="1">
        <f t="shared" si="439"/>
        <v>3.7060033316824495E-4</v>
      </c>
      <c r="JR29" s="4" t="s">
        <v>55</v>
      </c>
      <c r="JS29" s="8">
        <f>+JS26+JS27</f>
        <v>13737</v>
      </c>
      <c r="JT29" s="4">
        <f>+JT26+JT27</f>
        <v>3366</v>
      </c>
      <c r="JU29" s="4">
        <f t="shared" si="272"/>
        <v>0.24503166630268616</v>
      </c>
      <c r="JV29" s="4">
        <f t="shared" si="273"/>
        <v>3.6696912434035552E-3</v>
      </c>
      <c r="JW29" s="8">
        <f>+JW26+JW27</f>
        <v>1166418</v>
      </c>
      <c r="JX29" s="4">
        <f>+JX26+JX27</f>
        <v>287447.07965705602</v>
      </c>
      <c r="JY29" s="4">
        <f>+JY26+JY27</f>
        <v>18655593.063130882</v>
      </c>
      <c r="JZ29" s="4">
        <f>+JZ26+JZ27</f>
        <v>2772.2742836199577</v>
      </c>
      <c r="KA29" s="4"/>
      <c r="KB29" s="4"/>
      <c r="KC29" s="4"/>
      <c r="KD29" s="4"/>
      <c r="KF29" s="1">
        <f t="shared" si="34"/>
        <v>48</v>
      </c>
      <c r="KG29" s="1">
        <f t="shared" si="35"/>
        <v>84</v>
      </c>
      <c r="KH29" s="1">
        <f t="shared" si="36"/>
        <v>57.1</v>
      </c>
      <c r="KI29" s="1" t="str">
        <f t="shared" ref="KI29:KM29" si="440">+KI12</f>
        <v>65-74（再掲）</v>
      </c>
      <c r="KJ29" s="2">
        <f t="shared" si="440"/>
        <v>1355403</v>
      </c>
      <c r="KK29" s="2">
        <f t="shared" si="440"/>
        <v>604485</v>
      </c>
      <c r="KL29" s="1">
        <f t="shared" si="440"/>
        <v>0.44598174860170736</v>
      </c>
      <c r="KM29" s="1">
        <f t="shared" si="440"/>
        <v>4.2695918207230502E-4</v>
      </c>
      <c r="KO29" s="4" t="s">
        <v>55</v>
      </c>
      <c r="KP29" s="8">
        <f>+KP26+KP27</f>
        <v>13450</v>
      </c>
      <c r="KQ29" s="4">
        <f>+KQ26+KQ27</f>
        <v>7382</v>
      </c>
      <c r="KR29" s="4">
        <f t="shared" si="279"/>
        <v>0.54884758364312269</v>
      </c>
      <c r="KS29" s="4">
        <f t="shared" si="280"/>
        <v>4.2906825097438943E-3</v>
      </c>
      <c r="KT29" s="8">
        <f>+KT26+KT27</f>
        <v>1355403</v>
      </c>
      <c r="KU29" s="4">
        <f>+KU26+KU27</f>
        <v>740238.51413202577</v>
      </c>
      <c r="KV29" s="4">
        <f>+KV26+KV27</f>
        <v>33680037.380019188</v>
      </c>
      <c r="KW29" s="4">
        <f>+KW26+KW27</f>
        <v>6028.3433702739949</v>
      </c>
      <c r="KX29" s="4"/>
      <c r="KY29" s="4"/>
      <c r="KZ29" s="4"/>
      <c r="LA29" s="4"/>
      <c r="LC29" s="1">
        <f t="shared" si="37"/>
        <v>47</v>
      </c>
      <c r="LD29" s="1">
        <f t="shared" si="38"/>
        <v>94</v>
      </c>
      <c r="LE29" s="1">
        <f t="shared" si="39"/>
        <v>50</v>
      </c>
      <c r="LF29" s="1" t="str">
        <f t="shared" ref="LF29:LJ29" si="441">+LF12</f>
        <v>65-74（再掲）</v>
      </c>
      <c r="LG29" s="2">
        <f t="shared" si="441"/>
        <v>1322380</v>
      </c>
      <c r="LH29" s="2">
        <f t="shared" si="441"/>
        <v>617111</v>
      </c>
      <c r="LI29" s="1">
        <f t="shared" si="441"/>
        <v>0.46666691873742799</v>
      </c>
      <c r="LJ29" s="1">
        <f t="shared" si="441"/>
        <v>4.3383504678040587E-4</v>
      </c>
      <c r="LL29" s="4" t="s">
        <v>55</v>
      </c>
      <c r="LM29" s="8">
        <f>+LM26+LM27</f>
        <v>12509</v>
      </c>
      <c r="LN29" s="4">
        <f>+LN26+LN27</f>
        <v>6423</v>
      </c>
      <c r="LO29" s="4">
        <f t="shared" si="286"/>
        <v>0.5134703013830042</v>
      </c>
      <c r="LP29" s="4">
        <f t="shared" si="287"/>
        <v>4.4689042150102484E-3</v>
      </c>
      <c r="LQ29" s="8">
        <f>+LQ26+LQ27</f>
        <v>1322380</v>
      </c>
      <c r="LR29" s="4">
        <f>+LR26+LR27</f>
        <v>678471.4772594932</v>
      </c>
      <c r="LS29" s="4">
        <f>+LS26+LS27</f>
        <v>34949068.419936851</v>
      </c>
      <c r="LT29" s="4">
        <f>+LT26+LT27</f>
        <v>5862.3623680260607</v>
      </c>
      <c r="LU29" s="4"/>
      <c r="LV29" s="4"/>
      <c r="LW29" s="4"/>
      <c r="LX29" s="4"/>
      <c r="LZ29" s="1">
        <f t="shared" si="40"/>
        <v>8</v>
      </c>
      <c r="MA29" s="1">
        <f t="shared" si="41"/>
        <v>102</v>
      </c>
      <c r="MB29" s="1">
        <f t="shared" si="42"/>
        <v>7.8</v>
      </c>
      <c r="MC29" s="1" t="str">
        <f t="shared" ref="MC29:MG29" si="442">+MC12</f>
        <v>65-74（再掲）</v>
      </c>
      <c r="MD29" s="2">
        <f t="shared" si="442"/>
        <v>1268925</v>
      </c>
      <c r="ME29" s="2">
        <f t="shared" si="442"/>
        <v>322023</v>
      </c>
      <c r="MF29" s="1">
        <f t="shared" si="442"/>
        <v>0.25377622790945092</v>
      </c>
      <c r="MG29" s="1">
        <f t="shared" si="442"/>
        <v>3.8631540969278239E-4</v>
      </c>
      <c r="MI29" s="4" t="s">
        <v>55</v>
      </c>
      <c r="MJ29" s="8">
        <f>+MJ26+MJ27</f>
        <v>13313</v>
      </c>
      <c r="MK29" s="4">
        <f>+MK26+MK27</f>
        <v>2286</v>
      </c>
      <c r="ML29" s="4">
        <f t="shared" si="293"/>
        <v>0.17171186058739576</v>
      </c>
      <c r="MM29" s="4">
        <f t="shared" si="294"/>
        <v>3.2685332124442437E-3</v>
      </c>
      <c r="MN29" s="8">
        <f>+MN26+MN27</f>
        <v>1268925</v>
      </c>
      <c r="MO29" s="4">
        <f>+MO26+MO27</f>
        <v>218738.40505232796</v>
      </c>
      <c r="MP29" s="4">
        <f>+MP26+MP27</f>
        <v>17340492.334761884</v>
      </c>
      <c r="MQ29" s="4">
        <f>+MQ26+MQ27</f>
        <v>3387.6474458866032</v>
      </c>
      <c r="MR29" s="4"/>
      <c r="MS29" s="4"/>
      <c r="MT29" s="4"/>
      <c r="MU29" s="4"/>
      <c r="MW29" s="1">
        <f t="shared" si="43"/>
        <v>24</v>
      </c>
      <c r="MX29" s="1">
        <f t="shared" si="44"/>
        <v>57</v>
      </c>
      <c r="MY29" s="1">
        <f t="shared" si="45"/>
        <v>42.1</v>
      </c>
      <c r="MZ29" s="1" t="str">
        <f t="shared" ref="MZ29:ND29" si="443">+MZ12</f>
        <v>65-74（再掲）</v>
      </c>
      <c r="NA29" s="2">
        <f t="shared" si="443"/>
        <v>1095271</v>
      </c>
      <c r="NB29" s="2">
        <f t="shared" si="443"/>
        <v>518855</v>
      </c>
      <c r="NC29" s="1">
        <f t="shared" si="443"/>
        <v>0.47372294162814499</v>
      </c>
      <c r="ND29" s="1">
        <f t="shared" si="443"/>
        <v>4.7709913983726805E-4</v>
      </c>
      <c r="NF29" s="4" t="s">
        <v>55</v>
      </c>
      <c r="NG29" s="8">
        <f>+NG26+NG27</f>
        <v>10393</v>
      </c>
      <c r="NH29" s="4">
        <f>+NH26+NH27</f>
        <v>5755</v>
      </c>
      <c r="NI29" s="4">
        <f t="shared" si="300"/>
        <v>0.55373809294717602</v>
      </c>
      <c r="NJ29" s="4">
        <f t="shared" si="301"/>
        <v>4.8761453775044029E-3</v>
      </c>
      <c r="NK29" s="8">
        <f>+NK26+NK27</f>
        <v>1095271</v>
      </c>
      <c r="NL29" s="4">
        <f>+NL26+NL27</f>
        <v>609178.9492458083</v>
      </c>
      <c r="NM29" s="4">
        <f>+NM26+NM27</f>
        <v>28306641.024473593</v>
      </c>
      <c r="NN29" s="4">
        <f>+NN26+NN27</f>
        <v>4898.3620038684585</v>
      </c>
      <c r="NO29" s="4"/>
      <c r="NP29" s="4"/>
      <c r="NQ29" s="4"/>
      <c r="NR29" s="4"/>
      <c r="NT29" s="1">
        <f t="shared" si="46"/>
        <v>21</v>
      </c>
      <c r="NU29" s="1">
        <f t="shared" si="47"/>
        <v>70</v>
      </c>
      <c r="NV29" s="1">
        <f t="shared" si="48"/>
        <v>30</v>
      </c>
      <c r="NW29" s="1" t="str">
        <f t="shared" ref="NW29:OA29" si="444">+NW12</f>
        <v>65-74（再掲）</v>
      </c>
      <c r="NX29" s="2">
        <f t="shared" si="444"/>
        <v>1096875</v>
      </c>
      <c r="NY29" s="2">
        <f t="shared" si="444"/>
        <v>401752</v>
      </c>
      <c r="NZ29" s="1">
        <f t="shared" si="444"/>
        <v>0.36626962962962961</v>
      </c>
      <c r="OA29" s="1">
        <f t="shared" si="444"/>
        <v>4.6001728003277812E-4</v>
      </c>
      <c r="OC29" s="4" t="s">
        <v>55</v>
      </c>
      <c r="OD29" s="8">
        <f>+OD26+OD27</f>
        <v>11205</v>
      </c>
      <c r="OE29" s="4">
        <f>+OE26+OE27</f>
        <v>3847</v>
      </c>
      <c r="OF29" s="4">
        <f t="shared" si="307"/>
        <v>0.34332887103971443</v>
      </c>
      <c r="OG29" s="4">
        <f t="shared" si="308"/>
        <v>4.4856273757486811E-3</v>
      </c>
      <c r="OH29" s="8">
        <f>+OH26+OH27</f>
        <v>1096875</v>
      </c>
      <c r="OI29" s="4">
        <f>+OI26+OI27</f>
        <v>376369.85343974142</v>
      </c>
      <c r="OJ29" s="4">
        <f>+OJ26+OJ27</f>
        <v>24171801.339413449</v>
      </c>
      <c r="OK29" s="4">
        <f>+OK26+OK27</f>
        <v>4108.0024574791241</v>
      </c>
      <c r="OL29" s="4"/>
      <c r="OM29" s="4"/>
      <c r="ON29" s="4"/>
      <c r="OO29" s="4"/>
      <c r="OQ29" s="1">
        <f t="shared" si="49"/>
        <v>12</v>
      </c>
      <c r="OR29" s="1">
        <f t="shared" si="50"/>
        <v>64</v>
      </c>
      <c r="OS29" s="1">
        <f t="shared" si="51"/>
        <v>18.8</v>
      </c>
      <c r="OT29" s="1" t="str">
        <f t="shared" ref="OT29:OX29" si="445">+OT12</f>
        <v>65-74（再掲）</v>
      </c>
      <c r="OU29" s="2">
        <f t="shared" si="445"/>
        <v>1134656</v>
      </c>
      <c r="OV29" s="2">
        <f t="shared" si="445"/>
        <v>128314</v>
      </c>
      <c r="OW29" s="1">
        <f t="shared" si="445"/>
        <v>0.11308625698008912</v>
      </c>
      <c r="OX29" s="1">
        <f t="shared" si="445"/>
        <v>2.9731272681664147E-4</v>
      </c>
      <c r="OZ29" s="4" t="s">
        <v>55</v>
      </c>
      <c r="PA29" s="8">
        <f>+PA26+PA27</f>
        <v>10903</v>
      </c>
      <c r="PB29" s="4">
        <f>+PB26+PB27</f>
        <v>1230</v>
      </c>
      <c r="PC29" s="4">
        <f t="shared" si="314"/>
        <v>0.11281298725121526</v>
      </c>
      <c r="PD29" s="4">
        <f t="shared" si="315"/>
        <v>3.0298011875454414E-3</v>
      </c>
      <c r="PE29" s="8">
        <f>+PE26+PE27</f>
        <v>1134656</v>
      </c>
      <c r="PF29" s="4">
        <f>+PF26+PF27</f>
        <v>128242.46802211017</v>
      </c>
      <c r="PG29" s="4">
        <f>+PG26+PG27</f>
        <v>11713659.281806177</v>
      </c>
      <c r="PH29" s="4">
        <f>+PH26+PH27</f>
        <v>1231.4697191991581</v>
      </c>
      <c r="PI29" s="4"/>
      <c r="PJ29" s="4"/>
      <c r="PK29" s="4"/>
      <c r="PL29" s="4"/>
      <c r="PN29" s="1">
        <f t="shared" si="52"/>
        <v>0</v>
      </c>
      <c r="PO29" s="1">
        <f t="shared" si="53"/>
        <v>67</v>
      </c>
      <c r="PP29" s="1">
        <f t="shared" si="54"/>
        <v>0</v>
      </c>
      <c r="PQ29" s="1" t="str">
        <f t="shared" ref="PQ29:PU29" si="446">+PQ12</f>
        <v>65-74（再掲）</v>
      </c>
      <c r="PR29" s="2">
        <f t="shared" si="446"/>
        <v>1100255</v>
      </c>
      <c r="PS29" s="2">
        <f t="shared" si="446"/>
        <v>25865</v>
      </c>
      <c r="PT29" s="1">
        <f t="shared" si="446"/>
        <v>2.3508186738528794E-2</v>
      </c>
      <c r="PU29" s="1">
        <f t="shared" si="446"/>
        <v>1.4444323079211376E-4</v>
      </c>
      <c r="PW29" s="4" t="s">
        <v>55</v>
      </c>
      <c r="PX29" s="8">
        <f>+PX26+PX27</f>
        <v>10630</v>
      </c>
      <c r="PY29" s="4">
        <f>+PY26+PY27</f>
        <v>173</v>
      </c>
      <c r="PZ29" s="4">
        <f t="shared" si="321"/>
        <v>1.6274694261523989E-2</v>
      </c>
      <c r="QA29" s="4">
        <f t="shared" si="322"/>
        <v>1.2272321069117229E-3</v>
      </c>
      <c r="QB29" s="8">
        <f>+QB26+QB27</f>
        <v>1100255</v>
      </c>
      <c r="QC29" s="4">
        <f>+QC26+QC27</f>
        <v>17598.852377305524</v>
      </c>
      <c r="QD29" s="4">
        <f>+QD26+QD27</f>
        <v>1766692.2194939456</v>
      </c>
      <c r="QE29" s="4">
        <f>+QE26+QE27</f>
        <v>253.68906377417434</v>
      </c>
      <c r="QF29" s="4"/>
      <c r="QG29" s="4"/>
      <c r="QH29" s="4"/>
      <c r="QI29" s="4"/>
      <c r="QO29" s="2"/>
      <c r="QP29" s="2"/>
      <c r="QT29" s="4"/>
      <c r="QU29" s="8"/>
      <c r="QV29" s="4"/>
      <c r="QW29" s="4"/>
      <c r="QX29" s="4"/>
      <c r="QY29" s="8"/>
      <c r="QZ29" s="4"/>
      <c r="RA29" s="4"/>
      <c r="RB29" s="4"/>
      <c r="RC29" s="4"/>
      <c r="RD29" s="4"/>
      <c r="RE29" s="4"/>
      <c r="RF29" s="4"/>
    </row>
    <row r="30" spans="1:474">
      <c r="A30" s="20" t="s">
        <v>13</v>
      </c>
      <c r="B30" s="20" t="s">
        <v>14</v>
      </c>
      <c r="C30" s="20">
        <v>66</v>
      </c>
      <c r="D30" s="20" t="s">
        <v>15</v>
      </c>
      <c r="E30" s="20">
        <v>41</v>
      </c>
      <c r="F30" s="20">
        <v>83</v>
      </c>
      <c r="G30" s="20">
        <v>49.4</v>
      </c>
      <c r="H30" s="20">
        <v>8</v>
      </c>
      <c r="I30" s="20">
        <v>94</v>
      </c>
      <c r="J30" s="20">
        <v>8.5</v>
      </c>
      <c r="K30" s="20">
        <v>16</v>
      </c>
      <c r="L30" s="20">
        <v>82</v>
      </c>
      <c r="M30" s="20">
        <v>19.5</v>
      </c>
      <c r="N30" s="20">
        <v>4</v>
      </c>
      <c r="O30" s="20">
        <v>78</v>
      </c>
      <c r="P30" s="20">
        <v>5.0999999999999996</v>
      </c>
      <c r="Q30" s="20">
        <v>8</v>
      </c>
      <c r="R30" s="20">
        <v>82</v>
      </c>
      <c r="S30" s="20">
        <v>9.8000000000000007</v>
      </c>
      <c r="T30" s="20">
        <v>9</v>
      </c>
      <c r="U30" s="20">
        <v>84</v>
      </c>
      <c r="V30" s="20">
        <v>10.7</v>
      </c>
      <c r="W30" s="20">
        <v>10</v>
      </c>
      <c r="X30" s="20">
        <v>76</v>
      </c>
      <c r="Y30" s="20">
        <v>13.2</v>
      </c>
      <c r="Z30" s="20">
        <v>26</v>
      </c>
      <c r="AA30" s="20">
        <v>69</v>
      </c>
      <c r="AB30" s="20">
        <v>37.700000000000003</v>
      </c>
      <c r="AC30" s="20">
        <v>45</v>
      </c>
      <c r="AD30" s="20">
        <v>73</v>
      </c>
      <c r="AE30" s="20">
        <v>61.6</v>
      </c>
      <c r="AF30" s="20">
        <v>20</v>
      </c>
      <c r="AG30" s="20">
        <v>86</v>
      </c>
      <c r="AH30" s="20">
        <v>23.3</v>
      </c>
      <c r="AI30" s="20">
        <v>52</v>
      </c>
      <c r="AJ30" s="20">
        <v>67</v>
      </c>
      <c r="AK30" s="20">
        <v>77.599999999999994</v>
      </c>
      <c r="AL30" s="20">
        <v>30</v>
      </c>
      <c r="AM30" s="20">
        <v>66</v>
      </c>
      <c r="AN30" s="20">
        <v>45.5</v>
      </c>
      <c r="AO30" s="20">
        <v>16</v>
      </c>
      <c r="AP30" s="20">
        <v>85</v>
      </c>
      <c r="AQ30" s="20">
        <v>18.8</v>
      </c>
      <c r="AR30" s="20">
        <v>20</v>
      </c>
      <c r="AS30" s="20">
        <v>51</v>
      </c>
      <c r="AT30" s="20">
        <v>39.200000000000003</v>
      </c>
      <c r="AU30" s="20">
        <v>32</v>
      </c>
      <c r="AV30" s="20">
        <v>69</v>
      </c>
      <c r="AW30" s="20">
        <v>46.4</v>
      </c>
      <c r="AX30" s="20">
        <v>7</v>
      </c>
      <c r="AY30" s="20">
        <v>62</v>
      </c>
      <c r="AZ30" s="20">
        <v>11.3</v>
      </c>
      <c r="BA30" s="20">
        <v>4</v>
      </c>
      <c r="BB30" s="20">
        <v>52</v>
      </c>
      <c r="BC30" s="20">
        <v>7.7</v>
      </c>
      <c r="BE30" s="35"/>
      <c r="BF30" s="1" t="str">
        <f t="shared" si="0"/>
        <v>明細部</v>
      </c>
      <c r="BG30" s="1" t="str">
        <f t="shared" si="1"/>
        <v>保険者（地区）</v>
      </c>
      <c r="BH30" s="1">
        <f t="shared" si="2"/>
        <v>66</v>
      </c>
      <c r="BI30" s="1" t="str">
        <f t="shared" si="3"/>
        <v>男</v>
      </c>
      <c r="BJ30" s="1">
        <f t="shared" si="4"/>
        <v>41</v>
      </c>
      <c r="BK30" s="1">
        <f t="shared" si="5"/>
        <v>83</v>
      </c>
      <c r="BL30" s="1">
        <f t="shared" si="6"/>
        <v>49.4</v>
      </c>
      <c r="BM30" s="1" t="str">
        <f t="shared" si="208"/>
        <v>40-74（再掲）</v>
      </c>
      <c r="BN30" s="2">
        <f t="shared" si="191"/>
        <v>2509168</v>
      </c>
      <c r="BO30" s="2">
        <f t="shared" si="191"/>
        <v>1166091</v>
      </c>
      <c r="BP30" s="1">
        <f t="shared" si="191"/>
        <v>0.46473213431703259</v>
      </c>
      <c r="BQ30" s="1">
        <f t="shared" si="191"/>
        <v>3.148633177325038E-4</v>
      </c>
      <c r="BS30" s="4" t="s">
        <v>56</v>
      </c>
      <c r="BT30" s="8">
        <f>+BT28+BT29</f>
        <v>23172</v>
      </c>
      <c r="BU30" s="4">
        <f>+BU28+BU29</f>
        <v>9337</v>
      </c>
      <c r="BV30" s="4">
        <f t="shared" si="209"/>
        <v>0.40294320731917832</v>
      </c>
      <c r="BW30" s="4">
        <f t="shared" si="210"/>
        <v>3.2221665245289427E-3</v>
      </c>
      <c r="BX30" s="8">
        <f>+BX28+BX29</f>
        <v>2509168</v>
      </c>
      <c r="BY30" s="4">
        <f>+BY28+BY29</f>
        <v>1004640.6602517676</v>
      </c>
      <c r="BZ30" s="4">
        <f>+BZ28+BZ29</f>
        <v>60663978.467786878</v>
      </c>
      <c r="CA30" s="4">
        <f>+CA28+CA29</f>
        <v>10839.081902145916</v>
      </c>
      <c r="CB30" s="4"/>
      <c r="CC30" s="4"/>
      <c r="CD30" s="4"/>
      <c r="CE30" s="4"/>
      <c r="CG30" s="1">
        <f t="shared" si="7"/>
        <v>8</v>
      </c>
      <c r="CH30" s="1">
        <f t="shared" si="8"/>
        <v>94</v>
      </c>
      <c r="CI30" s="1">
        <f t="shared" si="9"/>
        <v>8.5</v>
      </c>
      <c r="CJ30" s="1" t="str">
        <f t="shared" si="215"/>
        <v>40-74（再掲）</v>
      </c>
      <c r="CK30" s="2">
        <f t="shared" si="215"/>
        <v>2478250</v>
      </c>
      <c r="CL30" s="2">
        <f t="shared" si="215"/>
        <v>262564</v>
      </c>
      <c r="CM30" s="1">
        <f t="shared" si="215"/>
        <v>0.10594734187430646</v>
      </c>
      <c r="CN30" s="1">
        <f t="shared" si="215"/>
        <v>1.9550326940039243E-4</v>
      </c>
      <c r="CP30" s="4" t="s">
        <v>56</v>
      </c>
      <c r="CQ30" s="8">
        <f>+CQ28+CQ29</f>
        <v>23266</v>
      </c>
      <c r="CR30" s="4">
        <f>+CR28+CR29</f>
        <v>2513</v>
      </c>
      <c r="CS30" s="4">
        <f t="shared" si="216"/>
        <v>0.10801169087939483</v>
      </c>
      <c r="CT30" s="4">
        <f t="shared" si="217"/>
        <v>2.034951681645841E-3</v>
      </c>
      <c r="CU30" s="8">
        <f>+CU28+CU29</f>
        <v>2478250</v>
      </c>
      <c r="CV30" s="4">
        <f>+CV28+CV29</f>
        <v>264489.8386065581</v>
      </c>
      <c r="CW30" s="4">
        <f>+CW28+CW29</f>
        <v>24560176.676363885</v>
      </c>
      <c r="CX30" s="4">
        <f>+CX28+CX29</f>
        <v>2493.8688736997638</v>
      </c>
      <c r="CY30" s="4"/>
      <c r="CZ30" s="4"/>
      <c r="DA30" s="4"/>
      <c r="DB30" s="4"/>
      <c r="DD30" s="1">
        <f t="shared" si="10"/>
        <v>16</v>
      </c>
      <c r="DE30" s="1">
        <f t="shared" si="11"/>
        <v>82</v>
      </c>
      <c r="DF30" s="1">
        <f t="shared" si="12"/>
        <v>19.5</v>
      </c>
      <c r="DG30" s="1" t="str">
        <f t="shared" ref="DG30:DK30" si="447">+DG13</f>
        <v>40-74（再掲）</v>
      </c>
      <c r="DH30" s="2">
        <f t="shared" si="447"/>
        <v>2483653</v>
      </c>
      <c r="DI30" s="2">
        <f t="shared" si="447"/>
        <v>650828</v>
      </c>
      <c r="DJ30" s="1">
        <f t="shared" si="447"/>
        <v>0.26204465760716172</v>
      </c>
      <c r="DK30" s="1">
        <f t="shared" si="447"/>
        <v>2.7903407151118017E-4</v>
      </c>
      <c r="DM30" s="4" t="s">
        <v>56</v>
      </c>
      <c r="DN30" s="8">
        <f>+DN28+DN29</f>
        <v>23228</v>
      </c>
      <c r="DO30" s="4">
        <f>+DO28+DO29</f>
        <v>6443</v>
      </c>
      <c r="DP30" s="4">
        <f t="shared" si="223"/>
        <v>0.27738074737385915</v>
      </c>
      <c r="DQ30" s="4">
        <f t="shared" si="224"/>
        <v>2.9375618028605016E-3</v>
      </c>
      <c r="DR30" s="8">
        <f>+DR28+DR29</f>
        <v>2483653</v>
      </c>
      <c r="DS30" s="4">
        <f>+DS28+DS29</f>
        <v>699680.45119954541</v>
      </c>
      <c r="DT30" s="4">
        <f>+DT28+DT29</f>
        <v>52674261.674346097</v>
      </c>
      <c r="DU30" s="4">
        <f>+DU28+DU29</f>
        <v>6052.9449686836797</v>
      </c>
      <c r="DV30" s="4"/>
      <c r="DW30" s="4"/>
      <c r="DX30" s="4"/>
      <c r="DY30" s="4"/>
      <c r="EA30" s="1">
        <f t="shared" si="13"/>
        <v>4</v>
      </c>
      <c r="EB30" s="1">
        <f t="shared" si="14"/>
        <v>78</v>
      </c>
      <c r="EC30" s="1">
        <f t="shared" si="15"/>
        <v>5.0999999999999996</v>
      </c>
      <c r="ED30" s="1" t="str">
        <f t="shared" ref="ED30:EH30" si="448">+ED13</f>
        <v>40-74（再掲）</v>
      </c>
      <c r="EE30" s="2">
        <f t="shared" si="448"/>
        <v>2269166</v>
      </c>
      <c r="EF30" s="2">
        <f t="shared" si="448"/>
        <v>221761</v>
      </c>
      <c r="EG30" s="1">
        <f t="shared" si="448"/>
        <v>9.7727975829005012E-2</v>
      </c>
      <c r="EH30" s="1">
        <f t="shared" si="448"/>
        <v>1.9712652398881032E-4</v>
      </c>
      <c r="EJ30" s="4" t="s">
        <v>56</v>
      </c>
      <c r="EK30" s="8">
        <f>+EK28+EK29</f>
        <v>23168</v>
      </c>
      <c r="EL30" s="4">
        <f>+EL28+EL29</f>
        <v>1759</v>
      </c>
      <c r="EM30" s="4">
        <f t="shared" si="230"/>
        <v>7.5923687845303872E-2</v>
      </c>
      <c r="EN30" s="4">
        <f t="shared" si="231"/>
        <v>1.7401965128103203E-3</v>
      </c>
      <c r="EO30" s="8">
        <f>+EO28+EO29</f>
        <v>2269166</v>
      </c>
      <c r="EP30" s="4">
        <f>+EP28+EP29</f>
        <v>176662.38971456737</v>
      </c>
      <c r="EQ30" s="4">
        <f>+EQ28+EQ29</f>
        <v>15523798.030054992</v>
      </c>
      <c r="ER30" s="4">
        <f>+ER28+ER29</f>
        <v>2210.3420995384945</v>
      </c>
      <c r="ES30" s="4"/>
      <c r="ET30" s="4"/>
      <c r="EU30" s="4"/>
      <c r="EV30" s="4"/>
      <c r="EX30" s="1">
        <f t="shared" si="16"/>
        <v>8</v>
      </c>
      <c r="EY30" s="1">
        <f t="shared" si="17"/>
        <v>82</v>
      </c>
      <c r="EZ30" s="1">
        <f t="shared" si="18"/>
        <v>9.8000000000000007</v>
      </c>
      <c r="FA30" s="1" t="str">
        <f t="shared" ref="FA30:FE30" si="449">+FA13</f>
        <v>40-74（再掲）</v>
      </c>
      <c r="FB30" s="2">
        <f t="shared" si="449"/>
        <v>2244938</v>
      </c>
      <c r="FC30" s="2">
        <f t="shared" si="449"/>
        <v>259238</v>
      </c>
      <c r="FD30" s="1">
        <f t="shared" si="449"/>
        <v>0.11547668577038653</v>
      </c>
      <c r="FE30" s="1">
        <f t="shared" si="449"/>
        <v>2.1330430570128464E-4</v>
      </c>
      <c r="FG30" s="4" t="s">
        <v>56</v>
      </c>
      <c r="FH30" s="8">
        <f>+FH28+FH29</f>
        <v>22774</v>
      </c>
      <c r="FI30" s="4">
        <f>+FI28+FI29</f>
        <v>2867</v>
      </c>
      <c r="FJ30" s="4">
        <f t="shared" si="237"/>
        <v>0.12588917186265039</v>
      </c>
      <c r="FK30" s="4">
        <f t="shared" si="238"/>
        <v>2.1981523040668386E-3</v>
      </c>
      <c r="FL30" s="8">
        <f>+FL28+FL29</f>
        <v>2244938</v>
      </c>
      <c r="FM30" s="4">
        <f>+FM28+FM29</f>
        <v>286085.21169625368</v>
      </c>
      <c r="FN30" s="4">
        <f>+FN28+FN29</f>
        <v>24756369.413760085</v>
      </c>
      <c r="FO30" s="4">
        <f>+FO28+FO29</f>
        <v>2592.9063887545899</v>
      </c>
      <c r="FP30" s="4"/>
      <c r="FQ30" s="4"/>
      <c r="FR30" s="4"/>
      <c r="FS30" s="4"/>
      <c r="FU30" s="1">
        <f t="shared" si="19"/>
        <v>9</v>
      </c>
      <c r="FV30" s="1">
        <f t="shared" si="20"/>
        <v>84</v>
      </c>
      <c r="FW30" s="1">
        <f t="shared" si="21"/>
        <v>10.7</v>
      </c>
      <c r="FX30" s="1" t="str">
        <f t="shared" ref="FX30:GB30" si="450">+FX13</f>
        <v>40-74（再掲）</v>
      </c>
      <c r="FY30" s="2">
        <f t="shared" si="450"/>
        <v>2252663</v>
      </c>
      <c r="FZ30" s="2">
        <f t="shared" si="450"/>
        <v>487812</v>
      </c>
      <c r="GA30" s="1">
        <f t="shared" si="450"/>
        <v>0.21654903551929428</v>
      </c>
      <c r="GB30" s="1">
        <f t="shared" si="450"/>
        <v>2.744327412751558E-4</v>
      </c>
      <c r="GD30" s="4" t="s">
        <v>56</v>
      </c>
      <c r="GE30" s="8">
        <f>+GE28+GE29</f>
        <v>24358</v>
      </c>
      <c r="GF30" s="4">
        <f>+GF28+GF29</f>
        <v>4380</v>
      </c>
      <c r="GG30" s="4">
        <f t="shared" si="244"/>
        <v>0.17981771902455046</v>
      </c>
      <c r="GH30" s="4">
        <f t="shared" si="245"/>
        <v>2.4606543960985451E-3</v>
      </c>
      <c r="GI30" s="8">
        <f>+GI28+GI29</f>
        <v>2252663</v>
      </c>
      <c r="GJ30" s="4">
        <f>+GJ28+GJ29</f>
        <v>413279.34054685652</v>
      </c>
      <c r="GK30" s="4">
        <f>+GK28+GK29</f>
        <v>31542511.633298285</v>
      </c>
      <c r="GL30" s="4">
        <f>+GL28+GL29</f>
        <v>5201.8487607333846</v>
      </c>
      <c r="GM30" s="4"/>
      <c r="GN30" s="4"/>
      <c r="GO30" s="4"/>
      <c r="GP30" s="4"/>
      <c r="GR30" s="1">
        <f t="shared" si="22"/>
        <v>10</v>
      </c>
      <c r="GS30" s="1">
        <f t="shared" si="23"/>
        <v>76</v>
      </c>
      <c r="GT30" s="1">
        <f t="shared" si="24"/>
        <v>13.2</v>
      </c>
      <c r="GU30" s="1" t="str">
        <f t="shared" ref="GU30:GY30" si="451">+GU13</f>
        <v>40-74（再掲）</v>
      </c>
      <c r="GV30" s="2">
        <f t="shared" si="451"/>
        <v>2163064</v>
      </c>
      <c r="GW30" s="2">
        <f t="shared" si="451"/>
        <v>719721</v>
      </c>
      <c r="GX30" s="1">
        <f t="shared" si="451"/>
        <v>0.33273217990776049</v>
      </c>
      <c r="GY30" s="1">
        <f t="shared" si="451"/>
        <v>3.2037809036926124E-4</v>
      </c>
      <c r="HA30" s="4" t="s">
        <v>56</v>
      </c>
      <c r="HB30" s="8">
        <f>+HB28+HB29</f>
        <v>23008</v>
      </c>
      <c r="HC30" s="4">
        <f>+HC28+HC29</f>
        <v>6350</v>
      </c>
      <c r="HD30" s="4">
        <f t="shared" si="251"/>
        <v>0.27599095966620307</v>
      </c>
      <c r="HE30" s="4">
        <f t="shared" si="252"/>
        <v>2.9469989998957319E-3</v>
      </c>
      <c r="HF30" s="8">
        <f>+HF28+HF29</f>
        <v>2163064</v>
      </c>
      <c r="HG30" s="4">
        <f>+HG28+HG29</f>
        <v>602151.31492033531</v>
      </c>
      <c r="HH30" s="4">
        <f>+HH28+HH29</f>
        <v>41342828.161914259</v>
      </c>
      <c r="HI30" s="4">
        <f>+HI28+HI29</f>
        <v>7559.0105811491103</v>
      </c>
      <c r="HJ30" s="4"/>
      <c r="HK30" s="4"/>
      <c r="HL30" s="4"/>
      <c r="HM30" s="4"/>
      <c r="HO30" s="1">
        <f t="shared" si="25"/>
        <v>26</v>
      </c>
      <c r="HP30" s="1">
        <f t="shared" si="26"/>
        <v>69</v>
      </c>
      <c r="HQ30" s="1">
        <f t="shared" si="27"/>
        <v>37.700000000000003</v>
      </c>
      <c r="HR30" s="1" t="str">
        <f t="shared" ref="HR30:HV30" si="452">+HR13</f>
        <v>40-74（再掲）</v>
      </c>
      <c r="HS30" s="2">
        <f t="shared" si="452"/>
        <v>2428581</v>
      </c>
      <c r="HT30" s="2">
        <f t="shared" si="452"/>
        <v>880358</v>
      </c>
      <c r="HU30" s="1">
        <f t="shared" si="452"/>
        <v>0.36249892426894553</v>
      </c>
      <c r="HV30" s="1">
        <f t="shared" si="452"/>
        <v>3.0847326166652718E-4</v>
      </c>
      <c r="HX30" s="4" t="s">
        <v>56</v>
      </c>
      <c r="HY30" s="8">
        <f>+HY28+HY29</f>
        <v>22118</v>
      </c>
      <c r="HZ30" s="4">
        <f>+HZ28+HZ29</f>
        <v>8217</v>
      </c>
      <c r="IA30" s="4">
        <f t="shared" si="258"/>
        <v>0.37150736956325164</v>
      </c>
      <c r="IB30" s="4">
        <f t="shared" si="259"/>
        <v>3.2490835890611166E-3</v>
      </c>
      <c r="IC30" s="8">
        <f>+IC28+IC29</f>
        <v>2428581</v>
      </c>
      <c r="ID30" s="4">
        <f>+ID28+ID29</f>
        <v>902352.92915588815</v>
      </c>
      <c r="IE30" s="4">
        <f>+IE28+IE29</f>
        <v>61258192.569053903</v>
      </c>
      <c r="IF30" s="4">
        <f>+IF28+IF29</f>
        <v>8007.6347109281296</v>
      </c>
      <c r="IG30" s="4"/>
      <c r="IH30" s="4"/>
      <c r="II30" s="4"/>
      <c r="IJ30" s="4"/>
      <c r="IL30" s="1">
        <f t="shared" si="28"/>
        <v>45</v>
      </c>
      <c r="IM30" s="1">
        <f t="shared" si="29"/>
        <v>73</v>
      </c>
      <c r="IN30" s="1">
        <f t="shared" si="30"/>
        <v>61.6</v>
      </c>
      <c r="IO30" s="1" t="str">
        <f t="shared" ref="IO30:IS30" si="453">+IO13</f>
        <v>40-74（再掲）</v>
      </c>
      <c r="IP30" s="2">
        <f t="shared" si="453"/>
        <v>2285511</v>
      </c>
      <c r="IQ30" s="2">
        <f t="shared" si="453"/>
        <v>1026085</v>
      </c>
      <c r="IR30" s="1">
        <f t="shared" si="453"/>
        <v>0.44895211617883263</v>
      </c>
      <c r="IS30" s="1">
        <f t="shared" si="453"/>
        <v>3.2900539764746893E-4</v>
      </c>
      <c r="IU30" s="4" t="s">
        <v>56</v>
      </c>
      <c r="IV30" s="8">
        <f>+IV28+IV29</f>
        <v>22525</v>
      </c>
      <c r="IW30" s="4">
        <f>+IW28+IW29</f>
        <v>13022</v>
      </c>
      <c r="IX30" s="4">
        <f t="shared" si="265"/>
        <v>0.57811320754716977</v>
      </c>
      <c r="IY30" s="4">
        <f t="shared" si="266"/>
        <v>3.2905766427491945E-3</v>
      </c>
      <c r="IZ30" s="8">
        <f>+IZ28+IZ29</f>
        <v>2285511</v>
      </c>
      <c r="JA30" s="4">
        <f>+JA28+JA29</f>
        <v>1336572.2157093047</v>
      </c>
      <c r="JB30" s="4">
        <f>+JB28+JB29</f>
        <v>55316770.183255814</v>
      </c>
      <c r="JC30" s="4">
        <f>+JC28+JC29</f>
        <v>10048.434391732198</v>
      </c>
      <c r="JD30" s="4"/>
      <c r="JE30" s="4"/>
      <c r="JF30" s="4"/>
      <c r="JG30" s="4"/>
      <c r="JI30" s="1">
        <f t="shared" si="31"/>
        <v>20</v>
      </c>
      <c r="JJ30" s="1">
        <f t="shared" si="32"/>
        <v>86</v>
      </c>
      <c r="JK30" s="1">
        <f t="shared" si="33"/>
        <v>23.3</v>
      </c>
      <c r="JL30" s="1" t="str">
        <f t="shared" ref="JL30:JP30" si="454">+JL13</f>
        <v>40-74（再掲）</v>
      </c>
      <c r="JM30" s="2">
        <f t="shared" si="454"/>
        <v>2095708</v>
      </c>
      <c r="JN30" s="2">
        <f t="shared" si="454"/>
        <v>482008</v>
      </c>
      <c r="JO30" s="1">
        <f t="shared" si="454"/>
        <v>0.22999769051795382</v>
      </c>
      <c r="JP30" s="1">
        <f t="shared" si="454"/>
        <v>2.9069821553054083E-4</v>
      </c>
      <c r="JR30" s="4" t="s">
        <v>56</v>
      </c>
      <c r="JS30" s="8">
        <f>+JS28+JS29</f>
        <v>22982</v>
      </c>
      <c r="JT30" s="4">
        <f>+JT28+JT29</f>
        <v>6135</v>
      </c>
      <c r="JU30" s="4">
        <f t="shared" si="272"/>
        <v>0.26694804629710206</v>
      </c>
      <c r="JV30" s="4">
        <f t="shared" si="273"/>
        <v>2.9180104374735101E-3</v>
      </c>
      <c r="JW30" s="8">
        <f>+JW28+JW29</f>
        <v>2095708</v>
      </c>
      <c r="JX30" s="4">
        <f>+JX28+JX29</f>
        <v>565711.89248105721</v>
      </c>
      <c r="JY30" s="4">
        <f>+JY28+JY29</f>
        <v>38263215.454544187</v>
      </c>
      <c r="JZ30" s="4">
        <f>+JZ28+JZ29</f>
        <v>5221.896927697996</v>
      </c>
      <c r="KA30" s="4"/>
      <c r="KB30" s="4"/>
      <c r="KC30" s="4"/>
      <c r="KD30" s="4"/>
      <c r="KF30" s="1">
        <f t="shared" si="34"/>
        <v>52</v>
      </c>
      <c r="KG30" s="1">
        <f t="shared" si="35"/>
        <v>67</v>
      </c>
      <c r="KH30" s="1">
        <f t="shared" si="36"/>
        <v>77.599999999999994</v>
      </c>
      <c r="KI30" s="1" t="str">
        <f t="shared" ref="KI30:KM30" si="455">+KI13</f>
        <v>40-74（再掲）</v>
      </c>
      <c r="KJ30" s="2">
        <f t="shared" si="455"/>
        <v>2244934</v>
      </c>
      <c r="KK30" s="2">
        <f t="shared" si="455"/>
        <v>1269231</v>
      </c>
      <c r="KL30" s="1">
        <f t="shared" si="455"/>
        <v>0.56537564133288554</v>
      </c>
      <c r="KM30" s="1">
        <f t="shared" si="455"/>
        <v>3.3084440104947044E-4</v>
      </c>
      <c r="KO30" s="4" t="s">
        <v>56</v>
      </c>
      <c r="KP30" s="8">
        <f>+KP28+KP29</f>
        <v>22379</v>
      </c>
      <c r="KQ30" s="4">
        <f>+KQ28+KQ29</f>
        <v>14060</v>
      </c>
      <c r="KR30" s="4">
        <f t="shared" si="279"/>
        <v>0.62826757227758168</v>
      </c>
      <c r="KS30" s="4">
        <f t="shared" si="280"/>
        <v>3.2304811262387702E-3</v>
      </c>
      <c r="KT30" s="8">
        <f>+KT28+KT29</f>
        <v>2244934</v>
      </c>
      <c r="KU30" s="4">
        <f>+KU28+KU29</f>
        <v>1407409.5034450188</v>
      </c>
      <c r="KV30" s="4">
        <f>+KV28+KV29</f>
        <v>50037818.164522044</v>
      </c>
      <c r="KW30" s="4">
        <f>+KW28+KW29</f>
        <v>12676.396585514425</v>
      </c>
      <c r="KX30" s="4"/>
      <c r="KY30" s="4"/>
      <c r="KZ30" s="4"/>
      <c r="LA30" s="4"/>
      <c r="LC30" s="1">
        <f t="shared" si="37"/>
        <v>30</v>
      </c>
      <c r="LD30" s="1">
        <f t="shared" si="38"/>
        <v>66</v>
      </c>
      <c r="LE30" s="1">
        <f t="shared" si="39"/>
        <v>45.5</v>
      </c>
      <c r="LF30" s="1" t="str">
        <f t="shared" ref="LF30:LJ30" si="456">+LF13</f>
        <v>40-74（再掲）</v>
      </c>
      <c r="LG30" s="2">
        <f t="shared" si="456"/>
        <v>2298863</v>
      </c>
      <c r="LH30" s="2">
        <f t="shared" si="456"/>
        <v>1057648</v>
      </c>
      <c r="LI30" s="1">
        <f t="shared" si="456"/>
        <v>0.46007439329790423</v>
      </c>
      <c r="LJ30" s="1">
        <f t="shared" si="456"/>
        <v>3.2871872845432174E-4</v>
      </c>
      <c r="LL30" s="4" t="s">
        <v>56</v>
      </c>
      <c r="LM30" s="8">
        <f>+LM28+LM29</f>
        <v>21930</v>
      </c>
      <c r="LN30" s="4">
        <f>+LN28+LN29</f>
        <v>11299</v>
      </c>
      <c r="LO30" s="4">
        <f t="shared" si="286"/>
        <v>0.51523027815777478</v>
      </c>
      <c r="LP30" s="4">
        <f t="shared" si="287"/>
        <v>3.3748083570405039E-3</v>
      </c>
      <c r="LQ30" s="8">
        <f>+LQ28+LQ29</f>
        <v>2298863</v>
      </c>
      <c r="LR30" s="4">
        <f>+LR28+LR29</f>
        <v>1182457.6358110714</v>
      </c>
      <c r="LS30" s="4">
        <f>+LS28+LS29</f>
        <v>60121308.230442315</v>
      </c>
      <c r="LT30" s="4">
        <f>+LT28+LT29</f>
        <v>10129.761527821096</v>
      </c>
      <c r="LU30" s="4"/>
      <c r="LV30" s="4"/>
      <c r="LW30" s="4"/>
      <c r="LX30" s="4"/>
      <c r="LZ30" s="1">
        <f t="shared" si="40"/>
        <v>16</v>
      </c>
      <c r="MA30" s="1">
        <f t="shared" si="41"/>
        <v>85</v>
      </c>
      <c r="MB30" s="1">
        <f t="shared" si="42"/>
        <v>18.8</v>
      </c>
      <c r="MC30" s="1" t="str">
        <f t="shared" ref="MC30:MG30" si="457">+MC13</f>
        <v>40-74（再掲）</v>
      </c>
      <c r="MD30" s="2">
        <f t="shared" si="457"/>
        <v>2235373</v>
      </c>
      <c r="ME30" s="2">
        <f t="shared" si="457"/>
        <v>550588</v>
      </c>
      <c r="MF30" s="1">
        <f t="shared" si="457"/>
        <v>0.24630699216640803</v>
      </c>
      <c r="MG30" s="1">
        <f t="shared" si="457"/>
        <v>2.8817786068900144E-4</v>
      </c>
      <c r="MI30" s="4" t="s">
        <v>56</v>
      </c>
      <c r="MJ30" s="8">
        <f>+MJ28+MJ29</f>
        <v>22576</v>
      </c>
      <c r="MK30" s="4">
        <f>+MK28+MK29</f>
        <v>3998</v>
      </c>
      <c r="ML30" s="4">
        <f t="shared" si="293"/>
        <v>0.17709071580439403</v>
      </c>
      <c r="MM30" s="4">
        <f t="shared" si="294"/>
        <v>2.5406824024959609E-3</v>
      </c>
      <c r="MN30" s="8">
        <f>+MN28+MN29</f>
        <v>2235373</v>
      </c>
      <c r="MO30" s="4">
        <f>+MO28+MO29</f>
        <v>400053.03803269268</v>
      </c>
      <c r="MP30" s="4">
        <f>+MP28+MP29</f>
        <v>33183584.707473356</v>
      </c>
      <c r="MQ30" s="4">
        <f>+MQ28+MQ29</f>
        <v>5565.0220669149003</v>
      </c>
      <c r="MR30" s="4"/>
      <c r="MS30" s="4"/>
      <c r="MT30" s="4"/>
      <c r="MU30" s="4"/>
      <c r="MW30" s="1">
        <f t="shared" si="43"/>
        <v>20</v>
      </c>
      <c r="MX30" s="1">
        <f t="shared" si="44"/>
        <v>51</v>
      </c>
      <c r="MY30" s="1">
        <f t="shared" si="45"/>
        <v>39.200000000000003</v>
      </c>
      <c r="MZ30" s="1" t="str">
        <f t="shared" ref="MZ30:ND30" si="458">+MZ13</f>
        <v>40-74（再掲）</v>
      </c>
      <c r="NA30" s="2">
        <f t="shared" si="458"/>
        <v>1888550</v>
      </c>
      <c r="NB30" s="2">
        <f t="shared" si="458"/>
        <v>849153</v>
      </c>
      <c r="NC30" s="1">
        <f t="shared" si="458"/>
        <v>0.44963225755209024</v>
      </c>
      <c r="ND30" s="1">
        <f t="shared" si="458"/>
        <v>3.6198533172235802E-4</v>
      </c>
      <c r="NF30" s="4" t="s">
        <v>56</v>
      </c>
      <c r="NG30" s="8">
        <f>+NG28+NG29</f>
        <v>18142</v>
      </c>
      <c r="NH30" s="4">
        <f>+NH28+NH29</f>
        <v>8846</v>
      </c>
      <c r="NI30" s="4">
        <f t="shared" si="300"/>
        <v>0.48759783926799694</v>
      </c>
      <c r="NJ30" s="4">
        <f t="shared" si="301"/>
        <v>3.7110241546114255E-3</v>
      </c>
      <c r="NK30" s="8">
        <f>+NK28+NK29</f>
        <v>1888550</v>
      </c>
      <c r="NL30" s="4">
        <f>+NL28+NL29</f>
        <v>926092.6051893977</v>
      </c>
      <c r="NM30" s="4">
        <f>+NM28+NM29</f>
        <v>47951203.068261623</v>
      </c>
      <c r="NN30" s="4">
        <f>+NN28+NN29</f>
        <v>8116.9610132143798</v>
      </c>
      <c r="NO30" s="4"/>
      <c r="NP30" s="4"/>
      <c r="NQ30" s="4"/>
      <c r="NR30" s="4"/>
      <c r="NT30" s="1">
        <f t="shared" si="46"/>
        <v>32</v>
      </c>
      <c r="NU30" s="1">
        <f t="shared" si="47"/>
        <v>69</v>
      </c>
      <c r="NV30" s="1">
        <f t="shared" si="48"/>
        <v>46.4</v>
      </c>
      <c r="NW30" s="1" t="str">
        <f t="shared" ref="NW30:OA30" si="459">+NW13</f>
        <v>40-74（再掲）</v>
      </c>
      <c r="NX30" s="2">
        <f t="shared" si="459"/>
        <v>1888119</v>
      </c>
      <c r="NY30" s="2">
        <f t="shared" si="459"/>
        <v>677780</v>
      </c>
      <c r="NZ30" s="1">
        <f t="shared" si="459"/>
        <v>0.35897101824620165</v>
      </c>
      <c r="OA30" s="1">
        <f t="shared" si="459"/>
        <v>3.4910321203732576E-4</v>
      </c>
      <c r="OC30" s="4" t="s">
        <v>56</v>
      </c>
      <c r="OD30" s="8">
        <f>+OD28+OD29</f>
        <v>18740</v>
      </c>
      <c r="OE30" s="4">
        <f>+OE28+OE29</f>
        <v>6555</v>
      </c>
      <c r="OF30" s="4">
        <f t="shared" si="307"/>
        <v>0.349786552828175</v>
      </c>
      <c r="OG30" s="4">
        <f t="shared" si="308"/>
        <v>3.4837319772424132E-3</v>
      </c>
      <c r="OH30" s="8">
        <f>+OH28+OH29</f>
        <v>1888119</v>
      </c>
      <c r="OI30" s="4">
        <f>+OI28+OI29</f>
        <v>659163.10301243095</v>
      </c>
      <c r="OJ30" s="4">
        <f>+OJ28+OJ29</f>
        <v>43914251.253546894</v>
      </c>
      <c r="OK30" s="4">
        <f>+OK28+OK29</f>
        <v>6797.4601230215812</v>
      </c>
      <c r="OL30" s="4"/>
      <c r="OM30" s="4"/>
      <c r="ON30" s="4"/>
      <c r="OO30" s="4"/>
      <c r="OQ30" s="1">
        <f t="shared" si="49"/>
        <v>7</v>
      </c>
      <c r="OR30" s="1">
        <f t="shared" si="50"/>
        <v>62</v>
      </c>
      <c r="OS30" s="1">
        <f t="shared" si="51"/>
        <v>11.3</v>
      </c>
      <c r="OT30" s="1" t="str">
        <f t="shared" ref="OT30:OX30" si="460">+OT13</f>
        <v>40-74（再掲）</v>
      </c>
      <c r="OU30" s="2">
        <f t="shared" si="460"/>
        <v>1940231</v>
      </c>
      <c r="OV30" s="2">
        <f t="shared" si="460"/>
        <v>276409</v>
      </c>
      <c r="OW30" s="1">
        <f t="shared" si="460"/>
        <v>0.14246190273220044</v>
      </c>
      <c r="OX30" s="1">
        <f t="shared" si="460"/>
        <v>2.5092813702364306E-4</v>
      </c>
      <c r="OZ30" s="4" t="s">
        <v>56</v>
      </c>
      <c r="PA30" s="8">
        <f>+PA28+PA29</f>
        <v>18682</v>
      </c>
      <c r="PB30" s="4">
        <f>+PB28+PB29</f>
        <v>2576</v>
      </c>
      <c r="PC30" s="4">
        <f t="shared" si="314"/>
        <v>0.1378867358955144</v>
      </c>
      <c r="PD30" s="4">
        <f t="shared" si="315"/>
        <v>2.5225031956997265E-3</v>
      </c>
      <c r="PE30" s="8">
        <f>+PE28+PE29</f>
        <v>1940231</v>
      </c>
      <c r="PF30" s="4">
        <f>+PF28+PF29</f>
        <v>267889.779751305</v>
      </c>
      <c r="PG30" s="4">
        <f>+PG28+PG29</f>
        <v>23763219.479154125</v>
      </c>
      <c r="PH30" s="4">
        <f>+PH28+PH29</f>
        <v>2658.7201308760687</v>
      </c>
      <c r="PI30" s="4"/>
      <c r="PJ30" s="4"/>
      <c r="PK30" s="4"/>
      <c r="PL30" s="4"/>
      <c r="PN30" s="1">
        <f t="shared" si="52"/>
        <v>4</v>
      </c>
      <c r="PO30" s="1">
        <f t="shared" si="53"/>
        <v>52</v>
      </c>
      <c r="PP30" s="1">
        <f t="shared" si="54"/>
        <v>7.7</v>
      </c>
      <c r="PQ30" s="1" t="str">
        <f t="shared" ref="PQ30:PU30" si="461">+PQ13</f>
        <v>40-74（再掲）</v>
      </c>
      <c r="PR30" s="2">
        <f t="shared" si="461"/>
        <v>1946851</v>
      </c>
      <c r="PS30" s="2">
        <f t="shared" si="461"/>
        <v>81174</v>
      </c>
      <c r="PT30" s="1">
        <f t="shared" si="461"/>
        <v>4.1695024426625357E-2</v>
      </c>
      <c r="PU30" s="1">
        <f t="shared" si="461"/>
        <v>1.4326088527478385E-4</v>
      </c>
      <c r="PW30" s="4" t="s">
        <v>56</v>
      </c>
      <c r="PX30" s="8">
        <f>+PX28+PX29</f>
        <v>18379</v>
      </c>
      <c r="PY30" s="4">
        <f>+PY28+PY29</f>
        <v>582</v>
      </c>
      <c r="PZ30" s="4">
        <f t="shared" si="321"/>
        <v>3.1666575983459386E-2</v>
      </c>
      <c r="QA30" s="4">
        <f t="shared" si="322"/>
        <v>1.2916714960719679E-3</v>
      </c>
      <c r="QB30" s="8">
        <f>+QB28+QB29</f>
        <v>1946851</v>
      </c>
      <c r="QC30" s="4">
        <f>+QC28+QC29</f>
        <v>63722.652566504723</v>
      </c>
      <c r="QD30" s="4">
        <f>+QD28+QD29</f>
        <v>6678787.2426058426</v>
      </c>
      <c r="QE30" s="4">
        <f>+QE28+QE29</f>
        <v>748.40390061172104</v>
      </c>
      <c r="QF30" s="4"/>
      <c r="QG30" s="4"/>
      <c r="QH30" s="4"/>
      <c r="QI30" s="4"/>
      <c r="QO30" s="2"/>
      <c r="QP30" s="2"/>
      <c r="QT30" s="4"/>
      <c r="QU30" s="8"/>
      <c r="QV30" s="4"/>
      <c r="QW30" s="4"/>
      <c r="QX30" s="4"/>
      <c r="QY30" s="8"/>
      <c r="QZ30" s="4"/>
      <c r="RA30" s="4"/>
      <c r="RB30" s="4"/>
      <c r="RC30" s="4"/>
      <c r="RD30" s="4"/>
      <c r="RE30" s="4"/>
      <c r="RF30" s="4"/>
    </row>
    <row r="31" spans="1:474">
      <c r="A31" s="20" t="s">
        <v>13</v>
      </c>
      <c r="B31" s="20" t="s">
        <v>14</v>
      </c>
      <c r="C31" s="20">
        <v>67</v>
      </c>
      <c r="D31" s="20" t="s">
        <v>15</v>
      </c>
      <c r="E31" s="20">
        <v>34</v>
      </c>
      <c r="F31" s="20">
        <v>70</v>
      </c>
      <c r="G31" s="20">
        <v>48.6</v>
      </c>
      <c r="H31" s="20">
        <v>8</v>
      </c>
      <c r="I31" s="20">
        <v>76</v>
      </c>
      <c r="J31" s="20">
        <v>10.5</v>
      </c>
      <c r="K31" s="20">
        <v>19</v>
      </c>
      <c r="L31" s="20">
        <v>73</v>
      </c>
      <c r="M31" s="20">
        <v>26</v>
      </c>
      <c r="N31" s="20">
        <v>3</v>
      </c>
      <c r="O31" s="20">
        <v>78</v>
      </c>
      <c r="P31" s="20">
        <v>3.8</v>
      </c>
      <c r="Q31" s="20">
        <v>8</v>
      </c>
      <c r="R31" s="20">
        <v>73</v>
      </c>
      <c r="S31" s="20">
        <v>11</v>
      </c>
      <c r="T31" s="20">
        <v>6</v>
      </c>
      <c r="U31" s="20">
        <v>65</v>
      </c>
      <c r="V31" s="20">
        <v>9.1999999999999993</v>
      </c>
      <c r="W31" s="20">
        <v>24</v>
      </c>
      <c r="X31" s="20">
        <v>63</v>
      </c>
      <c r="Y31" s="20">
        <v>38.1</v>
      </c>
      <c r="Z31" s="20">
        <v>30</v>
      </c>
      <c r="AA31" s="20">
        <v>59</v>
      </c>
      <c r="AB31" s="20">
        <v>50.8</v>
      </c>
      <c r="AC31" s="20">
        <v>42</v>
      </c>
      <c r="AD31" s="20">
        <v>62</v>
      </c>
      <c r="AE31" s="20">
        <v>67.7</v>
      </c>
      <c r="AF31" s="20">
        <v>25</v>
      </c>
      <c r="AG31" s="20">
        <v>61</v>
      </c>
      <c r="AH31" s="20">
        <v>41</v>
      </c>
      <c r="AI31" s="20">
        <v>41</v>
      </c>
      <c r="AJ31" s="20">
        <v>54</v>
      </c>
      <c r="AK31" s="20">
        <v>75.900000000000006</v>
      </c>
      <c r="AL31" s="20">
        <v>38</v>
      </c>
      <c r="AM31" s="20">
        <v>64</v>
      </c>
      <c r="AN31" s="20">
        <v>59.4</v>
      </c>
      <c r="AO31" s="20">
        <v>7</v>
      </c>
      <c r="AP31" s="20">
        <v>75</v>
      </c>
      <c r="AQ31" s="20">
        <v>9.3000000000000007</v>
      </c>
      <c r="AR31" s="20">
        <v>18</v>
      </c>
      <c r="AS31" s="20">
        <v>54</v>
      </c>
      <c r="AT31" s="20">
        <v>33.299999999999997</v>
      </c>
      <c r="AU31" s="20">
        <v>24</v>
      </c>
      <c r="AV31" s="20">
        <v>51</v>
      </c>
      <c r="AW31" s="20">
        <v>47.1</v>
      </c>
      <c r="AX31" s="20">
        <v>1</v>
      </c>
      <c r="AY31" s="20">
        <v>43</v>
      </c>
      <c r="AZ31" s="20">
        <v>2.2999999999999998</v>
      </c>
      <c r="BA31" s="20">
        <v>3</v>
      </c>
      <c r="BB31" s="20">
        <v>52</v>
      </c>
      <c r="BC31" s="20">
        <v>5.8</v>
      </c>
      <c r="BE31" s="35"/>
      <c r="BF31" s="1" t="str">
        <f t="shared" si="0"/>
        <v>明細部</v>
      </c>
      <c r="BG31" s="1" t="str">
        <f t="shared" si="1"/>
        <v>保険者（地区）</v>
      </c>
      <c r="BH31" s="1">
        <f t="shared" si="2"/>
        <v>67</v>
      </c>
      <c r="BI31" s="1" t="str">
        <f t="shared" si="3"/>
        <v>男</v>
      </c>
      <c r="BJ31" s="1">
        <f t="shared" si="4"/>
        <v>34</v>
      </c>
      <c r="BK31" s="1">
        <f t="shared" si="5"/>
        <v>70</v>
      </c>
      <c r="BL31" s="1">
        <f t="shared" si="6"/>
        <v>48.6</v>
      </c>
      <c r="BS31" s="4" t="s">
        <v>57</v>
      </c>
      <c r="BT31" s="4"/>
      <c r="BU31" s="4"/>
      <c r="BV31" s="4">
        <f>+BY28/BX28</f>
        <v>0.27391004964123256</v>
      </c>
      <c r="BW31" s="4">
        <f>SQRT(BZ28)/BX28</f>
        <v>4.4300850571808168E-3</v>
      </c>
      <c r="BX31" s="24">
        <f>(BV31-BP28)/SQRT(BW31^2+BQ28^2)</f>
        <v>-8.8490482014912217</v>
      </c>
      <c r="BY31" s="7">
        <f>2*(1-NORMDIST(ABS(BX31),0,1,1))</f>
        <v>0</v>
      </c>
      <c r="BZ31" s="4" t="s">
        <v>38</v>
      </c>
      <c r="CA31" s="4">
        <f>+BU28/CA28*100</f>
        <v>87.439188853208449</v>
      </c>
      <c r="CB31" s="4">
        <f>(1-1/9/BU28-1.96/3/SQRT(BU28))^3*CA31</f>
        <v>84.135785762700138</v>
      </c>
      <c r="CC31" s="4">
        <f>(BU28+1)/BU28*(1-1/9/(BU28+1)+1.96/3/SQRT(BU28+1))^3*CA31</f>
        <v>90.839049476723758</v>
      </c>
      <c r="CD31" s="4">
        <f>(ABS(BU28-CA28)-0.5)/SQRT(CA28)</f>
        <v>6.8940762476031434</v>
      </c>
      <c r="CE31" s="7">
        <f>2*(1-NORMDIST(ABS(CD31),0,1,1))</f>
        <v>5.4216631184544894E-12</v>
      </c>
      <c r="CG31" s="1">
        <f t="shared" si="7"/>
        <v>8</v>
      </c>
      <c r="CH31" s="1">
        <f t="shared" si="8"/>
        <v>76</v>
      </c>
      <c r="CI31" s="1">
        <f t="shared" si="9"/>
        <v>10.5</v>
      </c>
      <c r="CP31" s="4" t="s">
        <v>57</v>
      </c>
      <c r="CQ31" s="4"/>
      <c r="CR31" s="4"/>
      <c r="CS31" s="4">
        <f>+CV28/CU28</f>
        <v>6.7041503306133371E-2</v>
      </c>
      <c r="CT31" s="4">
        <f>SQRT(CW28)/CU28</f>
        <v>2.492526864867541E-3</v>
      </c>
      <c r="CU31" s="24">
        <f>(CS31-CM28)/SQRT(CT31^2+CN28^2)</f>
        <v>-2.3775694065636517E-2</v>
      </c>
      <c r="CV31" s="7">
        <f>2*(1-NORMDIST(ABS(CU31),0,1,1))</f>
        <v>0.98103152789394654</v>
      </c>
      <c r="CW31" s="4" t="s">
        <v>38</v>
      </c>
      <c r="CX31" s="4">
        <f>+CR28/CX28*100</f>
        <v>100.31316606806125</v>
      </c>
      <c r="CY31" s="4">
        <f>(1-1/9/CR28-1.96/3/SQRT(CR28))^3*CX31</f>
        <v>92.887135413076521</v>
      </c>
      <c r="CZ31" s="4">
        <f>(CR28+1)/CR28*(1-1/9/(CR28+1)+1.96/3/SQRT(CR28+1))^3*CX31</f>
        <v>108.17489753873745</v>
      </c>
      <c r="DA31" s="4">
        <f>(ABS(CR28-CX28)-0.5)/SQRT(CX28)</f>
        <v>6.1960709233676137E-2</v>
      </c>
      <c r="DB31" s="7">
        <f>2*(1-NORMDIST(ABS(DA31),0,1,1))</f>
        <v>0.95059412134104737</v>
      </c>
      <c r="DD31" s="1">
        <f t="shared" si="10"/>
        <v>19</v>
      </c>
      <c r="DE31" s="1">
        <f t="shared" si="11"/>
        <v>73</v>
      </c>
      <c r="DF31" s="1">
        <f t="shared" si="12"/>
        <v>26</v>
      </c>
      <c r="DM31" s="4" t="s">
        <v>57</v>
      </c>
      <c r="DN31" s="4"/>
      <c r="DO31" s="4"/>
      <c r="DP31" s="4">
        <f>+DS28/DR28</f>
        <v>0.35866505708843632</v>
      </c>
      <c r="DQ31" s="4">
        <f>SQRT(DT28)/DR28</f>
        <v>4.8730927873553917E-3</v>
      </c>
      <c r="DR31" s="24">
        <f>(DP31-DJ28)/SQRT(DQ31^2+DK28^2)</f>
        <v>0.75995659298811935</v>
      </c>
      <c r="DS31" s="7">
        <f>2*(1-NORMDIST(ABS(DR31),0,1,1))</f>
        <v>0.44728053161930759</v>
      </c>
      <c r="DT31" s="4" t="s">
        <v>38</v>
      </c>
      <c r="DU31" s="4">
        <f>+DO28/DU28*100</f>
        <v>99.503003356692616</v>
      </c>
      <c r="DV31" s="4">
        <f>(1-1/9/DO28-1.96/3/SQRT(DO28))^3*DU31</f>
        <v>96.172508432021004</v>
      </c>
      <c r="DW31" s="4">
        <f>(DO28+1)/DO28*(1-1/9/(DO28+1)+1.96/3/SQRT(DO28+1))^3*DU31</f>
        <v>102.91940411172551</v>
      </c>
      <c r="DX31" s="4">
        <f>(ABS(DO28-DU28)-0.5)/SQRT(DU28)</f>
        <v>0.28073142400791196</v>
      </c>
      <c r="DY31" s="7">
        <f>2*(1-NORMDIST(ABS(DX31),0,1,1))</f>
        <v>0.77891640469336609</v>
      </c>
      <c r="EA31" s="1">
        <f t="shared" si="13"/>
        <v>3</v>
      </c>
      <c r="EB31" s="1">
        <f t="shared" si="14"/>
        <v>78</v>
      </c>
      <c r="EC31" s="1">
        <f t="shared" si="15"/>
        <v>3.8</v>
      </c>
      <c r="EJ31" s="4" t="s">
        <v>57</v>
      </c>
      <c r="EK31" s="4"/>
      <c r="EL31" s="4"/>
      <c r="EM31" s="4">
        <f>+EP28/EO28</f>
        <v>0.13548776494023029</v>
      </c>
      <c r="EN31" s="4">
        <f>SQRT(EQ28)/EO28</f>
        <v>3.5576787705888318E-3</v>
      </c>
      <c r="EO31" s="24">
        <f>(EM31-EG28)/SQRT(EN31^2+EH28^2)</f>
        <v>-8.6038435967391109</v>
      </c>
      <c r="EP31" s="7">
        <f>2*(1-NORMDIST(ABS(EO31),0,1,1))</f>
        <v>0</v>
      </c>
      <c r="EQ31" s="4" t="s">
        <v>38</v>
      </c>
      <c r="ER31" s="4">
        <f>+EL28/ER28*100</f>
        <v>81.444725939525213</v>
      </c>
      <c r="ES31" s="4">
        <f>(1-1/9/EL28-1.96/3/SQRT(EL28))^3*ER31</f>
        <v>76.934365385812526</v>
      </c>
      <c r="ET31" s="4">
        <f>(EL28+1)/EL28*(1-1/9/(EL28+1)+1.96/3/SQRT(EL28+1))^3*ER31</f>
        <v>86.150493900617022</v>
      </c>
      <c r="EU31" s="4">
        <f>(ABS(EL28-ER28)-0.5)/SQRT(ER28)</f>
        <v>7.1626923108698186</v>
      </c>
      <c r="EV31" s="7">
        <f>2*(1-NORMDIST(ABS(EU31),0,1,1))</f>
        <v>7.9114492734788655E-13</v>
      </c>
      <c r="EX31" s="1">
        <f t="shared" si="16"/>
        <v>8</v>
      </c>
      <c r="EY31" s="1">
        <f t="shared" si="17"/>
        <v>73</v>
      </c>
      <c r="EZ31" s="1">
        <f t="shared" si="18"/>
        <v>11</v>
      </c>
      <c r="FG31" s="4" t="s">
        <v>57</v>
      </c>
      <c r="FH31" s="4"/>
      <c r="FI31" s="4"/>
      <c r="FJ31" s="4">
        <f>+FM28/FL28</f>
        <v>0.15652340852153321</v>
      </c>
      <c r="FK31" s="4">
        <f>SQRT(FN28)/FL28</f>
        <v>3.7847425332655075E-3</v>
      </c>
      <c r="FL31" s="24">
        <f>(FJ31-FD28)/SQRT(FK31^2+FE28^2)</f>
        <v>2.6628962044781828</v>
      </c>
      <c r="FM31" s="7">
        <f>2*(1-NORMDIST(ABS(FL31),0,1,1))</f>
        <v>7.7471306763550185E-3</v>
      </c>
      <c r="FN31" s="4" t="s">
        <v>38</v>
      </c>
      <c r="FO31" s="4">
        <f>+FI28/FO28*100</f>
        <v>106.86020078523973</v>
      </c>
      <c r="FP31" s="4">
        <f>(1-1/9/FI28-1.96/3/SQRT(FI28))^3*FO31</f>
        <v>101.40204463029949</v>
      </c>
      <c r="FQ31" s="4">
        <f>(FI28+1)/FI28*(1-1/9/(FI28+1)+1.96/3/SQRT(FI28+1))^3*FO31</f>
        <v>112.53580966863281</v>
      </c>
      <c r="FR31" s="4">
        <f>(ABS(FI28-FO28)-0.5)/SQRT(FO28)</f>
        <v>2.5002949591067289</v>
      </c>
      <c r="FS31" s="7">
        <f>2*(1-NORMDIST(ABS(FR31),0,1,1))</f>
        <v>1.2408994199496703E-2</v>
      </c>
      <c r="FU31" s="1">
        <f t="shared" si="19"/>
        <v>6</v>
      </c>
      <c r="FV31" s="1">
        <f t="shared" si="20"/>
        <v>65</v>
      </c>
      <c r="FW31" s="1">
        <f t="shared" si="21"/>
        <v>9.1999999999999993</v>
      </c>
      <c r="GD31" s="4" t="s">
        <v>57</v>
      </c>
      <c r="GE31" s="4"/>
      <c r="GF31" s="4"/>
      <c r="GG31" s="4">
        <f>+GJ28/GI28</f>
        <v>0.23072638401173098</v>
      </c>
      <c r="GH31" s="4">
        <f>SQRT(GK28)/GI28</f>
        <v>4.3688386731279491E-3</v>
      </c>
      <c r="GI31" s="24">
        <f>(GG31-GA28)/SQRT(GH31^2+GB28^2)</f>
        <v>-10.274994687563293</v>
      </c>
      <c r="GJ31" s="7">
        <f>2*(1-NORMDIST(ABS(GI31),0,1,1))</f>
        <v>0</v>
      </c>
      <c r="GK31" s="4" t="s">
        <v>38</v>
      </c>
      <c r="GL31" s="4">
        <f>+GF28/GL28*100</f>
        <v>82.505227661132011</v>
      </c>
      <c r="GM31" s="4">
        <f>(1-1/9/GF28-1.96/3/SQRT(GF28))^3*GL31</f>
        <v>79.053376600155147</v>
      </c>
      <c r="GN31" s="4">
        <f>(GF28+1)/GF28*(1-1/9/(GF28+1)+1.96/3/SQRT(GF28+1))^3*GL31</f>
        <v>86.069009427408588</v>
      </c>
      <c r="GO31" s="4">
        <f>(ABS(GF28-GL28)-0.5)/SQRT(GL28)</f>
        <v>8.9188524061311014</v>
      </c>
      <c r="GP31" s="7">
        <f>2*(1-NORMDIST(ABS(GO31),0,1,1))</f>
        <v>0</v>
      </c>
      <c r="GR31" s="1">
        <f t="shared" si="22"/>
        <v>24</v>
      </c>
      <c r="GS31" s="1">
        <f t="shared" si="23"/>
        <v>63</v>
      </c>
      <c r="GT31" s="1">
        <f t="shared" si="24"/>
        <v>38.1</v>
      </c>
      <c r="HA31" s="4" t="s">
        <v>57</v>
      </c>
      <c r="HB31" s="4"/>
      <c r="HC31" s="4"/>
      <c r="HD31" s="4">
        <f>+HG28/HF28</f>
        <v>0.30751810161043192</v>
      </c>
      <c r="HE31" s="4">
        <f>SQRT(HH28)/HF28</f>
        <v>4.821215330888578E-3</v>
      </c>
      <c r="HF31" s="24">
        <f>(HD31-GX28)/SQRT(HE31^2+GY28^2)</f>
        <v>-14.719810374883609</v>
      </c>
      <c r="HG31" s="7">
        <f>2*(1-NORMDIST(ABS(HF31),0,1,1))</f>
        <v>0</v>
      </c>
      <c r="HH31" s="4" t="s">
        <v>38</v>
      </c>
      <c r="HI31" s="4">
        <f>+HC28/HI28*100</f>
        <v>81.417646457288711</v>
      </c>
      <c r="HJ31" s="4">
        <f>(1-1/9/HC28-1.96/3/SQRT(HC28))^3*HI31</f>
        <v>78.440561935798897</v>
      </c>
      <c r="HK31" s="4">
        <f>(HC28+1)/HC28*(1-1/9/(HC28+1)+1.96/3/SQRT(HC28+1))^3*HI31</f>
        <v>84.478797382327073</v>
      </c>
      <c r="HL31" s="4">
        <f>(ABS(HC28-HI28)-0.5)/SQRT(HI28)</f>
        <v>10.929633404406546</v>
      </c>
      <c r="HM31" s="7">
        <f>2*(1-NORMDIST(ABS(HL31),0,1,1))</f>
        <v>0</v>
      </c>
      <c r="HO31" s="1">
        <f t="shared" si="25"/>
        <v>30</v>
      </c>
      <c r="HP31" s="1">
        <f t="shared" si="26"/>
        <v>59</v>
      </c>
      <c r="HQ31" s="1">
        <f t="shared" si="27"/>
        <v>50.8</v>
      </c>
      <c r="HX31" s="4" t="s">
        <v>57</v>
      </c>
      <c r="HY31" s="4"/>
      <c r="HZ31" s="4"/>
      <c r="IA31" s="4">
        <f>+ID28/IC28</f>
        <v>0.43575747718369084</v>
      </c>
      <c r="IB31" s="4">
        <f>SQRT(IE28)/IC28</f>
        <v>5.2288743868641983E-3</v>
      </c>
      <c r="IC31" s="24">
        <f>(IA31-HU28)/SQRT(IB31^2+HV28^2)</f>
        <v>5.0104814463716476</v>
      </c>
      <c r="ID31" s="7">
        <f>2*(1-NORMDIST(ABS(IC31),0,1,1))</f>
        <v>5.4294032980628515E-7</v>
      </c>
      <c r="IE31" s="4" t="s">
        <v>38</v>
      </c>
      <c r="IF31" s="4">
        <f>+HZ28/IF28*100</f>
        <v>106.43561938522996</v>
      </c>
      <c r="IG31" s="4">
        <f>(1-1/9/HZ28-1.96/3/SQRT(HZ28))^3*IF31</f>
        <v>103.12356962494465</v>
      </c>
      <c r="IH31" s="4">
        <f>(HZ28+1)/HZ28*(1-1/9/(HZ28+1)+1.96/3/SQRT(HZ28+1))^3*IF31</f>
        <v>109.82696520620546</v>
      </c>
      <c r="II31" s="4">
        <f>(ABS(HZ28-IF28)-0.5)/SQRT(IF28)</f>
        <v>3.8903848921605388</v>
      </c>
      <c r="IJ31" s="7">
        <f>2*(1-NORMDIST(ABS(II31),0,1,1))</f>
        <v>1.0008534526972923E-4</v>
      </c>
      <c r="IL31" s="1">
        <f t="shared" si="28"/>
        <v>42</v>
      </c>
      <c r="IM31" s="1">
        <f t="shared" si="29"/>
        <v>62</v>
      </c>
      <c r="IN31" s="1">
        <f t="shared" si="30"/>
        <v>67.7</v>
      </c>
      <c r="IU31" s="4" t="s">
        <v>57</v>
      </c>
      <c r="IV31" s="4"/>
      <c r="IW31" s="4"/>
      <c r="IX31" s="4">
        <f>+JA28/IZ28</f>
        <v>0.66841564231959849</v>
      </c>
      <c r="IY31" s="4">
        <f>SQRT(JB28)/IZ28</f>
        <v>4.9947199199922377E-3</v>
      </c>
      <c r="IZ31" s="24">
        <f>(IX31-IR28)/SQRT(IY31^2+IS28^2)</f>
        <v>34.832183560580283</v>
      </c>
      <c r="JA31" s="7">
        <f>2*(1-NORMDIST(ABS(IZ31),0,1,1))</f>
        <v>0</v>
      </c>
      <c r="JB31" s="4" t="s">
        <v>38</v>
      </c>
      <c r="JC31" s="4">
        <f>+IW28/JC28*100</f>
        <v>134.81831378535617</v>
      </c>
      <c r="JD31" s="4">
        <f>(1-1/9/IW28-1.96/3/SQRT(IW28))^3*JC31</f>
        <v>131.42658254807688</v>
      </c>
      <c r="JE31" s="4">
        <f>(IW28+1)/IW28*(1-1/9/(IW28+1)+1.96/3/SQRT(IW28+1))^3*JC31</f>
        <v>138.27543038892171</v>
      </c>
      <c r="JF31" s="4">
        <f>(ABS(IW28-JC28)-0.5)/SQRT(JC28)</f>
        <v>23.208729216910321</v>
      </c>
      <c r="JG31" s="7">
        <f>2*(1-NORMDIST(ABS(JF31),0,1,1))</f>
        <v>0</v>
      </c>
      <c r="JI31" s="1">
        <f t="shared" si="31"/>
        <v>25</v>
      </c>
      <c r="JJ31" s="1">
        <f t="shared" si="32"/>
        <v>61</v>
      </c>
      <c r="JK31" s="1">
        <f t="shared" si="33"/>
        <v>41</v>
      </c>
      <c r="JR31" s="4" t="s">
        <v>57</v>
      </c>
      <c r="JS31" s="4"/>
      <c r="JT31" s="4"/>
      <c r="JU31" s="4">
        <f>+JX28/JW28</f>
        <v>0.29943807941977341</v>
      </c>
      <c r="JV31" s="4">
        <f>SQRT(JY28)/JW28</f>
        <v>4.7649813318936052E-3</v>
      </c>
      <c r="JW31" s="24">
        <f>(JU31-JO28)/SQRT(JV31^2+JP28^2)</f>
        <v>6.7284430692246842</v>
      </c>
      <c r="JX31" s="7">
        <f>2*(1-NORMDIST(ABS(JW31),0,1,1))</f>
        <v>1.7148726882965093E-11</v>
      </c>
      <c r="JY31" s="4" t="s">
        <v>38</v>
      </c>
      <c r="JZ31" s="4">
        <f>+JT28/JZ28*100</f>
        <v>113.03781856744575</v>
      </c>
      <c r="KA31" s="4">
        <f>(1-1/9/JT28-1.96/3/SQRT(JT28))^3*JZ31</f>
        <v>108.8662541739377</v>
      </c>
      <c r="KB31" s="4">
        <f>(JT28+1)/JT28*(1-1/9/(JT28+1)+1.96/3/SQRT(JT28+1))^3*JZ31</f>
        <v>117.3282970517327</v>
      </c>
      <c r="KC31" s="4">
        <f>(ABS(JT28-JZ28)-0.5)/SQRT(JZ28)</f>
        <v>6.4427916372851666</v>
      </c>
      <c r="KD31" s="7">
        <f>2*(1-NORMDIST(ABS(KC31),0,1,1))</f>
        <v>1.1729572868546256E-10</v>
      </c>
      <c r="KF31" s="1">
        <f t="shared" si="34"/>
        <v>41</v>
      </c>
      <c r="KG31" s="1">
        <f t="shared" si="35"/>
        <v>54</v>
      </c>
      <c r="KH31" s="1">
        <f t="shared" si="36"/>
        <v>75.900000000000006</v>
      </c>
      <c r="KO31" s="4" t="s">
        <v>57</v>
      </c>
      <c r="KP31" s="4"/>
      <c r="KQ31" s="4"/>
      <c r="KR31" s="4">
        <f>+KU28/KT28</f>
        <v>0.75002556326085656</v>
      </c>
      <c r="KS31" s="4">
        <f>SQRT(KV28)/KT28</f>
        <v>4.5467502999529787E-3</v>
      </c>
      <c r="KT31" s="24">
        <f>(KR31-KL28)/SQRT(KS31^2+KM28^2)</f>
        <v>0.59652558552986645</v>
      </c>
      <c r="KU31" s="7">
        <f>2*(1-NORMDIST(ABS(KT31),0,1,1))</f>
        <v>0.55082416680003821</v>
      </c>
      <c r="KV31" s="4" t="s">
        <v>38</v>
      </c>
      <c r="KW31" s="4">
        <f>+KQ28/KW28*100</f>
        <v>100.4504594621914</v>
      </c>
      <c r="KX31" s="4">
        <f>(1-1/9/KQ28-1.96/3/SQRT(KQ28))^3*KW31</f>
        <v>98.055469624863989</v>
      </c>
      <c r="KY31" s="4">
        <f>(KQ28+1)/KQ28*(1-1/9/(KQ28+1)+1.96/3/SQRT(KQ28+1))^3*KW31</f>
        <v>102.88916676677833</v>
      </c>
      <c r="KZ31" s="4">
        <f>(ABS(KQ28-KW28)-0.5)/SQRT(KW28)</f>
        <v>0.36115251064261883</v>
      </c>
      <c r="LA31" s="7">
        <f>2*(1-NORMDIST(ABS(KZ31),0,1,1))</f>
        <v>0.71798544062285052</v>
      </c>
      <c r="LC31" s="1">
        <f t="shared" si="37"/>
        <v>38</v>
      </c>
      <c r="LD31" s="1">
        <f t="shared" si="38"/>
        <v>64</v>
      </c>
      <c r="LE31" s="1">
        <f t="shared" si="39"/>
        <v>59.4</v>
      </c>
      <c r="LL31" s="4" t="s">
        <v>57</v>
      </c>
      <c r="LM31" s="4"/>
      <c r="LN31" s="4"/>
      <c r="LO31" s="4">
        <f>+LR28/LQ28</f>
        <v>0.51612384296662417</v>
      </c>
      <c r="LP31" s="4">
        <f>SQRT(LS28)/LQ28</f>
        <v>5.1380253586140361E-3</v>
      </c>
      <c r="LQ31" s="24">
        <f>(LO31-LI28)/SQRT(LP31^2+LJ28^2)</f>
        <v>12.586039706750039</v>
      </c>
      <c r="LR31" s="7">
        <f>2*(1-NORMDIST(ABS(LQ31),0,1,1))</f>
        <v>0</v>
      </c>
      <c r="LS31" s="4" t="s">
        <v>38</v>
      </c>
      <c r="LT31" s="4">
        <f>+LN28/LT28*100</f>
        <v>114.26163378244176</v>
      </c>
      <c r="LU31" s="4">
        <f>(1-1/9/LN28-1.96/3/SQRT(LN28))^3*LT31</f>
        <v>111.0766923161278</v>
      </c>
      <c r="LV31" s="4">
        <f>(LN28+1)/LN28*(1-1/9/(LN28+1)+1.96/3/SQRT(LN28+1))^3*LT31</f>
        <v>117.51472895666467</v>
      </c>
      <c r="LW31" s="4">
        <f>(ABS(LN28-LT28)-0.5)/SQRT(LT28)</f>
        <v>9.3088057919780294</v>
      </c>
      <c r="LX31" s="7">
        <f>2*(1-NORMDIST(ABS(LW31),0,1,1))</f>
        <v>0</v>
      </c>
      <c r="LZ31" s="1">
        <f t="shared" si="40"/>
        <v>7</v>
      </c>
      <c r="MA31" s="1">
        <f t="shared" si="41"/>
        <v>75</v>
      </c>
      <c r="MB31" s="1">
        <f t="shared" si="42"/>
        <v>9.3000000000000007</v>
      </c>
      <c r="MI31" s="4" t="s">
        <v>57</v>
      </c>
      <c r="MJ31" s="4"/>
      <c r="MK31" s="4"/>
      <c r="ML31" s="4">
        <f>+MO28/MN28</f>
        <v>0.18760930022139291</v>
      </c>
      <c r="MM31" s="4">
        <f>SQRT(MP28)/MN28</f>
        <v>4.1185229038774801E-3</v>
      </c>
      <c r="MN31" s="24">
        <f>(ML31-MF28)/SQRT(MM31^2+MG28^2)</f>
        <v>-11.806099543667608</v>
      </c>
      <c r="MO31" s="7">
        <f>2*(1-NORMDIST(ABS(MN31),0,1,1))</f>
        <v>0</v>
      </c>
      <c r="MP31" s="4" t="s">
        <v>38</v>
      </c>
      <c r="MQ31" s="4">
        <f>+MK28/MQ28*100</f>
        <v>78.62680052693382</v>
      </c>
      <c r="MR31" s="4">
        <f>(1-1/9/MK28-1.96/3/SQRT(MK28))^3*MQ31</f>
        <v>74.945915077285449</v>
      </c>
      <c r="MS31" s="4">
        <f>(MK28+1)/MK28*(1-1/9/(MK28+1)+1.96/3/SQRT(MK28+1))^3*MQ31</f>
        <v>82.441698734384119</v>
      </c>
      <c r="MT31" s="4">
        <f>(ABS(MK28-MQ28)-0.5)/SQRT(MQ28)</f>
        <v>9.9625212106096228</v>
      </c>
      <c r="MU31" s="7">
        <f>2*(1-NORMDIST(ABS(MT31),0,1,1))</f>
        <v>0</v>
      </c>
      <c r="MW31" s="1">
        <f t="shared" si="43"/>
        <v>18</v>
      </c>
      <c r="MX31" s="1">
        <f t="shared" si="44"/>
        <v>54</v>
      </c>
      <c r="MY31" s="1">
        <f t="shared" si="45"/>
        <v>33.299999999999997</v>
      </c>
      <c r="NF31" s="4" t="s">
        <v>57</v>
      </c>
      <c r="NG31" s="4"/>
      <c r="NH31" s="4"/>
      <c r="NI31" s="4">
        <f>+NL28/NK28</f>
        <v>0.3994983554885348</v>
      </c>
      <c r="NJ31" s="4">
        <f>SQRT(NM28)/NK28</f>
        <v>5.5872128680215577E-3</v>
      </c>
      <c r="NK31" s="24">
        <f>(NI31-NC28)/SQRT(NJ31^2+ND28^2)</f>
        <v>-3.0050758796878587</v>
      </c>
      <c r="NL31" s="7">
        <f>2*(1-NORMDIST(ABS(NK31),0,1,1))</f>
        <v>2.6551460172330454E-3</v>
      </c>
      <c r="NM31" s="4" t="s">
        <v>38</v>
      </c>
      <c r="NN31" s="4">
        <f>+NH28/NN28*100</f>
        <v>96.035572962788805</v>
      </c>
      <c r="NO31" s="4">
        <f>(1-1/9/NH28-1.96/3/SQRT(NH28))^3*NN31</f>
        <v>92.679464601713505</v>
      </c>
      <c r="NP31" s="4">
        <f>(NH28+1)/NH28*(1-1/9/(NH28+1)+1.96/3/SQRT(NH28+1))^3*NN31</f>
        <v>99.482154161917506</v>
      </c>
      <c r="NQ31" s="4">
        <f>(ABS(NH28-NN28)-0.5)/SQRT(NN28)</f>
        <v>2.2403131542036236</v>
      </c>
      <c r="NR31" s="7">
        <f>2*(1-NORMDIST(ABS(NQ31),0,1,1))</f>
        <v>2.5070599863728171E-2</v>
      </c>
      <c r="NT31" s="1">
        <f t="shared" si="46"/>
        <v>24</v>
      </c>
      <c r="NU31" s="1">
        <f t="shared" si="47"/>
        <v>51</v>
      </c>
      <c r="NV31" s="1">
        <f t="shared" si="48"/>
        <v>47.1</v>
      </c>
      <c r="OC31" s="4" t="s">
        <v>57</v>
      </c>
      <c r="OD31" s="4"/>
      <c r="OE31" s="4"/>
      <c r="OF31" s="4">
        <f>+OI28/OH28</f>
        <v>0.35740334153900627</v>
      </c>
      <c r="OG31" s="4">
        <f>SQRT(OJ28)/OH28</f>
        <v>5.615521478120146E-3</v>
      </c>
      <c r="OH31" s="24">
        <f>(OF31-NZ28)/SQRT(OG31^2+OA28^2)</f>
        <v>1.5157072984670956</v>
      </c>
      <c r="OI31" s="7">
        <f>2*(1-NORMDIST(ABS(OH31),0,1,1))</f>
        <v>0.12959338133461329</v>
      </c>
      <c r="OJ31" s="4" t="s">
        <v>38</v>
      </c>
      <c r="OK31" s="4">
        <f>+OE28/OK28*100</f>
        <v>100.68944511360446</v>
      </c>
      <c r="OL31" s="4">
        <f>(1-1/9/OE28-1.96/3/SQRT(OE28))^3*OK31</f>
        <v>96.932361067886902</v>
      </c>
      <c r="OM31" s="4">
        <f>(OE28+1)/OE28*(1-1/9/(OE28+1)+1.96/3/SQRT(OE28+1))^3*OK31</f>
        <v>104.55484666028194</v>
      </c>
      <c r="ON31" s="4">
        <f>(ABS(OE28-OK28)-0.5)/SQRT(OK28)</f>
        <v>0.34790476178625396</v>
      </c>
      <c r="OO31" s="7">
        <f>2*(1-NORMDIST(ABS(ON31),0,1,1))</f>
        <v>0.72791170902682301</v>
      </c>
      <c r="OQ31" s="1">
        <f t="shared" si="49"/>
        <v>1</v>
      </c>
      <c r="OR31" s="1">
        <f t="shared" si="50"/>
        <v>43</v>
      </c>
      <c r="OS31" s="1">
        <f t="shared" si="51"/>
        <v>2.2999999999999998</v>
      </c>
      <c r="OZ31" s="4" t="s">
        <v>57</v>
      </c>
      <c r="PA31" s="4"/>
      <c r="PB31" s="4"/>
      <c r="PC31" s="4">
        <f>+PF28/PE28</f>
        <v>0.17335109918902009</v>
      </c>
      <c r="PD31" s="4">
        <f>SQRT(PG28)/PE28</f>
        <v>4.3090309937091845E-3</v>
      </c>
      <c r="PE31" s="24">
        <f>(PC31-OW28)/SQRT(PD31^2+OX28^2)</f>
        <v>-2.4215025033549575</v>
      </c>
      <c r="PF31" s="7">
        <f>2*(1-NORMDIST(ABS(PE31),0,1,1))</f>
        <v>1.5456494580892599E-2</v>
      </c>
      <c r="PG31" s="4" t="s">
        <v>38</v>
      </c>
      <c r="PH31" s="4">
        <f>+PB28/PH28*100</f>
        <v>94.307206989595642</v>
      </c>
      <c r="PI31" s="4">
        <f>(1-1/9/PB28-1.96/3/SQRT(PB28))^3*PH31</f>
        <v>89.33563102928025</v>
      </c>
      <c r="PJ31" s="4">
        <f>(PB28+1)/PB28*(1-1/9/(PB28+1)+1.96/3/SQRT(PB28+1))^3*PH31</f>
        <v>99.483438846395174</v>
      </c>
      <c r="PK31" s="4">
        <f>(ABS(PB28-PH28)-0.5)/SQRT(PH28)</f>
        <v>2.1374435638720919</v>
      </c>
      <c r="PL31" s="7">
        <f>2*(1-NORMDIST(ABS(PK31),0,1,1))</f>
        <v>3.256193133894536E-2</v>
      </c>
      <c r="PN31" s="1">
        <f t="shared" si="52"/>
        <v>3</v>
      </c>
      <c r="PO31" s="1">
        <f t="shared" si="53"/>
        <v>52</v>
      </c>
      <c r="PP31" s="1">
        <f t="shared" si="54"/>
        <v>5.8</v>
      </c>
      <c r="PW31" s="4" t="s">
        <v>57</v>
      </c>
      <c r="PX31" s="4"/>
      <c r="PY31" s="4"/>
      <c r="PZ31" s="4">
        <f>+QC28/QB28</f>
        <v>5.448147663017449E-2</v>
      </c>
      <c r="QA31" s="4">
        <f>SQRT(QD28)/QB28</f>
        <v>2.6179248018499638E-3</v>
      </c>
      <c r="QB31" s="24">
        <f>(PZ31-PT28)/SQRT(QA31^2+PU28^2)</f>
        <v>-4.1227014005201923</v>
      </c>
      <c r="QC31" s="7">
        <f>2*(1-NORMDIST(ABS(QB31),0,1,1))</f>
        <v>3.7445496744892282E-5</v>
      </c>
      <c r="QD31" s="4" t="s">
        <v>38</v>
      </c>
      <c r="QE31" s="4">
        <f>+PY28/QE28*100</f>
        <v>82.673889995805084</v>
      </c>
      <c r="QF31" s="4">
        <f>(1-1/9/PY28-1.96/3/SQRT(PY28))^3*QE31</f>
        <v>74.854464186769633</v>
      </c>
      <c r="QG31" s="4">
        <f>(PY28+1)/PY28*(1-1/9/(PY28+1)+1.96/3/SQRT(PY28+1))^3*QE31</f>
        <v>91.088067263737386</v>
      </c>
      <c r="QH31" s="4">
        <f>(ABS(PY28-QE28)-0.5)/SQRT(QE28)</f>
        <v>3.831225804096317</v>
      </c>
      <c r="QI31" s="7">
        <f>2*(1-NORMDIST(ABS(QH31),0,1,1))</f>
        <v>1.2750641831171805E-4</v>
      </c>
      <c r="QT31" s="4"/>
      <c r="QU31" s="4"/>
      <c r="QV31" s="4"/>
      <c r="QW31" s="4"/>
      <c r="QX31" s="4"/>
      <c r="QY31" s="24"/>
      <c r="QZ31" s="7"/>
      <c r="RA31" s="4"/>
      <c r="RB31" s="4"/>
      <c r="RC31" s="4"/>
      <c r="RD31" s="4"/>
      <c r="RE31" s="4"/>
      <c r="RF31" s="7"/>
    </row>
    <row r="32" spans="1:474">
      <c r="A32" s="20" t="s">
        <v>13</v>
      </c>
      <c r="B32" s="20" t="s">
        <v>14</v>
      </c>
      <c r="C32" s="20">
        <v>68</v>
      </c>
      <c r="D32" s="20" t="s">
        <v>15</v>
      </c>
      <c r="E32" s="20">
        <v>36</v>
      </c>
      <c r="F32" s="20">
        <v>92</v>
      </c>
      <c r="G32" s="20">
        <v>39.1</v>
      </c>
      <c r="H32" s="20">
        <v>8</v>
      </c>
      <c r="I32" s="20">
        <v>72</v>
      </c>
      <c r="J32" s="20">
        <v>11.1</v>
      </c>
      <c r="K32" s="20">
        <v>13</v>
      </c>
      <c r="L32" s="20">
        <v>67</v>
      </c>
      <c r="M32" s="20">
        <v>19.399999999999999</v>
      </c>
      <c r="N32" s="20">
        <v>3</v>
      </c>
      <c r="O32" s="20">
        <v>76</v>
      </c>
      <c r="P32" s="20">
        <v>3.9</v>
      </c>
      <c r="Q32" s="20">
        <v>8</v>
      </c>
      <c r="R32" s="20">
        <v>87</v>
      </c>
      <c r="S32" s="20">
        <v>9.1999999999999993</v>
      </c>
      <c r="T32" s="20">
        <v>9</v>
      </c>
      <c r="U32" s="20">
        <v>92</v>
      </c>
      <c r="V32" s="20">
        <v>9.8000000000000007</v>
      </c>
      <c r="W32" s="20">
        <v>30</v>
      </c>
      <c r="X32" s="20">
        <v>66</v>
      </c>
      <c r="Y32" s="20">
        <v>45.5</v>
      </c>
      <c r="Z32" s="20">
        <v>27</v>
      </c>
      <c r="AA32" s="20">
        <v>84</v>
      </c>
      <c r="AB32" s="20">
        <v>32.1</v>
      </c>
      <c r="AC32" s="20">
        <v>35</v>
      </c>
      <c r="AD32" s="20">
        <v>65</v>
      </c>
      <c r="AE32" s="20">
        <v>53.8</v>
      </c>
      <c r="AF32" s="20">
        <v>37</v>
      </c>
      <c r="AG32" s="20">
        <v>69</v>
      </c>
      <c r="AH32" s="20">
        <v>53.6</v>
      </c>
      <c r="AI32" s="20">
        <v>32</v>
      </c>
      <c r="AJ32" s="20">
        <v>84</v>
      </c>
      <c r="AK32" s="20">
        <v>38.1</v>
      </c>
      <c r="AL32" s="20">
        <v>31</v>
      </c>
      <c r="AM32" s="20">
        <v>64</v>
      </c>
      <c r="AN32" s="20">
        <v>48.4</v>
      </c>
      <c r="AO32" s="20">
        <v>18</v>
      </c>
      <c r="AP32" s="20">
        <v>82</v>
      </c>
      <c r="AQ32" s="20">
        <v>22</v>
      </c>
      <c r="AR32" s="20">
        <v>31</v>
      </c>
      <c r="AS32" s="20">
        <v>48</v>
      </c>
      <c r="AT32" s="20">
        <v>64.599999999999994</v>
      </c>
      <c r="AU32" s="20">
        <v>24</v>
      </c>
      <c r="AV32" s="20">
        <v>59</v>
      </c>
      <c r="AW32" s="20">
        <v>40.700000000000003</v>
      </c>
      <c r="AX32" s="20">
        <v>6</v>
      </c>
      <c r="AY32" s="20">
        <v>51</v>
      </c>
      <c r="AZ32" s="20">
        <v>11.8</v>
      </c>
      <c r="BA32" s="20">
        <v>1</v>
      </c>
      <c r="BB32" s="20">
        <v>62</v>
      </c>
      <c r="BC32" s="20">
        <v>1.6</v>
      </c>
      <c r="BE32" s="35"/>
      <c r="BF32" s="1" t="str">
        <f t="shared" si="0"/>
        <v>明細部</v>
      </c>
      <c r="BG32" s="1" t="str">
        <f t="shared" si="1"/>
        <v>保険者（地区）</v>
      </c>
      <c r="BH32" s="1">
        <f t="shared" si="2"/>
        <v>68</v>
      </c>
      <c r="BI32" s="1" t="str">
        <f t="shared" si="3"/>
        <v>男</v>
      </c>
      <c r="BJ32" s="1">
        <f t="shared" si="4"/>
        <v>36</v>
      </c>
      <c r="BK32" s="1">
        <f t="shared" si="5"/>
        <v>92</v>
      </c>
      <c r="BL32" s="1">
        <f t="shared" si="6"/>
        <v>39.1</v>
      </c>
      <c r="BS32" s="4" t="s">
        <v>58</v>
      </c>
      <c r="BT32" s="4"/>
      <c r="BU32" s="4"/>
      <c r="BV32" s="4">
        <f>+BY29/BX29</f>
        <v>0.48832372815791375</v>
      </c>
      <c r="BW32" s="4">
        <f>SQRT(BZ29)/BX29</f>
        <v>4.266684901756395E-3</v>
      </c>
      <c r="BX32" s="24">
        <f>(BV32-BP29)/SQRT(BW32^2+BQ29^2)</f>
        <v>-19.05715258733694</v>
      </c>
      <c r="BY32" s="7">
        <f>2*(1-NORMDIST(ABS(BX32),0,1,1))</f>
        <v>0</v>
      </c>
      <c r="BZ32" s="4" t="s">
        <v>40</v>
      </c>
      <c r="CA32" s="4">
        <f>+BU29/CA29*100</f>
        <v>85.640867557928203</v>
      </c>
      <c r="CB32" s="4">
        <f>(1-1/9/BU29-1.96/3/SQRT(BU29))^3*CA32</f>
        <v>83.601705324372048</v>
      </c>
      <c r="CC32" s="4">
        <f>(BU29+1)/BU29*(1-1/9/(BU29+1)+1.96/3/SQRT(BU29+1))^3*CA32</f>
        <v>87.71720151484476</v>
      </c>
      <c r="CD32" s="4">
        <f>(ABS(BU29-CA29)-0.5)/SQRT(CA29)</f>
        <v>12.691178016240867</v>
      </c>
      <c r="CE32" s="7">
        <f>2*(1-NORMDIST(ABS(CD32),0,1,1))</f>
        <v>0</v>
      </c>
      <c r="CG32" s="1">
        <f t="shared" si="7"/>
        <v>8</v>
      </c>
      <c r="CH32" s="1">
        <f t="shared" si="8"/>
        <v>72</v>
      </c>
      <c r="CI32" s="1">
        <f t="shared" si="9"/>
        <v>11.1</v>
      </c>
      <c r="CP32" s="4" t="s">
        <v>58</v>
      </c>
      <c r="CQ32" s="4"/>
      <c r="CR32" s="4"/>
      <c r="CS32" s="4">
        <f>+CV29/CU29</f>
        <v>0.1337356808974291</v>
      </c>
      <c r="CT32" s="4">
        <f>SQRT(CW29)/CU29</f>
        <v>2.9012305849134314E-3</v>
      </c>
      <c r="CU32" s="24">
        <f>(CS32-CM29)/SQRT(CT32^2+CN29^2)</f>
        <v>0.46201056364912924</v>
      </c>
      <c r="CV32" s="7">
        <f>2*(1-NORMDIST(ABS(CU32),0,1,1))</f>
        <v>0.64407374507261306</v>
      </c>
      <c r="CW32" s="4" t="s">
        <v>40</v>
      </c>
      <c r="CX32" s="4">
        <f>+CR29/CX29*100</f>
        <v>100.93487521205364</v>
      </c>
      <c r="CY32" s="4">
        <f>(1-1/9/CR29-1.96/3/SQRT(CR29))^3*CX32</f>
        <v>96.37258968009543</v>
      </c>
      <c r="CZ32" s="4">
        <f>(CR29+1)/CR29*(1-1/9/(CR29+1)+1.96/3/SQRT(CR29+1))^3*CX32</f>
        <v>105.65735736145352</v>
      </c>
      <c r="DA32" s="4">
        <f>(ABS(CR29-CX29)-0.5)/SQRT(CX29)</f>
        <v>0.38722129807280631</v>
      </c>
      <c r="DB32" s="7">
        <f>2*(1-NORMDIST(ABS(DA32),0,1,1))</f>
        <v>0.69859238408766888</v>
      </c>
      <c r="DD32" s="1">
        <f t="shared" si="10"/>
        <v>13</v>
      </c>
      <c r="DE32" s="1">
        <f t="shared" si="11"/>
        <v>67</v>
      </c>
      <c r="DF32" s="1">
        <f t="shared" si="12"/>
        <v>19.399999999999999</v>
      </c>
      <c r="DM32" s="4" t="s">
        <v>58</v>
      </c>
      <c r="DN32" s="4"/>
      <c r="DO32" s="4"/>
      <c r="DP32" s="4">
        <f>+DS29/DR29</f>
        <v>0.22571458621996157</v>
      </c>
      <c r="DQ32" s="4">
        <f>SQRT(DT29)/DR29</f>
        <v>3.5935613003818282E-3</v>
      </c>
      <c r="DR32" s="24">
        <f>(DP32-DJ29)/SQRT(DQ32^2+DK29^2)</f>
        <v>8.6669634457895128</v>
      </c>
      <c r="DS32" s="7">
        <f>2*(1-NORMDIST(ABS(DR32),0,1,1))</f>
        <v>0</v>
      </c>
      <c r="DT32" s="4" t="s">
        <v>40</v>
      </c>
      <c r="DU32" s="4">
        <f>+DO29/DU29*100</f>
        <v>115.27334098546298</v>
      </c>
      <c r="DV32" s="4">
        <f>(1-1/9/DO29-1.96/3/SQRT(DO29))^3*DU32</f>
        <v>111.23195933986635</v>
      </c>
      <c r="DW32" s="4">
        <f>(DO29+1)/DO29*(1-1/9/(DO29+1)+1.96/3/SQRT(DO29+1))^3*DU32</f>
        <v>119.42402828587117</v>
      </c>
      <c r="DX32" s="4">
        <f>(ABS(DO29-DU29)-0.5)/SQRT(DU29)</f>
        <v>7.8736394150319926</v>
      </c>
      <c r="DY32" s="7">
        <f>2*(1-NORMDIST(ABS(DX32),0,1,1))</f>
        <v>3.5527136788005009E-15</v>
      </c>
      <c r="EA32" s="1">
        <f t="shared" si="13"/>
        <v>3</v>
      </c>
      <c r="EB32" s="1">
        <f t="shared" si="14"/>
        <v>76</v>
      </c>
      <c r="EC32" s="1">
        <f t="shared" si="15"/>
        <v>3.9</v>
      </c>
      <c r="EJ32" s="4" t="s">
        <v>58</v>
      </c>
      <c r="EK32" s="4"/>
      <c r="EL32" s="4"/>
      <c r="EM32" s="4">
        <f>+EP29/EO29</f>
        <v>3.8869689898788654E-2</v>
      </c>
      <c r="EN32" s="4">
        <f>SQRT(EQ29)/EO29</f>
        <v>1.6376395018577476E-3</v>
      </c>
      <c r="EO32" s="24">
        <f>(EM32-EG29)/SQRT(EN32^2+EH29^2)</f>
        <v>-7.5760380687570281</v>
      </c>
      <c r="EP32" s="7">
        <f>2*(1-NORMDIST(ABS(EO32),0,1,1))</f>
        <v>3.5527136788005009E-14</v>
      </c>
      <c r="EQ32" s="4" t="s">
        <v>40</v>
      </c>
      <c r="ER32" s="4">
        <f>+EL29/ER29*100</f>
        <v>75.680285176463485</v>
      </c>
      <c r="ES32" s="4">
        <f>(1-1/9/EL29-1.96/3/SQRT(EL29))^3*ER32</f>
        <v>69.436354279721826</v>
      </c>
      <c r="ET32" s="4">
        <f>(EL29+1)/EL29*(1-1/9/(EL29+1)+1.96/3/SQRT(EL29+1))^3*ER32</f>
        <v>82.334950400809745</v>
      </c>
      <c r="EU32" s="4">
        <f>(ABS(EL29-ER29)-0.5)/SQRT(ER29)</f>
        <v>6.4835800411945694</v>
      </c>
      <c r="EV32" s="7">
        <f>2*(1-NORMDIST(ABS(EU32),0,1,1))</f>
        <v>8.9571239314523154E-11</v>
      </c>
      <c r="EX32" s="1">
        <f t="shared" si="16"/>
        <v>8</v>
      </c>
      <c r="EY32" s="1">
        <f t="shared" si="17"/>
        <v>87</v>
      </c>
      <c r="EZ32" s="1">
        <f t="shared" si="18"/>
        <v>9.1999999999999993</v>
      </c>
      <c r="FG32" s="4" t="s">
        <v>58</v>
      </c>
      <c r="FH32" s="4"/>
      <c r="FI32" s="4"/>
      <c r="FJ32" s="4">
        <f>+FM29/FL29</f>
        <v>0.10485119799746886</v>
      </c>
      <c r="FK32" s="4">
        <f>SQRT(FN29)/FL29</f>
        <v>2.6203518959001366E-3</v>
      </c>
      <c r="FL32" s="24">
        <f>(FJ32-FD29)/SQRT(FK32^2+FE29^2)</f>
        <v>5.0835995049843472</v>
      </c>
      <c r="FM32" s="7">
        <f>2*(1-NORMDIST(ABS(FL32),0,1,1))</f>
        <v>3.7034841793293083E-7</v>
      </c>
      <c r="FN32" s="4" t="s">
        <v>40</v>
      </c>
      <c r="FO32" s="4">
        <f>+FI29/FO29*100</f>
        <v>114.55721586557854</v>
      </c>
      <c r="FP32" s="4">
        <f>(1-1/9/FI29-1.96/3/SQRT(FI29))^3*FO32</f>
        <v>108.69986908950166</v>
      </c>
      <c r="FQ32" s="4">
        <f>(FI29+1)/FI29*(1-1/9/(FI29+1)+1.96/3/SQRT(FI29+1))^3*FO32</f>
        <v>120.64816874743076</v>
      </c>
      <c r="FR32" s="4">
        <f>(ABS(FI29-FO29)-0.5)/SQRT(FO29)</f>
        <v>5.1326736046195798</v>
      </c>
      <c r="FS32" s="7">
        <f>2*(1-NORMDIST(ABS(FR32),0,1,1))</f>
        <v>2.8565503784605539E-7</v>
      </c>
      <c r="FU32" s="1">
        <f t="shared" si="19"/>
        <v>9</v>
      </c>
      <c r="FV32" s="1">
        <f t="shared" si="20"/>
        <v>92</v>
      </c>
      <c r="FW32" s="1">
        <f t="shared" si="21"/>
        <v>9.8000000000000007</v>
      </c>
      <c r="GD32" s="4" t="s">
        <v>58</v>
      </c>
      <c r="GE32" s="4"/>
      <c r="GF32" s="4"/>
      <c r="GG32" s="4">
        <f>+GJ29/GI29</f>
        <v>0.15075948565729755</v>
      </c>
      <c r="GH32" s="4">
        <f>SQRT(GK29)/GI29</f>
        <v>2.9420581097860414E-3</v>
      </c>
      <c r="GI32" s="24">
        <f>(GG32-GA29)/SQRT(GH32^2+GB29^2)</f>
        <v>-8.3579583087676586</v>
      </c>
      <c r="GJ32" s="7">
        <f>2*(1-NORMDIST(ABS(GI32),0,1,1))</f>
        <v>0</v>
      </c>
      <c r="GK32" s="4" t="s">
        <v>40</v>
      </c>
      <c r="GL32" s="4">
        <f>+GF29/GL29*100</f>
        <v>85.90134713730518</v>
      </c>
      <c r="GM32" s="4">
        <f>(1-1/9/GF29-1.96/3/SQRT(GF29))^3*GL32</f>
        <v>82.373380847113026</v>
      </c>
      <c r="GN32" s="4">
        <f>(GF29+1)/GF29*(1-1/9/(GF29+1)+1.96/3/SQRT(GF29+1))^3*GL32</f>
        <v>89.54155318629391</v>
      </c>
      <c r="GO32" s="4">
        <f>(ABS(GF29-GL29)-0.5)/SQRT(GL29)</f>
        <v>7.1751994780473556</v>
      </c>
      <c r="GP32" s="7">
        <f>2*(1-NORMDIST(ABS(GO32),0,1,1))</f>
        <v>7.2208905521620181E-13</v>
      </c>
      <c r="GR32" s="1">
        <f t="shared" si="22"/>
        <v>30</v>
      </c>
      <c r="GS32" s="1">
        <f t="shared" si="23"/>
        <v>66</v>
      </c>
      <c r="GT32" s="1">
        <f t="shared" si="24"/>
        <v>45.5</v>
      </c>
      <c r="HA32" s="4" t="s">
        <v>58</v>
      </c>
      <c r="HB32" s="4"/>
      <c r="HC32" s="4"/>
      <c r="HD32" s="4">
        <f>+HG29/HF29</f>
        <v>0.25515001462648373</v>
      </c>
      <c r="HE32" s="4">
        <f>SQRT(HH29)/HF29</f>
        <v>3.710512936933735E-3</v>
      </c>
      <c r="HF32" s="24">
        <f>(HD32-GX29)/SQRT(HE32^2+GY29^2)</f>
        <v>-10.930356351976647</v>
      </c>
      <c r="HG32" s="7">
        <f>2*(1-NORMDIST(ABS(HF32),0,1,1))</f>
        <v>0</v>
      </c>
      <c r="HH32" s="4" t="s">
        <v>40</v>
      </c>
      <c r="HI32" s="4">
        <f>+HC29/HI29*100</f>
        <v>86.19595266217722</v>
      </c>
      <c r="HJ32" s="4">
        <f>(1-1/9/HC29-1.96/3/SQRT(HC29))^3*HI32</f>
        <v>83.375233445083751</v>
      </c>
      <c r="HK32" s="4">
        <f>(HC29+1)/HC29*(1-1/9/(HC29+1)+1.96/3/SQRT(HC29+1))^3*HI32</f>
        <v>89.087769163353244</v>
      </c>
      <c r="HL32" s="4">
        <f>(ABS(HC29-HI29)-0.5)/SQRT(HI29)</f>
        <v>8.8247912162103539</v>
      </c>
      <c r="HM32" s="7">
        <f>2*(1-NORMDIST(ABS(HL32),0,1,1))</f>
        <v>0</v>
      </c>
      <c r="HO32" s="1">
        <f t="shared" si="25"/>
        <v>27</v>
      </c>
      <c r="HP32" s="1">
        <f t="shared" si="26"/>
        <v>84</v>
      </c>
      <c r="HQ32" s="1">
        <f t="shared" si="27"/>
        <v>32.1</v>
      </c>
      <c r="HX32" s="4" t="s">
        <v>58</v>
      </c>
      <c r="HY32" s="4"/>
      <c r="HZ32" s="4"/>
      <c r="IA32" s="4">
        <f>+ID29/IC29</f>
        <v>0.32665541014195038</v>
      </c>
      <c r="IB32" s="4">
        <f>SQRT(IE29)/IC29</f>
        <v>4.0768879424168958E-3</v>
      </c>
      <c r="IC32" s="24">
        <f>(IA32-HU29)/SQRT(IB32^2+HV29^2)</f>
        <v>-0.73561813993313185</v>
      </c>
      <c r="ID32" s="7">
        <f>2*(1-NORMDIST(ABS(IC32),0,1,1))</f>
        <v>0.46196311994939299</v>
      </c>
      <c r="IE32" s="4" t="s">
        <v>40</v>
      </c>
      <c r="IF32" s="4">
        <f>+HZ29/IF29*100</f>
        <v>99.381931951964901</v>
      </c>
      <c r="IG32" s="4">
        <f>(1-1/9/HZ29-1.96/3/SQRT(HZ29))^3*IF32</f>
        <v>96.437116402724399</v>
      </c>
      <c r="IH32" s="4">
        <f>(HZ29+1)/HZ29*(1-1/9/(HZ29+1)+1.96/3/SQRT(HZ29+1))^3*IF32</f>
        <v>102.39381535237764</v>
      </c>
      <c r="II32" s="4">
        <f>(ABS(HZ29-IF29)-0.5)/SQRT(IF29)</f>
        <v>0.39948070898560317</v>
      </c>
      <c r="IJ32" s="7">
        <f>2*(1-NORMDIST(ABS(II32),0,1,1))</f>
        <v>0.68953903523792537</v>
      </c>
      <c r="IL32" s="1">
        <f t="shared" si="28"/>
        <v>35</v>
      </c>
      <c r="IM32" s="1">
        <f t="shared" si="29"/>
        <v>65</v>
      </c>
      <c r="IN32" s="1">
        <f t="shared" si="30"/>
        <v>53.8</v>
      </c>
      <c r="IU32" s="4" t="s">
        <v>58</v>
      </c>
      <c r="IV32" s="4"/>
      <c r="IW32" s="4"/>
      <c r="IX32" s="4">
        <f>+JA29/IZ29</f>
        <v>0.52142968613392682</v>
      </c>
      <c r="IY32" s="4">
        <f>SQRT(JB29)/IZ29</f>
        <v>4.2889278623654582E-3</v>
      </c>
      <c r="IZ32" s="24">
        <f>(IX32-IR29)/SQRT(IY32^2+IS29^2)</f>
        <v>24.656242621606953</v>
      </c>
      <c r="JA32" s="7">
        <f>2*(1-NORMDIST(ABS(IZ32),0,1,1))</f>
        <v>0</v>
      </c>
      <c r="JB32" s="4" t="s">
        <v>40</v>
      </c>
      <c r="JC32" s="4">
        <f>+IW29/JC29*100</f>
        <v>125.4450980286925</v>
      </c>
      <c r="JD32" s="4">
        <f>(1-1/9/IW29-1.96/3/SQRT(IW29))^3*JC32</f>
        <v>122.5291607345094</v>
      </c>
      <c r="JE32" s="4">
        <f>(IW29+1)/IW29*(1-1/9/(IW29+1)+1.96/3/SQRT(IW29+1))^3*JC32</f>
        <v>128.41290654343081</v>
      </c>
      <c r="JF32" s="4">
        <f>(ABS(IW29-JC29)-0.5)/SQRT(JC29)</f>
        <v>19.038854071471924</v>
      </c>
      <c r="JG32" s="7">
        <f>2*(1-NORMDIST(ABS(JF32),0,1,1))</f>
        <v>0</v>
      </c>
      <c r="JI32" s="1">
        <f t="shared" si="31"/>
        <v>37</v>
      </c>
      <c r="JJ32" s="1">
        <f t="shared" si="32"/>
        <v>69</v>
      </c>
      <c r="JK32" s="1">
        <f t="shared" si="33"/>
        <v>53.6</v>
      </c>
      <c r="JR32" s="4" t="s">
        <v>58</v>
      </c>
      <c r="JS32" s="4"/>
      <c r="JT32" s="4"/>
      <c r="JU32" s="4">
        <f>+JX29/JW29</f>
        <v>0.24643573715173808</v>
      </c>
      <c r="JV32" s="4">
        <f>SQRT(JY29)/JW29</f>
        <v>3.7029710517431725E-3</v>
      </c>
      <c r="JW32" s="24">
        <f>(JU32-JO29)/SQRT(JV32^2+JP29^2)</f>
        <v>12.387626257795478</v>
      </c>
      <c r="JX32" s="7">
        <f>2*(1-NORMDIST(ABS(JW32),0,1,1))</f>
        <v>0</v>
      </c>
      <c r="JY32" s="4" t="s">
        <v>40</v>
      </c>
      <c r="JZ32" s="4">
        <f>+JT29/JZ29*100</f>
        <v>121.4165575133775</v>
      </c>
      <c r="KA32" s="4">
        <f>(1-1/9/JT29-1.96/3/SQRT(JT29))^3*JZ32</f>
        <v>117.34899755019615</v>
      </c>
      <c r="KB32" s="4">
        <f>(JT29+1)/JT29*(1-1/9/(JT29+1)+1.96/3/SQRT(JT29+1))^3*JZ32</f>
        <v>125.58912974645773</v>
      </c>
      <c r="KC32" s="4">
        <f>(ABS(JT29-JZ29)-0.5)/SQRT(JZ29)</f>
        <v>11.266833367178984</v>
      </c>
      <c r="KD32" s="7">
        <f>2*(1-NORMDIST(ABS(KC32),0,1,1))</f>
        <v>0</v>
      </c>
      <c r="KF32" s="1">
        <f t="shared" si="34"/>
        <v>32</v>
      </c>
      <c r="KG32" s="1">
        <f t="shared" si="35"/>
        <v>84</v>
      </c>
      <c r="KH32" s="1">
        <f t="shared" si="36"/>
        <v>38.1</v>
      </c>
      <c r="KO32" s="4" t="s">
        <v>58</v>
      </c>
      <c r="KP32" s="4"/>
      <c r="KQ32" s="4"/>
      <c r="KR32" s="4">
        <f>+KU29/KT29</f>
        <v>0.54613905541896079</v>
      </c>
      <c r="KS32" s="4">
        <f>SQRT(KV29)/KT29</f>
        <v>4.2817158232047589E-3</v>
      </c>
      <c r="KT32" s="24">
        <f>(KR32-KL29)/SQRT(KS32^2+KM29^2)</f>
        <v>23.276424556456256</v>
      </c>
      <c r="KU32" s="7">
        <f>2*(1-NORMDIST(ABS(KT32),0,1,1))</f>
        <v>0</v>
      </c>
      <c r="KV32" s="4" t="s">
        <v>40</v>
      </c>
      <c r="KW32" s="4">
        <f>+KQ29/KW29*100</f>
        <v>122.45486938253951</v>
      </c>
      <c r="KX32" s="4">
        <f>(1-1/9/KQ29-1.96/3/SQRT(KQ29))^3*KW32</f>
        <v>119.67713477244797</v>
      </c>
      <c r="KY32" s="4">
        <f>(KQ29+1)/KQ29*(1-1/9/(KQ29+1)+1.96/3/SQRT(KQ29+1))^3*KW32</f>
        <v>125.2808059147219</v>
      </c>
      <c r="KZ32" s="4">
        <f>(ABS(KQ29-KW29)-0.5)/SQRT(KW29)</f>
        <v>17.428061305549697</v>
      </c>
      <c r="LA32" s="7">
        <f>2*(1-NORMDIST(ABS(KZ32),0,1,1))</f>
        <v>0</v>
      </c>
      <c r="LC32" s="1">
        <f t="shared" si="37"/>
        <v>31</v>
      </c>
      <c r="LD32" s="1">
        <f t="shared" si="38"/>
        <v>64</v>
      </c>
      <c r="LE32" s="1">
        <f t="shared" si="39"/>
        <v>48.4</v>
      </c>
      <c r="LL32" s="4" t="s">
        <v>58</v>
      </c>
      <c r="LM32" s="4"/>
      <c r="LN32" s="4"/>
      <c r="LO32" s="4">
        <f>+LR29/LQ29</f>
        <v>0.5130684653877805</v>
      </c>
      <c r="LP32" s="4">
        <f>SQRT(LS29)/LQ29</f>
        <v>4.4705559005992594E-3</v>
      </c>
      <c r="LQ32" s="24">
        <f>(LO32-LI29)/SQRT(LP32^2+LJ29^2)</f>
        <v>10.330838110893566</v>
      </c>
      <c r="LR32" s="7">
        <f>2*(1-NORMDIST(ABS(LQ32),0,1,1))</f>
        <v>0</v>
      </c>
      <c r="LS32" s="4" t="s">
        <v>40</v>
      </c>
      <c r="LT32" s="4">
        <f>+LN29/LT29*100</f>
        <v>109.56333977291672</v>
      </c>
      <c r="LU32" s="4">
        <f>(1-1/9/LN29-1.96/3/SQRT(LN29))^3*LT32</f>
        <v>106.90003871931945</v>
      </c>
      <c r="LV32" s="4">
        <f>(LN29+1)/LN29*(1-1/9/(LN29+1)+1.96/3/SQRT(LN29+1))^3*LT32</f>
        <v>112.27622143536375</v>
      </c>
      <c r="LW32" s="4">
        <f>(ABS(LN29-LT29)-0.5)/SQRT(LT29)</f>
        <v>7.3157426750602355</v>
      </c>
      <c r="LX32" s="7">
        <f>2*(1-NORMDIST(ABS(LW32),0,1,1))</f>
        <v>2.560174294785611E-13</v>
      </c>
      <c r="LZ32" s="1">
        <f t="shared" si="40"/>
        <v>18</v>
      </c>
      <c r="MA32" s="1">
        <f t="shared" si="41"/>
        <v>82</v>
      </c>
      <c r="MB32" s="1">
        <f t="shared" si="42"/>
        <v>22</v>
      </c>
      <c r="MI32" s="4" t="s">
        <v>58</v>
      </c>
      <c r="MJ32" s="4"/>
      <c r="MK32" s="4"/>
      <c r="ML32" s="4">
        <f>+MO29/MN29</f>
        <v>0.17238087755566953</v>
      </c>
      <c r="MM32" s="4">
        <f>SQRT(MP29)/MN29</f>
        <v>3.2816688759672559E-3</v>
      </c>
      <c r="MN32" s="24">
        <f>(ML32-MF29)/SQRT(MM32^2+MG29^2)</f>
        <v>-24.632943663897525</v>
      </c>
      <c r="MO32" s="7">
        <f>2*(1-NORMDIST(ABS(MN32),0,1,1))</f>
        <v>0</v>
      </c>
      <c r="MP32" s="4" t="s">
        <v>40</v>
      </c>
      <c r="MQ32" s="4">
        <f>+MK29/MQ29*100</f>
        <v>67.480457648440932</v>
      </c>
      <c r="MR32" s="4">
        <f>(1-1/9/MK29-1.96/3/SQRT(MK29))^3*MQ32</f>
        <v>64.742234439621214</v>
      </c>
      <c r="MS32" s="4">
        <f>(MK29+1)/MK29*(1-1/9/(MK29+1)+1.96/3/SQRT(MK29+1))^3*MQ32</f>
        <v>70.304722966238444</v>
      </c>
      <c r="MT32" s="4">
        <f>(ABS(MK29-MQ29)-0.5)/SQRT(MQ29)</f>
        <v>18.918921377921446</v>
      </c>
      <c r="MU32" s="7">
        <f>2*(1-NORMDIST(ABS(MT32),0,1,1))</f>
        <v>0</v>
      </c>
      <c r="MW32" s="1">
        <f t="shared" si="43"/>
        <v>31</v>
      </c>
      <c r="MX32" s="1">
        <f t="shared" si="44"/>
        <v>48</v>
      </c>
      <c r="MY32" s="1">
        <f t="shared" si="45"/>
        <v>64.599999999999994</v>
      </c>
      <c r="NF32" s="4" t="s">
        <v>58</v>
      </c>
      <c r="NG32" s="4"/>
      <c r="NH32" s="4"/>
      <c r="NI32" s="4">
        <f>+NL29/NK29</f>
        <v>0.5561901568158093</v>
      </c>
      <c r="NJ32" s="4">
        <f>SQRT(NM29)/NK29</f>
        <v>4.8576092835424991E-3</v>
      </c>
      <c r="NK32" s="24">
        <f>(NI32-NC29)/SQRT(NJ32^2+ND29^2)</f>
        <v>16.895617389947464</v>
      </c>
      <c r="NL32" s="7">
        <f>2*(1-NORMDIST(ABS(NK32),0,1,1))</f>
        <v>0</v>
      </c>
      <c r="NM32" s="4" t="s">
        <v>40</v>
      </c>
      <c r="NN32" s="4">
        <f>+NH29/NN29*100</f>
        <v>117.48825414403868</v>
      </c>
      <c r="NO32" s="4">
        <f>(1-1/9/NH29-1.96/3/SQRT(NH29))^3*NN32</f>
        <v>114.47214964243474</v>
      </c>
      <c r="NP32" s="4">
        <f>(NH29+1)/NH29*(1-1/9/(NH29+1)+1.96/3/SQRT(NH29+1))^3*NN32</f>
        <v>120.56371075734833</v>
      </c>
      <c r="NQ32" s="4">
        <f>(ABS(NH29-NN29)-0.5)/SQRT(NN29)</f>
        <v>12.232587557582125</v>
      </c>
      <c r="NR32" s="7">
        <f>2*(1-NORMDIST(ABS(NQ32),0,1,1))</f>
        <v>0</v>
      </c>
      <c r="NT32" s="1">
        <f t="shared" si="46"/>
        <v>24</v>
      </c>
      <c r="NU32" s="1">
        <f t="shared" si="47"/>
        <v>59</v>
      </c>
      <c r="NV32" s="1">
        <f t="shared" si="48"/>
        <v>40.700000000000003</v>
      </c>
      <c r="OC32" s="4" t="s">
        <v>58</v>
      </c>
      <c r="OD32" s="4"/>
      <c r="OE32" s="4"/>
      <c r="OF32" s="4">
        <f>+OI29/OH29</f>
        <v>0.34312921111315459</v>
      </c>
      <c r="OG32" s="4">
        <f>SQRT(OJ29)/OH29</f>
        <v>4.4822633560273164E-3</v>
      </c>
      <c r="OH32" s="24">
        <f>(OF32-NZ29)/SQRT(OG32^2+OA29^2)</f>
        <v>-5.1356874038969851</v>
      </c>
      <c r="OI32" s="7">
        <f>2*(1-NORMDIST(ABS(OH32),0,1,1))</f>
        <v>2.8111459027257979E-7</v>
      </c>
      <c r="OJ32" s="4" t="s">
        <v>40</v>
      </c>
      <c r="OK32" s="4">
        <f>+OE29/OK29*100</f>
        <v>93.646487309082858</v>
      </c>
      <c r="OL32" s="4">
        <f>(1-1/9/OE29-1.96/3/SQRT(OE29))^3*OK32</f>
        <v>90.710322770704835</v>
      </c>
      <c r="OM32" s="4">
        <f>(OE29+1)/OE29*(1-1/9/(OE29+1)+1.96/3/SQRT(OE29+1))^3*OK32</f>
        <v>96.65349272233351</v>
      </c>
      <c r="ON32" s="4">
        <f>(ABS(OE29-OK29)-0.5)/SQRT(OK29)</f>
        <v>4.0644003234746497</v>
      </c>
      <c r="OO32" s="7">
        <f>2*(1-NORMDIST(ABS(ON32),0,1,1))</f>
        <v>4.8156112708364063E-5</v>
      </c>
      <c r="OQ32" s="1">
        <f t="shared" si="49"/>
        <v>6</v>
      </c>
      <c r="OR32" s="1">
        <f t="shared" si="50"/>
        <v>51</v>
      </c>
      <c r="OS32" s="1">
        <f t="shared" si="51"/>
        <v>11.8</v>
      </c>
      <c r="OZ32" s="4" t="s">
        <v>58</v>
      </c>
      <c r="PA32" s="4"/>
      <c r="PB32" s="4"/>
      <c r="PC32" s="4">
        <f>+PF29/PE29</f>
        <v>0.11302321410375495</v>
      </c>
      <c r="PD32" s="4">
        <f>SQRT(PG29)/PE29</f>
        <v>3.0163524069457357E-3</v>
      </c>
      <c r="PE32" s="24">
        <f>(PC32-OW29)/SQRT(PD32^2+OX29^2)</f>
        <v>-2.0799573967377902E-2</v>
      </c>
      <c r="PF32" s="7">
        <f>2*(1-NORMDIST(ABS(PE32),0,1,1))</f>
        <v>0.98340553759113103</v>
      </c>
      <c r="PG32" s="4" t="s">
        <v>40</v>
      </c>
      <c r="PH32" s="4">
        <f>+PB29/PH29*100</f>
        <v>99.880653240900315</v>
      </c>
      <c r="PI32" s="4">
        <f>(1-1/9/PB29-1.96/3/SQRT(PB29))^3*PH32</f>
        <v>94.375988779405759</v>
      </c>
      <c r="PJ32" s="4">
        <f>(PB29+1)/PB29*(1-1/9/(PB29+1)+1.96/3/SQRT(PB29+1))^3*PH32</f>
        <v>105.62260880761359</v>
      </c>
      <c r="PK32" s="4">
        <f>(ABS(PB29-PH29)-0.5)/SQRT(PH29)</f>
        <v>2.7633387394073082E-2</v>
      </c>
      <c r="PL32" s="7">
        <f>2*(1-NORMDIST(ABS(PK32),0,1,1))</f>
        <v>0.9779545525369584</v>
      </c>
      <c r="PN32" s="1">
        <f t="shared" si="52"/>
        <v>1</v>
      </c>
      <c r="PO32" s="1">
        <f t="shared" si="53"/>
        <v>62</v>
      </c>
      <c r="PP32" s="1">
        <f t="shared" si="54"/>
        <v>1.6</v>
      </c>
      <c r="PW32" s="4" t="s">
        <v>58</v>
      </c>
      <c r="PX32" s="4"/>
      <c r="PY32" s="4"/>
      <c r="PZ32" s="4">
        <f>+QC29/QB29</f>
        <v>1.5995248717166042E-2</v>
      </c>
      <c r="QA32" s="4">
        <f>SQRT(QD29)/QB29</f>
        <v>1.2080560853496853E-3</v>
      </c>
      <c r="QB32" s="24">
        <f>(PZ32-PT29)/SQRT(QA32^2+PU29^2)</f>
        <v>-6.1750476402125081</v>
      </c>
      <c r="QC32" s="7">
        <f>2*(1-NORMDIST(ABS(QB32),0,1,1))</f>
        <v>6.6143512889027534E-10</v>
      </c>
      <c r="QD32" s="4" t="s">
        <v>40</v>
      </c>
      <c r="QE32" s="4">
        <f>+PY29/QE29*100</f>
        <v>68.193716128811488</v>
      </c>
      <c r="QF32" s="4">
        <f>(1-1/9/PY29-1.96/3/SQRT(PY29))^3*QE32</f>
        <v>58.409580689219041</v>
      </c>
      <c r="QG32" s="4">
        <f>(PY29+1)/PY29*(1-1/9/(PY29+1)+1.96/3/SQRT(PY29+1))^3*QE32</f>
        <v>79.147638515842942</v>
      </c>
      <c r="QH32" s="4">
        <f>(ABS(PY29-QE29)-0.5)/SQRT(QE29)</f>
        <v>5.0345918699167562</v>
      </c>
      <c r="QI32" s="7">
        <f>2*(1-NORMDIST(ABS(QH32),0,1,1))</f>
        <v>4.7886797926999236E-7</v>
      </c>
      <c r="QT32" s="4"/>
      <c r="QU32" s="4"/>
      <c r="QV32" s="4"/>
      <c r="QW32" s="4"/>
      <c r="QX32" s="4"/>
      <c r="QY32" s="24"/>
      <c r="QZ32" s="7"/>
      <c r="RA32" s="4"/>
      <c r="RB32" s="4"/>
      <c r="RC32" s="4"/>
      <c r="RD32" s="4"/>
      <c r="RE32" s="4"/>
      <c r="RF32" s="7"/>
    </row>
    <row r="33" spans="1:474">
      <c r="A33" s="20" t="s">
        <v>13</v>
      </c>
      <c r="B33" s="20" t="s">
        <v>14</v>
      </c>
      <c r="C33" s="20">
        <v>69</v>
      </c>
      <c r="D33" s="20" t="s">
        <v>15</v>
      </c>
      <c r="E33" s="20">
        <v>38</v>
      </c>
      <c r="F33" s="20">
        <v>79</v>
      </c>
      <c r="G33" s="20">
        <v>48.1</v>
      </c>
      <c r="H33" s="20">
        <v>14</v>
      </c>
      <c r="I33" s="20">
        <v>106</v>
      </c>
      <c r="J33" s="20">
        <v>13.2</v>
      </c>
      <c r="K33" s="20">
        <v>18</v>
      </c>
      <c r="L33" s="20">
        <v>107</v>
      </c>
      <c r="M33" s="20">
        <v>16.8</v>
      </c>
      <c r="N33" s="20">
        <v>3</v>
      </c>
      <c r="O33" s="20">
        <v>112</v>
      </c>
      <c r="P33" s="20">
        <v>2.7</v>
      </c>
      <c r="Q33" s="20">
        <v>7</v>
      </c>
      <c r="R33" s="20">
        <v>100</v>
      </c>
      <c r="S33" s="20">
        <v>7</v>
      </c>
      <c r="T33" s="20">
        <v>9</v>
      </c>
      <c r="U33" s="20">
        <v>80</v>
      </c>
      <c r="V33" s="20">
        <v>11.3</v>
      </c>
      <c r="W33" s="20">
        <v>22</v>
      </c>
      <c r="X33" s="20">
        <v>103</v>
      </c>
      <c r="Y33" s="20">
        <v>21.4</v>
      </c>
      <c r="Z33" s="20">
        <v>32</v>
      </c>
      <c r="AA33" s="20">
        <v>95</v>
      </c>
      <c r="AB33" s="20">
        <v>33.700000000000003</v>
      </c>
      <c r="AC33" s="20">
        <v>70</v>
      </c>
      <c r="AD33" s="20">
        <v>111</v>
      </c>
      <c r="AE33" s="20">
        <v>63.1</v>
      </c>
      <c r="AF33" s="20">
        <v>42</v>
      </c>
      <c r="AG33" s="20">
        <v>79</v>
      </c>
      <c r="AH33" s="20">
        <v>53.2</v>
      </c>
      <c r="AI33" s="20">
        <v>35</v>
      </c>
      <c r="AJ33" s="20">
        <v>79</v>
      </c>
      <c r="AK33" s="20">
        <v>44.3</v>
      </c>
      <c r="AL33" s="20">
        <v>47</v>
      </c>
      <c r="AM33" s="20">
        <v>79</v>
      </c>
      <c r="AN33" s="20">
        <v>59.5</v>
      </c>
      <c r="AO33" s="20">
        <v>12</v>
      </c>
      <c r="AP33" s="20">
        <v>77</v>
      </c>
      <c r="AQ33" s="20">
        <v>15.6</v>
      </c>
      <c r="AR33" s="20">
        <v>34</v>
      </c>
      <c r="AS33" s="20">
        <v>56</v>
      </c>
      <c r="AT33" s="20">
        <v>60.7</v>
      </c>
      <c r="AU33" s="20">
        <v>20</v>
      </c>
      <c r="AV33" s="20">
        <v>59</v>
      </c>
      <c r="AW33" s="20">
        <v>33.9</v>
      </c>
      <c r="AX33" s="20">
        <v>8</v>
      </c>
      <c r="AY33" s="20">
        <v>69</v>
      </c>
      <c r="AZ33" s="20">
        <v>11.6</v>
      </c>
      <c r="BA33" s="20">
        <v>0</v>
      </c>
      <c r="BB33" s="20">
        <v>66</v>
      </c>
      <c r="BC33" s="20">
        <v>0</v>
      </c>
      <c r="BE33" s="35"/>
      <c r="BF33" s="1" t="str">
        <f t="shared" si="0"/>
        <v>明細部</v>
      </c>
      <c r="BG33" s="1" t="str">
        <f t="shared" si="1"/>
        <v>保険者（地区）</v>
      </c>
      <c r="BH33" s="1">
        <f t="shared" si="2"/>
        <v>69</v>
      </c>
      <c r="BI33" s="1" t="str">
        <f t="shared" si="3"/>
        <v>男</v>
      </c>
      <c r="BJ33" s="1">
        <f t="shared" si="4"/>
        <v>38</v>
      </c>
      <c r="BK33" s="1">
        <f t="shared" si="5"/>
        <v>79</v>
      </c>
      <c r="BL33" s="1">
        <f t="shared" si="6"/>
        <v>48.1</v>
      </c>
      <c r="BS33" s="4" t="s">
        <v>59</v>
      </c>
      <c r="BT33" s="4"/>
      <c r="BU33" s="4"/>
      <c r="BV33" s="4">
        <f>+BY30/BX30</f>
        <v>0.40038796136877547</v>
      </c>
      <c r="BW33" s="4">
        <f>SQRT(BZ30)/BX30</f>
        <v>3.1041000026102048E-3</v>
      </c>
      <c r="BX33" s="24">
        <f>(BV33-BP30)/SQRT(BW33^2+BQ30^2)</f>
        <v>-20.622946203095722</v>
      </c>
      <c r="BY33" s="7">
        <f>2*(1-NORMDIST(ABS(BX33),0,1,1))</f>
        <v>0</v>
      </c>
      <c r="BZ33" s="4" t="s">
        <v>42</v>
      </c>
      <c r="CA33" s="4">
        <f>+BU30/CA30*100</f>
        <v>86.141982174260221</v>
      </c>
      <c r="CB33" s="4">
        <f>(1-1/9/BU30-1.96/3/SQRT(BU30))^3*CA33</f>
        <v>84.403436678883011</v>
      </c>
      <c r="CC33" s="4">
        <f>(BU30+1)/BU30*(1-1/9/(BU30+1)+1.96/3/SQRT(BU30+1))^3*CA33</f>
        <v>87.907324397173042</v>
      </c>
      <c r="CD33" s="4">
        <f>(ABS(BU30-CA30)-0.5)/SQRT(CA30)</f>
        <v>14.422906109484972</v>
      </c>
      <c r="CE33" s="7">
        <f>2*(1-NORMDIST(ABS(CD33),0,1,1))</f>
        <v>0</v>
      </c>
      <c r="CG33" s="1">
        <f t="shared" si="7"/>
        <v>14</v>
      </c>
      <c r="CH33" s="1">
        <f t="shared" si="8"/>
        <v>106</v>
      </c>
      <c r="CI33" s="1">
        <f t="shared" si="9"/>
        <v>13.2</v>
      </c>
      <c r="CP33" s="4" t="s">
        <v>59</v>
      </c>
      <c r="CQ33" s="4"/>
      <c r="CR33" s="4"/>
      <c r="CS33" s="4">
        <f>+CV30/CU30</f>
        <v>0.10672443805369035</v>
      </c>
      <c r="CT33" s="4">
        <f>SQRT(CW30)/CU30</f>
        <v>1.9997266226199624E-3</v>
      </c>
      <c r="CU33" s="24">
        <f>(CS33-CM30)/SQRT(CT33^2+CN30^2)</f>
        <v>0.38675729054472441</v>
      </c>
      <c r="CV33" s="7">
        <f>2*(1-NORMDIST(ABS(CU33),0,1,1))</f>
        <v>0.69893589849694404</v>
      </c>
      <c r="CW33" s="4" t="s">
        <v>42</v>
      </c>
      <c r="CX33" s="4">
        <f>+CR30/CX30*100</f>
        <v>100.76712639152734</v>
      </c>
      <c r="CY33" s="4">
        <f>(1-1/9/CR30-1.96/3/SQRT(CR30))^3*CX33</f>
        <v>96.865390131221673</v>
      </c>
      <c r="CZ33" s="4">
        <f>(CR30+1)/CR30*(1-1/9/(CR30+1)+1.96/3/SQRT(CR30+1))^3*CX33</f>
        <v>104.785703765734</v>
      </c>
      <c r="DA33" s="4">
        <f>(ABS(CR30-CX30)-0.5)/SQRT(CX30)</f>
        <v>0.37308028730857234</v>
      </c>
      <c r="DB33" s="7">
        <f>2*(1-NORMDIST(ABS(DA33),0,1,1))</f>
        <v>0.70908868968529171</v>
      </c>
      <c r="DD33" s="1">
        <f t="shared" si="10"/>
        <v>18</v>
      </c>
      <c r="DE33" s="1">
        <f t="shared" si="11"/>
        <v>107</v>
      </c>
      <c r="DF33" s="1">
        <f t="shared" si="12"/>
        <v>16.8</v>
      </c>
      <c r="DM33" s="4" t="s">
        <v>59</v>
      </c>
      <c r="DN33" s="4"/>
      <c r="DO33" s="4"/>
      <c r="DP33" s="4">
        <f>+DS30/DR30</f>
        <v>0.28171425364152941</v>
      </c>
      <c r="DQ33" s="4">
        <f>SQRT(DT30)/DR30</f>
        <v>2.9221890533338382E-3</v>
      </c>
      <c r="DR33" s="24">
        <f>(DP33-DJ30)/SQRT(DQ33^2+DK30^2)</f>
        <v>6.7006381013849978</v>
      </c>
      <c r="DS33" s="7">
        <f>2*(1-NORMDIST(ABS(DR33),0,1,1))</f>
        <v>2.0751178553268801E-11</v>
      </c>
      <c r="DT33" s="4" t="s">
        <v>42</v>
      </c>
      <c r="DU33" s="4">
        <f>+DO30/DU30*100</f>
        <v>106.44405381734612</v>
      </c>
      <c r="DV33" s="4">
        <f>(1-1/9/DO30-1.96/3/SQRT(DO30))^3*DU33</f>
        <v>103.86057200190872</v>
      </c>
      <c r="DW33" s="4">
        <f>(DO30+1)/DO30*(1-1/9/(DO30+1)+1.96/3/SQRT(DO30+1))^3*DU33</f>
        <v>109.07555483797607</v>
      </c>
      <c r="DX33" s="4">
        <f>(ABS(DO30-DU30)-0.5)/SQRT(DU30)</f>
        <v>5.0070906621835567</v>
      </c>
      <c r="DY33" s="7">
        <f>2*(1-NORMDIST(ABS(DX33),0,1,1))</f>
        <v>5.5258902875721105E-7</v>
      </c>
      <c r="EA33" s="1">
        <f t="shared" si="13"/>
        <v>3</v>
      </c>
      <c r="EB33" s="1">
        <f t="shared" si="14"/>
        <v>112</v>
      </c>
      <c r="EC33" s="1">
        <f t="shared" si="15"/>
        <v>2.7</v>
      </c>
      <c r="EJ33" s="4" t="s">
        <v>59</v>
      </c>
      <c r="EK33" s="4"/>
      <c r="EL33" s="4"/>
      <c r="EM33" s="4">
        <f>+EP30/EO30</f>
        <v>7.7853444708129493E-2</v>
      </c>
      <c r="EN33" s="4">
        <f>SQRT(EQ30)/EO30</f>
        <v>1.7363318199891469E-3</v>
      </c>
      <c r="EO33" s="24">
        <f>(EM33-EG30)/SQRT(EN33^2+EH30^2)</f>
        <v>-11.373213852370034</v>
      </c>
      <c r="EP33" s="7">
        <f>2*(1-NORMDIST(ABS(EO33),0,1,1))</f>
        <v>0</v>
      </c>
      <c r="EQ33" s="4" t="s">
        <v>42</v>
      </c>
      <c r="ER33" s="4">
        <f>+EL30/ER30*100</f>
        <v>79.580441433354054</v>
      </c>
      <c r="ES33" s="4">
        <f>(1-1/9/EL30-1.96/3/SQRT(EL30))^3*ER33</f>
        <v>75.90443241849924</v>
      </c>
      <c r="ET33" s="4">
        <f>(EL30+1)/EL30*(1-1/9/(EL30+1)+1.96/3/SQRT(EL30+1))^3*ER33</f>
        <v>83.388450132036198</v>
      </c>
      <c r="EU33" s="4">
        <f>(ABS(EL30-ER30)-0.5)/SQRT(ER30)</f>
        <v>9.5894724500459159</v>
      </c>
      <c r="EV33" s="7">
        <f>2*(1-NORMDIST(ABS(EU33),0,1,1))</f>
        <v>0</v>
      </c>
      <c r="EX33" s="1">
        <f t="shared" si="16"/>
        <v>7</v>
      </c>
      <c r="EY33" s="1">
        <f t="shared" si="17"/>
        <v>100</v>
      </c>
      <c r="EZ33" s="1">
        <f t="shared" si="18"/>
        <v>7</v>
      </c>
      <c r="FG33" s="4" t="s">
        <v>59</v>
      </c>
      <c r="FH33" s="4"/>
      <c r="FI33" s="4"/>
      <c r="FJ33" s="4">
        <f>+FM30/FL30</f>
        <v>0.12743568494820512</v>
      </c>
      <c r="FK33" s="4">
        <f>SQRT(FN30)/FL30</f>
        <v>2.2163539904094102E-3</v>
      </c>
      <c r="FL33" s="24">
        <f>(FJ33-FD30)/SQRT(FK33^2+FE30^2)</f>
        <v>5.3709817254496945</v>
      </c>
      <c r="FM33" s="7">
        <f>2*(1-NORMDIST(ABS(FL33),0,1,1))</f>
        <v>7.8309145612465159E-8</v>
      </c>
      <c r="FN33" s="4" t="s">
        <v>42</v>
      </c>
      <c r="FO33" s="4">
        <f>+FI30/FO30*100</f>
        <v>110.57090269182687</v>
      </c>
      <c r="FP33" s="4">
        <f>(1-1/9/FI30-1.96/3/SQRT(FI30))^3*FO33</f>
        <v>106.56007976541173</v>
      </c>
      <c r="FQ33" s="4">
        <f>(FI30+1)/FI30*(1-1/9/(FI30+1)+1.96/3/SQRT(FI30+1))^3*FO33</f>
        <v>114.69405624838504</v>
      </c>
      <c r="FR33" s="4">
        <f>(ABS(FI30-FO30)-0.5)/SQRT(FO30)</f>
        <v>5.3729467072780315</v>
      </c>
      <c r="FS33" s="7">
        <f>2*(1-NORMDIST(ABS(FR33),0,1,1))</f>
        <v>7.7460228009584853E-8</v>
      </c>
      <c r="FU33" s="1">
        <f t="shared" si="19"/>
        <v>9</v>
      </c>
      <c r="FV33" s="1">
        <f t="shared" si="20"/>
        <v>80</v>
      </c>
      <c r="FW33" s="1">
        <f t="shared" si="21"/>
        <v>11.3</v>
      </c>
      <c r="GD33" s="4" t="s">
        <v>59</v>
      </c>
      <c r="GE33" s="4"/>
      <c r="GF33" s="4"/>
      <c r="GG33" s="4">
        <f>+GJ30/GI30</f>
        <v>0.18346256876721309</v>
      </c>
      <c r="GH33" s="4">
        <f>SQRT(GK30)/GI30</f>
        <v>2.493170101579898E-3</v>
      </c>
      <c r="GI33" s="24">
        <f>(GG33-GA30)/SQRT(GH33^2+GB30^2)</f>
        <v>-13.191168996174079</v>
      </c>
      <c r="GJ33" s="7">
        <f>2*(1-NORMDIST(ABS(GI33),0,1,1))</f>
        <v>0</v>
      </c>
      <c r="GK33" s="4" t="s">
        <v>42</v>
      </c>
      <c r="GL33" s="4">
        <f>+GF30/GL30*100</f>
        <v>84.200833231885113</v>
      </c>
      <c r="GM33" s="4">
        <f>(1-1/9/GF30-1.96/3/SQRT(GF30))^3*GL33</f>
        <v>81.725437720116375</v>
      </c>
      <c r="GN33" s="4">
        <f>(GF30+1)/GF30*(1-1/9/(GF30+1)+1.96/3/SQRT(GF30+1))^3*GL33</f>
        <v>86.732154228142335</v>
      </c>
      <c r="GO33" s="4">
        <f>(ABS(GF30-GL30)-0.5)/SQRT(GL30)</f>
        <v>11.388033749603485</v>
      </c>
      <c r="GP33" s="7">
        <f>2*(1-NORMDIST(ABS(GO33),0,1,1))</f>
        <v>0</v>
      </c>
      <c r="GR33" s="1">
        <f t="shared" si="22"/>
        <v>22</v>
      </c>
      <c r="GS33" s="1">
        <f t="shared" si="23"/>
        <v>103</v>
      </c>
      <c r="GT33" s="1">
        <f t="shared" si="24"/>
        <v>21.4</v>
      </c>
      <c r="HA33" s="4" t="s">
        <v>59</v>
      </c>
      <c r="HB33" s="4"/>
      <c r="HC33" s="4"/>
      <c r="HD33" s="4">
        <f>+HG30/HF30</f>
        <v>0.27837887132342609</v>
      </c>
      <c r="HE33" s="4">
        <f>SQRT(HH30)/HF30</f>
        <v>2.9725606319651213E-3</v>
      </c>
      <c r="HF33" s="24">
        <f>(HD33-GX30)/SQRT(HE33^2+GY30^2)</f>
        <v>-18.179727761830318</v>
      </c>
      <c r="HG33" s="7">
        <f>2*(1-NORMDIST(ABS(HF33),0,1,1))</f>
        <v>0</v>
      </c>
      <c r="HH33" s="4" t="s">
        <v>42</v>
      </c>
      <c r="HI33" s="4">
        <f>+HC30/HI30*100</f>
        <v>84.005703283916844</v>
      </c>
      <c r="HJ33" s="4">
        <f>(1-1/9/HC30-1.96/3/SQRT(HC30))^3*HI33</f>
        <v>81.952033061784078</v>
      </c>
      <c r="HK33" s="4">
        <f>(HC30+1)/HC30*(1-1/9/(HC30+1)+1.96/3/SQRT(HC30+1))^3*HI33</f>
        <v>86.09782648382911</v>
      </c>
      <c r="HL33" s="4">
        <f>(ABS(HC30-HI30)-0.5)/SQRT(HI30)</f>
        <v>13.900101790410769</v>
      </c>
      <c r="HM33" s="7">
        <f>2*(1-NORMDIST(ABS(HL33),0,1,1))</f>
        <v>0</v>
      </c>
      <c r="HO33" s="1">
        <f t="shared" si="25"/>
        <v>32</v>
      </c>
      <c r="HP33" s="1">
        <f t="shared" si="26"/>
        <v>95</v>
      </c>
      <c r="HQ33" s="1">
        <f t="shared" si="27"/>
        <v>33.700000000000003</v>
      </c>
      <c r="HX33" s="4" t="s">
        <v>59</v>
      </c>
      <c r="HY33" s="4"/>
      <c r="HZ33" s="4"/>
      <c r="IA33" s="4">
        <f>+ID30/IC30</f>
        <v>0.37155562410967069</v>
      </c>
      <c r="IB33" s="4">
        <f>SQRT(IE30)/IC30</f>
        <v>3.2227713664011474E-3</v>
      </c>
      <c r="IC33" s="24">
        <f>(IA33-HU30)/SQRT(IB33^2+HV30^2)</f>
        <v>2.797435605925485</v>
      </c>
      <c r="ID33" s="7">
        <f>2*(1-NORMDIST(ABS(IC33),0,1,1))</f>
        <v>5.1510033880790562E-3</v>
      </c>
      <c r="IE33" s="4" t="s">
        <v>42</v>
      </c>
      <c r="IF33" s="4">
        <f>+HZ30/IF30*100</f>
        <v>102.61457092674505</v>
      </c>
      <c r="IG33" s="4">
        <f>(1-1/9/HZ30-1.96/3/SQRT(HZ30))^3*IF33</f>
        <v>100.40767059848326</v>
      </c>
      <c r="IH33" s="4">
        <f>(HZ30+1)/HZ30*(1-1/9/(HZ30+1)+1.96/3/SQRT(HZ30+1))^3*IF33</f>
        <v>104.85775144703761</v>
      </c>
      <c r="II33" s="4">
        <f>(ABS(HZ30-IF30)-0.5)/SQRT(IF30)</f>
        <v>2.3340714405747542</v>
      </c>
      <c r="IJ33" s="7">
        <f>2*(1-NORMDIST(ABS(II33),0,1,1))</f>
        <v>1.9591981442631523E-2</v>
      </c>
      <c r="IL33" s="1">
        <f t="shared" si="28"/>
        <v>70</v>
      </c>
      <c r="IM33" s="1">
        <f t="shared" si="29"/>
        <v>111</v>
      </c>
      <c r="IN33" s="1">
        <f t="shared" si="30"/>
        <v>63.1</v>
      </c>
      <c r="IU33" s="4" t="s">
        <v>59</v>
      </c>
      <c r="IV33" s="4"/>
      <c r="IW33" s="4"/>
      <c r="IX33" s="4">
        <f>+JA30/IZ30</f>
        <v>0.58480235523228929</v>
      </c>
      <c r="IY33" s="4">
        <f>SQRT(JB30)/IZ30</f>
        <v>3.2542063748811491E-3</v>
      </c>
      <c r="IZ33" s="24">
        <f>(IX33-IR30)/SQRT(IY33^2+IS30^2)</f>
        <v>41.53431054036465</v>
      </c>
      <c r="JA33" s="7">
        <f>2*(1-NORMDIST(ABS(IZ33),0,1,1))</f>
        <v>0</v>
      </c>
      <c r="JB33" s="4" t="s">
        <v>42</v>
      </c>
      <c r="JC33" s="4">
        <f>+IW30/JC30*100</f>
        <v>129.59232744470557</v>
      </c>
      <c r="JD33" s="4">
        <f>(1-1/9/IW30-1.96/3/SQRT(IW30))^3*JC33</f>
        <v>127.3759141860446</v>
      </c>
      <c r="JE33" s="4">
        <f>(IW30+1)/IW30*(1-1/9/(IW30+1)+1.96/3/SQRT(IW30+1))^3*JC33</f>
        <v>131.83763049371754</v>
      </c>
      <c r="JF33" s="4">
        <f>(ABS(IW30-JC30)-0.5)/SQRT(JC30)</f>
        <v>29.658917262550393</v>
      </c>
      <c r="JG33" s="7">
        <f>2*(1-NORMDIST(ABS(JF33),0,1,1))</f>
        <v>0</v>
      </c>
      <c r="JI33" s="1">
        <f t="shared" si="31"/>
        <v>42</v>
      </c>
      <c r="JJ33" s="1">
        <f t="shared" si="32"/>
        <v>79</v>
      </c>
      <c r="JK33" s="1">
        <f t="shared" si="33"/>
        <v>53.2</v>
      </c>
      <c r="JR33" s="4" t="s">
        <v>59</v>
      </c>
      <c r="JS33" s="4"/>
      <c r="JT33" s="4"/>
      <c r="JU33" s="4">
        <f>+JX30/JW30</f>
        <v>0.26993831797228296</v>
      </c>
      <c r="JV33" s="4">
        <f>SQRT(JY30)/JW30</f>
        <v>2.9516167101210165E-3</v>
      </c>
      <c r="JW33" s="24">
        <f>(JU33-JO30)/SQRT(JV33^2+JP30^2)</f>
        <v>13.466625350785634</v>
      </c>
      <c r="JX33" s="7">
        <f>2*(1-NORMDIST(ABS(JW33),0,1,1))</f>
        <v>0</v>
      </c>
      <c r="JY33" s="4" t="s">
        <v>42</v>
      </c>
      <c r="JZ33" s="4">
        <f>+JT30/JZ30*100</f>
        <v>117.48604166157936</v>
      </c>
      <c r="KA33" s="4">
        <f>(1-1/9/JT30-1.96/3/SQRT(JT30))^3*JZ33</f>
        <v>114.56430170937615</v>
      </c>
      <c r="KB33" s="4">
        <f>(JT30+1)/JT30*(1-1/9/(JT30+1)+1.96/3/SQRT(JT30+1))^3*JZ33</f>
        <v>120.46344868568751</v>
      </c>
      <c r="KC33" s="4">
        <f>(ABS(JT30-JZ30)-0.5)/SQRT(JZ30)</f>
        <v>12.628965559165815</v>
      </c>
      <c r="KD33" s="7">
        <f>2*(1-NORMDIST(ABS(KC33),0,1,1))</f>
        <v>0</v>
      </c>
      <c r="KF33" s="1">
        <f t="shared" si="34"/>
        <v>35</v>
      </c>
      <c r="KG33" s="1">
        <f t="shared" si="35"/>
        <v>79</v>
      </c>
      <c r="KH33" s="1">
        <f t="shared" si="36"/>
        <v>44.3</v>
      </c>
      <c r="KO33" s="4" t="s">
        <v>59</v>
      </c>
      <c r="KP33" s="4"/>
      <c r="KQ33" s="4"/>
      <c r="KR33" s="4">
        <f>+KU30/KT30</f>
        <v>0.62692689559916626</v>
      </c>
      <c r="KS33" s="4">
        <f>SQRT(KV30)/KT30</f>
        <v>3.1509796967119368E-3</v>
      </c>
      <c r="KT33" s="24">
        <f>(KR33-KL30)/SQRT(KS33^2+KM30^2)</f>
        <v>19.427211857781344</v>
      </c>
      <c r="KU33" s="7">
        <f>2*(1-NORMDIST(ABS(KT33),0,1,1))</f>
        <v>0</v>
      </c>
      <c r="KV33" s="4" t="s">
        <v>42</v>
      </c>
      <c r="KW33" s="4">
        <f>+KQ30/KW30*100</f>
        <v>110.91480063085631</v>
      </c>
      <c r="KX33" s="4">
        <f>(1-1/9/KQ30-1.96/3/SQRT(KQ30))^3*KW33</f>
        <v>109.08890135863965</v>
      </c>
      <c r="KY33" s="4">
        <f>(KQ30+1)/KQ30*(1-1/9/(KQ30+1)+1.96/3/SQRT(KQ30+1))^3*KW33</f>
        <v>112.76359796981073</v>
      </c>
      <c r="KZ33" s="4">
        <f>(ABS(KQ30-KW30)-0.5)/SQRT(KW30)</f>
        <v>12.284479066212173</v>
      </c>
      <c r="LA33" s="7">
        <f>2*(1-NORMDIST(ABS(KZ33),0,1,1))</f>
        <v>0</v>
      </c>
      <c r="LC33" s="1">
        <f t="shared" si="37"/>
        <v>47</v>
      </c>
      <c r="LD33" s="1">
        <f t="shared" si="38"/>
        <v>79</v>
      </c>
      <c r="LE33" s="1">
        <f t="shared" si="39"/>
        <v>59.5</v>
      </c>
      <c r="LL33" s="4" t="s">
        <v>59</v>
      </c>
      <c r="LM33" s="4"/>
      <c r="LN33" s="4"/>
      <c r="LO33" s="4">
        <f>+LR30/LQ30</f>
        <v>0.51436629142801094</v>
      </c>
      <c r="LP33" s="4">
        <f>SQRT(LS30)/LQ30</f>
        <v>3.372881790313561E-3</v>
      </c>
      <c r="LQ33" s="24">
        <f>(LO33-LI30)/SQRT(LP33^2+LJ30^2)</f>
        <v>16.020685880551582</v>
      </c>
      <c r="LR33" s="7">
        <f>2*(1-NORMDIST(ABS(LQ33),0,1,1))</f>
        <v>0</v>
      </c>
      <c r="LS33" s="4" t="s">
        <v>42</v>
      </c>
      <c r="LT33" s="4">
        <f>+LN30/LT30*100</f>
        <v>111.54260610151209</v>
      </c>
      <c r="LU33" s="4">
        <f>(1-1/9/LN30-1.96/3/SQRT(LN30))^3*LT33</f>
        <v>109.49524325488186</v>
      </c>
      <c r="LV33" s="4">
        <f>(LN30+1)/LN30*(1-1/9/(LN30+1)+1.96/3/SQRT(LN30+1))^3*LT33</f>
        <v>113.61863300600341</v>
      </c>
      <c r="LW33" s="4">
        <f>(ABS(LN30-LT30)-0.5)/SQRT(LT30)</f>
        <v>11.612286159481506</v>
      </c>
      <c r="LX33" s="7">
        <f>2*(1-NORMDIST(ABS(LW33),0,1,1))</f>
        <v>0</v>
      </c>
      <c r="LZ33" s="1">
        <f t="shared" si="40"/>
        <v>12</v>
      </c>
      <c r="MA33" s="1">
        <f t="shared" si="41"/>
        <v>77</v>
      </c>
      <c r="MB33" s="1">
        <f t="shared" si="42"/>
        <v>15.6</v>
      </c>
      <c r="MI33" s="4" t="s">
        <v>59</v>
      </c>
      <c r="MJ33" s="4"/>
      <c r="MK33" s="4"/>
      <c r="ML33" s="4">
        <f>+MO30/MN30</f>
        <v>0.17896478038908614</v>
      </c>
      <c r="MM33" s="4">
        <f>SQRT(MP30)/MN30</f>
        <v>2.5769835649046228E-3</v>
      </c>
      <c r="MN33" s="24">
        <f>(ML33-MF30)/SQRT(MM33^2+MG30^2)</f>
        <v>-25.97030506875047</v>
      </c>
      <c r="MO33" s="7">
        <f>2*(1-NORMDIST(ABS(MN33),0,1,1))</f>
        <v>0</v>
      </c>
      <c r="MP33" s="4" t="s">
        <v>42</v>
      </c>
      <c r="MQ33" s="4">
        <f>+MK30/MQ30*100</f>
        <v>71.841583949304706</v>
      </c>
      <c r="MR33" s="4">
        <f>(1-1/9/MK30-1.96/3/SQRT(MK30))^3*MQ33</f>
        <v>69.631698040222815</v>
      </c>
      <c r="MS33" s="4">
        <f>(MK30+1)/MK30*(1-1/9/(MK30+1)+1.96/3/SQRT(MK30+1))^3*MQ33</f>
        <v>74.103757984101321</v>
      </c>
      <c r="MT33" s="4">
        <f>(ABS(MK30-MQ30)-0.5)/SQRT(MQ30)</f>
        <v>20.999215556087975</v>
      </c>
      <c r="MU33" s="7">
        <f>2*(1-NORMDIST(ABS(MT33),0,1,1))</f>
        <v>0</v>
      </c>
      <c r="MW33" s="1">
        <f t="shared" si="43"/>
        <v>34</v>
      </c>
      <c r="MX33" s="1">
        <f t="shared" si="44"/>
        <v>56</v>
      </c>
      <c r="MY33" s="1">
        <f t="shared" si="45"/>
        <v>60.7</v>
      </c>
      <c r="NF33" s="4" t="s">
        <v>59</v>
      </c>
      <c r="NG33" s="4"/>
      <c r="NH33" s="4"/>
      <c r="NI33" s="4">
        <f>+NL30/NK30</f>
        <v>0.49037229895390522</v>
      </c>
      <c r="NJ33" s="4">
        <f>SQRT(NM30)/NK30</f>
        <v>3.6666652826718967E-3</v>
      </c>
      <c r="NK33" s="24">
        <f>(NI33-NC30)/SQRT(NJ33^2+ND30^2)</f>
        <v>11.057172017865255</v>
      </c>
      <c r="NL33" s="7">
        <f>2*(1-NORMDIST(ABS(NK33),0,1,1))</f>
        <v>0</v>
      </c>
      <c r="NM33" s="4" t="s">
        <v>42</v>
      </c>
      <c r="NN33" s="4">
        <f>+NH30/NN30*100</f>
        <v>108.98167412161703</v>
      </c>
      <c r="NO33" s="4">
        <f>(1-1/9/NH30-1.96/3/SQRT(NH30))^3*NN33</f>
        <v>106.72226482348958</v>
      </c>
      <c r="NP33" s="4">
        <f>(NH30+1)/NH30*(1-1/9/(NH30+1)+1.96/3/SQRT(NH30+1))^3*NN33</f>
        <v>111.27687015863498</v>
      </c>
      <c r="NQ33" s="4">
        <f>(ABS(NH30-NN30)-0.5)/SQRT(NN30)</f>
        <v>8.0864157740689642</v>
      </c>
      <c r="NR33" s="7">
        <f>2*(1-NORMDIST(ABS(NQ33),0,1,1))</f>
        <v>6.6613381477509392E-16</v>
      </c>
      <c r="NT33" s="1">
        <f t="shared" si="46"/>
        <v>20</v>
      </c>
      <c r="NU33" s="1">
        <f t="shared" si="47"/>
        <v>59</v>
      </c>
      <c r="NV33" s="1">
        <f t="shared" si="48"/>
        <v>33.9</v>
      </c>
      <c r="OC33" s="4" t="s">
        <v>59</v>
      </c>
      <c r="OD33" s="4"/>
      <c r="OE33" s="4"/>
      <c r="OF33" s="4">
        <f>+OI30/OH30</f>
        <v>0.34911099512924287</v>
      </c>
      <c r="OG33" s="4">
        <f>SQRT(OJ30)/OH30</f>
        <v>3.50972733899612E-3</v>
      </c>
      <c r="OH33" s="24">
        <f>(OF33-NZ30)/SQRT(OG33^2+OA30^2)</f>
        <v>-2.7955464468769131</v>
      </c>
      <c r="OI33" s="7">
        <f>2*(1-NORMDIST(ABS(OH33),0,1,1))</f>
        <v>5.1812056159552533E-3</v>
      </c>
      <c r="OJ33" s="4" t="s">
        <v>42</v>
      </c>
      <c r="OK33" s="4">
        <f>+OE30/OK30*100</f>
        <v>96.433077669695791</v>
      </c>
      <c r="OL33" s="4">
        <f>(1-1/9/OE30-1.96/3/SQRT(OE30))^3*OK33</f>
        <v>94.112530453585009</v>
      </c>
      <c r="OM33" s="4">
        <f>(OE30+1)/OE30*(1-1/9/(OE30+1)+1.96/3/SQRT(OE30+1))^3*OK33</f>
        <v>98.796383089987643</v>
      </c>
      <c r="ON33" s="4">
        <f>(ABS(OE30-OK30)-0.5)/SQRT(OK30)</f>
        <v>2.9347456150882754</v>
      </c>
      <c r="OO33" s="7">
        <f>2*(1-NORMDIST(ABS(ON33),0,1,1))</f>
        <v>3.3382123898959559E-3</v>
      </c>
      <c r="OQ33" s="1">
        <f t="shared" si="49"/>
        <v>8</v>
      </c>
      <c r="OR33" s="1">
        <f t="shared" si="50"/>
        <v>69</v>
      </c>
      <c r="OS33" s="1">
        <f t="shared" si="51"/>
        <v>11.6</v>
      </c>
      <c r="OZ33" s="4" t="s">
        <v>59</v>
      </c>
      <c r="PA33" s="4"/>
      <c r="PB33" s="4"/>
      <c r="PC33" s="4">
        <f>+PF30/PE30</f>
        <v>0.13807107491391746</v>
      </c>
      <c r="PD33" s="4">
        <f>SQRT(PG30)/PE30</f>
        <v>2.5124602553354566E-3</v>
      </c>
      <c r="PE33" s="24">
        <f>(PC33-OW30)/SQRT(PD33^2+OX30^2)</f>
        <v>-1.7389694678574046</v>
      </c>
      <c r="PF33" s="7">
        <f>2*(1-NORMDIST(ABS(PE33),0,1,1))</f>
        <v>8.2040133604140308E-2</v>
      </c>
      <c r="PG33" s="4" t="s">
        <v>42</v>
      </c>
      <c r="PH33" s="4">
        <f>+PB30/PH30*100</f>
        <v>96.888723641295343</v>
      </c>
      <c r="PI33" s="4">
        <f>(1-1/9/PB30-1.96/3/SQRT(PB30))^3*PH33</f>
        <v>93.182872818202085</v>
      </c>
      <c r="PJ33" s="4">
        <f>(PB30+1)/PB30*(1-1/9/(PB30+1)+1.96/3/SQRT(PB30+1))^3*PH33</f>
        <v>100.7041619948855</v>
      </c>
      <c r="PK33" s="4">
        <f>(ABS(PB30-PH30)-0.5)/SQRT(PH30)</f>
        <v>1.5945636213256047</v>
      </c>
      <c r="PL33" s="7">
        <f>2*(1-NORMDIST(ABS(PK33),0,1,1))</f>
        <v>0.11080985306568802</v>
      </c>
      <c r="PN33" s="1">
        <f t="shared" si="52"/>
        <v>0</v>
      </c>
      <c r="PO33" s="1">
        <f t="shared" si="53"/>
        <v>66</v>
      </c>
      <c r="PP33" s="1">
        <f t="shared" si="54"/>
        <v>0</v>
      </c>
      <c r="PW33" s="4" t="s">
        <v>59</v>
      </c>
      <c r="PX33" s="4"/>
      <c r="PY33" s="4"/>
      <c r="PZ33" s="4">
        <f>+QC30/QB30</f>
        <v>3.273113996217724E-2</v>
      </c>
      <c r="QA33" s="4">
        <f>SQRT(QD30)/QB30</f>
        <v>1.3274436364429929E-3</v>
      </c>
      <c r="QB33" s="24">
        <f>(PZ33-PT30)/SQRT(QA33^2+PU30^2)</f>
        <v>-6.71375686619802</v>
      </c>
      <c r="QC33" s="7">
        <f>2*(1-NORMDIST(ABS(QB33),0,1,1))</f>
        <v>1.8967716286510949E-11</v>
      </c>
      <c r="QD33" s="4" t="s">
        <v>42</v>
      </c>
      <c r="QE33" s="4">
        <f>+PY30/QE30*100</f>
        <v>77.765495279259241</v>
      </c>
      <c r="QF33" s="4">
        <f>(1-1/9/PY30-1.96/3/SQRT(PY30))^3*QE33</f>
        <v>71.574873738128829</v>
      </c>
      <c r="QG33" s="4">
        <f>(PY30+1)/PY30*(1-1/9/(PY30+1)+1.96/3/SQRT(PY30+1))^3*QE33</f>
        <v>84.348237849619991</v>
      </c>
      <c r="QH33" s="4">
        <f>(ABS(PY30-QE30)-0.5)/SQRT(QE30)</f>
        <v>6.06441028740851</v>
      </c>
      <c r="QI33" s="7">
        <f>2*(1-NORMDIST(ABS(QH33),0,1,1))</f>
        <v>1.3243868224321886E-9</v>
      </c>
      <c r="QT33" s="4"/>
      <c r="QU33" s="4"/>
      <c r="QV33" s="4"/>
      <c r="QW33" s="4"/>
      <c r="QX33" s="4"/>
      <c r="QY33" s="24"/>
      <c r="QZ33" s="7"/>
      <c r="RA33" s="4"/>
      <c r="RB33" s="4"/>
      <c r="RC33" s="4"/>
      <c r="RD33" s="4"/>
      <c r="RE33" s="4"/>
      <c r="RF33" s="7"/>
    </row>
    <row r="34" spans="1:474">
      <c r="A34" s="20" t="s">
        <v>13</v>
      </c>
      <c r="B34" s="20" t="s">
        <v>14</v>
      </c>
      <c r="C34" s="20">
        <v>70</v>
      </c>
      <c r="D34" s="20" t="s">
        <v>15</v>
      </c>
      <c r="E34" s="20">
        <v>58</v>
      </c>
      <c r="F34" s="20">
        <v>104</v>
      </c>
      <c r="G34" s="20">
        <v>55.8</v>
      </c>
      <c r="H34" s="20">
        <v>8</v>
      </c>
      <c r="I34" s="20">
        <v>114</v>
      </c>
      <c r="J34" s="20">
        <v>7</v>
      </c>
      <c r="K34" s="20">
        <v>15</v>
      </c>
      <c r="L34" s="20">
        <v>118</v>
      </c>
      <c r="M34" s="20">
        <v>12.7</v>
      </c>
      <c r="N34" s="20">
        <v>6</v>
      </c>
      <c r="O34" s="20">
        <v>121</v>
      </c>
      <c r="P34" s="20">
        <v>5</v>
      </c>
      <c r="Q34" s="20">
        <v>15</v>
      </c>
      <c r="R34" s="20">
        <v>96</v>
      </c>
      <c r="S34" s="20">
        <v>15.6</v>
      </c>
      <c r="T34" s="20">
        <v>5</v>
      </c>
      <c r="U34" s="20">
        <v>129</v>
      </c>
      <c r="V34" s="20">
        <v>3.9</v>
      </c>
      <c r="W34" s="20">
        <v>33</v>
      </c>
      <c r="X34" s="20">
        <v>123</v>
      </c>
      <c r="Y34" s="20">
        <v>26.8</v>
      </c>
      <c r="Z34" s="20">
        <v>34</v>
      </c>
      <c r="AA34" s="20">
        <v>94</v>
      </c>
      <c r="AB34" s="20">
        <v>36.200000000000003</v>
      </c>
      <c r="AC34" s="20">
        <v>55</v>
      </c>
      <c r="AD34" s="20">
        <v>125</v>
      </c>
      <c r="AE34" s="20">
        <v>44</v>
      </c>
      <c r="AF34" s="20">
        <v>42</v>
      </c>
      <c r="AG34" s="20">
        <v>119</v>
      </c>
      <c r="AH34" s="20">
        <v>35.299999999999997</v>
      </c>
      <c r="AI34" s="20">
        <v>57</v>
      </c>
      <c r="AJ34" s="20">
        <v>99</v>
      </c>
      <c r="AK34" s="20">
        <v>57.6</v>
      </c>
      <c r="AL34" s="20">
        <v>62</v>
      </c>
      <c r="AM34" s="20">
        <v>103</v>
      </c>
      <c r="AN34" s="20">
        <v>60.2</v>
      </c>
      <c r="AO34" s="20">
        <v>24</v>
      </c>
      <c r="AP34" s="20">
        <v>94</v>
      </c>
      <c r="AQ34" s="20">
        <v>25.5</v>
      </c>
      <c r="AR34" s="20">
        <v>42</v>
      </c>
      <c r="AS34" s="20">
        <v>83</v>
      </c>
      <c r="AT34" s="20">
        <v>50.6</v>
      </c>
      <c r="AU34" s="20">
        <v>27</v>
      </c>
      <c r="AV34" s="20">
        <v>85</v>
      </c>
      <c r="AW34" s="20">
        <v>31.8</v>
      </c>
      <c r="AX34" s="20">
        <v>6</v>
      </c>
      <c r="AY34" s="20">
        <v>91</v>
      </c>
      <c r="AZ34" s="20">
        <v>6.6</v>
      </c>
      <c r="BA34" s="20">
        <v>0</v>
      </c>
      <c r="BB34" s="20">
        <v>94</v>
      </c>
      <c r="BC34" s="20">
        <v>0</v>
      </c>
      <c r="BE34" s="35"/>
      <c r="BF34" s="1" t="str">
        <f t="shared" si="0"/>
        <v>明細部</v>
      </c>
      <c r="BG34" s="1" t="str">
        <f t="shared" si="1"/>
        <v>保険者（地区）</v>
      </c>
      <c r="BH34" s="1">
        <f t="shared" si="2"/>
        <v>70</v>
      </c>
      <c r="BI34" s="1" t="str">
        <f t="shared" si="3"/>
        <v>男</v>
      </c>
      <c r="BJ34" s="1">
        <f t="shared" si="4"/>
        <v>58</v>
      </c>
      <c r="BK34" s="1">
        <f t="shared" si="5"/>
        <v>104</v>
      </c>
      <c r="BL34" s="1">
        <f t="shared" si="6"/>
        <v>55.8</v>
      </c>
      <c r="BX34" s="4" t="s">
        <v>60</v>
      </c>
      <c r="BY34" s="4" t="s">
        <v>61</v>
      </c>
      <c r="BZ34" s="4"/>
      <c r="CA34" s="4"/>
      <c r="CB34" s="4" t="s">
        <v>62</v>
      </c>
      <c r="CC34" s="4" t="s">
        <v>63</v>
      </c>
      <c r="CD34" s="4" t="s">
        <v>60</v>
      </c>
      <c r="CE34" s="4" t="s">
        <v>61</v>
      </c>
      <c r="CG34" s="1">
        <f t="shared" si="7"/>
        <v>8</v>
      </c>
      <c r="CH34" s="1">
        <f t="shared" si="8"/>
        <v>114</v>
      </c>
      <c r="CI34" s="1">
        <f t="shared" si="9"/>
        <v>7</v>
      </c>
      <c r="CU34" s="4" t="s">
        <v>60</v>
      </c>
      <c r="CV34" s="4" t="s">
        <v>61</v>
      </c>
      <c r="CW34" s="4"/>
      <c r="CX34" s="4"/>
      <c r="CY34" s="4" t="s">
        <v>62</v>
      </c>
      <c r="CZ34" s="4" t="s">
        <v>63</v>
      </c>
      <c r="DA34" s="4" t="s">
        <v>60</v>
      </c>
      <c r="DB34" s="4" t="s">
        <v>61</v>
      </c>
      <c r="DD34" s="1">
        <f t="shared" si="10"/>
        <v>15</v>
      </c>
      <c r="DE34" s="1">
        <f t="shared" si="11"/>
        <v>118</v>
      </c>
      <c r="DF34" s="1">
        <f t="shared" si="12"/>
        <v>12.7</v>
      </c>
      <c r="DR34" s="4" t="s">
        <v>60</v>
      </c>
      <c r="DS34" s="4" t="s">
        <v>61</v>
      </c>
      <c r="DT34" s="4"/>
      <c r="DU34" s="4"/>
      <c r="DV34" s="4" t="s">
        <v>62</v>
      </c>
      <c r="DW34" s="4" t="s">
        <v>63</v>
      </c>
      <c r="DX34" s="4" t="s">
        <v>60</v>
      </c>
      <c r="DY34" s="4" t="s">
        <v>61</v>
      </c>
      <c r="EA34" s="1">
        <f t="shared" si="13"/>
        <v>6</v>
      </c>
      <c r="EB34" s="1">
        <f t="shared" si="14"/>
        <v>121</v>
      </c>
      <c r="EC34" s="1">
        <f t="shared" si="15"/>
        <v>5</v>
      </c>
      <c r="EO34" s="4" t="s">
        <v>60</v>
      </c>
      <c r="EP34" s="4" t="s">
        <v>61</v>
      </c>
      <c r="EQ34" s="4"/>
      <c r="ER34" s="4"/>
      <c r="ES34" s="4" t="s">
        <v>62</v>
      </c>
      <c r="ET34" s="4" t="s">
        <v>63</v>
      </c>
      <c r="EU34" s="4" t="s">
        <v>60</v>
      </c>
      <c r="EV34" s="4" t="s">
        <v>61</v>
      </c>
      <c r="EX34" s="1">
        <f t="shared" si="16"/>
        <v>15</v>
      </c>
      <c r="EY34" s="1">
        <f t="shared" si="17"/>
        <v>96</v>
      </c>
      <c r="EZ34" s="1">
        <f t="shared" si="18"/>
        <v>15.6</v>
      </c>
      <c r="FL34" s="4" t="s">
        <v>60</v>
      </c>
      <c r="FM34" s="4" t="s">
        <v>61</v>
      </c>
      <c r="FN34" s="4"/>
      <c r="FO34" s="4"/>
      <c r="FP34" s="4" t="s">
        <v>62</v>
      </c>
      <c r="FQ34" s="4" t="s">
        <v>63</v>
      </c>
      <c r="FR34" s="4" t="s">
        <v>60</v>
      </c>
      <c r="FS34" s="4" t="s">
        <v>61</v>
      </c>
      <c r="FU34" s="1">
        <f t="shared" si="19"/>
        <v>5</v>
      </c>
      <c r="FV34" s="1">
        <f t="shared" si="20"/>
        <v>129</v>
      </c>
      <c r="FW34" s="1">
        <f t="shared" si="21"/>
        <v>3.9</v>
      </c>
      <c r="GI34" s="4" t="s">
        <v>60</v>
      </c>
      <c r="GJ34" s="4" t="s">
        <v>61</v>
      </c>
      <c r="GK34" s="4"/>
      <c r="GL34" s="4"/>
      <c r="GM34" s="4" t="s">
        <v>62</v>
      </c>
      <c r="GN34" s="4" t="s">
        <v>63</v>
      </c>
      <c r="GO34" s="4" t="s">
        <v>60</v>
      </c>
      <c r="GP34" s="4" t="s">
        <v>61</v>
      </c>
      <c r="GR34" s="1">
        <f t="shared" si="22"/>
        <v>33</v>
      </c>
      <c r="GS34" s="1">
        <f t="shared" si="23"/>
        <v>123</v>
      </c>
      <c r="GT34" s="1">
        <f t="shared" si="24"/>
        <v>26.8</v>
      </c>
      <c r="HF34" s="4" t="s">
        <v>60</v>
      </c>
      <c r="HG34" s="4" t="s">
        <v>61</v>
      </c>
      <c r="HH34" s="4"/>
      <c r="HI34" s="4"/>
      <c r="HJ34" s="4" t="s">
        <v>62</v>
      </c>
      <c r="HK34" s="4" t="s">
        <v>63</v>
      </c>
      <c r="HL34" s="4" t="s">
        <v>60</v>
      </c>
      <c r="HM34" s="4" t="s">
        <v>61</v>
      </c>
      <c r="HO34" s="1">
        <f t="shared" si="25"/>
        <v>34</v>
      </c>
      <c r="HP34" s="1">
        <f t="shared" si="26"/>
        <v>94</v>
      </c>
      <c r="HQ34" s="1">
        <f t="shared" si="27"/>
        <v>36.200000000000003</v>
      </c>
      <c r="IC34" s="4" t="s">
        <v>60</v>
      </c>
      <c r="ID34" s="4" t="s">
        <v>61</v>
      </c>
      <c r="IE34" s="4"/>
      <c r="IF34" s="4"/>
      <c r="IG34" s="4" t="s">
        <v>62</v>
      </c>
      <c r="IH34" s="4" t="s">
        <v>63</v>
      </c>
      <c r="II34" s="4" t="s">
        <v>60</v>
      </c>
      <c r="IJ34" s="4" t="s">
        <v>61</v>
      </c>
      <c r="IL34" s="1">
        <f t="shared" si="28"/>
        <v>55</v>
      </c>
      <c r="IM34" s="1">
        <f t="shared" si="29"/>
        <v>125</v>
      </c>
      <c r="IN34" s="1">
        <f t="shared" si="30"/>
        <v>44</v>
      </c>
      <c r="IZ34" s="4" t="s">
        <v>60</v>
      </c>
      <c r="JA34" s="4" t="s">
        <v>61</v>
      </c>
      <c r="JB34" s="4"/>
      <c r="JC34" s="4"/>
      <c r="JD34" s="4" t="s">
        <v>62</v>
      </c>
      <c r="JE34" s="4" t="s">
        <v>63</v>
      </c>
      <c r="JF34" s="4" t="s">
        <v>60</v>
      </c>
      <c r="JG34" s="4" t="s">
        <v>61</v>
      </c>
      <c r="JI34" s="1">
        <f t="shared" si="31"/>
        <v>42</v>
      </c>
      <c r="JJ34" s="1">
        <f t="shared" si="32"/>
        <v>119</v>
      </c>
      <c r="JK34" s="1">
        <f t="shared" si="33"/>
        <v>35.299999999999997</v>
      </c>
      <c r="JW34" s="4" t="s">
        <v>60</v>
      </c>
      <c r="JX34" s="4" t="s">
        <v>61</v>
      </c>
      <c r="JY34" s="4"/>
      <c r="JZ34" s="4"/>
      <c r="KA34" s="4" t="s">
        <v>62</v>
      </c>
      <c r="KB34" s="4" t="s">
        <v>63</v>
      </c>
      <c r="KC34" s="4" t="s">
        <v>60</v>
      </c>
      <c r="KD34" s="4" t="s">
        <v>61</v>
      </c>
      <c r="KF34" s="1">
        <f t="shared" si="34"/>
        <v>57</v>
      </c>
      <c r="KG34" s="1">
        <f t="shared" si="35"/>
        <v>99</v>
      </c>
      <c r="KH34" s="1">
        <f t="shared" si="36"/>
        <v>57.6</v>
      </c>
      <c r="KT34" s="4" t="s">
        <v>60</v>
      </c>
      <c r="KU34" s="4" t="s">
        <v>61</v>
      </c>
      <c r="KV34" s="4"/>
      <c r="KW34" s="4"/>
      <c r="KX34" s="4" t="s">
        <v>62</v>
      </c>
      <c r="KY34" s="4" t="s">
        <v>63</v>
      </c>
      <c r="KZ34" s="4" t="s">
        <v>60</v>
      </c>
      <c r="LA34" s="4" t="s">
        <v>61</v>
      </c>
      <c r="LC34" s="1">
        <f t="shared" si="37"/>
        <v>62</v>
      </c>
      <c r="LD34" s="1">
        <f t="shared" si="38"/>
        <v>103</v>
      </c>
      <c r="LE34" s="1">
        <f t="shared" si="39"/>
        <v>60.2</v>
      </c>
      <c r="LQ34" s="4" t="s">
        <v>60</v>
      </c>
      <c r="LR34" s="4" t="s">
        <v>61</v>
      </c>
      <c r="LS34" s="4"/>
      <c r="LT34" s="4"/>
      <c r="LU34" s="4" t="s">
        <v>62</v>
      </c>
      <c r="LV34" s="4" t="s">
        <v>63</v>
      </c>
      <c r="LW34" s="4" t="s">
        <v>60</v>
      </c>
      <c r="LX34" s="4" t="s">
        <v>61</v>
      </c>
      <c r="LZ34" s="1">
        <f t="shared" si="40"/>
        <v>24</v>
      </c>
      <c r="MA34" s="1">
        <f t="shared" si="41"/>
        <v>94</v>
      </c>
      <c r="MB34" s="1">
        <f t="shared" si="42"/>
        <v>25.5</v>
      </c>
      <c r="MN34" s="4" t="s">
        <v>60</v>
      </c>
      <c r="MO34" s="4" t="s">
        <v>61</v>
      </c>
      <c r="MP34" s="4"/>
      <c r="MQ34" s="4"/>
      <c r="MR34" s="4" t="s">
        <v>62</v>
      </c>
      <c r="MS34" s="4" t="s">
        <v>63</v>
      </c>
      <c r="MT34" s="4" t="s">
        <v>60</v>
      </c>
      <c r="MU34" s="4" t="s">
        <v>61</v>
      </c>
      <c r="MW34" s="1">
        <f t="shared" si="43"/>
        <v>42</v>
      </c>
      <c r="MX34" s="1">
        <f t="shared" si="44"/>
        <v>83</v>
      </c>
      <c r="MY34" s="1">
        <f t="shared" si="45"/>
        <v>50.6</v>
      </c>
      <c r="NK34" s="4" t="s">
        <v>60</v>
      </c>
      <c r="NL34" s="4" t="s">
        <v>61</v>
      </c>
      <c r="NM34" s="4"/>
      <c r="NN34" s="4"/>
      <c r="NO34" s="4" t="s">
        <v>62</v>
      </c>
      <c r="NP34" s="4" t="s">
        <v>63</v>
      </c>
      <c r="NQ34" s="4" t="s">
        <v>60</v>
      </c>
      <c r="NR34" s="4" t="s">
        <v>61</v>
      </c>
      <c r="NT34" s="1">
        <f t="shared" si="46"/>
        <v>27</v>
      </c>
      <c r="NU34" s="1">
        <f t="shared" si="47"/>
        <v>85</v>
      </c>
      <c r="NV34" s="1">
        <f t="shared" si="48"/>
        <v>31.8</v>
      </c>
      <c r="OH34" s="4" t="s">
        <v>60</v>
      </c>
      <c r="OI34" s="4" t="s">
        <v>61</v>
      </c>
      <c r="OJ34" s="4"/>
      <c r="OK34" s="4"/>
      <c r="OL34" s="4" t="s">
        <v>62</v>
      </c>
      <c r="OM34" s="4" t="s">
        <v>63</v>
      </c>
      <c r="ON34" s="4" t="s">
        <v>60</v>
      </c>
      <c r="OO34" s="4" t="s">
        <v>61</v>
      </c>
      <c r="OQ34" s="1">
        <f t="shared" si="49"/>
        <v>6</v>
      </c>
      <c r="OR34" s="1">
        <f t="shared" si="50"/>
        <v>91</v>
      </c>
      <c r="OS34" s="1">
        <f t="shared" si="51"/>
        <v>6.6</v>
      </c>
      <c r="PE34" s="4" t="s">
        <v>60</v>
      </c>
      <c r="PF34" s="4" t="s">
        <v>61</v>
      </c>
      <c r="PG34" s="4"/>
      <c r="PH34" s="4"/>
      <c r="PI34" s="4" t="s">
        <v>62</v>
      </c>
      <c r="PJ34" s="4" t="s">
        <v>63</v>
      </c>
      <c r="PK34" s="4" t="s">
        <v>60</v>
      </c>
      <c r="PL34" s="4" t="s">
        <v>61</v>
      </c>
      <c r="PN34" s="1">
        <f t="shared" si="52"/>
        <v>0</v>
      </c>
      <c r="PO34" s="1">
        <f t="shared" si="53"/>
        <v>94</v>
      </c>
      <c r="PP34" s="1">
        <f t="shared" si="54"/>
        <v>0</v>
      </c>
      <c r="QB34" s="4" t="s">
        <v>60</v>
      </c>
      <c r="QC34" s="4" t="s">
        <v>61</v>
      </c>
      <c r="QD34" s="4"/>
      <c r="QE34" s="4"/>
      <c r="QF34" s="4" t="s">
        <v>62</v>
      </c>
      <c r="QG34" s="4" t="s">
        <v>63</v>
      </c>
      <c r="QH34" s="4" t="s">
        <v>60</v>
      </c>
      <c r="QI34" s="4" t="s">
        <v>61</v>
      </c>
      <c r="QY34" s="4"/>
      <c r="QZ34" s="4"/>
      <c r="RA34" s="4"/>
      <c r="RB34" s="4"/>
      <c r="RC34" s="4"/>
      <c r="RD34" s="4"/>
      <c r="RE34" s="4"/>
      <c r="RF34" s="4"/>
    </row>
    <row r="35" spans="1:474">
      <c r="A35" s="20" t="s">
        <v>13</v>
      </c>
      <c r="B35" s="20" t="s">
        <v>14</v>
      </c>
      <c r="C35" s="20">
        <v>71</v>
      </c>
      <c r="D35" s="20" t="s">
        <v>15</v>
      </c>
      <c r="E35" s="20">
        <v>47</v>
      </c>
      <c r="F35" s="20">
        <v>117</v>
      </c>
      <c r="G35" s="20">
        <v>40.200000000000003</v>
      </c>
      <c r="H35" s="20">
        <v>19</v>
      </c>
      <c r="I35" s="20">
        <v>140</v>
      </c>
      <c r="J35" s="20">
        <v>13.6</v>
      </c>
      <c r="K35" s="20">
        <v>19</v>
      </c>
      <c r="L35" s="20">
        <v>127</v>
      </c>
      <c r="M35" s="20">
        <v>15</v>
      </c>
      <c r="N35" s="20">
        <v>4</v>
      </c>
      <c r="O35" s="20">
        <v>108</v>
      </c>
      <c r="P35" s="20">
        <v>3.7</v>
      </c>
      <c r="Q35" s="20">
        <v>8</v>
      </c>
      <c r="R35" s="20">
        <v>130</v>
      </c>
      <c r="S35" s="20">
        <v>6.2</v>
      </c>
      <c r="T35" s="20">
        <v>14</v>
      </c>
      <c r="U35" s="20">
        <v>121</v>
      </c>
      <c r="V35" s="20">
        <v>11.6</v>
      </c>
      <c r="W35" s="20">
        <v>36</v>
      </c>
      <c r="X35" s="20">
        <v>141</v>
      </c>
      <c r="Y35" s="20">
        <v>25.5</v>
      </c>
      <c r="Z35" s="20">
        <v>49</v>
      </c>
      <c r="AA35" s="20">
        <v>155</v>
      </c>
      <c r="AB35" s="20">
        <v>31.6</v>
      </c>
      <c r="AC35" s="20">
        <v>77</v>
      </c>
      <c r="AD35" s="20">
        <v>125</v>
      </c>
      <c r="AE35" s="20">
        <v>61.6</v>
      </c>
      <c r="AF35" s="20">
        <v>60</v>
      </c>
      <c r="AG35" s="20">
        <v>117</v>
      </c>
      <c r="AH35" s="20">
        <v>51.3</v>
      </c>
      <c r="AI35" s="20">
        <v>66</v>
      </c>
      <c r="AJ35" s="20">
        <v>134</v>
      </c>
      <c r="AK35" s="20">
        <v>49.3</v>
      </c>
      <c r="AL35" s="20">
        <v>49</v>
      </c>
      <c r="AM35" s="20">
        <v>152</v>
      </c>
      <c r="AN35" s="20">
        <v>32.200000000000003</v>
      </c>
      <c r="AO35" s="20">
        <v>24</v>
      </c>
      <c r="AP35" s="20">
        <v>139</v>
      </c>
      <c r="AQ35" s="20">
        <v>17.3</v>
      </c>
      <c r="AR35" s="20">
        <v>44</v>
      </c>
      <c r="AS35" s="20">
        <v>87</v>
      </c>
      <c r="AT35" s="20">
        <v>50.6</v>
      </c>
      <c r="AU35" s="20">
        <v>52</v>
      </c>
      <c r="AV35" s="20">
        <v>95</v>
      </c>
      <c r="AW35" s="20">
        <v>54.7</v>
      </c>
      <c r="AX35" s="20">
        <v>5</v>
      </c>
      <c r="AY35" s="20">
        <v>78</v>
      </c>
      <c r="AZ35" s="20">
        <v>6.4</v>
      </c>
      <c r="BA35" s="20">
        <v>1</v>
      </c>
      <c r="BB35" s="20">
        <v>85</v>
      </c>
      <c r="BC35" s="20">
        <v>1.2</v>
      </c>
      <c r="BE35" s="35"/>
      <c r="BF35" s="1" t="str">
        <f t="shared" si="0"/>
        <v>明細部</v>
      </c>
      <c r="BG35" s="1" t="str">
        <f t="shared" si="1"/>
        <v>保険者（地区）</v>
      </c>
      <c r="BH35" s="1">
        <f t="shared" si="2"/>
        <v>71</v>
      </c>
      <c r="BI35" s="1" t="str">
        <f t="shared" si="3"/>
        <v>男</v>
      </c>
      <c r="BJ35" s="1">
        <f t="shared" si="4"/>
        <v>47</v>
      </c>
      <c r="BK35" s="1">
        <f t="shared" si="5"/>
        <v>117</v>
      </c>
      <c r="BL35" s="1">
        <f t="shared" si="6"/>
        <v>40.200000000000003</v>
      </c>
      <c r="BM35" s="4"/>
      <c r="BN35" s="4"/>
      <c r="BO35" s="4"/>
      <c r="BP35" s="4"/>
      <c r="BQ35" s="4"/>
      <c r="BR35" s="4"/>
      <c r="BS35" s="4"/>
      <c r="BT35" s="4"/>
      <c r="BU35" s="4"/>
      <c r="BV35" s="4"/>
      <c r="BW35" s="4"/>
      <c r="BX35" s="4"/>
      <c r="BY35" s="4"/>
      <c r="BZ35" s="4"/>
      <c r="CA35" s="4"/>
      <c r="CB35" s="4"/>
      <c r="CC35" s="4"/>
      <c r="CD35" s="4"/>
      <c r="CE35" s="4"/>
      <c r="CG35" s="1">
        <f t="shared" si="7"/>
        <v>19</v>
      </c>
      <c r="CH35" s="1">
        <f t="shared" si="8"/>
        <v>140</v>
      </c>
      <c r="CI35" s="1">
        <f t="shared" si="9"/>
        <v>13.6</v>
      </c>
      <c r="CJ35" s="4"/>
      <c r="CK35" s="4"/>
      <c r="CL35" s="4"/>
      <c r="CM35" s="4"/>
      <c r="CN35" s="4"/>
      <c r="CO35" s="4"/>
      <c r="CP35" s="4"/>
      <c r="CQ35" s="4"/>
      <c r="CR35" s="4"/>
      <c r="CS35" s="4"/>
      <c r="CT35" s="4"/>
      <c r="CU35" s="4"/>
      <c r="CV35" s="4"/>
      <c r="CW35" s="4"/>
      <c r="CX35" s="4"/>
      <c r="CY35" s="4"/>
      <c r="CZ35" s="4"/>
      <c r="DA35" s="4"/>
      <c r="DB35" s="4"/>
      <c r="DD35" s="1">
        <f t="shared" si="10"/>
        <v>19</v>
      </c>
      <c r="DE35" s="1">
        <f t="shared" si="11"/>
        <v>127</v>
      </c>
      <c r="DF35" s="1">
        <f t="shared" si="12"/>
        <v>15</v>
      </c>
      <c r="DG35" s="4"/>
      <c r="DH35" s="4"/>
      <c r="DI35" s="4"/>
      <c r="DJ35" s="4"/>
      <c r="DK35" s="4"/>
      <c r="DL35" s="4"/>
      <c r="DM35" s="4"/>
      <c r="DN35" s="4"/>
      <c r="DO35" s="4"/>
      <c r="DP35" s="4"/>
      <c r="DQ35" s="4"/>
      <c r="DR35" s="4"/>
      <c r="DS35" s="4"/>
      <c r="DT35" s="4"/>
      <c r="DU35" s="4"/>
      <c r="DV35" s="4"/>
      <c r="DW35" s="4"/>
      <c r="DX35" s="4"/>
      <c r="DY35" s="4"/>
      <c r="EA35" s="1">
        <f t="shared" si="13"/>
        <v>4</v>
      </c>
      <c r="EB35" s="1">
        <f t="shared" si="14"/>
        <v>108</v>
      </c>
      <c r="EC35" s="1">
        <f t="shared" si="15"/>
        <v>3.7</v>
      </c>
      <c r="ED35" s="4"/>
      <c r="EE35" s="4"/>
      <c r="EF35" s="4"/>
      <c r="EG35" s="4"/>
      <c r="EH35" s="4"/>
      <c r="EI35" s="4"/>
      <c r="EJ35" s="4"/>
      <c r="EK35" s="4"/>
      <c r="EL35" s="4"/>
      <c r="EM35" s="4"/>
      <c r="EN35" s="4"/>
      <c r="EO35" s="4"/>
      <c r="EP35" s="4"/>
      <c r="EQ35" s="4"/>
      <c r="ER35" s="4"/>
      <c r="ES35" s="4"/>
      <c r="ET35" s="4"/>
      <c r="EU35" s="4"/>
      <c r="EV35" s="4"/>
      <c r="EX35" s="1">
        <f t="shared" si="16"/>
        <v>8</v>
      </c>
      <c r="EY35" s="1">
        <f t="shared" si="17"/>
        <v>130</v>
      </c>
      <c r="EZ35" s="1">
        <f t="shared" si="18"/>
        <v>6.2</v>
      </c>
      <c r="FA35" s="4"/>
      <c r="FB35" s="4"/>
      <c r="FC35" s="4"/>
      <c r="FD35" s="4"/>
      <c r="FE35" s="4"/>
      <c r="FF35" s="4"/>
      <c r="FG35" s="4"/>
      <c r="FH35" s="4"/>
      <c r="FI35" s="4"/>
      <c r="FJ35" s="4"/>
      <c r="FK35" s="4"/>
      <c r="FL35" s="4"/>
      <c r="FM35" s="4"/>
      <c r="FN35" s="4"/>
      <c r="FO35" s="4"/>
      <c r="FP35" s="4"/>
      <c r="FQ35" s="4"/>
      <c r="FR35" s="4"/>
      <c r="FS35" s="4"/>
      <c r="FU35" s="1">
        <f t="shared" si="19"/>
        <v>14</v>
      </c>
      <c r="FV35" s="1">
        <f t="shared" si="20"/>
        <v>121</v>
      </c>
      <c r="FW35" s="1">
        <f t="shared" si="21"/>
        <v>11.6</v>
      </c>
      <c r="FX35" s="4"/>
      <c r="FY35" s="4"/>
      <c r="FZ35" s="4"/>
      <c r="GA35" s="4"/>
      <c r="GB35" s="4"/>
      <c r="GC35" s="4"/>
      <c r="GD35" s="4"/>
      <c r="GE35" s="4"/>
      <c r="GF35" s="4"/>
      <c r="GG35" s="4"/>
      <c r="GH35" s="4"/>
      <c r="GI35" s="4"/>
      <c r="GJ35" s="4"/>
      <c r="GK35" s="4"/>
      <c r="GL35" s="4"/>
      <c r="GM35" s="4"/>
      <c r="GN35" s="4"/>
      <c r="GO35" s="4"/>
      <c r="GP35" s="4"/>
      <c r="GR35" s="1">
        <f t="shared" si="22"/>
        <v>36</v>
      </c>
      <c r="GS35" s="1">
        <f t="shared" si="23"/>
        <v>141</v>
      </c>
      <c r="GT35" s="1">
        <f t="shared" si="24"/>
        <v>25.5</v>
      </c>
      <c r="GU35" s="4"/>
      <c r="GV35" s="4"/>
      <c r="GW35" s="4"/>
      <c r="GX35" s="4"/>
      <c r="GY35" s="4"/>
      <c r="GZ35" s="4"/>
      <c r="HA35" s="4"/>
      <c r="HB35" s="4"/>
      <c r="HC35" s="4"/>
      <c r="HD35" s="4"/>
      <c r="HE35" s="4"/>
      <c r="HF35" s="4"/>
      <c r="HG35" s="4"/>
      <c r="HH35" s="4"/>
      <c r="HI35" s="4"/>
      <c r="HJ35" s="4"/>
      <c r="HK35" s="4"/>
      <c r="HL35" s="4"/>
      <c r="HM35" s="4"/>
      <c r="HO35" s="1">
        <f t="shared" si="25"/>
        <v>49</v>
      </c>
      <c r="HP35" s="1">
        <f t="shared" si="26"/>
        <v>155</v>
      </c>
      <c r="HQ35" s="1">
        <f t="shared" si="27"/>
        <v>31.6</v>
      </c>
      <c r="HR35" s="4"/>
      <c r="HS35" s="4"/>
      <c r="HT35" s="4"/>
      <c r="HU35" s="4"/>
      <c r="HV35" s="4"/>
      <c r="HW35" s="4"/>
      <c r="HX35" s="4"/>
      <c r="HY35" s="4"/>
      <c r="HZ35" s="4"/>
      <c r="IA35" s="4"/>
      <c r="IB35" s="4"/>
      <c r="IC35" s="4"/>
      <c r="ID35" s="4"/>
      <c r="IE35" s="4"/>
      <c r="IF35" s="4"/>
      <c r="IG35" s="4"/>
      <c r="IH35" s="4"/>
      <c r="II35" s="4"/>
      <c r="IJ35" s="4"/>
      <c r="IL35" s="1">
        <f t="shared" si="28"/>
        <v>77</v>
      </c>
      <c r="IM35" s="1">
        <f t="shared" si="29"/>
        <v>125</v>
      </c>
      <c r="IN35" s="1">
        <f t="shared" si="30"/>
        <v>61.6</v>
      </c>
      <c r="IO35" s="4"/>
      <c r="IP35" s="4"/>
      <c r="IQ35" s="4"/>
      <c r="IR35" s="4"/>
      <c r="IS35" s="4"/>
      <c r="IT35" s="4"/>
      <c r="IU35" s="4"/>
      <c r="IV35" s="4"/>
      <c r="IW35" s="4"/>
      <c r="IX35" s="4"/>
      <c r="IY35" s="4"/>
      <c r="IZ35" s="4"/>
      <c r="JA35" s="4"/>
      <c r="JB35" s="4"/>
      <c r="JC35" s="4"/>
      <c r="JD35" s="4"/>
      <c r="JE35" s="4"/>
      <c r="JF35" s="4"/>
      <c r="JG35" s="4"/>
      <c r="JI35" s="1">
        <f t="shared" si="31"/>
        <v>60</v>
      </c>
      <c r="JJ35" s="1">
        <f t="shared" si="32"/>
        <v>117</v>
      </c>
      <c r="JK35" s="1">
        <f t="shared" si="33"/>
        <v>51.3</v>
      </c>
      <c r="JL35" s="4"/>
      <c r="JM35" s="4"/>
      <c r="JN35" s="4"/>
      <c r="JO35" s="4"/>
      <c r="JP35" s="4"/>
      <c r="JQ35" s="4"/>
      <c r="JR35" s="4"/>
      <c r="JS35" s="4"/>
      <c r="JT35" s="4"/>
      <c r="JU35" s="4"/>
      <c r="JV35" s="4"/>
      <c r="JW35" s="4"/>
      <c r="JX35" s="4"/>
      <c r="JY35" s="4"/>
      <c r="JZ35" s="4"/>
      <c r="KA35" s="4"/>
      <c r="KB35" s="4"/>
      <c r="KC35" s="4"/>
      <c r="KD35" s="4"/>
      <c r="KF35" s="1">
        <f t="shared" si="34"/>
        <v>66</v>
      </c>
      <c r="KG35" s="1">
        <f t="shared" si="35"/>
        <v>134</v>
      </c>
      <c r="KH35" s="1">
        <f t="shared" si="36"/>
        <v>49.3</v>
      </c>
      <c r="KI35" s="4"/>
      <c r="KJ35" s="4"/>
      <c r="KK35" s="4"/>
      <c r="KL35" s="4"/>
      <c r="KM35" s="4"/>
      <c r="KN35" s="4"/>
      <c r="KO35" s="4"/>
      <c r="KP35" s="4"/>
      <c r="KQ35" s="4"/>
      <c r="KR35" s="4"/>
      <c r="KS35" s="4"/>
      <c r="KT35" s="4"/>
      <c r="KU35" s="4"/>
      <c r="KV35" s="4"/>
      <c r="KW35" s="4"/>
      <c r="KX35" s="4"/>
      <c r="KY35" s="4"/>
      <c r="KZ35" s="4"/>
      <c r="LA35" s="4"/>
      <c r="LC35" s="1">
        <f t="shared" si="37"/>
        <v>49</v>
      </c>
      <c r="LD35" s="1">
        <f t="shared" si="38"/>
        <v>152</v>
      </c>
      <c r="LE35" s="1">
        <f t="shared" si="39"/>
        <v>32.200000000000003</v>
      </c>
      <c r="LF35" s="4"/>
      <c r="LG35" s="4"/>
      <c r="LH35" s="4"/>
      <c r="LI35" s="4"/>
      <c r="LJ35" s="4"/>
      <c r="LK35" s="4"/>
      <c r="LL35" s="4"/>
      <c r="LM35" s="4"/>
      <c r="LN35" s="4"/>
      <c r="LO35" s="4"/>
      <c r="LP35" s="4"/>
      <c r="LQ35" s="4"/>
      <c r="LR35" s="4"/>
      <c r="LS35" s="4"/>
      <c r="LT35" s="4"/>
      <c r="LU35" s="4"/>
      <c r="LV35" s="4"/>
      <c r="LW35" s="4"/>
      <c r="LX35" s="4"/>
      <c r="LZ35" s="1">
        <f t="shared" si="40"/>
        <v>24</v>
      </c>
      <c r="MA35" s="1">
        <f t="shared" si="41"/>
        <v>139</v>
      </c>
      <c r="MB35" s="1">
        <f t="shared" si="42"/>
        <v>17.3</v>
      </c>
      <c r="MC35" s="4"/>
      <c r="MD35" s="4"/>
      <c r="ME35" s="4"/>
      <c r="MF35" s="4"/>
      <c r="MG35" s="4"/>
      <c r="MH35" s="4"/>
      <c r="MI35" s="4"/>
      <c r="MJ35" s="4"/>
      <c r="MK35" s="4"/>
      <c r="ML35" s="4"/>
      <c r="MM35" s="4"/>
      <c r="MN35" s="4"/>
      <c r="MO35" s="4"/>
      <c r="MP35" s="4"/>
      <c r="MQ35" s="4"/>
      <c r="MR35" s="4"/>
      <c r="MS35" s="4"/>
      <c r="MT35" s="4"/>
      <c r="MU35" s="4"/>
      <c r="MW35" s="1">
        <f t="shared" si="43"/>
        <v>44</v>
      </c>
      <c r="MX35" s="1">
        <f t="shared" si="44"/>
        <v>87</v>
      </c>
      <c r="MY35" s="1">
        <f t="shared" si="45"/>
        <v>50.6</v>
      </c>
      <c r="MZ35" s="4"/>
      <c r="NA35" s="4"/>
      <c r="NB35" s="4"/>
      <c r="NC35" s="4"/>
      <c r="ND35" s="4"/>
      <c r="NE35" s="4"/>
      <c r="NF35" s="4"/>
      <c r="NG35" s="4"/>
      <c r="NH35" s="4"/>
      <c r="NI35" s="4"/>
      <c r="NJ35" s="4"/>
      <c r="NK35" s="4"/>
      <c r="NL35" s="4"/>
      <c r="NM35" s="4"/>
      <c r="NN35" s="4"/>
      <c r="NO35" s="4"/>
      <c r="NP35" s="4"/>
      <c r="NQ35" s="4"/>
      <c r="NR35" s="4"/>
      <c r="NT35" s="1">
        <f t="shared" si="46"/>
        <v>52</v>
      </c>
      <c r="NU35" s="1">
        <f t="shared" si="47"/>
        <v>95</v>
      </c>
      <c r="NV35" s="1">
        <f t="shared" si="48"/>
        <v>54.7</v>
      </c>
      <c r="NW35" s="4"/>
      <c r="NX35" s="4"/>
      <c r="NY35" s="4"/>
      <c r="NZ35" s="4"/>
      <c r="OA35" s="4"/>
      <c r="OB35" s="4"/>
      <c r="OC35" s="4"/>
      <c r="OD35" s="4"/>
      <c r="OE35" s="4"/>
      <c r="OF35" s="4"/>
      <c r="OG35" s="4"/>
      <c r="OH35" s="4"/>
      <c r="OI35" s="4"/>
      <c r="OJ35" s="4"/>
      <c r="OK35" s="4"/>
      <c r="OL35" s="4"/>
      <c r="OM35" s="4"/>
      <c r="ON35" s="4"/>
      <c r="OO35" s="4"/>
      <c r="OQ35" s="1">
        <f t="shared" si="49"/>
        <v>5</v>
      </c>
      <c r="OR35" s="1">
        <f t="shared" si="50"/>
        <v>78</v>
      </c>
      <c r="OS35" s="1">
        <f t="shared" si="51"/>
        <v>6.4</v>
      </c>
      <c r="OT35" s="4"/>
      <c r="OU35" s="4"/>
      <c r="OV35" s="4"/>
      <c r="OW35" s="4"/>
      <c r="OX35" s="4"/>
      <c r="OY35" s="4"/>
      <c r="OZ35" s="4"/>
      <c r="PA35" s="4"/>
      <c r="PB35" s="4"/>
      <c r="PC35" s="4"/>
      <c r="PD35" s="4"/>
      <c r="PE35" s="4"/>
      <c r="PF35" s="4"/>
      <c r="PG35" s="4"/>
      <c r="PH35" s="4"/>
      <c r="PI35" s="4"/>
      <c r="PJ35" s="4"/>
      <c r="PK35" s="4"/>
      <c r="PL35" s="4"/>
      <c r="PN35" s="1">
        <f t="shared" si="52"/>
        <v>1</v>
      </c>
      <c r="PO35" s="1">
        <f t="shared" si="53"/>
        <v>85</v>
      </c>
      <c r="PP35" s="1">
        <f t="shared" si="54"/>
        <v>1.2</v>
      </c>
      <c r="PQ35" s="4"/>
      <c r="PR35" s="4"/>
      <c r="PS35" s="4"/>
      <c r="PT35" s="4"/>
      <c r="PU35" s="4"/>
      <c r="PV35" s="4"/>
      <c r="PW35" s="4"/>
      <c r="PX35" s="4"/>
      <c r="PY35" s="4"/>
      <c r="PZ35" s="4"/>
      <c r="QA35" s="4"/>
      <c r="QB35" s="4"/>
      <c r="QC35" s="4"/>
      <c r="QD35" s="4"/>
      <c r="QE35" s="4"/>
      <c r="QF35" s="4"/>
      <c r="QG35" s="4"/>
      <c r="QH35" s="4"/>
      <c r="QI35" s="4"/>
      <c r="QN35" s="4"/>
      <c r="QO35" s="4"/>
      <c r="QP35" s="4"/>
      <c r="QQ35" s="4"/>
      <c r="QR35" s="4"/>
      <c r="QS35" s="4"/>
      <c r="QT35" s="4"/>
      <c r="QU35" s="4"/>
      <c r="QV35" s="4"/>
      <c r="QW35" s="4"/>
      <c r="QX35" s="4"/>
      <c r="QY35" s="4"/>
      <c r="QZ35" s="4"/>
      <c r="RA35" s="4"/>
      <c r="RB35" s="4"/>
      <c r="RC35" s="4"/>
      <c r="RD35" s="4"/>
      <c r="RE35" s="4"/>
      <c r="RF35" s="4"/>
    </row>
    <row r="36" spans="1:474">
      <c r="A36" s="20" t="s">
        <v>13</v>
      </c>
      <c r="B36" s="20" t="s">
        <v>14</v>
      </c>
      <c r="C36" s="20">
        <v>72</v>
      </c>
      <c r="D36" s="20" t="s">
        <v>15</v>
      </c>
      <c r="E36" s="20">
        <v>42</v>
      </c>
      <c r="F36" s="20">
        <v>93</v>
      </c>
      <c r="G36" s="20">
        <v>45.2</v>
      </c>
      <c r="H36" s="20">
        <v>11</v>
      </c>
      <c r="I36" s="20">
        <v>111</v>
      </c>
      <c r="J36" s="20">
        <v>9.9</v>
      </c>
      <c r="K36" s="20">
        <v>10</v>
      </c>
      <c r="L36" s="20">
        <v>106</v>
      </c>
      <c r="M36" s="20">
        <v>9.4</v>
      </c>
      <c r="N36" s="20">
        <v>2</v>
      </c>
      <c r="O36" s="20">
        <v>106</v>
      </c>
      <c r="P36" s="20">
        <v>1.9</v>
      </c>
      <c r="Q36" s="20">
        <v>9</v>
      </c>
      <c r="R36" s="20">
        <v>93</v>
      </c>
      <c r="S36" s="20">
        <v>9.6999999999999993</v>
      </c>
      <c r="T36" s="20">
        <v>5</v>
      </c>
      <c r="U36" s="20">
        <v>111</v>
      </c>
      <c r="V36" s="20">
        <v>4.5</v>
      </c>
      <c r="W36" s="20">
        <v>22</v>
      </c>
      <c r="X36" s="20">
        <v>84</v>
      </c>
      <c r="Y36" s="20">
        <v>26.2</v>
      </c>
      <c r="Z36" s="20">
        <v>23</v>
      </c>
      <c r="AA36" s="20">
        <v>94</v>
      </c>
      <c r="AB36" s="20">
        <v>24.5</v>
      </c>
      <c r="AC36" s="20">
        <v>44</v>
      </c>
      <c r="AD36" s="20">
        <v>103</v>
      </c>
      <c r="AE36" s="20">
        <v>42.7</v>
      </c>
      <c r="AF36" s="20">
        <v>35</v>
      </c>
      <c r="AG36" s="20">
        <v>89</v>
      </c>
      <c r="AH36" s="20">
        <v>39.299999999999997</v>
      </c>
      <c r="AI36" s="20">
        <v>47</v>
      </c>
      <c r="AJ36" s="20">
        <v>111</v>
      </c>
      <c r="AK36" s="20">
        <v>42.3</v>
      </c>
      <c r="AL36" s="20">
        <v>41</v>
      </c>
      <c r="AM36" s="20">
        <v>103</v>
      </c>
      <c r="AN36" s="20">
        <v>39.799999999999997</v>
      </c>
      <c r="AO36" s="20">
        <v>13</v>
      </c>
      <c r="AP36" s="20">
        <v>111</v>
      </c>
      <c r="AQ36" s="20">
        <v>11.7</v>
      </c>
      <c r="AR36" s="20">
        <v>31</v>
      </c>
      <c r="AS36" s="20">
        <v>62</v>
      </c>
      <c r="AT36" s="20">
        <v>50</v>
      </c>
      <c r="AU36" s="20">
        <v>27</v>
      </c>
      <c r="AV36" s="20">
        <v>60</v>
      </c>
      <c r="AW36" s="20">
        <v>45</v>
      </c>
      <c r="AX36" s="20">
        <v>8</v>
      </c>
      <c r="AY36" s="20">
        <v>56</v>
      </c>
      <c r="AZ36" s="20">
        <v>14.3</v>
      </c>
      <c r="BA36" s="20">
        <v>1</v>
      </c>
      <c r="BB36" s="20">
        <v>60</v>
      </c>
      <c r="BC36" s="20">
        <v>1.7</v>
      </c>
      <c r="BE36" s="35"/>
      <c r="BF36" s="1" t="str">
        <f t="shared" si="0"/>
        <v>明細部</v>
      </c>
      <c r="BG36" s="1" t="str">
        <f t="shared" si="1"/>
        <v>保険者（地区）</v>
      </c>
      <c r="BH36" s="1">
        <f t="shared" si="2"/>
        <v>72</v>
      </c>
      <c r="BI36" s="1" t="str">
        <f t="shared" si="3"/>
        <v>男</v>
      </c>
      <c r="BJ36" s="1">
        <f t="shared" si="4"/>
        <v>42</v>
      </c>
      <c r="BK36" s="1">
        <f t="shared" si="5"/>
        <v>93</v>
      </c>
      <c r="BL36" s="1">
        <f t="shared" si="6"/>
        <v>45.2</v>
      </c>
      <c r="BM36" s="1" t="str">
        <f>+BM19</f>
        <v>国・男</v>
      </c>
      <c r="BR36" s="4"/>
      <c r="BS36" s="3" t="str">
        <f>+$BG144&amp;"・"&amp;$BI144</f>
        <v>同規模・男</v>
      </c>
      <c r="BT36" s="4"/>
      <c r="BU36" s="4"/>
      <c r="BV36" s="4"/>
      <c r="BW36" s="4"/>
      <c r="BX36" s="4" t="s">
        <v>47</v>
      </c>
      <c r="BY36" s="4"/>
      <c r="BZ36" s="4"/>
      <c r="CA36" s="4" t="s">
        <v>48</v>
      </c>
      <c r="CB36" s="4"/>
      <c r="CC36" s="4"/>
      <c r="CD36" s="4"/>
      <c r="CE36" s="4"/>
      <c r="CG36" s="1">
        <f t="shared" si="7"/>
        <v>11</v>
      </c>
      <c r="CH36" s="1">
        <f t="shared" si="8"/>
        <v>111</v>
      </c>
      <c r="CI36" s="1">
        <f t="shared" si="9"/>
        <v>9.9</v>
      </c>
      <c r="CJ36" s="1" t="str">
        <f>+CJ19</f>
        <v>国・男</v>
      </c>
      <c r="CO36" s="4"/>
      <c r="CP36" s="3" t="str">
        <f>+$BG144&amp;"・"&amp;$BI144</f>
        <v>同規模・男</v>
      </c>
      <c r="CQ36" s="4"/>
      <c r="CR36" s="4"/>
      <c r="CS36" s="4"/>
      <c r="CT36" s="4"/>
      <c r="CU36" s="4" t="s">
        <v>47</v>
      </c>
      <c r="CV36" s="4"/>
      <c r="CW36" s="4"/>
      <c r="CX36" s="4" t="s">
        <v>48</v>
      </c>
      <c r="CY36" s="4"/>
      <c r="CZ36" s="4"/>
      <c r="DA36" s="4"/>
      <c r="DB36" s="4"/>
      <c r="DD36" s="1">
        <f t="shared" si="10"/>
        <v>10</v>
      </c>
      <c r="DE36" s="1">
        <f t="shared" si="11"/>
        <v>106</v>
      </c>
      <c r="DF36" s="1">
        <f t="shared" si="12"/>
        <v>9.4</v>
      </c>
      <c r="DG36" s="1" t="str">
        <f>+DG19</f>
        <v>国・男</v>
      </c>
      <c r="DL36" s="4"/>
      <c r="DM36" s="3" t="str">
        <f>+$BG144&amp;"・"&amp;$BI144</f>
        <v>同規模・男</v>
      </c>
      <c r="DN36" s="4"/>
      <c r="DO36" s="4"/>
      <c r="DP36" s="4"/>
      <c r="DQ36" s="4"/>
      <c r="DR36" s="4" t="s">
        <v>47</v>
      </c>
      <c r="DS36" s="4"/>
      <c r="DT36" s="4"/>
      <c r="DU36" s="4" t="s">
        <v>48</v>
      </c>
      <c r="DV36" s="4"/>
      <c r="DW36" s="4"/>
      <c r="DX36" s="4"/>
      <c r="DY36" s="4"/>
      <c r="EA36" s="1">
        <f t="shared" si="13"/>
        <v>2</v>
      </c>
      <c r="EB36" s="1">
        <f t="shared" si="14"/>
        <v>106</v>
      </c>
      <c r="EC36" s="1">
        <f t="shared" si="15"/>
        <v>1.9</v>
      </c>
      <c r="ED36" s="1" t="str">
        <f>+ED19</f>
        <v>国・男</v>
      </c>
      <c r="EI36" s="4"/>
      <c r="EJ36" s="3" t="str">
        <f>+$BG144&amp;"・"&amp;$BI144</f>
        <v>同規模・男</v>
      </c>
      <c r="EK36" s="4"/>
      <c r="EL36" s="4"/>
      <c r="EM36" s="4"/>
      <c r="EN36" s="4"/>
      <c r="EO36" s="4" t="s">
        <v>47</v>
      </c>
      <c r="EP36" s="4"/>
      <c r="EQ36" s="4"/>
      <c r="ER36" s="4" t="s">
        <v>48</v>
      </c>
      <c r="ES36" s="4"/>
      <c r="ET36" s="4"/>
      <c r="EU36" s="4"/>
      <c r="EV36" s="4"/>
      <c r="EX36" s="1">
        <f t="shared" si="16"/>
        <v>9</v>
      </c>
      <c r="EY36" s="1">
        <f t="shared" si="17"/>
        <v>93</v>
      </c>
      <c r="EZ36" s="1">
        <f t="shared" si="18"/>
        <v>9.6999999999999993</v>
      </c>
      <c r="FA36" s="1" t="str">
        <f>+FA19</f>
        <v>国・男</v>
      </c>
      <c r="FF36" s="4"/>
      <c r="FG36" s="3" t="str">
        <f>+$BG144&amp;"・"&amp;$BI144</f>
        <v>同規模・男</v>
      </c>
      <c r="FH36" s="4"/>
      <c r="FI36" s="4"/>
      <c r="FJ36" s="4"/>
      <c r="FK36" s="4"/>
      <c r="FL36" s="4" t="s">
        <v>47</v>
      </c>
      <c r="FM36" s="4"/>
      <c r="FN36" s="4"/>
      <c r="FO36" s="4" t="s">
        <v>48</v>
      </c>
      <c r="FP36" s="4"/>
      <c r="FQ36" s="4"/>
      <c r="FR36" s="4"/>
      <c r="FS36" s="4"/>
      <c r="FU36" s="1">
        <f t="shared" si="19"/>
        <v>5</v>
      </c>
      <c r="FV36" s="1">
        <f t="shared" si="20"/>
        <v>111</v>
      </c>
      <c r="FW36" s="1">
        <f t="shared" si="21"/>
        <v>4.5</v>
      </c>
      <c r="FX36" s="1" t="str">
        <f>+FX19</f>
        <v>国・男</v>
      </c>
      <c r="GC36" s="4"/>
      <c r="GD36" s="3" t="str">
        <f>+$BG144&amp;"・"&amp;$BI144</f>
        <v>同規模・男</v>
      </c>
      <c r="GE36" s="4"/>
      <c r="GF36" s="4"/>
      <c r="GG36" s="4"/>
      <c r="GH36" s="4"/>
      <c r="GI36" s="4" t="s">
        <v>47</v>
      </c>
      <c r="GJ36" s="4"/>
      <c r="GK36" s="4"/>
      <c r="GL36" s="4" t="s">
        <v>48</v>
      </c>
      <c r="GM36" s="4"/>
      <c r="GN36" s="4"/>
      <c r="GO36" s="4"/>
      <c r="GP36" s="4"/>
      <c r="GR36" s="1">
        <f t="shared" si="22"/>
        <v>22</v>
      </c>
      <c r="GS36" s="1">
        <f t="shared" si="23"/>
        <v>84</v>
      </c>
      <c r="GT36" s="1">
        <f t="shared" si="24"/>
        <v>26.2</v>
      </c>
      <c r="GU36" s="1" t="str">
        <f>+GU19</f>
        <v>国・男</v>
      </c>
      <c r="GZ36" s="4"/>
      <c r="HA36" s="3" t="str">
        <f>+$BG144&amp;"・"&amp;$BI144</f>
        <v>同規模・男</v>
      </c>
      <c r="HB36" s="4"/>
      <c r="HC36" s="4"/>
      <c r="HD36" s="4"/>
      <c r="HE36" s="4"/>
      <c r="HF36" s="4" t="s">
        <v>47</v>
      </c>
      <c r="HG36" s="4"/>
      <c r="HH36" s="4"/>
      <c r="HI36" s="4" t="s">
        <v>48</v>
      </c>
      <c r="HJ36" s="4"/>
      <c r="HK36" s="4"/>
      <c r="HL36" s="4"/>
      <c r="HM36" s="4"/>
      <c r="HO36" s="1">
        <f t="shared" si="25"/>
        <v>23</v>
      </c>
      <c r="HP36" s="1">
        <f t="shared" si="26"/>
        <v>94</v>
      </c>
      <c r="HQ36" s="1">
        <f t="shared" si="27"/>
        <v>24.5</v>
      </c>
      <c r="HR36" s="1" t="str">
        <f>+HR19</f>
        <v>国・男</v>
      </c>
      <c r="HW36" s="4"/>
      <c r="HX36" s="3" t="str">
        <f>+$BG144&amp;"・"&amp;$BI144</f>
        <v>同規模・男</v>
      </c>
      <c r="HY36" s="4"/>
      <c r="HZ36" s="4"/>
      <c r="IA36" s="4"/>
      <c r="IB36" s="4"/>
      <c r="IC36" s="4" t="s">
        <v>47</v>
      </c>
      <c r="ID36" s="4"/>
      <c r="IE36" s="4"/>
      <c r="IF36" s="4" t="s">
        <v>48</v>
      </c>
      <c r="IG36" s="4"/>
      <c r="IH36" s="4"/>
      <c r="II36" s="4"/>
      <c r="IJ36" s="4"/>
      <c r="IL36" s="1">
        <f t="shared" si="28"/>
        <v>44</v>
      </c>
      <c r="IM36" s="1">
        <f t="shared" si="29"/>
        <v>103</v>
      </c>
      <c r="IN36" s="1">
        <f t="shared" si="30"/>
        <v>42.7</v>
      </c>
      <c r="IO36" s="1" t="str">
        <f>+IO19</f>
        <v>国・男</v>
      </c>
      <c r="IT36" s="4"/>
      <c r="IU36" s="3" t="str">
        <f>+$BG144&amp;"・"&amp;$BI144</f>
        <v>同規模・男</v>
      </c>
      <c r="IV36" s="4"/>
      <c r="IW36" s="4"/>
      <c r="IX36" s="4"/>
      <c r="IY36" s="4"/>
      <c r="IZ36" s="4" t="s">
        <v>47</v>
      </c>
      <c r="JA36" s="4"/>
      <c r="JB36" s="4"/>
      <c r="JC36" s="4" t="s">
        <v>48</v>
      </c>
      <c r="JD36" s="4"/>
      <c r="JE36" s="4"/>
      <c r="JF36" s="4"/>
      <c r="JG36" s="4"/>
      <c r="JI36" s="1">
        <f t="shared" si="31"/>
        <v>35</v>
      </c>
      <c r="JJ36" s="1">
        <f t="shared" si="32"/>
        <v>89</v>
      </c>
      <c r="JK36" s="1">
        <f t="shared" si="33"/>
        <v>39.299999999999997</v>
      </c>
      <c r="JL36" s="1" t="str">
        <f>+JL19</f>
        <v>国・男</v>
      </c>
      <c r="JQ36" s="4"/>
      <c r="JR36" s="3" t="str">
        <f>+$BG144&amp;"・"&amp;$BI144</f>
        <v>同規模・男</v>
      </c>
      <c r="JS36" s="4"/>
      <c r="JT36" s="4"/>
      <c r="JU36" s="4"/>
      <c r="JV36" s="4"/>
      <c r="JW36" s="4" t="s">
        <v>47</v>
      </c>
      <c r="JX36" s="4"/>
      <c r="JY36" s="4"/>
      <c r="JZ36" s="4" t="s">
        <v>48</v>
      </c>
      <c r="KA36" s="4"/>
      <c r="KB36" s="4"/>
      <c r="KC36" s="4"/>
      <c r="KD36" s="4"/>
      <c r="KF36" s="1">
        <f t="shared" si="34"/>
        <v>47</v>
      </c>
      <c r="KG36" s="1">
        <f t="shared" si="35"/>
        <v>111</v>
      </c>
      <c r="KH36" s="1">
        <f t="shared" si="36"/>
        <v>42.3</v>
      </c>
      <c r="KI36" s="1" t="str">
        <f>+KI19</f>
        <v>国・男</v>
      </c>
      <c r="KN36" s="4"/>
      <c r="KO36" s="3" t="str">
        <f>+$BG144&amp;"・"&amp;$BI144</f>
        <v>同規模・男</v>
      </c>
      <c r="KP36" s="4"/>
      <c r="KQ36" s="4"/>
      <c r="KR36" s="4"/>
      <c r="KS36" s="4"/>
      <c r="KT36" s="4" t="s">
        <v>47</v>
      </c>
      <c r="KU36" s="4"/>
      <c r="KV36" s="4"/>
      <c r="KW36" s="4" t="s">
        <v>48</v>
      </c>
      <c r="KX36" s="4"/>
      <c r="KY36" s="4"/>
      <c r="KZ36" s="4"/>
      <c r="LA36" s="4"/>
      <c r="LC36" s="1">
        <f t="shared" si="37"/>
        <v>41</v>
      </c>
      <c r="LD36" s="1">
        <f t="shared" si="38"/>
        <v>103</v>
      </c>
      <c r="LE36" s="1">
        <f t="shared" si="39"/>
        <v>39.799999999999997</v>
      </c>
      <c r="LF36" s="1" t="str">
        <f>+LF19</f>
        <v>国・男</v>
      </c>
      <c r="LK36" s="4"/>
      <c r="LL36" s="3" t="str">
        <f>+$BG144&amp;"・"&amp;$BI144</f>
        <v>同規模・男</v>
      </c>
      <c r="LM36" s="4"/>
      <c r="LN36" s="4"/>
      <c r="LO36" s="4"/>
      <c r="LP36" s="4"/>
      <c r="LQ36" s="4" t="s">
        <v>47</v>
      </c>
      <c r="LR36" s="4"/>
      <c r="LS36" s="4"/>
      <c r="LT36" s="4" t="s">
        <v>48</v>
      </c>
      <c r="LU36" s="4"/>
      <c r="LV36" s="4"/>
      <c r="LW36" s="4"/>
      <c r="LX36" s="4"/>
      <c r="LZ36" s="1">
        <f t="shared" si="40"/>
        <v>13</v>
      </c>
      <c r="MA36" s="1">
        <f t="shared" si="41"/>
        <v>111</v>
      </c>
      <c r="MB36" s="1">
        <f t="shared" si="42"/>
        <v>11.7</v>
      </c>
      <c r="MC36" s="1" t="str">
        <f>+MC19</f>
        <v>国・男</v>
      </c>
      <c r="MH36" s="4"/>
      <c r="MI36" s="3" t="str">
        <f>+$BG144&amp;"・"&amp;$BI144</f>
        <v>同規模・男</v>
      </c>
      <c r="MJ36" s="4"/>
      <c r="MK36" s="4"/>
      <c r="ML36" s="4"/>
      <c r="MM36" s="4"/>
      <c r="MN36" s="4" t="s">
        <v>47</v>
      </c>
      <c r="MO36" s="4"/>
      <c r="MP36" s="4"/>
      <c r="MQ36" s="4" t="s">
        <v>48</v>
      </c>
      <c r="MR36" s="4"/>
      <c r="MS36" s="4"/>
      <c r="MT36" s="4"/>
      <c r="MU36" s="4"/>
      <c r="MW36" s="1">
        <f t="shared" si="43"/>
        <v>31</v>
      </c>
      <c r="MX36" s="1">
        <f t="shared" si="44"/>
        <v>62</v>
      </c>
      <c r="MY36" s="1">
        <f t="shared" si="45"/>
        <v>50</v>
      </c>
      <c r="MZ36" s="1" t="str">
        <f>+MZ19</f>
        <v>国・男</v>
      </c>
      <c r="NE36" s="4"/>
      <c r="NF36" s="3" t="str">
        <f>+$BG144&amp;"・"&amp;$BI144</f>
        <v>同規模・男</v>
      </c>
      <c r="NG36" s="4"/>
      <c r="NH36" s="4"/>
      <c r="NI36" s="4"/>
      <c r="NJ36" s="4"/>
      <c r="NK36" s="4" t="s">
        <v>47</v>
      </c>
      <c r="NL36" s="4"/>
      <c r="NM36" s="4"/>
      <c r="NN36" s="4" t="s">
        <v>48</v>
      </c>
      <c r="NO36" s="4"/>
      <c r="NP36" s="4"/>
      <c r="NQ36" s="4"/>
      <c r="NR36" s="4"/>
      <c r="NT36" s="1">
        <f t="shared" si="46"/>
        <v>27</v>
      </c>
      <c r="NU36" s="1">
        <f t="shared" si="47"/>
        <v>60</v>
      </c>
      <c r="NV36" s="1">
        <f t="shared" si="48"/>
        <v>45</v>
      </c>
      <c r="NW36" s="1" t="str">
        <f>+NW19</f>
        <v>国・男</v>
      </c>
      <c r="OB36" s="4"/>
      <c r="OC36" s="3" t="str">
        <f>+$BG144&amp;"・"&amp;$BI144</f>
        <v>同規模・男</v>
      </c>
      <c r="OD36" s="4"/>
      <c r="OE36" s="4"/>
      <c r="OF36" s="4"/>
      <c r="OG36" s="4"/>
      <c r="OH36" s="4" t="s">
        <v>47</v>
      </c>
      <c r="OI36" s="4"/>
      <c r="OJ36" s="4"/>
      <c r="OK36" s="4" t="s">
        <v>48</v>
      </c>
      <c r="OL36" s="4"/>
      <c r="OM36" s="4"/>
      <c r="ON36" s="4"/>
      <c r="OO36" s="4"/>
      <c r="OQ36" s="1">
        <f t="shared" si="49"/>
        <v>8</v>
      </c>
      <c r="OR36" s="1">
        <f t="shared" si="50"/>
        <v>56</v>
      </c>
      <c r="OS36" s="1">
        <f t="shared" si="51"/>
        <v>14.3</v>
      </c>
      <c r="OT36" s="1" t="str">
        <f>+OT19</f>
        <v>国・男</v>
      </c>
      <c r="OY36" s="4"/>
      <c r="OZ36" s="3" t="str">
        <f>+$BG144&amp;"・"&amp;$BI144</f>
        <v>同規模・男</v>
      </c>
      <c r="PA36" s="4"/>
      <c r="PB36" s="4"/>
      <c r="PC36" s="4"/>
      <c r="PD36" s="4"/>
      <c r="PE36" s="4" t="s">
        <v>47</v>
      </c>
      <c r="PF36" s="4"/>
      <c r="PG36" s="4"/>
      <c r="PH36" s="4" t="s">
        <v>48</v>
      </c>
      <c r="PI36" s="4"/>
      <c r="PJ36" s="4"/>
      <c r="PK36" s="4"/>
      <c r="PL36" s="4"/>
      <c r="PN36" s="1">
        <f t="shared" si="52"/>
        <v>1</v>
      </c>
      <c r="PO36" s="1">
        <f t="shared" si="53"/>
        <v>60</v>
      </c>
      <c r="PP36" s="1">
        <f t="shared" si="54"/>
        <v>1.7</v>
      </c>
      <c r="PQ36" s="1" t="str">
        <f>+PQ19</f>
        <v>国・男</v>
      </c>
      <c r="PV36" s="4"/>
      <c r="PW36" s="3" t="str">
        <f>+$BG144&amp;"・"&amp;$BI144</f>
        <v>同規模・男</v>
      </c>
      <c r="PX36" s="4"/>
      <c r="PY36" s="4"/>
      <c r="PZ36" s="4"/>
      <c r="QA36" s="4"/>
      <c r="QB36" s="4" t="s">
        <v>47</v>
      </c>
      <c r="QC36" s="4"/>
      <c r="QD36" s="4"/>
      <c r="QE36" s="4" t="s">
        <v>48</v>
      </c>
      <c r="QF36" s="4"/>
      <c r="QG36" s="4"/>
      <c r="QH36" s="4"/>
      <c r="QI36" s="4"/>
      <c r="QS36" s="4"/>
      <c r="QT36" s="3"/>
      <c r="QU36" s="4"/>
      <c r="QV36" s="4"/>
      <c r="QW36" s="4"/>
      <c r="QX36" s="4"/>
      <c r="QY36" s="4"/>
      <c r="QZ36" s="4"/>
      <c r="RA36" s="4"/>
      <c r="RB36" s="4"/>
      <c r="RC36" s="4"/>
      <c r="RD36" s="4"/>
      <c r="RE36" s="4"/>
      <c r="RF36" s="4"/>
    </row>
    <row r="37" spans="1:474">
      <c r="A37" s="20" t="s">
        <v>13</v>
      </c>
      <c r="B37" s="20" t="s">
        <v>14</v>
      </c>
      <c r="C37" s="20">
        <v>73</v>
      </c>
      <c r="D37" s="20" t="s">
        <v>15</v>
      </c>
      <c r="E37" s="20">
        <v>31</v>
      </c>
      <c r="F37" s="20">
        <v>91</v>
      </c>
      <c r="G37" s="20">
        <v>34.1</v>
      </c>
      <c r="H37" s="20">
        <v>6</v>
      </c>
      <c r="I37" s="20">
        <v>74</v>
      </c>
      <c r="J37" s="20">
        <v>8.1</v>
      </c>
      <c r="K37" s="20">
        <v>9</v>
      </c>
      <c r="L37" s="20">
        <v>86</v>
      </c>
      <c r="M37" s="20">
        <v>10.5</v>
      </c>
      <c r="N37" s="20">
        <v>1</v>
      </c>
      <c r="O37" s="20">
        <v>84</v>
      </c>
      <c r="P37" s="20">
        <v>1.2</v>
      </c>
      <c r="Q37" s="20">
        <v>10</v>
      </c>
      <c r="R37" s="20">
        <v>75</v>
      </c>
      <c r="S37" s="20">
        <v>13.3</v>
      </c>
      <c r="T37" s="20">
        <v>15</v>
      </c>
      <c r="U37" s="20">
        <v>75</v>
      </c>
      <c r="V37" s="20">
        <v>20</v>
      </c>
      <c r="W37" s="20">
        <v>29</v>
      </c>
      <c r="X37" s="20">
        <v>85</v>
      </c>
      <c r="Y37" s="20">
        <v>34.1</v>
      </c>
      <c r="Z37" s="20">
        <v>23</v>
      </c>
      <c r="AA37" s="20">
        <v>86</v>
      </c>
      <c r="AB37" s="20">
        <v>26.7</v>
      </c>
      <c r="AC37" s="20">
        <v>41</v>
      </c>
      <c r="AD37" s="20">
        <v>94</v>
      </c>
      <c r="AE37" s="20">
        <v>43.6</v>
      </c>
      <c r="AF37" s="20">
        <v>40</v>
      </c>
      <c r="AG37" s="20">
        <v>94</v>
      </c>
      <c r="AH37" s="20">
        <v>42.6</v>
      </c>
      <c r="AI37" s="20">
        <v>36</v>
      </c>
      <c r="AJ37" s="20">
        <v>70</v>
      </c>
      <c r="AK37" s="20">
        <v>51.4</v>
      </c>
      <c r="AL37" s="20">
        <v>42</v>
      </c>
      <c r="AM37" s="20">
        <v>74</v>
      </c>
      <c r="AN37" s="20">
        <v>56.8</v>
      </c>
      <c r="AO37" s="20">
        <v>16</v>
      </c>
      <c r="AP37" s="20">
        <v>88</v>
      </c>
      <c r="AQ37" s="20">
        <v>18.2</v>
      </c>
      <c r="AR37" s="20">
        <v>27</v>
      </c>
      <c r="AS37" s="20">
        <v>51</v>
      </c>
      <c r="AT37" s="20">
        <v>52.9</v>
      </c>
      <c r="AU37" s="20">
        <v>23</v>
      </c>
      <c r="AV37" s="20">
        <v>47</v>
      </c>
      <c r="AW37" s="20">
        <v>48.9</v>
      </c>
      <c r="AX37" s="20">
        <v>6</v>
      </c>
      <c r="AY37" s="20">
        <v>51</v>
      </c>
      <c r="AZ37" s="20">
        <v>11.8</v>
      </c>
      <c r="BA37" s="20">
        <v>1</v>
      </c>
      <c r="BB37" s="20">
        <v>65</v>
      </c>
      <c r="BC37" s="20">
        <v>1.5</v>
      </c>
      <c r="BE37" s="35"/>
      <c r="BF37" s="1" t="str">
        <f t="shared" si="0"/>
        <v>明細部</v>
      </c>
      <c r="BG37" s="1" t="str">
        <f t="shared" si="1"/>
        <v>保険者（地区）</v>
      </c>
      <c r="BH37" s="1">
        <f t="shared" si="2"/>
        <v>73</v>
      </c>
      <c r="BI37" s="1" t="str">
        <f t="shared" si="3"/>
        <v>男</v>
      </c>
      <c r="BJ37" s="1">
        <f t="shared" si="4"/>
        <v>31</v>
      </c>
      <c r="BK37" s="1">
        <f t="shared" si="5"/>
        <v>91</v>
      </c>
      <c r="BL37" s="1">
        <f t="shared" si="6"/>
        <v>34.1</v>
      </c>
      <c r="BN37" s="1" t="str">
        <f t="shared" ref="BN37:BQ47" si="462">+BN20</f>
        <v>質問票総回答数（服薬）</v>
      </c>
      <c r="BO37" s="1" t="str">
        <f t="shared" si="462"/>
        <v>質問票有所見者数（服薬）</v>
      </c>
      <c r="BP37" s="1" t="str">
        <f t="shared" si="462"/>
        <v>服薬</v>
      </c>
      <c r="BQ37" s="1" t="str">
        <f t="shared" si="462"/>
        <v>標準誤差</v>
      </c>
      <c r="BT37" s="1" t="str">
        <f>+BK$3</f>
        <v>質問票総回答数（服薬）</v>
      </c>
      <c r="BU37" s="1" t="str">
        <f>+BJ$3</f>
        <v>質問票有所見者数（服薬）</v>
      </c>
      <c r="BV37" s="1" t="str">
        <f>+BL$3</f>
        <v>服薬</v>
      </c>
      <c r="BW37" s="1" t="s">
        <v>49</v>
      </c>
      <c r="BX37" s="1" t="s">
        <v>50</v>
      </c>
      <c r="BY37" s="1" t="s">
        <v>51</v>
      </c>
      <c r="BZ37" s="1" t="s">
        <v>52</v>
      </c>
      <c r="CA37" s="1" t="s">
        <v>53</v>
      </c>
      <c r="CG37" s="1">
        <f t="shared" si="7"/>
        <v>6</v>
      </c>
      <c r="CH37" s="1">
        <f t="shared" si="8"/>
        <v>74</v>
      </c>
      <c r="CI37" s="1">
        <f t="shared" si="9"/>
        <v>8.1</v>
      </c>
      <c r="CK37" s="1" t="str">
        <f t="shared" ref="CK37:CN37" si="463">+CK20</f>
        <v>質問票総回答数（既往歴）</v>
      </c>
      <c r="CL37" s="1" t="str">
        <f t="shared" si="463"/>
        <v>質問票有所見者数（既往歴）</v>
      </c>
      <c r="CM37" s="1" t="str">
        <f t="shared" si="463"/>
        <v>既往歴</v>
      </c>
      <c r="CN37" s="1" t="str">
        <f t="shared" si="463"/>
        <v>標準誤差</v>
      </c>
      <c r="CQ37" s="1" t="str">
        <f>+CH$3</f>
        <v>質問票総回答数（既往歴）</v>
      </c>
      <c r="CR37" s="1" t="str">
        <f>+CG$3</f>
        <v>質問票有所見者数（既往歴）</v>
      </c>
      <c r="CS37" s="1" t="str">
        <f>+CI$3</f>
        <v>既往歴</v>
      </c>
      <c r="CT37" s="1" t="s">
        <v>49</v>
      </c>
      <c r="CU37" s="1" t="s">
        <v>50</v>
      </c>
      <c r="CV37" s="1" t="s">
        <v>51</v>
      </c>
      <c r="CW37" s="1" t="s">
        <v>52</v>
      </c>
      <c r="CX37" s="1" t="s">
        <v>53</v>
      </c>
      <c r="DD37" s="1">
        <f t="shared" si="10"/>
        <v>9</v>
      </c>
      <c r="DE37" s="1">
        <f t="shared" si="11"/>
        <v>86</v>
      </c>
      <c r="DF37" s="1">
        <f t="shared" si="12"/>
        <v>10.5</v>
      </c>
      <c r="DH37" s="1" t="str">
        <f t="shared" ref="DH37:DK37" si="464">+DH20</f>
        <v>質問票総回答数（喫煙）</v>
      </c>
      <c r="DI37" s="1" t="str">
        <f t="shared" si="464"/>
        <v>質問票有所見者数（喫煙）</v>
      </c>
      <c r="DJ37" s="1" t="str">
        <f t="shared" si="464"/>
        <v>喫煙</v>
      </c>
      <c r="DK37" s="1" t="str">
        <f t="shared" si="464"/>
        <v>標準誤差</v>
      </c>
      <c r="DN37" s="1" t="str">
        <f>+DE$3</f>
        <v>質問票総回答数（喫煙）</v>
      </c>
      <c r="DO37" s="1" t="str">
        <f>+DD$3</f>
        <v>質問票有所見者数（喫煙）</v>
      </c>
      <c r="DP37" s="1" t="str">
        <f>+DF$3</f>
        <v>喫煙</v>
      </c>
      <c r="DQ37" s="1" t="s">
        <v>49</v>
      </c>
      <c r="DR37" s="1" t="s">
        <v>50</v>
      </c>
      <c r="DS37" s="1" t="s">
        <v>51</v>
      </c>
      <c r="DT37" s="1" t="s">
        <v>52</v>
      </c>
      <c r="DU37" s="1" t="s">
        <v>53</v>
      </c>
      <c r="EA37" s="1">
        <f t="shared" si="13"/>
        <v>1</v>
      </c>
      <c r="EB37" s="1">
        <f t="shared" si="14"/>
        <v>84</v>
      </c>
      <c r="EC37" s="1">
        <f t="shared" si="15"/>
        <v>1.2</v>
      </c>
      <c r="EE37" s="1" t="str">
        <f t="shared" ref="EE37:EH37" si="465">+EE20</f>
        <v>質問票総回答数（週３回以上朝食を抜く）</v>
      </c>
      <c r="EF37" s="1" t="str">
        <f t="shared" si="465"/>
        <v>質問票有所見者数（週３回以上朝食を抜く）</v>
      </c>
      <c r="EG37" s="1" t="str">
        <f t="shared" si="465"/>
        <v>週３回以上朝食を抜く</v>
      </c>
      <c r="EH37" s="1" t="str">
        <f t="shared" si="465"/>
        <v>標準誤差</v>
      </c>
      <c r="EK37" s="1" t="str">
        <f>+EB$3</f>
        <v>質問票総回答数（週３回以上朝食を抜く）</v>
      </c>
      <c r="EL37" s="1" t="str">
        <f>+EA$3</f>
        <v>質問票有所見者数（週３回以上朝食を抜く）</v>
      </c>
      <c r="EM37" s="1" t="str">
        <f>+EC$3</f>
        <v>週３回以上朝食を抜く</v>
      </c>
      <c r="EN37" s="1" t="s">
        <v>49</v>
      </c>
      <c r="EO37" s="1" t="s">
        <v>50</v>
      </c>
      <c r="EP37" s="1" t="s">
        <v>51</v>
      </c>
      <c r="EQ37" s="1" t="s">
        <v>52</v>
      </c>
      <c r="ER37" s="1" t="s">
        <v>53</v>
      </c>
      <c r="EX37" s="1">
        <f t="shared" si="16"/>
        <v>10</v>
      </c>
      <c r="EY37" s="1">
        <f t="shared" si="17"/>
        <v>75</v>
      </c>
      <c r="EZ37" s="1">
        <f t="shared" si="18"/>
        <v>13.3</v>
      </c>
      <c r="FB37" s="1" t="str">
        <f t="shared" ref="FB37:FE37" si="466">+FB20</f>
        <v>質問票総回答数（週３回以上夕食後間食）</v>
      </c>
      <c r="FC37" s="1" t="str">
        <f t="shared" si="466"/>
        <v>質問票有所見者数（週３回以上夕食後間食）</v>
      </c>
      <c r="FD37" s="1" t="str">
        <f t="shared" si="466"/>
        <v>週３回以上夕食後間食</v>
      </c>
      <c r="FE37" s="1" t="str">
        <f t="shared" si="466"/>
        <v>標準誤差</v>
      </c>
      <c r="FH37" s="1" t="str">
        <f>+EY$3</f>
        <v>質問票総回答数（週３回以上夕食後間食）</v>
      </c>
      <c r="FI37" s="1" t="str">
        <f>+EX$3</f>
        <v>質問票有所見者数（週３回以上夕食後間食）</v>
      </c>
      <c r="FJ37" s="1" t="str">
        <f>+EZ$3</f>
        <v>週３回以上夕食後間食</v>
      </c>
      <c r="FK37" s="1" t="s">
        <v>49</v>
      </c>
      <c r="FL37" s="1" t="s">
        <v>50</v>
      </c>
      <c r="FM37" s="1" t="s">
        <v>51</v>
      </c>
      <c r="FN37" s="1" t="s">
        <v>52</v>
      </c>
      <c r="FO37" s="1" t="s">
        <v>53</v>
      </c>
      <c r="FU37" s="1">
        <f t="shared" si="19"/>
        <v>15</v>
      </c>
      <c r="FV37" s="1">
        <f t="shared" si="20"/>
        <v>75</v>
      </c>
      <c r="FW37" s="1">
        <f t="shared" si="21"/>
        <v>20</v>
      </c>
      <c r="FY37" s="1" t="str">
        <f t="shared" ref="FY37:GB37" si="467">+FY20</f>
        <v>質問票総回答数（週３回以上就寝前夕食）</v>
      </c>
      <c r="FZ37" s="1" t="str">
        <f t="shared" si="467"/>
        <v>質問票有所見者数（週３回以上就寝前夕食）</v>
      </c>
      <c r="GA37" s="1" t="str">
        <f t="shared" si="467"/>
        <v>週３回以上就寝前夕食</v>
      </c>
      <c r="GB37" s="1" t="str">
        <f t="shared" si="467"/>
        <v>標準誤差</v>
      </c>
      <c r="GE37" s="1" t="str">
        <f>+FV$3</f>
        <v>質問票総回答数（週３回以上就寝前夕食）</v>
      </c>
      <c r="GF37" s="1" t="str">
        <f>+FU$3</f>
        <v>質問票有所見者数（週３回以上就寝前夕食）</v>
      </c>
      <c r="GG37" s="1" t="str">
        <f>+FW$3</f>
        <v>週３回以上就寝前夕食</v>
      </c>
      <c r="GH37" s="1" t="s">
        <v>49</v>
      </c>
      <c r="GI37" s="1" t="s">
        <v>50</v>
      </c>
      <c r="GJ37" s="1" t="s">
        <v>51</v>
      </c>
      <c r="GK37" s="1" t="s">
        <v>52</v>
      </c>
      <c r="GL37" s="1" t="s">
        <v>53</v>
      </c>
      <c r="GR37" s="1">
        <f t="shared" si="22"/>
        <v>29</v>
      </c>
      <c r="GS37" s="1">
        <f t="shared" si="23"/>
        <v>85</v>
      </c>
      <c r="GT37" s="1">
        <f t="shared" si="24"/>
        <v>34.1</v>
      </c>
      <c r="GV37" s="1" t="str">
        <f t="shared" ref="GV37:GY37" si="468">+GV20</f>
        <v>質問票総回答数（食べる速度が速い）</v>
      </c>
      <c r="GW37" s="1" t="str">
        <f t="shared" si="468"/>
        <v>質問票有所見者数（食べる速度が速い）</v>
      </c>
      <c r="GX37" s="1" t="str">
        <f t="shared" si="468"/>
        <v>食べる速度が速い</v>
      </c>
      <c r="GY37" s="1" t="str">
        <f t="shared" si="468"/>
        <v>標準誤差</v>
      </c>
      <c r="HB37" s="1" t="str">
        <f>+GS$3</f>
        <v>質問票総回答数（食べる速度が速い）</v>
      </c>
      <c r="HC37" s="1" t="str">
        <f>+GR$3</f>
        <v>質問票有所見者数（食べる速度が速い）</v>
      </c>
      <c r="HD37" s="1" t="str">
        <f>+GT$3</f>
        <v>食べる速度が速い</v>
      </c>
      <c r="HE37" s="1" t="s">
        <v>49</v>
      </c>
      <c r="HF37" s="1" t="s">
        <v>50</v>
      </c>
      <c r="HG37" s="1" t="s">
        <v>51</v>
      </c>
      <c r="HH37" s="1" t="s">
        <v>52</v>
      </c>
      <c r="HI37" s="1" t="s">
        <v>53</v>
      </c>
      <c r="HO37" s="1">
        <f t="shared" si="25"/>
        <v>23</v>
      </c>
      <c r="HP37" s="1">
        <f t="shared" si="26"/>
        <v>86</v>
      </c>
      <c r="HQ37" s="1">
        <f t="shared" si="27"/>
        <v>26.7</v>
      </c>
      <c r="HS37" s="1" t="str">
        <f t="shared" ref="HS37:HV37" si="469">+HS20</f>
        <v>質問票総回答数（２０歳時体重から１０ｋｇ以上増加）</v>
      </c>
      <c r="HT37" s="1" t="str">
        <f t="shared" si="469"/>
        <v>質問票有所見者数（２０歳時体重から１０ｋｇ以上増加）</v>
      </c>
      <c r="HU37" s="1" t="str">
        <f t="shared" si="469"/>
        <v>２０歳時体重から１０ｋｇ以上増加</v>
      </c>
      <c r="HV37" s="1" t="str">
        <f t="shared" si="469"/>
        <v>標準誤差</v>
      </c>
      <c r="HY37" s="1" t="str">
        <f>+HP$3</f>
        <v>質問票総回答数（２０歳時体重から１０ｋｇ以上増加）</v>
      </c>
      <c r="HZ37" s="1" t="str">
        <f>+HO$3</f>
        <v>質問票有所見者数（２０歳時体重から１０ｋｇ以上増加）</v>
      </c>
      <c r="IA37" s="1" t="str">
        <f>+HQ$3</f>
        <v>２０歳時体重から１０ｋｇ以上増加</v>
      </c>
      <c r="IB37" s="1" t="s">
        <v>49</v>
      </c>
      <c r="IC37" s="1" t="s">
        <v>50</v>
      </c>
      <c r="ID37" s="1" t="s">
        <v>51</v>
      </c>
      <c r="IE37" s="1" t="s">
        <v>52</v>
      </c>
      <c r="IF37" s="1" t="s">
        <v>53</v>
      </c>
      <c r="IL37" s="1">
        <f t="shared" si="28"/>
        <v>41</v>
      </c>
      <c r="IM37" s="1">
        <f t="shared" si="29"/>
        <v>94</v>
      </c>
      <c r="IN37" s="1">
        <f t="shared" si="30"/>
        <v>43.6</v>
      </c>
      <c r="IP37" s="1" t="str">
        <f t="shared" ref="IP37:IS37" si="470">+IP20</f>
        <v>質問票総回答数（１日１時間以上運動なし）</v>
      </c>
      <c r="IQ37" s="1" t="str">
        <f t="shared" si="470"/>
        <v>質問票有所見者数（１日１時間以上運動なし）</v>
      </c>
      <c r="IR37" s="1" t="str">
        <f t="shared" si="470"/>
        <v>１日１時間以上運動なし</v>
      </c>
      <c r="IS37" s="1" t="str">
        <f t="shared" si="470"/>
        <v>標準誤差</v>
      </c>
      <c r="IV37" s="1" t="str">
        <f>+IM$3</f>
        <v>質問票総回答数（１日１時間以上運動なし）</v>
      </c>
      <c r="IW37" s="1" t="str">
        <f>+IL$3</f>
        <v>質問票有所見者数（１日１時間以上運動なし）</v>
      </c>
      <c r="IX37" s="1" t="str">
        <f>+IN$3</f>
        <v>１日１時間以上運動なし</v>
      </c>
      <c r="IY37" s="1" t="s">
        <v>49</v>
      </c>
      <c r="IZ37" s="1" t="s">
        <v>50</v>
      </c>
      <c r="JA37" s="1" t="s">
        <v>51</v>
      </c>
      <c r="JB37" s="1" t="s">
        <v>52</v>
      </c>
      <c r="JC37" s="1" t="s">
        <v>53</v>
      </c>
      <c r="JI37" s="1">
        <f t="shared" si="31"/>
        <v>40</v>
      </c>
      <c r="JJ37" s="1">
        <f t="shared" si="32"/>
        <v>94</v>
      </c>
      <c r="JK37" s="1">
        <f t="shared" si="33"/>
        <v>42.6</v>
      </c>
      <c r="JM37" s="1" t="str">
        <f t="shared" ref="JM37:JP37" si="471">+JM20</f>
        <v>質問票総回答数（睡眠不足）</v>
      </c>
      <c r="JN37" s="1" t="str">
        <f t="shared" si="471"/>
        <v>質問票有所見者数（睡眠不足）</v>
      </c>
      <c r="JO37" s="1" t="str">
        <f t="shared" si="471"/>
        <v>睡眠不足</v>
      </c>
      <c r="JP37" s="1" t="str">
        <f t="shared" si="471"/>
        <v>標準誤差</v>
      </c>
      <c r="JS37" s="1" t="str">
        <f>+JJ$3</f>
        <v>質問票総回答数（睡眠不足）</v>
      </c>
      <c r="JT37" s="1" t="str">
        <f>+JI$3</f>
        <v>質問票有所見者数（睡眠不足）</v>
      </c>
      <c r="JU37" s="1" t="str">
        <f>+JK$3</f>
        <v>睡眠不足</v>
      </c>
      <c r="JV37" s="1" t="s">
        <v>49</v>
      </c>
      <c r="JW37" s="1" t="s">
        <v>50</v>
      </c>
      <c r="JX37" s="1" t="s">
        <v>51</v>
      </c>
      <c r="JY37" s="1" t="s">
        <v>52</v>
      </c>
      <c r="JZ37" s="1" t="s">
        <v>53</v>
      </c>
      <c r="KF37" s="1">
        <f t="shared" si="34"/>
        <v>36</v>
      </c>
      <c r="KG37" s="1">
        <f t="shared" si="35"/>
        <v>70</v>
      </c>
      <c r="KH37" s="1">
        <f t="shared" si="36"/>
        <v>51.4</v>
      </c>
      <c r="KJ37" s="1" t="str">
        <f t="shared" ref="KJ37:KM37" si="472">+KJ20</f>
        <v>質問票総回答数（１回３０分以上の運動習慣なし）</v>
      </c>
      <c r="KK37" s="1" t="str">
        <f t="shared" si="472"/>
        <v>質問票有所見者数（１回３０分以上の運動習慣なし）</v>
      </c>
      <c r="KL37" s="1" t="str">
        <f t="shared" si="472"/>
        <v>１回３０分以上の運動習慣なし</v>
      </c>
      <c r="KM37" s="1" t="str">
        <f t="shared" si="472"/>
        <v>標準誤差</v>
      </c>
      <c r="KP37" s="1" t="str">
        <f>+KG$3</f>
        <v>質問票総回答数（１回３０分以上の運動習慣なし）</v>
      </c>
      <c r="KQ37" s="1" t="str">
        <f>+KF$3</f>
        <v>質問票有所見者数（１回３０分以上の運動習慣なし）</v>
      </c>
      <c r="KR37" s="1" t="str">
        <f>+KH$3</f>
        <v>１回３０分以上の運動習慣なし</v>
      </c>
      <c r="KS37" s="1" t="s">
        <v>49</v>
      </c>
      <c r="KT37" s="1" t="s">
        <v>50</v>
      </c>
      <c r="KU37" s="1" t="s">
        <v>51</v>
      </c>
      <c r="KV37" s="1" t="s">
        <v>52</v>
      </c>
      <c r="KW37" s="1" t="s">
        <v>53</v>
      </c>
      <c r="LC37" s="1">
        <f t="shared" si="37"/>
        <v>42</v>
      </c>
      <c r="LD37" s="1">
        <f t="shared" si="38"/>
        <v>74</v>
      </c>
      <c r="LE37" s="1">
        <f t="shared" si="39"/>
        <v>56.8</v>
      </c>
      <c r="LG37" s="1" t="str">
        <f t="shared" ref="LG37:LJ37" si="473">+LG20</f>
        <v>質問票総回答数（毎日飲酒）</v>
      </c>
      <c r="LH37" s="1" t="str">
        <f t="shared" si="473"/>
        <v>質問票有所見者数（毎日飲酒）</v>
      </c>
      <c r="LI37" s="1" t="str">
        <f t="shared" si="473"/>
        <v>毎日飲酒</v>
      </c>
      <c r="LJ37" s="1" t="str">
        <f t="shared" si="473"/>
        <v>標準誤差</v>
      </c>
      <c r="LM37" s="1" t="str">
        <f>+LD$3</f>
        <v>質問票総回答数（毎日飲酒）</v>
      </c>
      <c r="LN37" s="1" t="str">
        <f>+LC$3</f>
        <v>質問票有所見者数（毎日飲酒）</v>
      </c>
      <c r="LO37" s="1" t="str">
        <f>+LE$3</f>
        <v>毎日飲酒</v>
      </c>
      <c r="LP37" s="1" t="s">
        <v>49</v>
      </c>
      <c r="LQ37" s="1" t="s">
        <v>50</v>
      </c>
      <c r="LR37" s="1" t="s">
        <v>51</v>
      </c>
      <c r="LS37" s="1" t="s">
        <v>52</v>
      </c>
      <c r="LT37" s="1" t="s">
        <v>53</v>
      </c>
      <c r="LZ37" s="1">
        <f t="shared" si="40"/>
        <v>16</v>
      </c>
      <c r="MA37" s="1">
        <f t="shared" si="41"/>
        <v>88</v>
      </c>
      <c r="MB37" s="1">
        <f t="shared" si="42"/>
        <v>18.2</v>
      </c>
      <c r="MD37" s="1" t="str">
        <f t="shared" ref="MD37:MG37" si="474">+MD20</f>
        <v>質問票総回答数（時々飲酒）</v>
      </c>
      <c r="ME37" s="1" t="str">
        <f t="shared" si="474"/>
        <v>質問票有所見者数（時々飲酒）</v>
      </c>
      <c r="MF37" s="1" t="str">
        <f t="shared" si="474"/>
        <v>時々飲酒</v>
      </c>
      <c r="MG37" s="1" t="str">
        <f t="shared" si="474"/>
        <v>標準誤差</v>
      </c>
      <c r="MJ37" s="1" t="str">
        <f>+MA$3</f>
        <v>質問票総回答数（時々飲酒）</v>
      </c>
      <c r="MK37" s="1" t="str">
        <f>+LZ$3</f>
        <v>質問票有所見者数（時々飲酒）</v>
      </c>
      <c r="ML37" s="1" t="str">
        <f>+MB$3</f>
        <v>時々飲酒</v>
      </c>
      <c r="MM37" s="1" t="s">
        <v>49</v>
      </c>
      <c r="MN37" s="1" t="s">
        <v>50</v>
      </c>
      <c r="MO37" s="1" t="s">
        <v>51</v>
      </c>
      <c r="MP37" s="1" t="s">
        <v>52</v>
      </c>
      <c r="MQ37" s="1" t="s">
        <v>53</v>
      </c>
      <c r="MW37" s="1">
        <f t="shared" si="43"/>
        <v>27</v>
      </c>
      <c r="MX37" s="1">
        <f t="shared" si="44"/>
        <v>51</v>
      </c>
      <c r="MY37" s="1">
        <f t="shared" si="45"/>
        <v>52.9</v>
      </c>
      <c r="NA37" s="1" t="str">
        <f t="shared" ref="NA37:ND37" si="475">+NA20</f>
        <v>質問票総回答数（１合未満）</v>
      </c>
      <c r="NB37" s="1" t="str">
        <f t="shared" si="475"/>
        <v>質問票有所見者数（１合未満）</v>
      </c>
      <c r="NC37" s="1" t="str">
        <f t="shared" si="475"/>
        <v>１日飲酒量（１合未満）</v>
      </c>
      <c r="ND37" s="1" t="str">
        <f t="shared" si="475"/>
        <v>標準誤差</v>
      </c>
      <c r="NG37" s="1" t="str">
        <f>+MX$3</f>
        <v>質問票総回答数（１合未満）</v>
      </c>
      <c r="NH37" s="1" t="str">
        <f>+MW$3</f>
        <v>質問票有所見者数（１合未満）</v>
      </c>
      <c r="NI37" s="1" t="str">
        <f>+MY$3</f>
        <v>１日飲酒量（１合未満）</v>
      </c>
      <c r="NJ37" s="1" t="s">
        <v>49</v>
      </c>
      <c r="NK37" s="1" t="s">
        <v>50</v>
      </c>
      <c r="NL37" s="1" t="s">
        <v>51</v>
      </c>
      <c r="NM37" s="1" t="s">
        <v>52</v>
      </c>
      <c r="NN37" s="1" t="s">
        <v>53</v>
      </c>
      <c r="NT37" s="1">
        <f t="shared" si="46"/>
        <v>23</v>
      </c>
      <c r="NU37" s="1">
        <f t="shared" si="47"/>
        <v>47</v>
      </c>
      <c r="NV37" s="1">
        <f t="shared" si="48"/>
        <v>48.9</v>
      </c>
      <c r="NX37" s="1" t="str">
        <f t="shared" ref="NX37:OA37" si="476">+NX20</f>
        <v>質問票総回答数（１～２合）</v>
      </c>
      <c r="NY37" s="1" t="str">
        <f t="shared" si="476"/>
        <v>質問票有所見者数（１～２合）</v>
      </c>
      <c r="NZ37" s="1" t="str">
        <f t="shared" si="476"/>
        <v>１日飲酒量（１～２合）</v>
      </c>
      <c r="OA37" s="1" t="str">
        <f t="shared" si="476"/>
        <v>標準誤差</v>
      </c>
      <c r="OD37" s="1" t="str">
        <f>+NU$3</f>
        <v>質問票総回答数（１～２合）</v>
      </c>
      <c r="OE37" s="1" t="str">
        <f>+NT$3</f>
        <v>質問票有所見者数（１～２合）</v>
      </c>
      <c r="OF37" s="1" t="str">
        <f>+NV$3</f>
        <v>１日飲酒量（１～２合）</v>
      </c>
      <c r="OG37" s="1" t="s">
        <v>49</v>
      </c>
      <c r="OH37" s="1" t="s">
        <v>50</v>
      </c>
      <c r="OI37" s="1" t="s">
        <v>51</v>
      </c>
      <c r="OJ37" s="1" t="s">
        <v>52</v>
      </c>
      <c r="OK37" s="1" t="s">
        <v>53</v>
      </c>
      <c r="OQ37" s="1">
        <f t="shared" si="49"/>
        <v>6</v>
      </c>
      <c r="OR37" s="1">
        <f t="shared" si="50"/>
        <v>51</v>
      </c>
      <c r="OS37" s="1">
        <f t="shared" si="51"/>
        <v>11.8</v>
      </c>
      <c r="OU37" s="1" t="str">
        <f t="shared" ref="OU37:OX37" si="477">+OU20</f>
        <v>質問票総回答数（２～３合）</v>
      </c>
      <c r="OV37" s="1" t="str">
        <f t="shared" si="477"/>
        <v>質問票有所見者数（２～３合）</v>
      </c>
      <c r="OW37" s="1" t="str">
        <f t="shared" si="477"/>
        <v>１日飲酒量（２～３合）</v>
      </c>
      <c r="OX37" s="1" t="str">
        <f t="shared" si="477"/>
        <v>標準誤差</v>
      </c>
      <c r="PA37" s="1" t="str">
        <f>+OR$3</f>
        <v>質問票総回答数（２～３合）</v>
      </c>
      <c r="PB37" s="1" t="str">
        <f>+OQ$3</f>
        <v>質問票有所見者数（２～３合）</v>
      </c>
      <c r="PC37" s="1" t="str">
        <f>+OS$3</f>
        <v>１日飲酒量（２～３合）</v>
      </c>
      <c r="PD37" s="1" t="s">
        <v>49</v>
      </c>
      <c r="PE37" s="1" t="s">
        <v>50</v>
      </c>
      <c r="PF37" s="1" t="s">
        <v>51</v>
      </c>
      <c r="PG37" s="1" t="s">
        <v>52</v>
      </c>
      <c r="PH37" s="1" t="s">
        <v>53</v>
      </c>
      <c r="PN37" s="1">
        <f t="shared" si="52"/>
        <v>1</v>
      </c>
      <c r="PO37" s="1">
        <f t="shared" si="53"/>
        <v>65</v>
      </c>
      <c r="PP37" s="1">
        <f t="shared" si="54"/>
        <v>1.5</v>
      </c>
      <c r="PR37" s="1" t="str">
        <f t="shared" ref="PR37:PU37" si="478">+PR20</f>
        <v>質問票総回答数（３合以上）</v>
      </c>
      <c r="PS37" s="1" t="str">
        <f t="shared" si="478"/>
        <v>質問票有所見者数（３合以上）</v>
      </c>
      <c r="PT37" s="1" t="str">
        <f t="shared" si="478"/>
        <v>１日飲酒量（３合以上）</v>
      </c>
      <c r="PU37" s="1" t="str">
        <f t="shared" si="478"/>
        <v>標準誤差</v>
      </c>
      <c r="PX37" s="1" t="str">
        <f>+PO$3</f>
        <v>質問票総回答数（３合以上）</v>
      </c>
      <c r="PY37" s="1" t="str">
        <f>+PN$3</f>
        <v>質問票有所見者数（３合以上）</v>
      </c>
      <c r="PZ37" s="1" t="str">
        <f>+PP$3</f>
        <v>１日飲酒量（３合以上）</v>
      </c>
      <c r="QA37" s="1" t="s">
        <v>49</v>
      </c>
      <c r="QB37" s="1" t="s">
        <v>50</v>
      </c>
      <c r="QC37" s="1" t="s">
        <v>51</v>
      </c>
      <c r="QD37" s="1" t="s">
        <v>52</v>
      </c>
      <c r="QE37" s="1" t="s">
        <v>53</v>
      </c>
    </row>
    <row r="38" spans="1:474">
      <c r="A38" s="20" t="s">
        <v>13</v>
      </c>
      <c r="B38" s="20" t="s">
        <v>14</v>
      </c>
      <c r="C38" s="20">
        <v>74</v>
      </c>
      <c r="D38" s="20" t="s">
        <v>15</v>
      </c>
      <c r="E38" s="20">
        <v>29</v>
      </c>
      <c r="F38" s="20">
        <v>49</v>
      </c>
      <c r="G38" s="20">
        <v>59.2</v>
      </c>
      <c r="H38" s="20">
        <v>7</v>
      </c>
      <c r="I38" s="20">
        <v>51</v>
      </c>
      <c r="J38" s="20">
        <v>13.7</v>
      </c>
      <c r="K38" s="20">
        <v>6</v>
      </c>
      <c r="L38" s="20">
        <v>66</v>
      </c>
      <c r="M38" s="20">
        <v>9.1</v>
      </c>
      <c r="N38" s="20">
        <v>0</v>
      </c>
      <c r="O38" s="20">
        <v>61</v>
      </c>
      <c r="P38" s="20">
        <v>0</v>
      </c>
      <c r="Q38" s="20">
        <v>4</v>
      </c>
      <c r="R38" s="20">
        <v>56</v>
      </c>
      <c r="S38" s="20">
        <v>7.1</v>
      </c>
      <c r="T38" s="20">
        <v>7</v>
      </c>
      <c r="U38" s="20">
        <v>49</v>
      </c>
      <c r="V38" s="20">
        <v>14.3</v>
      </c>
      <c r="W38" s="20">
        <v>12</v>
      </c>
      <c r="X38" s="20">
        <v>53</v>
      </c>
      <c r="Y38" s="20">
        <v>22.6</v>
      </c>
      <c r="Z38" s="20">
        <v>20</v>
      </c>
      <c r="AA38" s="20">
        <v>49</v>
      </c>
      <c r="AB38" s="20">
        <v>40.799999999999997</v>
      </c>
      <c r="AC38" s="20">
        <v>30</v>
      </c>
      <c r="AD38" s="20">
        <v>55</v>
      </c>
      <c r="AE38" s="20">
        <v>54.5</v>
      </c>
      <c r="AF38" s="20">
        <v>24</v>
      </c>
      <c r="AG38" s="20">
        <v>61</v>
      </c>
      <c r="AH38" s="20">
        <v>39.299999999999997</v>
      </c>
      <c r="AI38" s="20">
        <v>28</v>
      </c>
      <c r="AJ38" s="20">
        <v>61</v>
      </c>
      <c r="AK38" s="20">
        <v>45.9</v>
      </c>
      <c r="AL38" s="20">
        <v>19</v>
      </c>
      <c r="AM38" s="20">
        <v>53</v>
      </c>
      <c r="AN38" s="20">
        <v>35.799999999999997</v>
      </c>
      <c r="AO38" s="20">
        <v>18</v>
      </c>
      <c r="AP38" s="20">
        <v>62</v>
      </c>
      <c r="AQ38" s="20">
        <v>29</v>
      </c>
      <c r="AR38" s="20">
        <v>26</v>
      </c>
      <c r="AS38" s="20">
        <v>51</v>
      </c>
      <c r="AT38" s="20">
        <v>51</v>
      </c>
      <c r="AU38" s="20">
        <v>11</v>
      </c>
      <c r="AV38" s="20">
        <v>37</v>
      </c>
      <c r="AW38" s="20">
        <v>29.7</v>
      </c>
      <c r="AX38" s="20">
        <v>2</v>
      </c>
      <c r="AY38" s="20">
        <v>40</v>
      </c>
      <c r="AZ38" s="20">
        <v>5</v>
      </c>
      <c r="BA38" s="20">
        <v>1</v>
      </c>
      <c r="BB38" s="20">
        <v>48</v>
      </c>
      <c r="BC38" s="20">
        <v>2.1</v>
      </c>
      <c r="BE38" s="35"/>
      <c r="BF38" s="1" t="str">
        <f t="shared" si="0"/>
        <v>明細部</v>
      </c>
      <c r="BG38" s="1" t="str">
        <f t="shared" si="1"/>
        <v>保険者（地区）</v>
      </c>
      <c r="BH38" s="1">
        <f t="shared" si="2"/>
        <v>74</v>
      </c>
      <c r="BI38" s="1" t="str">
        <f t="shared" si="3"/>
        <v>男</v>
      </c>
      <c r="BJ38" s="1">
        <f t="shared" si="4"/>
        <v>29</v>
      </c>
      <c r="BK38" s="1">
        <f t="shared" si="5"/>
        <v>49</v>
      </c>
      <c r="BL38" s="1">
        <f t="shared" si="6"/>
        <v>59.2</v>
      </c>
      <c r="BM38" s="1" t="str">
        <f t="shared" ref="BM38:BM47" si="479">+BM21</f>
        <v>40-44</v>
      </c>
      <c r="BN38" s="2">
        <f t="shared" si="462"/>
        <v>124967</v>
      </c>
      <c r="BO38" s="2">
        <f t="shared" si="462"/>
        <v>11839</v>
      </c>
      <c r="BP38" s="1">
        <f t="shared" si="462"/>
        <v>9.4737010570790689E-2</v>
      </c>
      <c r="BQ38" s="1">
        <f t="shared" si="462"/>
        <v>8.2841804191759291E-4</v>
      </c>
      <c r="BS38" s="1" t="s">
        <v>27</v>
      </c>
      <c r="BT38" s="2">
        <f>+SUM(BK144:BK148)</f>
        <v>22136</v>
      </c>
      <c r="BU38" s="1">
        <f>+SUM(BJ144:BJ148)</f>
        <v>1668</v>
      </c>
      <c r="BV38" s="1">
        <f t="shared" ref="BV38:BV47" si="480">+BU38/BT38</f>
        <v>7.5352367184676541E-2</v>
      </c>
      <c r="BW38" s="1">
        <f t="shared" ref="BW38:BW47" si="481">+SQRT(BV38*(1-BV38)/BT38)</f>
        <v>1.7741364068914202E-3</v>
      </c>
      <c r="BX38" s="2">
        <f t="shared" ref="BX38:BX44" si="482">+BN38</f>
        <v>124967</v>
      </c>
      <c r="BY38" s="1">
        <f t="shared" ref="BY38:BY44" si="483">+BX38*BV38</f>
        <v>9416.5592699674726</v>
      </c>
      <c r="BZ38" s="1">
        <f t="shared" ref="BZ38:BZ44" si="484">+BW38*BW38*BX38*BX38</f>
        <v>49154.660905548189</v>
      </c>
      <c r="CA38" s="1">
        <f t="shared" ref="CA38:CA44" si="485">+BP38*BT38</f>
        <v>2097.0984659950227</v>
      </c>
      <c r="CG38" s="1">
        <f t="shared" si="7"/>
        <v>7</v>
      </c>
      <c r="CH38" s="1">
        <f t="shared" si="8"/>
        <v>51</v>
      </c>
      <c r="CI38" s="1">
        <f t="shared" si="9"/>
        <v>13.7</v>
      </c>
      <c r="CJ38" s="1" t="str">
        <f t="shared" ref="CJ38:CN47" si="486">+CJ21</f>
        <v>40-44</v>
      </c>
      <c r="CK38" s="2">
        <f t="shared" si="486"/>
        <v>132925</v>
      </c>
      <c r="CL38" s="2">
        <f t="shared" si="486"/>
        <v>3039</v>
      </c>
      <c r="CM38" s="1">
        <f t="shared" si="486"/>
        <v>2.2862516456648486E-2</v>
      </c>
      <c r="CN38" s="1">
        <f t="shared" si="486"/>
        <v>4.0995531160942391E-4</v>
      </c>
      <c r="CP38" s="1" t="s">
        <v>27</v>
      </c>
      <c r="CQ38" s="2">
        <f>+SUM(CH144:CH148)</f>
        <v>18648</v>
      </c>
      <c r="CR38" s="1">
        <f>+SUM(CG144:CG148)</f>
        <v>522</v>
      </c>
      <c r="CS38" s="1">
        <f t="shared" ref="CS38:CS47" si="487">+CR38/CQ38</f>
        <v>2.7992277992277992E-2</v>
      </c>
      <c r="CT38" s="1">
        <f t="shared" ref="CT38:CT47" si="488">+SQRT(CS38*(1-CS38)/CQ38)</f>
        <v>1.2079191001039854E-3</v>
      </c>
      <c r="CU38" s="2">
        <f t="shared" ref="CU38:CU44" si="489">+CK38</f>
        <v>132925</v>
      </c>
      <c r="CV38" s="1">
        <f t="shared" ref="CV38:CV44" si="490">+CU38*CS38</f>
        <v>3720.8735521235521</v>
      </c>
      <c r="CW38" s="1">
        <f t="shared" ref="CW38:CW44" si="491">+CT38*CT38*CU38*CU38</f>
        <v>25780.363412973536</v>
      </c>
      <c r="CX38" s="1">
        <f t="shared" ref="CX38:CX44" si="492">+CM38*CQ38</f>
        <v>426.34020688358095</v>
      </c>
      <c r="DD38" s="1">
        <f t="shared" si="10"/>
        <v>6</v>
      </c>
      <c r="DE38" s="1">
        <f t="shared" si="11"/>
        <v>66</v>
      </c>
      <c r="DF38" s="1">
        <f t="shared" si="12"/>
        <v>9.1</v>
      </c>
      <c r="DG38" s="1" t="str">
        <f t="shared" ref="DG38:DK38" si="493">+DG21</f>
        <v>40-44</v>
      </c>
      <c r="DH38" s="2">
        <f t="shared" si="493"/>
        <v>132641</v>
      </c>
      <c r="DI38" s="2">
        <f t="shared" si="493"/>
        <v>60593</v>
      </c>
      <c r="DJ38" s="1">
        <f t="shared" si="493"/>
        <v>0.45681953543776055</v>
      </c>
      <c r="DK38" s="1">
        <f t="shared" si="493"/>
        <v>1.3677461824664176E-3</v>
      </c>
      <c r="DM38" s="1" t="s">
        <v>27</v>
      </c>
      <c r="DN38" s="2">
        <f>+SUM(DE144:DE148)</f>
        <v>20925</v>
      </c>
      <c r="DO38" s="1">
        <f>+SUM(DD144:DD148)</f>
        <v>7814</v>
      </c>
      <c r="DP38" s="1">
        <f t="shared" ref="DP38:DP47" si="494">+DO38/DN38</f>
        <v>0.37342891278375151</v>
      </c>
      <c r="DQ38" s="1">
        <f t="shared" ref="DQ38:DQ47" si="495">+SQRT(DP38*(1-DP38)/DN38)</f>
        <v>3.3439241063748129E-3</v>
      </c>
      <c r="DR38" s="2">
        <f t="shared" ref="DR38:DR44" si="496">+DH38</f>
        <v>132641</v>
      </c>
      <c r="DS38" s="1">
        <f t="shared" ref="DS38:DS44" si="497">+DR38*DP38</f>
        <v>49531.984420549583</v>
      </c>
      <c r="DT38" s="1">
        <f t="shared" ref="DT38:DT44" si="498">+DQ38*DQ38*DR38*DR38</f>
        <v>196729.00668523539</v>
      </c>
      <c r="DU38" s="1">
        <f t="shared" ref="DU38:DU44" si="499">+DJ38*DN38</f>
        <v>9558.9487790351395</v>
      </c>
      <c r="EA38" s="1">
        <f t="shared" si="13"/>
        <v>0</v>
      </c>
      <c r="EB38" s="1">
        <f t="shared" si="14"/>
        <v>61</v>
      </c>
      <c r="EC38" s="1">
        <f t="shared" si="15"/>
        <v>0</v>
      </c>
      <c r="ED38" s="1" t="str">
        <f t="shared" ref="ED38:EH38" si="500">+ED21</f>
        <v>40-44</v>
      </c>
      <c r="EE38" s="2">
        <f t="shared" si="500"/>
        <v>122190</v>
      </c>
      <c r="EF38" s="2">
        <f t="shared" si="500"/>
        <v>32708</v>
      </c>
      <c r="EG38" s="1">
        <f t="shared" si="500"/>
        <v>0.26768147966282019</v>
      </c>
      <c r="EH38" s="1">
        <f t="shared" si="500"/>
        <v>1.2666054095536077E-3</v>
      </c>
      <c r="EJ38" s="1" t="s">
        <v>27</v>
      </c>
      <c r="EK38" s="2">
        <f>+SUM(EB144:EB148)</f>
        <v>17499</v>
      </c>
      <c r="EL38" s="1">
        <f>+SUM(EA144:EA148)</f>
        <v>4428</v>
      </c>
      <c r="EM38" s="1">
        <f t="shared" ref="EM38:EM47" si="501">+EL38/EK38</f>
        <v>0.25304303103034459</v>
      </c>
      <c r="EN38" s="1">
        <f t="shared" ref="EN38:EN47" si="502">+SQRT(EM38*(1-EM38)/EK38)</f>
        <v>3.2865357948962592E-3</v>
      </c>
      <c r="EO38" s="2">
        <f t="shared" ref="EO38:EO44" si="503">+EE38</f>
        <v>122190</v>
      </c>
      <c r="EP38" s="1">
        <f t="shared" ref="EP38:EP44" si="504">+EO38*EM38</f>
        <v>30919.327961597806</v>
      </c>
      <c r="EQ38" s="1">
        <f t="shared" ref="EQ38:EQ44" si="505">+EN38*EN38*EO38*EO38</f>
        <v>161267.94914171047</v>
      </c>
      <c r="ER38" s="1">
        <f t="shared" ref="ER38:ER44" si="506">+EG38*EK38</f>
        <v>4684.1582126196909</v>
      </c>
      <c r="EX38" s="1">
        <f t="shared" si="16"/>
        <v>4</v>
      </c>
      <c r="EY38" s="1">
        <f t="shared" si="17"/>
        <v>56</v>
      </c>
      <c r="EZ38" s="1">
        <f t="shared" si="18"/>
        <v>7.1</v>
      </c>
      <c r="FA38" s="1" t="str">
        <f t="shared" ref="FA38:FE38" si="507">+FA21</f>
        <v>40-44</v>
      </c>
      <c r="FB38" s="2">
        <f t="shared" si="507"/>
        <v>116615</v>
      </c>
      <c r="FC38" s="2">
        <f t="shared" si="507"/>
        <v>25130</v>
      </c>
      <c r="FD38" s="1">
        <f t="shared" si="507"/>
        <v>0.21549543369206361</v>
      </c>
      <c r="FE38" s="1">
        <f t="shared" si="507"/>
        <v>1.2040362586652174E-3</v>
      </c>
      <c r="FG38" s="1" t="s">
        <v>27</v>
      </c>
      <c r="FH38" s="2">
        <f>+SUM(EY144:EY148)</f>
        <v>18558</v>
      </c>
      <c r="FI38" s="1">
        <f>+SUM(EX144:EX148)</f>
        <v>3464</v>
      </c>
      <c r="FJ38" s="1">
        <f t="shared" ref="FJ38:FJ47" si="508">+FI38/FH38</f>
        <v>0.18665804504795774</v>
      </c>
      <c r="FK38" s="1">
        <f t="shared" ref="FK38:FK47" si="509">+SQRT(FJ38*(1-FJ38)/FH38)</f>
        <v>2.8601865425599035E-3</v>
      </c>
      <c r="FL38" s="2">
        <f t="shared" ref="FL38:FL44" si="510">+FB38</f>
        <v>116615</v>
      </c>
      <c r="FM38" s="1">
        <f t="shared" ref="FM38:FM44" si="511">+FL38*FJ38</f>
        <v>21767.127923267592</v>
      </c>
      <c r="FN38" s="1">
        <f t="shared" ref="FN38:FN44" si="512">+FK38*FK38*FL38*FL38</f>
        <v>111249.36764435576</v>
      </c>
      <c r="FO38" s="1">
        <f t="shared" ref="FO38:FO44" si="513">+FD38*FH38</f>
        <v>3999.1642584573165</v>
      </c>
      <c r="FU38" s="1">
        <f t="shared" si="19"/>
        <v>7</v>
      </c>
      <c r="FV38" s="1">
        <f t="shared" si="20"/>
        <v>49</v>
      </c>
      <c r="FW38" s="1">
        <f t="shared" si="21"/>
        <v>14.3</v>
      </c>
      <c r="FX38" s="1" t="str">
        <f t="shared" ref="FX38:GB38" si="514">+FX21</f>
        <v>40-44</v>
      </c>
      <c r="FY38" s="2">
        <f t="shared" si="514"/>
        <v>132445</v>
      </c>
      <c r="FZ38" s="2">
        <f t="shared" si="514"/>
        <v>43063</v>
      </c>
      <c r="GA38" s="1">
        <f t="shared" si="514"/>
        <v>0.32513873683415756</v>
      </c>
      <c r="GB38" s="1">
        <f t="shared" si="514"/>
        <v>1.2871341808518364E-3</v>
      </c>
      <c r="GD38" s="1" t="s">
        <v>27</v>
      </c>
      <c r="GE38" s="2">
        <f>+SUM(FV144:FV148)</f>
        <v>19208</v>
      </c>
      <c r="GF38" s="1">
        <f>+SUM(FU144:FU148)</f>
        <v>6066</v>
      </c>
      <c r="GG38" s="1">
        <f t="shared" ref="GG38:GG47" si="515">+GF38/GE38</f>
        <v>0.31580591420241566</v>
      </c>
      <c r="GH38" s="1">
        <f t="shared" ref="GH38:GH47" si="516">+SQRT(GG38*(1-GG38)/GE38)</f>
        <v>3.3539664487060427E-3</v>
      </c>
      <c r="GI38" s="2">
        <f t="shared" ref="GI38:GI44" si="517">+FY38</f>
        <v>132445</v>
      </c>
      <c r="GJ38" s="1">
        <f t="shared" ref="GJ38:GJ44" si="518">+GI38*GG38</f>
        <v>41826.914306538943</v>
      </c>
      <c r="GK38" s="1">
        <f t="shared" ref="GK38:GK44" si="519">+GH38*GH38*GI38*GI38</f>
        <v>197327.93132668675</v>
      </c>
      <c r="GL38" s="1">
        <f t="shared" ref="GL38:GL44" si="520">+GA38*GE38</f>
        <v>6245.2648571104983</v>
      </c>
      <c r="GR38" s="1">
        <f t="shared" si="22"/>
        <v>12</v>
      </c>
      <c r="GS38" s="1">
        <f t="shared" si="23"/>
        <v>53</v>
      </c>
      <c r="GT38" s="1">
        <f t="shared" si="24"/>
        <v>22.6</v>
      </c>
      <c r="GU38" s="1" t="str">
        <f t="shared" ref="GU38:GY38" si="521">+GU21</f>
        <v>40-44</v>
      </c>
      <c r="GV38" s="2">
        <f t="shared" si="521"/>
        <v>128767</v>
      </c>
      <c r="GW38" s="2">
        <f t="shared" si="521"/>
        <v>57870</v>
      </c>
      <c r="GX38" s="1">
        <f t="shared" si="521"/>
        <v>0.44941638773909465</v>
      </c>
      <c r="GY38" s="1">
        <f t="shared" si="521"/>
        <v>1.3862252457755861E-3</v>
      </c>
      <c r="HA38" s="1" t="s">
        <v>27</v>
      </c>
      <c r="HB38" s="2">
        <f>+SUM(GS144:GS148)</f>
        <v>18707</v>
      </c>
      <c r="HC38" s="1">
        <f>+SUM(GR144:GR148)</f>
        <v>8099</v>
      </c>
      <c r="HD38" s="1">
        <f t="shared" ref="HD38:HD47" si="522">+HC38/HB38</f>
        <v>0.43293954134815843</v>
      </c>
      <c r="HE38" s="1">
        <f t="shared" ref="HE38:HE47" si="523">+SQRT(HD38*(1-HD38)/HB38)</f>
        <v>3.6226488210927364E-3</v>
      </c>
      <c r="HF38" s="2">
        <f t="shared" ref="HF38:HF44" si="524">+GV38</f>
        <v>128767</v>
      </c>
      <c r="HG38" s="1">
        <f t="shared" ref="HG38:HG44" si="525">+HF38*HD38</f>
        <v>55748.325920778319</v>
      </c>
      <c r="HH38" s="1">
        <f t="shared" ref="HH38:HH44" si="526">+HE38*HE38*HF38*HF38</f>
        <v>217601.37065652097</v>
      </c>
      <c r="HI38" s="1">
        <f t="shared" ref="HI38:HI44" si="527">+GX38*HB38</f>
        <v>8407.232365435244</v>
      </c>
      <c r="HO38" s="1">
        <f t="shared" si="25"/>
        <v>20</v>
      </c>
      <c r="HP38" s="1">
        <f t="shared" si="26"/>
        <v>49</v>
      </c>
      <c r="HQ38" s="1">
        <f t="shared" si="27"/>
        <v>40.799999999999997</v>
      </c>
      <c r="HR38" s="1" t="str">
        <f t="shared" ref="HR38:HV38" si="528">+HR21</f>
        <v>40-44</v>
      </c>
      <c r="HS38" s="2">
        <f t="shared" si="528"/>
        <v>128403</v>
      </c>
      <c r="HT38" s="2">
        <f t="shared" si="528"/>
        <v>54801</v>
      </c>
      <c r="HU38" s="1">
        <f t="shared" si="528"/>
        <v>0.42678909371276375</v>
      </c>
      <c r="HV38" s="1">
        <f t="shared" si="528"/>
        <v>1.3803089168509875E-3</v>
      </c>
      <c r="HX38" s="1" t="s">
        <v>27</v>
      </c>
      <c r="HY38" s="2">
        <f>+SUM(HP144:HP148)</f>
        <v>19052</v>
      </c>
      <c r="HZ38" s="1">
        <f>+SUM(HO144:HO148)</f>
        <v>8290</v>
      </c>
      <c r="IA38" s="1">
        <f t="shared" ref="IA38:IA47" si="529">+HZ38/HY38</f>
        <v>0.43512492126810831</v>
      </c>
      <c r="IB38" s="1">
        <f t="shared" ref="IB38:IB47" si="530">+SQRT(IA38*(1-IA38)/HY38)</f>
        <v>3.5918062338899008E-3</v>
      </c>
      <c r="IC38" s="2">
        <f t="shared" ref="IC38:IC44" si="531">+HS38</f>
        <v>128403</v>
      </c>
      <c r="ID38" s="1">
        <f t="shared" ref="ID38:ID44" si="532">+IC38*IA38</f>
        <v>55871.345265588912</v>
      </c>
      <c r="IE38" s="1">
        <f t="shared" ref="IE38:IE44" si="533">+IB38*IB38*IC38*IC38</f>
        <v>212704.23705389295</v>
      </c>
      <c r="IF38" s="1">
        <f t="shared" ref="IF38:IF44" si="534">+HU38*HY38</f>
        <v>8131.1858134155746</v>
      </c>
      <c r="IL38" s="1">
        <f t="shared" si="28"/>
        <v>30</v>
      </c>
      <c r="IM38" s="1">
        <f t="shared" si="29"/>
        <v>55</v>
      </c>
      <c r="IN38" s="1">
        <f t="shared" si="30"/>
        <v>54.5</v>
      </c>
      <c r="IO38" s="1" t="str">
        <f t="shared" ref="IO38:IS38" si="535">+IO21</f>
        <v>40-44</v>
      </c>
      <c r="IP38" s="2">
        <f t="shared" si="535"/>
        <v>121100</v>
      </c>
      <c r="IQ38" s="2">
        <f t="shared" si="535"/>
        <v>57808</v>
      </c>
      <c r="IR38" s="1">
        <f t="shared" si="535"/>
        <v>0.47735755573905864</v>
      </c>
      <c r="IS38" s="1">
        <f t="shared" si="535"/>
        <v>1.4353313382349472E-3</v>
      </c>
      <c r="IU38" s="1" t="s">
        <v>27</v>
      </c>
      <c r="IV38" s="2">
        <f>+SUM(IM144:IM148)</f>
        <v>16242</v>
      </c>
      <c r="IW38" s="1">
        <f>+SUM(IL144:IL148)</f>
        <v>9071</v>
      </c>
      <c r="IX38" s="1">
        <f t="shared" ref="IX38:IX47" si="536">+IW38/IV38</f>
        <v>0.55849033370274592</v>
      </c>
      <c r="IY38" s="1">
        <f t="shared" ref="IY38:IY47" si="537">+SQRT(IX38*(1-IX38)/IV38)</f>
        <v>3.8963520085420903E-3</v>
      </c>
      <c r="IZ38" s="2">
        <f t="shared" ref="IZ38:IZ44" si="538">+IP38</f>
        <v>121100</v>
      </c>
      <c r="JA38" s="1">
        <f t="shared" ref="JA38:JA44" si="539">+IZ38*IX38</f>
        <v>67633.179411402525</v>
      </c>
      <c r="JB38" s="1">
        <f t="shared" ref="JB38:JB44" si="540">+IY38*IY38*IZ38*IZ38</f>
        <v>222640.75048798692</v>
      </c>
      <c r="JC38" s="1">
        <f t="shared" ref="JC38:JC44" si="541">+IR38*IV38</f>
        <v>7753.2414203137905</v>
      </c>
      <c r="JI38" s="1">
        <f t="shared" si="31"/>
        <v>24</v>
      </c>
      <c r="JJ38" s="1">
        <f t="shared" si="32"/>
        <v>61</v>
      </c>
      <c r="JK38" s="1">
        <f t="shared" si="33"/>
        <v>39.299999999999997</v>
      </c>
      <c r="JL38" s="1" t="str">
        <f t="shared" ref="JL38:JP38" si="542">+JL21</f>
        <v>40-44</v>
      </c>
      <c r="JM38" s="2">
        <f t="shared" si="542"/>
        <v>123571</v>
      </c>
      <c r="JN38" s="2">
        <f t="shared" si="542"/>
        <v>39289</v>
      </c>
      <c r="JO38" s="1">
        <f t="shared" si="542"/>
        <v>0.31794676744543621</v>
      </c>
      <c r="JP38" s="1">
        <f t="shared" si="542"/>
        <v>1.3247321065687162E-3</v>
      </c>
      <c r="JR38" s="1" t="s">
        <v>27</v>
      </c>
      <c r="JS38" s="2">
        <f>+SUM(JJ144:JJ148)</f>
        <v>18529</v>
      </c>
      <c r="JT38" s="1">
        <f>+SUM(JI144:JI148)</f>
        <v>5773</v>
      </c>
      <c r="JU38" s="1">
        <f t="shared" ref="JU38:JU47" si="543">+JT38/JS38</f>
        <v>0.31156565383992663</v>
      </c>
      <c r="JV38" s="1">
        <f t="shared" ref="JV38:JV47" si="544">+SQRT(JU38*(1-JU38)/JS38)</f>
        <v>3.4023584184916383E-3</v>
      </c>
      <c r="JW38" s="2">
        <f t="shared" ref="JW38:JW44" si="545">+JM38</f>
        <v>123571</v>
      </c>
      <c r="JX38" s="1">
        <f t="shared" ref="JX38:JX44" si="546">+JW38*JU38</f>
        <v>38500.47941065357</v>
      </c>
      <c r="JY38" s="1">
        <f t="shared" ref="JY38:JY44" si="547">+JV38*JV38*JW38*JW38</f>
        <v>176763.76633405537</v>
      </c>
      <c r="JZ38" s="1">
        <f t="shared" ref="JZ38:JZ44" si="548">+JO38*JS38</f>
        <v>5891.2356539964876</v>
      </c>
      <c r="KF38" s="1">
        <f t="shared" si="34"/>
        <v>28</v>
      </c>
      <c r="KG38" s="1">
        <f t="shared" si="35"/>
        <v>61</v>
      </c>
      <c r="KH38" s="1">
        <f t="shared" si="36"/>
        <v>45.9</v>
      </c>
      <c r="KI38" s="1" t="str">
        <f t="shared" ref="KI38:KM38" si="549">+KI21</f>
        <v>40-44</v>
      </c>
      <c r="KJ38" s="2">
        <f t="shared" si="549"/>
        <v>116738</v>
      </c>
      <c r="KK38" s="2">
        <f t="shared" si="549"/>
        <v>92960</v>
      </c>
      <c r="KL38" s="1">
        <f t="shared" si="549"/>
        <v>0.79631311141187955</v>
      </c>
      <c r="KM38" s="1">
        <f t="shared" si="549"/>
        <v>1.1787381671595815E-3</v>
      </c>
      <c r="KO38" s="1" t="s">
        <v>27</v>
      </c>
      <c r="KP38" s="2">
        <f>+SUM(KG144:KG148)</f>
        <v>16888</v>
      </c>
      <c r="KQ38" s="1">
        <f>+SUM(KF144:KF148)</f>
        <v>14058</v>
      </c>
      <c r="KR38" s="1">
        <f t="shared" ref="KR38:KR47" si="550">+KQ38/KP38</f>
        <v>0.83242539081004263</v>
      </c>
      <c r="KS38" s="1">
        <f t="shared" ref="KS38:KS47" si="551">+SQRT(KR38*(1-KR38)/KP38)</f>
        <v>2.8740059095813094E-3</v>
      </c>
      <c r="KT38" s="2">
        <f t="shared" ref="KT38:KT44" si="552">+KJ38</f>
        <v>116738</v>
      </c>
      <c r="KU38" s="1">
        <f t="shared" ref="KU38:KU44" si="553">+KT38*KR38</f>
        <v>97175.675272382752</v>
      </c>
      <c r="KV38" s="1">
        <f t="shared" ref="KV38:KV44" si="554">+KS38*KS38*KT38*KT38</f>
        <v>112564.07598909498</v>
      </c>
      <c r="KW38" s="1">
        <f t="shared" ref="KW38:KW44" si="555">+KL38*KP38</f>
        <v>13448.135825523821</v>
      </c>
      <c r="LC38" s="1">
        <f t="shared" si="37"/>
        <v>19</v>
      </c>
      <c r="LD38" s="1">
        <f t="shared" si="38"/>
        <v>53</v>
      </c>
      <c r="LE38" s="1">
        <f t="shared" si="39"/>
        <v>35.799999999999997</v>
      </c>
      <c r="LF38" s="1" t="str">
        <f t="shared" ref="LF38:LJ38" si="556">+LF21</f>
        <v>40-44</v>
      </c>
      <c r="LG38" s="2">
        <f t="shared" si="556"/>
        <v>128618</v>
      </c>
      <c r="LH38" s="2">
        <f t="shared" si="556"/>
        <v>49901</v>
      </c>
      <c r="LI38" s="1">
        <f t="shared" si="556"/>
        <v>0.38797835450714518</v>
      </c>
      <c r="LJ38" s="1">
        <f t="shared" si="556"/>
        <v>1.3587396954559479E-3</v>
      </c>
      <c r="LL38" s="1" t="s">
        <v>27</v>
      </c>
      <c r="LM38" s="2">
        <f>+SUM(LD144:LD148)</f>
        <v>18670</v>
      </c>
      <c r="LN38" s="1">
        <f>+SUM(LC144:LC148)</f>
        <v>6787</v>
      </c>
      <c r="LO38" s="1">
        <f t="shared" ref="LO38:LO47" si="557">+LN38/LM38</f>
        <v>0.36352437064809856</v>
      </c>
      <c r="LP38" s="1">
        <f t="shared" ref="LP38:LP47" si="558">+SQRT(LO38*(1-LO38)/LM38)</f>
        <v>3.5203471808703665E-3</v>
      </c>
      <c r="LQ38" s="2">
        <f t="shared" ref="LQ38:LQ44" si="559">+LG38</f>
        <v>128618</v>
      </c>
      <c r="LR38" s="1">
        <f t="shared" ref="LR38:LR44" si="560">+LQ38*LO38</f>
        <v>46755.77750401714</v>
      </c>
      <c r="LS38" s="1">
        <f t="shared" ref="LS38:LS44" si="561">+LP38*LP38*LQ38*LQ38</f>
        <v>205009.74081448957</v>
      </c>
      <c r="LT38" s="1">
        <f t="shared" ref="LT38:LT44" si="562">+LI38*LM38</f>
        <v>7243.5558786484007</v>
      </c>
      <c r="LZ38" s="1">
        <f t="shared" si="40"/>
        <v>18</v>
      </c>
      <c r="MA38" s="1">
        <f t="shared" si="41"/>
        <v>62</v>
      </c>
      <c r="MB38" s="1">
        <f t="shared" si="42"/>
        <v>29</v>
      </c>
      <c r="MC38" s="1" t="str">
        <f t="shared" ref="MC38:MG38" si="563">+MC21</f>
        <v>40-44</v>
      </c>
      <c r="MD38" s="2">
        <f t="shared" si="563"/>
        <v>132849</v>
      </c>
      <c r="ME38" s="2">
        <f t="shared" si="563"/>
        <v>38456</v>
      </c>
      <c r="MF38" s="1">
        <f t="shared" si="563"/>
        <v>0.28947150524279447</v>
      </c>
      <c r="MG38" s="1">
        <f t="shared" si="563"/>
        <v>1.2442696687910929E-3</v>
      </c>
      <c r="MI38" s="1" t="s">
        <v>27</v>
      </c>
      <c r="MJ38" s="2">
        <f>+SUM(MA144:MA148)</f>
        <v>20324</v>
      </c>
      <c r="MK38" s="1">
        <f>+SUM(LZ144:LZ148)</f>
        <v>5438</v>
      </c>
      <c r="ML38" s="1">
        <f t="shared" ref="ML38:ML47" si="564">+MK38/MJ38</f>
        <v>0.26756543987404052</v>
      </c>
      <c r="MM38" s="1">
        <f t="shared" ref="MM38:MM47" si="565">+SQRT(ML38*(1-ML38)/MJ38)</f>
        <v>3.1052375527100442E-3</v>
      </c>
      <c r="MN38" s="2">
        <f t="shared" ref="MN38:MN44" si="566">+MD38</f>
        <v>132849</v>
      </c>
      <c r="MO38" s="1">
        <f t="shared" ref="MO38:MO44" si="567">+MN38*ML38</f>
        <v>35545.801121826407</v>
      </c>
      <c r="MP38" s="1">
        <f t="shared" ref="MP38:MP44" si="568">+MM38*MM38*MN38*MN38</f>
        <v>170179.10627047243</v>
      </c>
      <c r="MQ38" s="1">
        <f t="shared" ref="MQ38:MQ44" si="569">+MF38*MJ38</f>
        <v>5883.2188725545548</v>
      </c>
      <c r="MW38" s="1">
        <f t="shared" si="43"/>
        <v>26</v>
      </c>
      <c r="MX38" s="1">
        <f t="shared" si="44"/>
        <v>51</v>
      </c>
      <c r="MY38" s="1">
        <f t="shared" si="45"/>
        <v>51</v>
      </c>
      <c r="MZ38" s="1" t="str">
        <f t="shared" ref="MZ38:ND38" si="570">+MZ21</f>
        <v>40-44</v>
      </c>
      <c r="NA38" s="2">
        <f t="shared" si="570"/>
        <v>98229</v>
      </c>
      <c r="NB38" s="2">
        <f t="shared" si="570"/>
        <v>45518</v>
      </c>
      <c r="NC38" s="1">
        <f t="shared" si="570"/>
        <v>0.46338657626566493</v>
      </c>
      <c r="ND38" s="1">
        <f t="shared" si="570"/>
        <v>1.5910456086375799E-3</v>
      </c>
      <c r="NF38" s="1" t="s">
        <v>27</v>
      </c>
      <c r="NG38" s="2">
        <f>+SUM(MX144:MX148)</f>
        <v>15371</v>
      </c>
      <c r="NH38" s="1">
        <f>+SUM(MW144:MW148)</f>
        <v>7303</v>
      </c>
      <c r="NI38" s="1">
        <f t="shared" ref="NI38:NI47" si="571">+NH38/NG38</f>
        <v>0.47511547719731961</v>
      </c>
      <c r="NJ38" s="1">
        <f t="shared" ref="NJ38:NJ47" si="572">+SQRT(NI38*(1-NI38)/NG38)</f>
        <v>4.0279160579005848E-3</v>
      </c>
      <c r="NK38" s="2">
        <f t="shared" ref="NK38:NK44" si="573">+NA38</f>
        <v>98229</v>
      </c>
      <c r="NL38" s="1">
        <f t="shared" ref="NL38:NL44" si="574">+NK38*NI38</f>
        <v>46670.11820961551</v>
      </c>
      <c r="NM38" s="1">
        <f t="shared" ref="NM38:NM44" si="575">+NJ38*NJ38*NK38*NK38</f>
        <v>156545.38467977598</v>
      </c>
      <c r="NN38" s="1">
        <f t="shared" ref="NN38:NN44" si="576">+NC38*NG38</f>
        <v>7122.7150637795357</v>
      </c>
      <c r="NT38" s="1">
        <f t="shared" si="46"/>
        <v>11</v>
      </c>
      <c r="NU38" s="1">
        <f t="shared" si="47"/>
        <v>37</v>
      </c>
      <c r="NV38" s="1">
        <f t="shared" si="48"/>
        <v>29.7</v>
      </c>
      <c r="NW38" s="1" t="str">
        <f t="shared" ref="NW38:OA38" si="577">+NW21</f>
        <v>40-44</v>
      </c>
      <c r="NX38" s="2">
        <f t="shared" si="577"/>
        <v>112996</v>
      </c>
      <c r="NY38" s="2">
        <f t="shared" si="577"/>
        <v>31437</v>
      </c>
      <c r="NZ38" s="1">
        <f t="shared" si="577"/>
        <v>0.27821338808453394</v>
      </c>
      <c r="OA38" s="1">
        <f t="shared" si="577"/>
        <v>1.3330974224668262E-3</v>
      </c>
      <c r="OC38" s="1" t="s">
        <v>27</v>
      </c>
      <c r="OD38" s="2">
        <f>+SUM(NU144:NU148)</f>
        <v>14288</v>
      </c>
      <c r="OE38" s="1">
        <f>+SUM(NT144:NT148)</f>
        <v>4210</v>
      </c>
      <c r="OF38" s="1">
        <f t="shared" ref="OF38:OF47" si="578">+OE38/OD38</f>
        <v>0.2946528555431131</v>
      </c>
      <c r="OG38" s="1">
        <f t="shared" ref="OG38:OG47" si="579">+SQRT(OF38*(1-OF38)/OD38)</f>
        <v>3.8139154639624051E-3</v>
      </c>
      <c r="OH38" s="2">
        <f t="shared" ref="OH38:OH44" si="580">+NX38</f>
        <v>112996</v>
      </c>
      <c r="OI38" s="1">
        <f t="shared" ref="OI38:OI44" si="581">+OH38*OF38</f>
        <v>33294.594064949611</v>
      </c>
      <c r="OJ38" s="1">
        <f t="shared" ref="OJ38:OJ44" si="582">+OG38*OG38*OH38*OH38</f>
        <v>185724.10113474721</v>
      </c>
      <c r="OK38" s="1">
        <f t="shared" ref="OK38:OK44" si="583">+NZ38*OD38</f>
        <v>3975.1128889518209</v>
      </c>
      <c r="OQ38" s="1">
        <f t="shared" si="49"/>
        <v>2</v>
      </c>
      <c r="OR38" s="1">
        <f t="shared" si="50"/>
        <v>40</v>
      </c>
      <c r="OS38" s="1">
        <f t="shared" si="51"/>
        <v>5</v>
      </c>
      <c r="OT38" s="1" t="str">
        <f t="shared" ref="OT38:OX38" si="584">+OT21</f>
        <v>40-44</v>
      </c>
      <c r="OU38" s="2">
        <f t="shared" si="584"/>
        <v>105862</v>
      </c>
      <c r="OV38" s="2">
        <f t="shared" si="584"/>
        <v>17567</v>
      </c>
      <c r="OW38" s="1">
        <f t="shared" si="584"/>
        <v>0.16594245338270577</v>
      </c>
      <c r="OX38" s="1">
        <f t="shared" si="584"/>
        <v>1.1434224479046414E-3</v>
      </c>
      <c r="OZ38" s="1" t="s">
        <v>27</v>
      </c>
      <c r="PA38" s="2">
        <f>+SUM(OR144:OR148)</f>
        <v>15080</v>
      </c>
      <c r="PB38" s="1">
        <f>+SUM(OQ144:OQ148)</f>
        <v>2565</v>
      </c>
      <c r="PC38" s="1">
        <f t="shared" ref="PC38:PC47" si="585">+PB38/PA38</f>
        <v>0.17009283819628648</v>
      </c>
      <c r="PD38" s="1">
        <f t="shared" ref="PD38:PD47" si="586">+SQRT(PC38*(1-PC38)/PA38)</f>
        <v>3.0595467906807073E-3</v>
      </c>
      <c r="PE38" s="2">
        <f t="shared" ref="PE38:PE44" si="587">+OU38</f>
        <v>105862</v>
      </c>
      <c r="PF38" s="1">
        <f t="shared" ref="PF38:PF44" si="588">+PE38*PC38</f>
        <v>18006.368037135278</v>
      </c>
      <c r="PG38" s="1">
        <f t="shared" ref="PG38:PG44" si="589">+PD38*PD38*PE38*PE38</f>
        <v>104904.56520281488</v>
      </c>
      <c r="PH38" s="1">
        <f t="shared" ref="PH38:PH44" si="590">+OW38*PA38</f>
        <v>2502.4121970112033</v>
      </c>
      <c r="PN38" s="1">
        <f t="shared" si="52"/>
        <v>1</v>
      </c>
      <c r="PO38" s="1">
        <f t="shared" si="53"/>
        <v>48</v>
      </c>
      <c r="PP38" s="1">
        <f t="shared" si="54"/>
        <v>2.1</v>
      </c>
      <c r="PQ38" s="1" t="str">
        <f t="shared" ref="PQ38:PU38" si="591">+PQ21</f>
        <v>40-44</v>
      </c>
      <c r="PR38" s="2">
        <f t="shared" si="591"/>
        <v>100566</v>
      </c>
      <c r="PS38" s="2">
        <f t="shared" si="591"/>
        <v>10622</v>
      </c>
      <c r="PT38" s="1">
        <f t="shared" si="591"/>
        <v>0.10562217846986059</v>
      </c>
      <c r="PU38" s="1">
        <f t="shared" si="591"/>
        <v>9.6919794064108812E-4</v>
      </c>
      <c r="PW38" s="1" t="s">
        <v>27</v>
      </c>
      <c r="PX38" s="2">
        <f>+SUM(PO144:PO148)</f>
        <v>15462</v>
      </c>
      <c r="PY38" s="1">
        <f>+SUM(PN144:PN148)</f>
        <v>1439</v>
      </c>
      <c r="PZ38" s="1">
        <f t="shared" ref="PZ38:PZ47" si="592">+PY38/PX38</f>
        <v>9.3066873625662919E-2</v>
      </c>
      <c r="QA38" s="1">
        <f t="shared" ref="QA38:QA47" si="593">+SQRT(PZ38*(1-PZ38)/PX38)</f>
        <v>2.3364277759530074E-3</v>
      </c>
      <c r="QB38" s="2">
        <f t="shared" ref="QB38:QB44" si="594">+PR38</f>
        <v>100566</v>
      </c>
      <c r="QC38" s="1">
        <f t="shared" ref="QC38:QC44" si="595">+QB38*PZ38</f>
        <v>9359.3632130384176</v>
      </c>
      <c r="QD38" s="1">
        <f t="shared" ref="QD38:QD44" si="596">+QA38*QA38*QB38*QB38</f>
        <v>55208.643198088517</v>
      </c>
      <c r="QE38" s="1">
        <f t="shared" ref="QE38:QE44" si="597">+PT38*PX38</f>
        <v>1633.1301235009844</v>
      </c>
      <c r="QO38" s="2"/>
      <c r="QP38" s="2"/>
      <c r="QU38" s="2"/>
      <c r="QY38" s="2"/>
    </row>
    <row r="39" spans="1:474">
      <c r="A39" s="20" t="s">
        <v>13</v>
      </c>
      <c r="B39" s="20" t="s">
        <v>14</v>
      </c>
      <c r="C39" s="20">
        <v>40</v>
      </c>
      <c r="D39" s="20" t="s">
        <v>16</v>
      </c>
      <c r="E39" s="20">
        <v>0</v>
      </c>
      <c r="F39" s="20">
        <v>5</v>
      </c>
      <c r="G39" s="20">
        <v>0</v>
      </c>
      <c r="H39" s="20">
        <v>1</v>
      </c>
      <c r="I39" s="20">
        <v>5</v>
      </c>
      <c r="J39" s="20">
        <v>20</v>
      </c>
      <c r="K39" s="20">
        <v>1</v>
      </c>
      <c r="L39" s="20">
        <v>4</v>
      </c>
      <c r="M39" s="20">
        <v>25</v>
      </c>
      <c r="N39" s="20">
        <v>3</v>
      </c>
      <c r="O39" s="20">
        <v>4</v>
      </c>
      <c r="P39" s="20">
        <v>75</v>
      </c>
      <c r="Q39" s="20">
        <v>3</v>
      </c>
      <c r="R39" s="20">
        <v>4</v>
      </c>
      <c r="S39" s="20">
        <v>75</v>
      </c>
      <c r="T39" s="20">
        <v>1</v>
      </c>
      <c r="U39" s="20">
        <v>5</v>
      </c>
      <c r="V39" s="20">
        <v>20</v>
      </c>
      <c r="W39" s="20">
        <v>2</v>
      </c>
      <c r="X39" s="20">
        <v>4</v>
      </c>
      <c r="Y39" s="20">
        <v>50</v>
      </c>
      <c r="Z39" s="20">
        <v>3</v>
      </c>
      <c r="AA39" s="20">
        <v>5</v>
      </c>
      <c r="AB39" s="20">
        <v>60</v>
      </c>
      <c r="AC39" s="20">
        <v>4</v>
      </c>
      <c r="AD39" s="20">
        <v>5</v>
      </c>
      <c r="AE39" s="20">
        <v>80</v>
      </c>
      <c r="AF39" s="20">
        <v>1</v>
      </c>
      <c r="AG39" s="20">
        <v>5</v>
      </c>
      <c r="AH39" s="20">
        <v>20</v>
      </c>
      <c r="AI39" s="20">
        <v>4</v>
      </c>
      <c r="AJ39" s="20">
        <v>5</v>
      </c>
      <c r="AK39" s="20">
        <v>80</v>
      </c>
      <c r="AL39" s="20">
        <v>1</v>
      </c>
      <c r="AM39" s="20">
        <v>4</v>
      </c>
      <c r="AN39" s="20">
        <v>25</v>
      </c>
      <c r="AO39" s="20">
        <v>1</v>
      </c>
      <c r="AP39" s="20">
        <v>3</v>
      </c>
      <c r="AQ39" s="20">
        <v>33.299999999999997</v>
      </c>
      <c r="AR39" s="20">
        <v>2</v>
      </c>
      <c r="AS39" s="20">
        <v>1</v>
      </c>
      <c r="AT39" s="20">
        <v>200</v>
      </c>
      <c r="AU39" s="20">
        <v>1</v>
      </c>
      <c r="AV39" s="20">
        <v>1</v>
      </c>
      <c r="AW39" s="20">
        <v>100</v>
      </c>
      <c r="AX39" s="20">
        <v>1</v>
      </c>
      <c r="AY39" s="20">
        <v>3</v>
      </c>
      <c r="AZ39" s="20">
        <v>33.299999999999997</v>
      </c>
      <c r="BA39" s="20">
        <v>1</v>
      </c>
      <c r="BB39" s="20">
        <v>3</v>
      </c>
      <c r="BC39" s="20">
        <v>33.299999999999997</v>
      </c>
      <c r="BE39" s="35"/>
      <c r="BF39" s="1" t="str">
        <f t="shared" si="0"/>
        <v>明細部</v>
      </c>
      <c r="BG39" s="1" t="str">
        <f t="shared" si="1"/>
        <v>保険者（地区）</v>
      </c>
      <c r="BH39" s="1">
        <f t="shared" si="2"/>
        <v>40</v>
      </c>
      <c r="BI39" s="1" t="str">
        <f t="shared" si="3"/>
        <v>女</v>
      </c>
      <c r="BJ39" s="1">
        <f t="shared" si="4"/>
        <v>0</v>
      </c>
      <c r="BK39" s="1">
        <f t="shared" si="5"/>
        <v>5</v>
      </c>
      <c r="BL39" s="1">
        <f t="shared" si="6"/>
        <v>0</v>
      </c>
      <c r="BM39" s="1" t="str">
        <f t="shared" si="479"/>
        <v>45-49</v>
      </c>
      <c r="BN39" s="2">
        <f t="shared" si="462"/>
        <v>120056</v>
      </c>
      <c r="BO39" s="2">
        <f t="shared" si="462"/>
        <v>20597</v>
      </c>
      <c r="BP39" s="1">
        <f t="shared" si="462"/>
        <v>0.17156160458452721</v>
      </c>
      <c r="BQ39" s="1">
        <f t="shared" si="462"/>
        <v>1.0880484243665299E-3</v>
      </c>
      <c r="BS39" s="1" t="s">
        <v>28</v>
      </c>
      <c r="BT39" s="2">
        <f>+SUM(BK149:BK153)</f>
        <v>19758</v>
      </c>
      <c r="BU39" s="1">
        <f>+SUM(BJ149:BJ153)</f>
        <v>3067</v>
      </c>
      <c r="BV39" s="1">
        <f t="shared" si="480"/>
        <v>0.155228261969835</v>
      </c>
      <c r="BW39" s="1">
        <f t="shared" si="481"/>
        <v>2.5762238406309124E-3</v>
      </c>
      <c r="BX39" s="2">
        <f t="shared" si="482"/>
        <v>120056</v>
      </c>
      <c r="BY39" s="1">
        <f t="shared" si="483"/>
        <v>18636.08421905051</v>
      </c>
      <c r="BZ39" s="1">
        <f t="shared" si="484"/>
        <v>95661.002732198845</v>
      </c>
      <c r="CA39" s="1">
        <f t="shared" si="485"/>
        <v>3389.7141833810888</v>
      </c>
      <c r="CG39" s="1">
        <f t="shared" si="7"/>
        <v>1</v>
      </c>
      <c r="CH39" s="1">
        <f t="shared" si="8"/>
        <v>5</v>
      </c>
      <c r="CI39" s="1">
        <f t="shared" si="9"/>
        <v>20</v>
      </c>
      <c r="CJ39" s="1" t="str">
        <f t="shared" si="486"/>
        <v>45-49</v>
      </c>
      <c r="CK39" s="2">
        <f t="shared" si="486"/>
        <v>127948</v>
      </c>
      <c r="CL39" s="2">
        <f t="shared" si="486"/>
        <v>3614</v>
      </c>
      <c r="CM39" s="1">
        <f t="shared" si="486"/>
        <v>2.8245849876512331E-2</v>
      </c>
      <c r="CN39" s="1">
        <f t="shared" si="486"/>
        <v>4.6316824302143205E-4</v>
      </c>
      <c r="CP39" s="1" t="s">
        <v>28</v>
      </c>
      <c r="CQ39" s="2">
        <f>+SUM(CH149:CH153)</f>
        <v>19086</v>
      </c>
      <c r="CR39" s="1">
        <f>+SUM(CG149:CG153)</f>
        <v>759</v>
      </c>
      <c r="CS39" s="1">
        <f t="shared" si="487"/>
        <v>3.9767368751964793E-2</v>
      </c>
      <c r="CT39" s="1">
        <f t="shared" si="488"/>
        <v>1.4144714912004935E-3</v>
      </c>
      <c r="CU39" s="2">
        <f t="shared" si="489"/>
        <v>127948</v>
      </c>
      <c r="CV39" s="1">
        <f t="shared" si="490"/>
        <v>5088.1552970763914</v>
      </c>
      <c r="CW39" s="1">
        <f t="shared" si="491"/>
        <v>32753.325454425409</v>
      </c>
      <c r="CX39" s="1">
        <f t="shared" si="492"/>
        <v>539.10029074311433</v>
      </c>
      <c r="DD39" s="1">
        <f t="shared" si="10"/>
        <v>1</v>
      </c>
      <c r="DE39" s="1">
        <f t="shared" si="11"/>
        <v>4</v>
      </c>
      <c r="DF39" s="1">
        <f t="shared" si="12"/>
        <v>25</v>
      </c>
      <c r="DG39" s="1" t="str">
        <f t="shared" ref="DG39:DK39" si="598">+DG22</f>
        <v>45-49</v>
      </c>
      <c r="DH39" s="2">
        <f t="shared" si="598"/>
        <v>125598</v>
      </c>
      <c r="DI39" s="2">
        <f t="shared" si="598"/>
        <v>49265</v>
      </c>
      <c r="DJ39" s="1">
        <f t="shared" si="598"/>
        <v>0.39224350706221439</v>
      </c>
      <c r="DK39" s="1">
        <f t="shared" si="598"/>
        <v>1.3776894204500388E-3</v>
      </c>
      <c r="DM39" s="1" t="s">
        <v>28</v>
      </c>
      <c r="DN39" s="2">
        <f>+SUM(DE149:DE153)</f>
        <v>20822</v>
      </c>
      <c r="DO39" s="1">
        <f>+SUM(DD149:DD153)</f>
        <v>7250</v>
      </c>
      <c r="DP39" s="1">
        <f t="shared" si="494"/>
        <v>0.34818941504178275</v>
      </c>
      <c r="DQ39" s="1">
        <f t="shared" si="495"/>
        <v>3.3014693181608202E-3</v>
      </c>
      <c r="DR39" s="2">
        <f t="shared" si="496"/>
        <v>125598</v>
      </c>
      <c r="DS39" s="1">
        <f t="shared" si="497"/>
        <v>43731.894150417829</v>
      </c>
      <c r="DT39" s="1">
        <f t="shared" si="498"/>
        <v>171941.21004326336</v>
      </c>
      <c r="DU39" s="1">
        <f t="shared" si="499"/>
        <v>8167.2943040494283</v>
      </c>
      <c r="EA39" s="1">
        <f t="shared" si="13"/>
        <v>3</v>
      </c>
      <c r="EB39" s="1">
        <f t="shared" si="14"/>
        <v>4</v>
      </c>
      <c r="EC39" s="1">
        <f t="shared" si="15"/>
        <v>75</v>
      </c>
      <c r="ED39" s="1" t="str">
        <f t="shared" ref="ED39:EH39" si="599">+ED22</f>
        <v>45-49</v>
      </c>
      <c r="EE39" s="2">
        <f t="shared" si="599"/>
        <v>105418</v>
      </c>
      <c r="EF39" s="2">
        <f t="shared" si="599"/>
        <v>27891</v>
      </c>
      <c r="EG39" s="1">
        <f t="shared" si="599"/>
        <v>0.26457530971940274</v>
      </c>
      <c r="EH39" s="1">
        <f t="shared" si="599"/>
        <v>1.3585836179724586E-3</v>
      </c>
      <c r="EJ39" s="1" t="s">
        <v>28</v>
      </c>
      <c r="EK39" s="2">
        <f>+SUM(EB149:EB153)</f>
        <v>17220</v>
      </c>
      <c r="EL39" s="1">
        <f>+SUM(EA149:EA153)</f>
        <v>3545</v>
      </c>
      <c r="EM39" s="1">
        <f t="shared" si="501"/>
        <v>0.20586527293844367</v>
      </c>
      <c r="EN39" s="1">
        <f t="shared" si="502"/>
        <v>3.0812154480696382E-3</v>
      </c>
      <c r="EO39" s="2">
        <f t="shared" si="503"/>
        <v>105418</v>
      </c>
      <c r="EP39" s="1">
        <f t="shared" si="504"/>
        <v>21701.905342624854</v>
      </c>
      <c r="EQ39" s="1">
        <f t="shared" si="505"/>
        <v>105505.15458237966</v>
      </c>
      <c r="ER39" s="1">
        <f t="shared" si="506"/>
        <v>4555.9868333681152</v>
      </c>
      <c r="EX39" s="1">
        <f t="shared" si="16"/>
        <v>3</v>
      </c>
      <c r="EY39" s="1">
        <f t="shared" si="17"/>
        <v>4</v>
      </c>
      <c r="EZ39" s="1">
        <f t="shared" si="18"/>
        <v>75</v>
      </c>
      <c r="FA39" s="1" t="str">
        <f t="shared" ref="FA39:FE39" si="600">+FA22</f>
        <v>45-49</v>
      </c>
      <c r="FB39" s="2">
        <f t="shared" si="600"/>
        <v>113227</v>
      </c>
      <c r="FC39" s="2">
        <f t="shared" si="600"/>
        <v>20564</v>
      </c>
      <c r="FD39" s="1">
        <f t="shared" si="600"/>
        <v>0.18161745873334098</v>
      </c>
      <c r="FE39" s="1">
        <f t="shared" si="600"/>
        <v>1.1457291822360555E-3</v>
      </c>
      <c r="FG39" s="1" t="s">
        <v>28</v>
      </c>
      <c r="FH39" s="2">
        <f>+SUM(EY149:EY153)</f>
        <v>16349</v>
      </c>
      <c r="FI39" s="1">
        <f>+SUM(EX149:EX153)</f>
        <v>3404</v>
      </c>
      <c r="FJ39" s="1">
        <f t="shared" si="508"/>
        <v>0.20820845311639855</v>
      </c>
      <c r="FK39" s="1">
        <f t="shared" si="509"/>
        <v>3.1754772987415011E-3</v>
      </c>
      <c r="FL39" s="2">
        <f t="shared" si="510"/>
        <v>113227</v>
      </c>
      <c r="FM39" s="1">
        <f t="shared" si="511"/>
        <v>23574.818521010457</v>
      </c>
      <c r="FN39" s="1">
        <f t="shared" si="512"/>
        <v>129276.03574407447</v>
      </c>
      <c r="FO39" s="1">
        <f t="shared" si="513"/>
        <v>2969.2638328313915</v>
      </c>
      <c r="FU39" s="1">
        <f t="shared" si="19"/>
        <v>1</v>
      </c>
      <c r="FV39" s="1">
        <f t="shared" si="20"/>
        <v>5</v>
      </c>
      <c r="FW39" s="1">
        <f t="shared" si="21"/>
        <v>20</v>
      </c>
      <c r="FX39" s="1" t="str">
        <f t="shared" ref="FX39:GB39" si="601">+FX22</f>
        <v>45-49</v>
      </c>
      <c r="FY39" s="2">
        <f t="shared" si="601"/>
        <v>104710</v>
      </c>
      <c r="FZ39" s="2">
        <f t="shared" si="601"/>
        <v>38242</v>
      </c>
      <c r="GA39" s="1">
        <f t="shared" si="601"/>
        <v>0.3652182217553242</v>
      </c>
      <c r="GB39" s="1">
        <f t="shared" si="601"/>
        <v>1.4879706496174058E-3</v>
      </c>
      <c r="GD39" s="1" t="s">
        <v>28</v>
      </c>
      <c r="GE39" s="2">
        <f>+SUM(FV149:FV153)</f>
        <v>17525</v>
      </c>
      <c r="GF39" s="1">
        <f>+SUM(FU149:FU153)</f>
        <v>5117</v>
      </c>
      <c r="GG39" s="1">
        <f t="shared" si="515"/>
        <v>0.29198288159771757</v>
      </c>
      <c r="GH39" s="1">
        <f t="shared" si="516"/>
        <v>3.4345635844723831E-3</v>
      </c>
      <c r="GI39" s="2">
        <f t="shared" si="517"/>
        <v>104710</v>
      </c>
      <c r="GJ39" s="1">
        <f t="shared" si="518"/>
        <v>30573.527532097007</v>
      </c>
      <c r="GK39" s="1">
        <f t="shared" si="519"/>
        <v>129336.00468644701</v>
      </c>
      <c r="GL39" s="1">
        <f t="shared" si="520"/>
        <v>6400.4493362620569</v>
      </c>
      <c r="GR39" s="1">
        <f t="shared" si="22"/>
        <v>2</v>
      </c>
      <c r="GS39" s="1">
        <f t="shared" si="23"/>
        <v>4</v>
      </c>
      <c r="GT39" s="1">
        <f t="shared" si="24"/>
        <v>50</v>
      </c>
      <c r="GU39" s="1" t="str">
        <f t="shared" ref="GU39:GY39" si="602">+GU22</f>
        <v>45-49</v>
      </c>
      <c r="GV39" s="2">
        <f t="shared" si="602"/>
        <v>118582</v>
      </c>
      <c r="GW39" s="2">
        <f t="shared" si="602"/>
        <v>45349</v>
      </c>
      <c r="GX39" s="1">
        <f t="shared" si="602"/>
        <v>0.38242734985073618</v>
      </c>
      <c r="GY39" s="1">
        <f t="shared" si="602"/>
        <v>1.4112667639910952E-3</v>
      </c>
      <c r="HA39" s="1" t="s">
        <v>28</v>
      </c>
      <c r="HB39" s="2">
        <f>+SUM(GS149:GS153)</f>
        <v>17698</v>
      </c>
      <c r="HC39" s="1">
        <f>+SUM(GR149:GR153)</f>
        <v>7070</v>
      </c>
      <c r="HD39" s="1">
        <f t="shared" si="522"/>
        <v>0.39948016725053681</v>
      </c>
      <c r="HE39" s="1">
        <f t="shared" si="523"/>
        <v>3.6817067489040975E-3</v>
      </c>
      <c r="HF39" s="2">
        <f t="shared" si="524"/>
        <v>118582</v>
      </c>
      <c r="HG39" s="1">
        <f t="shared" si="525"/>
        <v>47371.157192903156</v>
      </c>
      <c r="HH39" s="1">
        <f t="shared" si="526"/>
        <v>190605.71976800216</v>
      </c>
      <c r="HI39" s="1">
        <f t="shared" si="527"/>
        <v>6768.1992376583285</v>
      </c>
      <c r="HO39" s="1">
        <f t="shared" si="25"/>
        <v>3</v>
      </c>
      <c r="HP39" s="1">
        <f t="shared" si="26"/>
        <v>5</v>
      </c>
      <c r="HQ39" s="1">
        <f t="shared" si="27"/>
        <v>60</v>
      </c>
      <c r="HR39" s="1" t="str">
        <f t="shared" ref="HR39:HV39" si="603">+HR22</f>
        <v>45-49</v>
      </c>
      <c r="HS39" s="2">
        <f t="shared" si="603"/>
        <v>122475</v>
      </c>
      <c r="HT39" s="2">
        <f t="shared" si="603"/>
        <v>53948</v>
      </c>
      <c r="HU39" s="1">
        <f t="shared" si="603"/>
        <v>0.44048173096550314</v>
      </c>
      <c r="HV39" s="1">
        <f t="shared" si="603"/>
        <v>1.4185588645176305E-3</v>
      </c>
      <c r="HX39" s="1" t="s">
        <v>28</v>
      </c>
      <c r="HY39" s="2">
        <f>+SUM(HP149:HP153)</f>
        <v>18340</v>
      </c>
      <c r="HZ39" s="1">
        <f>+SUM(HO149:HO153)</f>
        <v>7293</v>
      </c>
      <c r="IA39" s="1">
        <f t="shared" si="529"/>
        <v>0.39765539803707745</v>
      </c>
      <c r="IB39" s="1">
        <f t="shared" si="530"/>
        <v>3.6139012958690685E-3</v>
      </c>
      <c r="IC39" s="2">
        <f t="shared" si="531"/>
        <v>122475</v>
      </c>
      <c r="ID39" s="1">
        <f t="shared" si="532"/>
        <v>48702.844874591057</v>
      </c>
      <c r="IE39" s="1">
        <f t="shared" si="533"/>
        <v>195905.87934226062</v>
      </c>
      <c r="IF39" s="1">
        <f t="shared" si="534"/>
        <v>8078.4349459073273</v>
      </c>
      <c r="IL39" s="1">
        <f t="shared" si="28"/>
        <v>4</v>
      </c>
      <c r="IM39" s="1">
        <f t="shared" si="29"/>
        <v>5</v>
      </c>
      <c r="IN39" s="1">
        <f t="shared" si="30"/>
        <v>80</v>
      </c>
      <c r="IO39" s="1" t="str">
        <f t="shared" ref="IO39:IS39" si="604">+IO22</f>
        <v>45-49</v>
      </c>
      <c r="IP39" s="2">
        <f t="shared" si="604"/>
        <v>126961</v>
      </c>
      <c r="IQ39" s="2">
        <f t="shared" si="604"/>
        <v>62721</v>
      </c>
      <c r="IR39" s="1">
        <f t="shared" si="604"/>
        <v>0.49401784800056708</v>
      </c>
      <c r="IS39" s="1">
        <f t="shared" si="604"/>
        <v>1.4031488718951129E-3</v>
      </c>
      <c r="IU39" s="1" t="s">
        <v>28</v>
      </c>
      <c r="IV39" s="2">
        <f>+SUM(IM149:IM153)</f>
        <v>16838</v>
      </c>
      <c r="IW39" s="1">
        <f>+SUM(IL149:IL153)</f>
        <v>8738</v>
      </c>
      <c r="IX39" s="1">
        <f t="shared" si="536"/>
        <v>0.51894524290295763</v>
      </c>
      <c r="IY39" s="1">
        <f t="shared" si="537"/>
        <v>3.8504613805431524E-3</v>
      </c>
      <c r="IZ39" s="2">
        <f t="shared" si="538"/>
        <v>126961</v>
      </c>
      <c r="JA39" s="1">
        <f t="shared" si="539"/>
        <v>65885.806984202398</v>
      </c>
      <c r="JB39" s="1">
        <f t="shared" si="540"/>
        <v>238982.56197658554</v>
      </c>
      <c r="JC39" s="1">
        <f t="shared" si="541"/>
        <v>8318.2725246335485</v>
      </c>
      <c r="JI39" s="1">
        <f t="shared" si="31"/>
        <v>1</v>
      </c>
      <c r="JJ39" s="1">
        <f t="shared" si="32"/>
        <v>5</v>
      </c>
      <c r="JK39" s="1">
        <f t="shared" si="33"/>
        <v>20</v>
      </c>
      <c r="JL39" s="1" t="str">
        <f t="shared" ref="JL39:JP39" si="605">+JL22</f>
        <v>45-49</v>
      </c>
      <c r="JM39" s="2">
        <f t="shared" si="605"/>
        <v>114474</v>
      </c>
      <c r="JN39" s="2">
        <f t="shared" si="605"/>
        <v>38896</v>
      </c>
      <c r="JO39" s="1">
        <f t="shared" si="605"/>
        <v>0.33978021210056431</v>
      </c>
      <c r="JP39" s="1">
        <f t="shared" si="605"/>
        <v>1.3998770083594092E-3</v>
      </c>
      <c r="JR39" s="1" t="s">
        <v>28</v>
      </c>
      <c r="JS39" s="2">
        <f>+SUM(JJ149:JJ153)</f>
        <v>17251</v>
      </c>
      <c r="JT39" s="1">
        <f>+SUM(JI149:JI153)</f>
        <v>4773</v>
      </c>
      <c r="JU39" s="1">
        <f t="shared" si="543"/>
        <v>0.27667961277607095</v>
      </c>
      <c r="JV39" s="1">
        <f t="shared" si="544"/>
        <v>3.4060168729888795E-3</v>
      </c>
      <c r="JW39" s="2">
        <f t="shared" si="545"/>
        <v>114474</v>
      </c>
      <c r="JX39" s="1">
        <f t="shared" si="546"/>
        <v>31672.621992927947</v>
      </c>
      <c r="JY39" s="1">
        <f t="shared" si="547"/>
        <v>152022.30282948993</v>
      </c>
      <c r="JZ39" s="1">
        <f t="shared" si="548"/>
        <v>5861.5484389468347</v>
      </c>
      <c r="KF39" s="1">
        <f t="shared" si="34"/>
        <v>4</v>
      </c>
      <c r="KG39" s="1">
        <f t="shared" si="35"/>
        <v>5</v>
      </c>
      <c r="KH39" s="1">
        <f t="shared" si="36"/>
        <v>80</v>
      </c>
      <c r="KI39" s="1" t="str">
        <f t="shared" ref="KI39:KM39" si="606">+KI22</f>
        <v>45-49</v>
      </c>
      <c r="KJ39" s="2">
        <f t="shared" si="606"/>
        <v>103771</v>
      </c>
      <c r="KK39" s="2">
        <f t="shared" si="606"/>
        <v>85905</v>
      </c>
      <c r="KL39" s="1">
        <f t="shared" si="606"/>
        <v>0.82783243873529211</v>
      </c>
      <c r="KM39" s="1">
        <f t="shared" si="606"/>
        <v>1.1719494595649794E-3</v>
      </c>
      <c r="KO39" s="1" t="s">
        <v>28</v>
      </c>
      <c r="KP39" s="2">
        <f>+SUM(KG149:KG153)</f>
        <v>18110</v>
      </c>
      <c r="KQ39" s="1">
        <f>+SUM(KF149:KF153)</f>
        <v>12780</v>
      </c>
      <c r="KR39" s="1">
        <f t="shared" si="550"/>
        <v>0.70568746548868033</v>
      </c>
      <c r="KS39" s="1">
        <f t="shared" si="551"/>
        <v>3.386502152252949E-3</v>
      </c>
      <c r="KT39" s="2">
        <f t="shared" si="552"/>
        <v>103771</v>
      </c>
      <c r="KU39" s="1">
        <f t="shared" si="553"/>
        <v>73229.893981225847</v>
      </c>
      <c r="KV39" s="1">
        <f t="shared" si="554"/>
        <v>123496.51881966923</v>
      </c>
      <c r="KW39" s="1">
        <f t="shared" si="555"/>
        <v>14992.04546549614</v>
      </c>
      <c r="LC39" s="1">
        <f t="shared" si="37"/>
        <v>1</v>
      </c>
      <c r="LD39" s="1">
        <f t="shared" si="38"/>
        <v>4</v>
      </c>
      <c r="LE39" s="1">
        <f t="shared" si="39"/>
        <v>25</v>
      </c>
      <c r="LF39" s="1" t="str">
        <f t="shared" ref="LF39:LJ39" si="607">+LF22</f>
        <v>45-49</v>
      </c>
      <c r="LG39" s="2">
        <f t="shared" si="607"/>
        <v>115410</v>
      </c>
      <c r="LH39" s="2">
        <f t="shared" si="607"/>
        <v>46695</v>
      </c>
      <c r="LI39" s="1">
        <f t="shared" si="607"/>
        <v>0.40460098778268783</v>
      </c>
      <c r="LJ39" s="1">
        <f t="shared" si="607"/>
        <v>1.4447603147010016E-3</v>
      </c>
      <c r="LL39" s="1" t="s">
        <v>28</v>
      </c>
      <c r="LM39" s="2">
        <f>+SUM(LD149:LD153)</f>
        <v>19698</v>
      </c>
      <c r="LN39" s="1">
        <f>+SUM(LC149:LC153)</f>
        <v>7000</v>
      </c>
      <c r="LO39" s="1">
        <f t="shared" si="557"/>
        <v>0.35536602700781805</v>
      </c>
      <c r="LP39" s="1">
        <f t="shared" si="558"/>
        <v>3.4102285167902538E-3</v>
      </c>
      <c r="LQ39" s="2">
        <f t="shared" si="559"/>
        <v>115410</v>
      </c>
      <c r="LR39" s="1">
        <f t="shared" si="560"/>
        <v>41012.793176972278</v>
      </c>
      <c r="LS39" s="1">
        <f t="shared" si="561"/>
        <v>154900.86589386064</v>
      </c>
      <c r="LT39" s="1">
        <f t="shared" si="562"/>
        <v>7969.8302573433848</v>
      </c>
      <c r="LZ39" s="1">
        <f t="shared" si="40"/>
        <v>1</v>
      </c>
      <c r="MA39" s="1">
        <f t="shared" si="41"/>
        <v>3</v>
      </c>
      <c r="MB39" s="1">
        <f t="shared" si="42"/>
        <v>33.299999999999997</v>
      </c>
      <c r="MC39" s="1" t="str">
        <f t="shared" ref="MC39:MG39" si="608">+MC22</f>
        <v>45-49</v>
      </c>
      <c r="MD39" s="2">
        <f t="shared" si="608"/>
        <v>120716</v>
      </c>
      <c r="ME39" s="2">
        <f t="shared" si="608"/>
        <v>32153</v>
      </c>
      <c r="MF39" s="1">
        <f t="shared" si="608"/>
        <v>0.26635243049802843</v>
      </c>
      <c r="MG39" s="1">
        <f t="shared" si="608"/>
        <v>1.2723003757029868E-3</v>
      </c>
      <c r="MI39" s="1" t="s">
        <v>28</v>
      </c>
      <c r="MJ39" s="2">
        <f>+SUM(MA149:MA153)</f>
        <v>18765</v>
      </c>
      <c r="MK39" s="1">
        <f>+SUM(LZ149:LZ153)</f>
        <v>4977</v>
      </c>
      <c r="ML39" s="1">
        <f t="shared" si="564"/>
        <v>0.26522781774580334</v>
      </c>
      <c r="MM39" s="1">
        <f t="shared" si="565"/>
        <v>3.2226385996277033E-3</v>
      </c>
      <c r="MN39" s="2">
        <f t="shared" si="566"/>
        <v>120716</v>
      </c>
      <c r="MO39" s="1">
        <f t="shared" si="567"/>
        <v>32017.241247002396</v>
      </c>
      <c r="MP39" s="1">
        <f t="shared" si="568"/>
        <v>151339.70462586673</v>
      </c>
      <c r="MQ39" s="1">
        <f t="shared" si="569"/>
        <v>4998.1033582955033</v>
      </c>
      <c r="MW39" s="1">
        <f t="shared" si="43"/>
        <v>2</v>
      </c>
      <c r="MX39" s="1">
        <f t="shared" si="44"/>
        <v>1</v>
      </c>
      <c r="MY39" s="1">
        <f t="shared" si="45"/>
        <v>200</v>
      </c>
      <c r="MZ39" s="1" t="str">
        <f t="shared" ref="MZ39:ND39" si="609">+MZ22</f>
        <v>45-49</v>
      </c>
      <c r="NA39" s="2">
        <f t="shared" si="609"/>
        <v>89841</v>
      </c>
      <c r="NB39" s="2">
        <f t="shared" si="609"/>
        <v>40910</v>
      </c>
      <c r="NC39" s="1">
        <f t="shared" si="609"/>
        <v>0.45536002493293709</v>
      </c>
      <c r="ND39" s="1">
        <f t="shared" si="609"/>
        <v>1.6614792413048637E-3</v>
      </c>
      <c r="NF39" s="1" t="s">
        <v>28</v>
      </c>
      <c r="NG39" s="2">
        <f>+SUM(MX149:MX153)</f>
        <v>15413</v>
      </c>
      <c r="NH39" s="1">
        <f>+SUM(MW149:MW153)</f>
        <v>5464</v>
      </c>
      <c r="NI39" s="1">
        <f t="shared" si="571"/>
        <v>0.35450593654707063</v>
      </c>
      <c r="NJ39" s="1">
        <f t="shared" si="572"/>
        <v>3.8531356011616228E-3</v>
      </c>
      <c r="NK39" s="2">
        <f t="shared" si="573"/>
        <v>89841</v>
      </c>
      <c r="NL39" s="1">
        <f t="shared" si="574"/>
        <v>31849.167845325373</v>
      </c>
      <c r="NM39" s="1">
        <f t="shared" si="575"/>
        <v>119833.36118550375</v>
      </c>
      <c r="NN39" s="1">
        <f t="shared" si="576"/>
        <v>7018.4640642913591</v>
      </c>
      <c r="NT39" s="1">
        <f t="shared" si="46"/>
        <v>1</v>
      </c>
      <c r="NU39" s="1">
        <f t="shared" si="47"/>
        <v>1</v>
      </c>
      <c r="NV39" s="1">
        <f t="shared" si="48"/>
        <v>100</v>
      </c>
      <c r="NW39" s="1" t="str">
        <f t="shared" ref="NW39:OA39" si="610">+NW22</f>
        <v>45-49</v>
      </c>
      <c r="NX39" s="2">
        <f t="shared" si="610"/>
        <v>100564</v>
      </c>
      <c r="NY39" s="2">
        <f t="shared" si="610"/>
        <v>29488</v>
      </c>
      <c r="NZ39" s="1">
        <f t="shared" si="610"/>
        <v>0.2932262042082654</v>
      </c>
      <c r="OA39" s="1">
        <f t="shared" si="610"/>
        <v>1.4355566629012052E-3</v>
      </c>
      <c r="OC39" s="1" t="s">
        <v>28</v>
      </c>
      <c r="OD39" s="2">
        <f>+SUM(NU149:NU153)</f>
        <v>14520</v>
      </c>
      <c r="OE39" s="1">
        <f>+SUM(NT149:NT153)</f>
        <v>4633</v>
      </c>
      <c r="OF39" s="1">
        <f t="shared" si="578"/>
        <v>0.31907713498622592</v>
      </c>
      <c r="OG39" s="1">
        <f t="shared" si="579"/>
        <v>3.8682407227221718E-3</v>
      </c>
      <c r="OH39" s="2">
        <f t="shared" si="580"/>
        <v>100564</v>
      </c>
      <c r="OI39" s="1">
        <f t="shared" si="581"/>
        <v>32087.673002754822</v>
      </c>
      <c r="OJ39" s="1">
        <f t="shared" si="582"/>
        <v>151325.48134416773</v>
      </c>
      <c r="OK39" s="1">
        <f t="shared" si="583"/>
        <v>4257.6444851040133</v>
      </c>
      <c r="OQ39" s="1">
        <f t="shared" si="49"/>
        <v>1</v>
      </c>
      <c r="OR39" s="1">
        <f t="shared" si="50"/>
        <v>3</v>
      </c>
      <c r="OS39" s="1">
        <f t="shared" si="51"/>
        <v>33.299999999999997</v>
      </c>
      <c r="OT39" s="1" t="str">
        <f t="shared" ref="OT39:OX39" si="611">+OT22</f>
        <v>45-49</v>
      </c>
      <c r="OU39" s="2">
        <f t="shared" si="611"/>
        <v>94667</v>
      </c>
      <c r="OV39" s="2">
        <f t="shared" si="611"/>
        <v>18193</v>
      </c>
      <c r="OW39" s="1">
        <f t="shared" si="611"/>
        <v>0.19217890077851837</v>
      </c>
      <c r="OX39" s="1">
        <f t="shared" si="611"/>
        <v>1.280593052401111E-3</v>
      </c>
      <c r="OZ39" s="1" t="s">
        <v>28</v>
      </c>
      <c r="PA39" s="2">
        <f>+SUM(OR149:OR153)</f>
        <v>13484</v>
      </c>
      <c r="PB39" s="1">
        <f>+SUM(OQ149:OQ153)</f>
        <v>2525</v>
      </c>
      <c r="PC39" s="1">
        <f t="shared" si="585"/>
        <v>0.18725897359833876</v>
      </c>
      <c r="PD39" s="1">
        <f t="shared" si="586"/>
        <v>3.3596036074339214E-3</v>
      </c>
      <c r="PE39" s="2">
        <f t="shared" si="587"/>
        <v>94667</v>
      </c>
      <c r="PF39" s="1">
        <f t="shared" si="588"/>
        <v>17727.245253633937</v>
      </c>
      <c r="PG39" s="1">
        <f t="shared" si="589"/>
        <v>101151.72813284461</v>
      </c>
      <c r="PH39" s="1">
        <f t="shared" si="590"/>
        <v>2591.3402980975416</v>
      </c>
      <c r="PN39" s="1">
        <f t="shared" si="52"/>
        <v>1</v>
      </c>
      <c r="PO39" s="1">
        <f t="shared" si="53"/>
        <v>3</v>
      </c>
      <c r="PP39" s="1">
        <f t="shared" si="54"/>
        <v>33.299999999999997</v>
      </c>
      <c r="PQ39" s="1" t="str">
        <f t="shared" ref="PQ39:PU39" si="612">+PQ22</f>
        <v>45-49</v>
      </c>
      <c r="PR39" s="2">
        <f t="shared" si="612"/>
        <v>94394</v>
      </c>
      <c r="PS39" s="2">
        <f t="shared" si="612"/>
        <v>9033</v>
      </c>
      <c r="PT39" s="1">
        <f t="shared" si="612"/>
        <v>9.5694641608576811E-2</v>
      </c>
      <c r="PU39" s="1">
        <f t="shared" si="612"/>
        <v>9.5747880098843725E-4</v>
      </c>
      <c r="PW39" s="1" t="s">
        <v>28</v>
      </c>
      <c r="PX39" s="2">
        <f>+SUM(PO149:PO153)</f>
        <v>15495</v>
      </c>
      <c r="PY39" s="1">
        <f>+SUM(PN149:PN153)</f>
        <v>1302</v>
      </c>
      <c r="PZ39" s="1">
        <f t="shared" si="592"/>
        <v>8.4027105517908998E-2</v>
      </c>
      <c r="QA39" s="1">
        <f t="shared" si="593"/>
        <v>2.2287185235593593E-3</v>
      </c>
      <c r="QB39" s="2">
        <f t="shared" si="594"/>
        <v>94394</v>
      </c>
      <c r="QC39" s="1">
        <f t="shared" si="595"/>
        <v>7931.6545982575017</v>
      </c>
      <c r="QD39" s="1">
        <f t="shared" si="596"/>
        <v>44258.758275692751</v>
      </c>
      <c r="QE39" s="1">
        <f t="shared" si="597"/>
        <v>1482.7884717248976</v>
      </c>
      <c r="QO39" s="2"/>
      <c r="QP39" s="2"/>
      <c r="QU39" s="2"/>
      <c r="QY39" s="2"/>
    </row>
    <row r="40" spans="1:474">
      <c r="A40" s="20" t="s">
        <v>13</v>
      </c>
      <c r="B40" s="20" t="s">
        <v>14</v>
      </c>
      <c r="C40" s="20">
        <v>41</v>
      </c>
      <c r="D40" s="20" t="s">
        <v>16</v>
      </c>
      <c r="E40" s="20">
        <v>0</v>
      </c>
      <c r="F40" s="20">
        <v>13</v>
      </c>
      <c r="G40" s="20">
        <v>0</v>
      </c>
      <c r="H40" s="20">
        <v>0</v>
      </c>
      <c r="I40" s="20">
        <v>13</v>
      </c>
      <c r="J40" s="20">
        <v>0</v>
      </c>
      <c r="K40" s="20">
        <v>0</v>
      </c>
      <c r="L40" s="20">
        <v>11</v>
      </c>
      <c r="M40" s="20">
        <v>0</v>
      </c>
      <c r="N40" s="20">
        <v>2</v>
      </c>
      <c r="O40" s="20">
        <v>11</v>
      </c>
      <c r="P40" s="20">
        <v>18.2</v>
      </c>
      <c r="Q40" s="20">
        <v>3</v>
      </c>
      <c r="R40" s="20">
        <v>10</v>
      </c>
      <c r="S40" s="20">
        <v>30</v>
      </c>
      <c r="T40" s="20">
        <v>2</v>
      </c>
      <c r="U40" s="20">
        <v>11</v>
      </c>
      <c r="V40" s="20">
        <v>18.2</v>
      </c>
      <c r="W40" s="20">
        <v>4</v>
      </c>
      <c r="X40" s="20">
        <v>11</v>
      </c>
      <c r="Y40" s="20">
        <v>36.4</v>
      </c>
      <c r="Z40" s="20">
        <v>2</v>
      </c>
      <c r="AA40" s="20">
        <v>14</v>
      </c>
      <c r="AB40" s="20">
        <v>14.3</v>
      </c>
      <c r="AC40" s="20">
        <v>9</v>
      </c>
      <c r="AD40" s="20">
        <v>12</v>
      </c>
      <c r="AE40" s="20">
        <v>75</v>
      </c>
      <c r="AF40" s="20">
        <v>8</v>
      </c>
      <c r="AG40" s="20">
        <v>12</v>
      </c>
      <c r="AH40" s="20">
        <v>66.7</v>
      </c>
      <c r="AI40" s="20">
        <v>12</v>
      </c>
      <c r="AJ40" s="20">
        <v>12</v>
      </c>
      <c r="AK40" s="20">
        <v>100</v>
      </c>
      <c r="AL40" s="20">
        <v>1</v>
      </c>
      <c r="AM40" s="20">
        <v>11</v>
      </c>
      <c r="AN40" s="20">
        <v>9.1</v>
      </c>
      <c r="AO40" s="20">
        <v>3</v>
      </c>
      <c r="AP40" s="20">
        <v>11</v>
      </c>
      <c r="AQ40" s="20">
        <v>27.3</v>
      </c>
      <c r="AR40" s="20">
        <v>5</v>
      </c>
      <c r="AS40" s="20">
        <v>7</v>
      </c>
      <c r="AT40" s="20">
        <v>71.400000000000006</v>
      </c>
      <c r="AU40" s="20">
        <v>3</v>
      </c>
      <c r="AV40" s="20">
        <v>7</v>
      </c>
      <c r="AW40" s="20">
        <v>42.9</v>
      </c>
      <c r="AX40" s="20">
        <v>0</v>
      </c>
      <c r="AY40" s="20">
        <v>6</v>
      </c>
      <c r="AZ40" s="20">
        <v>0</v>
      </c>
      <c r="BA40" s="20">
        <v>0</v>
      </c>
      <c r="BB40" s="20">
        <v>8</v>
      </c>
      <c r="BC40" s="20">
        <v>0</v>
      </c>
      <c r="BE40" s="35"/>
      <c r="BF40" s="1" t="str">
        <f t="shared" si="0"/>
        <v>明細部</v>
      </c>
      <c r="BG40" s="1" t="str">
        <f t="shared" si="1"/>
        <v>保険者（地区）</v>
      </c>
      <c r="BH40" s="1">
        <f t="shared" si="2"/>
        <v>41</v>
      </c>
      <c r="BI40" s="1" t="str">
        <f t="shared" si="3"/>
        <v>女</v>
      </c>
      <c r="BJ40" s="1">
        <f t="shared" si="4"/>
        <v>0</v>
      </c>
      <c r="BK40" s="1">
        <f t="shared" si="5"/>
        <v>13</v>
      </c>
      <c r="BL40" s="1">
        <f t="shared" si="6"/>
        <v>0</v>
      </c>
      <c r="BM40" s="1" t="str">
        <f t="shared" si="479"/>
        <v>50-54</v>
      </c>
      <c r="BN40" s="2">
        <f t="shared" si="462"/>
        <v>147202</v>
      </c>
      <c r="BO40" s="2">
        <f t="shared" si="462"/>
        <v>33770</v>
      </c>
      <c r="BP40" s="1">
        <f t="shared" si="462"/>
        <v>0.22941264384994769</v>
      </c>
      <c r="BQ40" s="1">
        <f t="shared" si="462"/>
        <v>1.0958793892537272E-3</v>
      </c>
      <c r="BS40" s="1" t="s">
        <v>29</v>
      </c>
      <c r="BT40" s="2">
        <f>+SUM(BK154:BK158)</f>
        <v>22447</v>
      </c>
      <c r="BU40" s="1">
        <f>+SUM(BJ154:BJ158)</f>
        <v>5378</v>
      </c>
      <c r="BV40" s="1">
        <f t="shared" si="480"/>
        <v>0.2395865817258431</v>
      </c>
      <c r="BW40" s="1">
        <f t="shared" si="481"/>
        <v>2.848898511412362E-3</v>
      </c>
      <c r="BX40" s="2">
        <f t="shared" si="482"/>
        <v>147202</v>
      </c>
      <c r="BY40" s="1">
        <f t="shared" si="483"/>
        <v>35267.624003207558</v>
      </c>
      <c r="BZ40" s="1">
        <f t="shared" si="484"/>
        <v>175865.79434617262</v>
      </c>
      <c r="CA40" s="1">
        <f t="shared" si="485"/>
        <v>5149.6256164997758</v>
      </c>
      <c r="CG40" s="1">
        <f t="shared" si="7"/>
        <v>0</v>
      </c>
      <c r="CH40" s="1">
        <f t="shared" si="8"/>
        <v>13</v>
      </c>
      <c r="CI40" s="1">
        <f t="shared" si="9"/>
        <v>0</v>
      </c>
      <c r="CJ40" s="1" t="str">
        <f t="shared" si="486"/>
        <v>50-54</v>
      </c>
      <c r="CK40" s="2">
        <f t="shared" si="486"/>
        <v>136773</v>
      </c>
      <c r="CL40" s="2">
        <f t="shared" si="486"/>
        <v>6060</v>
      </c>
      <c r="CM40" s="1">
        <f t="shared" si="486"/>
        <v>4.4306990414774844E-2</v>
      </c>
      <c r="CN40" s="1">
        <f t="shared" si="486"/>
        <v>5.5641027824185417E-4</v>
      </c>
      <c r="CP40" s="1" t="s">
        <v>29</v>
      </c>
      <c r="CQ40" s="2">
        <f>+SUM(CH154:CH158)</f>
        <v>20937</v>
      </c>
      <c r="CR40" s="1">
        <f>+SUM(CG154:CG158)</f>
        <v>1031</v>
      </c>
      <c r="CS40" s="1">
        <f t="shared" si="487"/>
        <v>4.9242966996226774E-2</v>
      </c>
      <c r="CT40" s="1">
        <f t="shared" si="488"/>
        <v>1.4953734064646462E-3</v>
      </c>
      <c r="CU40" s="2">
        <f t="shared" si="489"/>
        <v>136773</v>
      </c>
      <c r="CV40" s="1">
        <f t="shared" si="490"/>
        <v>6735.1083249749245</v>
      </c>
      <c r="CW40" s="1">
        <f t="shared" si="491"/>
        <v>41831.173844516823</v>
      </c>
      <c r="CX40" s="1">
        <f t="shared" si="492"/>
        <v>927.6554583141409</v>
      </c>
      <c r="DD40" s="1">
        <f t="shared" si="10"/>
        <v>0</v>
      </c>
      <c r="DE40" s="1">
        <f t="shared" si="11"/>
        <v>11</v>
      </c>
      <c r="DF40" s="1">
        <f t="shared" si="12"/>
        <v>0</v>
      </c>
      <c r="DG40" s="1" t="str">
        <f t="shared" ref="DG40:DK40" si="613">+DG23</f>
        <v>50-54</v>
      </c>
      <c r="DH40" s="2">
        <f t="shared" si="613"/>
        <v>138180</v>
      </c>
      <c r="DI40" s="2">
        <f t="shared" si="613"/>
        <v>52047</v>
      </c>
      <c r="DJ40" s="1">
        <f t="shared" si="613"/>
        <v>0.37666087711680418</v>
      </c>
      <c r="DK40" s="1">
        <f t="shared" si="613"/>
        <v>1.3035114648500571E-3</v>
      </c>
      <c r="DM40" s="1" t="s">
        <v>29</v>
      </c>
      <c r="DN40" s="2">
        <f>+SUM(DE154:DE158)</f>
        <v>23346</v>
      </c>
      <c r="DO40" s="1">
        <f>+SUM(DD154:DD158)</f>
        <v>7855</v>
      </c>
      <c r="DP40" s="1">
        <f t="shared" si="494"/>
        <v>0.33646020731602844</v>
      </c>
      <c r="DQ40" s="1">
        <f t="shared" si="495"/>
        <v>3.0923888584030931E-3</v>
      </c>
      <c r="DR40" s="2">
        <f t="shared" si="496"/>
        <v>138180</v>
      </c>
      <c r="DS40" s="1">
        <f t="shared" si="497"/>
        <v>46492.071446928807</v>
      </c>
      <c r="DT40" s="1">
        <f t="shared" si="498"/>
        <v>182590.6675709025</v>
      </c>
      <c r="DU40" s="1">
        <f t="shared" si="499"/>
        <v>8793.5248371689104</v>
      </c>
      <c r="EA40" s="1">
        <f t="shared" si="13"/>
        <v>2</v>
      </c>
      <c r="EB40" s="1">
        <f t="shared" si="14"/>
        <v>11</v>
      </c>
      <c r="EC40" s="1">
        <f t="shared" si="15"/>
        <v>18.2</v>
      </c>
      <c r="ED40" s="1" t="str">
        <f t="shared" ref="ED40:EH40" si="614">+ED23</f>
        <v>50-54</v>
      </c>
      <c r="EE40" s="2">
        <f t="shared" si="614"/>
        <v>122620</v>
      </c>
      <c r="EF40" s="2">
        <f t="shared" si="614"/>
        <v>25027</v>
      </c>
      <c r="EG40" s="1">
        <f t="shared" si="614"/>
        <v>0.20410210406132767</v>
      </c>
      <c r="EH40" s="1">
        <f t="shared" si="614"/>
        <v>1.1509905642110379E-3</v>
      </c>
      <c r="EJ40" s="1" t="s">
        <v>29</v>
      </c>
      <c r="EK40" s="2">
        <f>+SUM(EB154:EB158)</f>
        <v>17740</v>
      </c>
      <c r="EL40" s="1">
        <f>+SUM(EA154:EA158)</f>
        <v>3718</v>
      </c>
      <c r="EM40" s="1">
        <f t="shared" si="501"/>
        <v>0.20958286358511838</v>
      </c>
      <c r="EN40" s="1">
        <f t="shared" si="502"/>
        <v>3.055830426979603E-3</v>
      </c>
      <c r="EO40" s="2">
        <f t="shared" si="503"/>
        <v>122620</v>
      </c>
      <c r="EP40" s="1">
        <f t="shared" si="504"/>
        <v>25699.050732807216</v>
      </c>
      <c r="EQ40" s="1">
        <f t="shared" si="505"/>
        <v>140404.53169613425</v>
      </c>
      <c r="ER40" s="1">
        <f t="shared" si="506"/>
        <v>3620.7713260479527</v>
      </c>
      <c r="EX40" s="1">
        <f t="shared" si="16"/>
        <v>3</v>
      </c>
      <c r="EY40" s="1">
        <f t="shared" si="17"/>
        <v>10</v>
      </c>
      <c r="EZ40" s="1">
        <f t="shared" si="18"/>
        <v>30</v>
      </c>
      <c r="FA40" s="1" t="str">
        <f t="shared" ref="FA40:FE40" si="615">+FA23</f>
        <v>50-54</v>
      </c>
      <c r="FB40" s="2">
        <f t="shared" si="615"/>
        <v>123947</v>
      </c>
      <c r="FC40" s="2">
        <f t="shared" si="615"/>
        <v>21223</v>
      </c>
      <c r="FD40" s="1">
        <f t="shared" si="615"/>
        <v>0.17122641128869598</v>
      </c>
      <c r="FE40" s="1">
        <f t="shared" si="615"/>
        <v>1.0700037967090984E-3</v>
      </c>
      <c r="FG40" s="1" t="s">
        <v>29</v>
      </c>
      <c r="FH40" s="2">
        <f>+SUM(EY154:EY158)</f>
        <v>18059</v>
      </c>
      <c r="FI40" s="1">
        <f>+SUM(EX154:EX158)</f>
        <v>3020</v>
      </c>
      <c r="FJ40" s="1">
        <f t="shared" si="508"/>
        <v>0.16722963619248021</v>
      </c>
      <c r="FK40" s="1">
        <f t="shared" si="509"/>
        <v>2.7769777761167823E-3</v>
      </c>
      <c r="FL40" s="2">
        <f t="shared" si="510"/>
        <v>123947</v>
      </c>
      <c r="FM40" s="1">
        <f t="shared" si="511"/>
        <v>20727.611717149346</v>
      </c>
      <c r="FN40" s="1">
        <f t="shared" si="512"/>
        <v>118472.30754795963</v>
      </c>
      <c r="FO40" s="1">
        <f t="shared" si="513"/>
        <v>3092.1777614625607</v>
      </c>
      <c r="FU40" s="1">
        <f t="shared" si="19"/>
        <v>2</v>
      </c>
      <c r="FV40" s="1">
        <f t="shared" si="20"/>
        <v>11</v>
      </c>
      <c r="FW40" s="1">
        <f t="shared" si="21"/>
        <v>18.2</v>
      </c>
      <c r="FX40" s="1" t="str">
        <f t="shared" ref="FX40:GB40" si="616">+FX23</f>
        <v>50-54</v>
      </c>
      <c r="FY40" s="2">
        <f t="shared" si="616"/>
        <v>130009</v>
      </c>
      <c r="FZ40" s="2">
        <f t="shared" si="616"/>
        <v>37125</v>
      </c>
      <c r="GA40" s="1">
        <f t="shared" si="616"/>
        <v>0.2855571537355106</v>
      </c>
      <c r="GB40" s="1">
        <f t="shared" si="616"/>
        <v>1.2526898523368064E-3</v>
      </c>
      <c r="GD40" s="1" t="s">
        <v>29</v>
      </c>
      <c r="GE40" s="2">
        <f>+SUM(FV154:FV158)</f>
        <v>19174</v>
      </c>
      <c r="GF40" s="1">
        <f>+SUM(FU154:FU158)</f>
        <v>5854</v>
      </c>
      <c r="GG40" s="1">
        <f t="shared" si="515"/>
        <v>0.30530927297381871</v>
      </c>
      <c r="GH40" s="1">
        <f t="shared" si="516"/>
        <v>3.3259015300028533E-3</v>
      </c>
      <c r="GI40" s="2">
        <f t="shared" si="517"/>
        <v>130009</v>
      </c>
      <c r="GJ40" s="1">
        <f t="shared" si="518"/>
        <v>39692.9532700532</v>
      </c>
      <c r="GK40" s="1">
        <f t="shared" si="519"/>
        <v>186967.27977405445</v>
      </c>
      <c r="GL40" s="1">
        <f t="shared" si="520"/>
        <v>5475.2728657246807</v>
      </c>
      <c r="GR40" s="1">
        <f t="shared" si="22"/>
        <v>4</v>
      </c>
      <c r="GS40" s="1">
        <f t="shared" si="23"/>
        <v>11</v>
      </c>
      <c r="GT40" s="1">
        <f t="shared" si="24"/>
        <v>36.4</v>
      </c>
      <c r="GU40" s="1" t="str">
        <f t="shared" ref="GU40:GY40" si="617">+GU23</f>
        <v>50-54</v>
      </c>
      <c r="GV40" s="2">
        <f t="shared" si="617"/>
        <v>128556</v>
      </c>
      <c r="GW40" s="2">
        <f t="shared" si="617"/>
        <v>55972</v>
      </c>
      <c r="GX40" s="1">
        <f t="shared" si="617"/>
        <v>0.43539002458072745</v>
      </c>
      <c r="GY40" s="1">
        <f t="shared" si="617"/>
        <v>1.382825358853444E-3</v>
      </c>
      <c r="HA40" s="1" t="s">
        <v>29</v>
      </c>
      <c r="HB40" s="2">
        <f>+SUM(GS154:GS158)</f>
        <v>17891</v>
      </c>
      <c r="HC40" s="1">
        <f>+SUM(GR154:GR158)</f>
        <v>8161</v>
      </c>
      <c r="HD40" s="1">
        <f t="shared" si="522"/>
        <v>0.4561511374434073</v>
      </c>
      <c r="HE40" s="1">
        <f t="shared" si="523"/>
        <v>3.72371286742192E-3</v>
      </c>
      <c r="HF40" s="2">
        <f t="shared" si="524"/>
        <v>128556</v>
      </c>
      <c r="HG40" s="1">
        <f t="shared" si="525"/>
        <v>58640.965625174671</v>
      </c>
      <c r="HH40" s="1">
        <f t="shared" si="526"/>
        <v>229159.08151903396</v>
      </c>
      <c r="HI40" s="1">
        <f t="shared" si="527"/>
        <v>7789.5629297737951</v>
      </c>
      <c r="HO40" s="1">
        <f t="shared" si="25"/>
        <v>2</v>
      </c>
      <c r="HP40" s="1">
        <f t="shared" si="26"/>
        <v>14</v>
      </c>
      <c r="HQ40" s="1">
        <f t="shared" si="27"/>
        <v>14.3</v>
      </c>
      <c r="HR40" s="1" t="str">
        <f t="shared" ref="HR40:HV40" si="618">+HR23</f>
        <v>50-54</v>
      </c>
      <c r="HS40" s="2">
        <f t="shared" si="618"/>
        <v>140436</v>
      </c>
      <c r="HT40" s="2">
        <f t="shared" si="618"/>
        <v>62518</v>
      </c>
      <c r="HU40" s="1">
        <f t="shared" si="618"/>
        <v>0.44517075393773675</v>
      </c>
      <c r="HV40" s="1">
        <f t="shared" si="618"/>
        <v>1.3261839259347693E-3</v>
      </c>
      <c r="HX40" s="1" t="s">
        <v>29</v>
      </c>
      <c r="HY40" s="2">
        <f>+SUM(HP154:HP158)</f>
        <v>19522</v>
      </c>
      <c r="HZ40" s="1">
        <f>+SUM(HO154:HO158)</f>
        <v>8933</v>
      </c>
      <c r="IA40" s="1">
        <f t="shared" si="529"/>
        <v>0.4575863128777789</v>
      </c>
      <c r="IB40" s="1">
        <f t="shared" si="530"/>
        <v>3.565657942525171E-3</v>
      </c>
      <c r="IC40" s="2">
        <f t="shared" si="531"/>
        <v>140436</v>
      </c>
      <c r="ID40" s="1">
        <f t="shared" si="532"/>
        <v>64261.591435303759</v>
      </c>
      <c r="IE40" s="1">
        <f t="shared" si="533"/>
        <v>250747.29643532491</v>
      </c>
      <c r="IF40" s="1">
        <f t="shared" si="534"/>
        <v>8690.6234583724963</v>
      </c>
      <c r="IL40" s="1">
        <f t="shared" si="28"/>
        <v>9</v>
      </c>
      <c r="IM40" s="1">
        <f t="shared" si="29"/>
        <v>12</v>
      </c>
      <c r="IN40" s="1">
        <f t="shared" si="30"/>
        <v>75</v>
      </c>
      <c r="IO40" s="1" t="str">
        <f t="shared" ref="IO40:IS40" si="619">+IO23</f>
        <v>50-54</v>
      </c>
      <c r="IP40" s="2">
        <f t="shared" si="619"/>
        <v>135815</v>
      </c>
      <c r="IQ40" s="2">
        <f t="shared" si="619"/>
        <v>70838</v>
      </c>
      <c r="IR40" s="1">
        <f t="shared" si="619"/>
        <v>0.52157714538158528</v>
      </c>
      <c r="IS40" s="1">
        <f t="shared" si="619"/>
        <v>1.3554745462100795E-3</v>
      </c>
      <c r="IU40" s="1" t="s">
        <v>29</v>
      </c>
      <c r="IV40" s="2">
        <f>+SUM(IM154:IM158)</f>
        <v>20172</v>
      </c>
      <c r="IW40" s="1">
        <f>+SUM(IL154:IL158)</f>
        <v>11014</v>
      </c>
      <c r="IX40" s="1">
        <f t="shared" si="536"/>
        <v>0.54600436248264916</v>
      </c>
      <c r="IY40" s="1">
        <f t="shared" si="537"/>
        <v>3.5054955201213097E-3</v>
      </c>
      <c r="IZ40" s="2">
        <f t="shared" si="538"/>
        <v>135815</v>
      </c>
      <c r="JA40" s="1">
        <f t="shared" si="539"/>
        <v>74155.582490581</v>
      </c>
      <c r="JB40" s="1">
        <f t="shared" si="540"/>
        <v>226670.13788622321</v>
      </c>
      <c r="JC40" s="1">
        <f t="shared" si="541"/>
        <v>10521.254176637338</v>
      </c>
      <c r="JI40" s="1">
        <f t="shared" si="31"/>
        <v>8</v>
      </c>
      <c r="JJ40" s="1">
        <f t="shared" si="32"/>
        <v>12</v>
      </c>
      <c r="JK40" s="1">
        <f t="shared" si="33"/>
        <v>66.7</v>
      </c>
      <c r="JL40" s="1" t="str">
        <f t="shared" ref="JL40:JP40" si="620">+JL23</f>
        <v>50-54</v>
      </c>
      <c r="JM40" s="2">
        <f t="shared" si="620"/>
        <v>129407</v>
      </c>
      <c r="JN40" s="2">
        <f t="shared" si="620"/>
        <v>36678</v>
      </c>
      <c r="JO40" s="1">
        <f t="shared" si="620"/>
        <v>0.28343134451768454</v>
      </c>
      <c r="JP40" s="1">
        <f t="shared" si="620"/>
        <v>1.2527775363784673E-3</v>
      </c>
      <c r="JR40" s="1" t="s">
        <v>29</v>
      </c>
      <c r="JS40" s="2">
        <f>+SUM(JJ154:JJ158)</f>
        <v>19793</v>
      </c>
      <c r="JT40" s="1">
        <f>+SUM(JI154:JI158)</f>
        <v>5282</v>
      </c>
      <c r="JU40" s="1">
        <f t="shared" si="543"/>
        <v>0.26686202192694386</v>
      </c>
      <c r="JV40" s="1">
        <f t="shared" si="544"/>
        <v>3.1439847621949797E-3</v>
      </c>
      <c r="JW40" s="2">
        <f t="shared" si="545"/>
        <v>129407</v>
      </c>
      <c r="JX40" s="1">
        <f t="shared" si="546"/>
        <v>34533.813671500022</v>
      </c>
      <c r="JY40" s="1">
        <f t="shared" si="547"/>
        <v>165529.88122517668</v>
      </c>
      <c r="JZ40" s="1">
        <f t="shared" si="548"/>
        <v>5609.95660203853</v>
      </c>
      <c r="KF40" s="1">
        <f t="shared" si="34"/>
        <v>12</v>
      </c>
      <c r="KG40" s="1">
        <f t="shared" si="35"/>
        <v>12</v>
      </c>
      <c r="KH40" s="1">
        <f t="shared" si="36"/>
        <v>100</v>
      </c>
      <c r="KI40" s="1" t="str">
        <f t="shared" ref="KI40:KM40" si="621">+KI23</f>
        <v>50-54</v>
      </c>
      <c r="KJ40" s="2">
        <f t="shared" si="621"/>
        <v>118596</v>
      </c>
      <c r="KK40" s="2">
        <f t="shared" si="621"/>
        <v>89832</v>
      </c>
      <c r="KL40" s="1">
        <f t="shared" si="621"/>
        <v>0.75746230901548117</v>
      </c>
      <c r="KM40" s="1">
        <f t="shared" si="621"/>
        <v>1.2446152337735245E-3</v>
      </c>
      <c r="KO40" s="1" t="s">
        <v>29</v>
      </c>
      <c r="KP40" s="2">
        <f>+SUM(KG154:KG158)</f>
        <v>19245</v>
      </c>
      <c r="KQ40" s="1">
        <f>+SUM(KF154:KF158)</f>
        <v>13546</v>
      </c>
      <c r="KR40" s="1">
        <f t="shared" si="550"/>
        <v>0.7038711353598337</v>
      </c>
      <c r="KS40" s="1">
        <f t="shared" si="551"/>
        <v>3.2910008235698539E-3</v>
      </c>
      <c r="KT40" s="2">
        <f t="shared" si="552"/>
        <v>118596</v>
      </c>
      <c r="KU40" s="1">
        <f t="shared" si="553"/>
        <v>83476.301169134837</v>
      </c>
      <c r="KV40" s="1">
        <f t="shared" si="554"/>
        <v>152333.72598465122</v>
      </c>
      <c r="KW40" s="1">
        <f t="shared" si="555"/>
        <v>14577.362137002936</v>
      </c>
      <c r="LC40" s="1">
        <f t="shared" si="37"/>
        <v>1</v>
      </c>
      <c r="LD40" s="1">
        <f t="shared" si="38"/>
        <v>11</v>
      </c>
      <c r="LE40" s="1">
        <f t="shared" si="39"/>
        <v>9.1</v>
      </c>
      <c r="LF40" s="1" t="str">
        <f t="shared" ref="LF40:LJ40" si="622">+LF23</f>
        <v>50-54</v>
      </c>
      <c r="LG40" s="2">
        <f t="shared" si="622"/>
        <v>127925</v>
      </c>
      <c r="LH40" s="2">
        <f t="shared" si="622"/>
        <v>56503</v>
      </c>
      <c r="LI40" s="1">
        <f t="shared" si="622"/>
        <v>0.44168848934922805</v>
      </c>
      <c r="LJ40" s="1">
        <f t="shared" si="622"/>
        <v>1.388412831735549E-3</v>
      </c>
      <c r="LL40" s="1" t="s">
        <v>29</v>
      </c>
      <c r="LM40" s="2">
        <f>+SUM(LD154:LD158)</f>
        <v>21821</v>
      </c>
      <c r="LN40" s="1">
        <f>+SUM(LC154:LC158)</f>
        <v>9417</v>
      </c>
      <c r="LO40" s="1">
        <f t="shared" si="557"/>
        <v>0.43155675725218828</v>
      </c>
      <c r="LP40" s="1">
        <f t="shared" si="558"/>
        <v>3.3529354305144371E-3</v>
      </c>
      <c r="LQ40" s="2">
        <f t="shared" si="559"/>
        <v>127925</v>
      </c>
      <c r="LR40" s="1">
        <f t="shared" si="560"/>
        <v>55206.898171486187</v>
      </c>
      <c r="LS40" s="1">
        <f t="shared" si="561"/>
        <v>183976.02506166193</v>
      </c>
      <c r="LT40" s="1">
        <f t="shared" si="562"/>
        <v>9638.0845260895057</v>
      </c>
      <c r="LZ40" s="1">
        <f t="shared" si="40"/>
        <v>3</v>
      </c>
      <c r="MA40" s="1">
        <f t="shared" si="41"/>
        <v>11</v>
      </c>
      <c r="MB40" s="1">
        <f t="shared" si="42"/>
        <v>27.3</v>
      </c>
      <c r="MC40" s="1" t="str">
        <f t="shared" ref="MC40:MG40" si="623">+MC23</f>
        <v>50-54</v>
      </c>
      <c r="MD40" s="2">
        <f t="shared" si="623"/>
        <v>135806</v>
      </c>
      <c r="ME40" s="2">
        <f t="shared" si="623"/>
        <v>31087</v>
      </c>
      <c r="MF40" s="1">
        <f t="shared" si="623"/>
        <v>0.2289074120436505</v>
      </c>
      <c r="MG40" s="1">
        <f t="shared" si="623"/>
        <v>1.1400495121336883E-3</v>
      </c>
      <c r="MI40" s="1" t="s">
        <v>29</v>
      </c>
      <c r="MJ40" s="2">
        <f>+SUM(MA154:MA158)</f>
        <v>21464</v>
      </c>
      <c r="MK40" s="1">
        <f>+SUM(LZ154:LZ158)</f>
        <v>5424</v>
      </c>
      <c r="ML40" s="1">
        <f t="shared" si="564"/>
        <v>0.25270219903093549</v>
      </c>
      <c r="MM40" s="1">
        <f t="shared" si="565"/>
        <v>2.9661699644660125E-3</v>
      </c>
      <c r="MN40" s="2">
        <f t="shared" si="566"/>
        <v>135806</v>
      </c>
      <c r="MO40" s="1">
        <f t="shared" si="567"/>
        <v>34318.474841595227</v>
      </c>
      <c r="MP40" s="1">
        <f t="shared" si="568"/>
        <v>162266.91571396182</v>
      </c>
      <c r="MQ40" s="1">
        <f t="shared" si="569"/>
        <v>4913.2686921049144</v>
      </c>
      <c r="MW40" s="1">
        <f t="shared" si="43"/>
        <v>5</v>
      </c>
      <c r="MX40" s="1">
        <f t="shared" si="44"/>
        <v>7</v>
      </c>
      <c r="MY40" s="1">
        <f t="shared" si="45"/>
        <v>71.400000000000006</v>
      </c>
      <c r="MZ40" s="1" t="str">
        <f t="shared" ref="MZ40:ND40" si="624">+MZ23</f>
        <v>50-54</v>
      </c>
      <c r="NA40" s="2">
        <f t="shared" si="624"/>
        <v>109755</v>
      </c>
      <c r="NB40" s="2">
        <f t="shared" si="624"/>
        <v>41542</v>
      </c>
      <c r="NC40" s="1">
        <f t="shared" si="624"/>
        <v>0.37849756275340529</v>
      </c>
      <c r="ND40" s="1">
        <f t="shared" si="624"/>
        <v>1.4639990828524592E-3</v>
      </c>
      <c r="NF40" s="1" t="s">
        <v>29</v>
      </c>
      <c r="NG40" s="2">
        <f>+SUM(MX154:MX158)</f>
        <v>16719</v>
      </c>
      <c r="NH40" s="1">
        <f>+SUM(MW154:MW158)</f>
        <v>7448</v>
      </c>
      <c r="NI40" s="1">
        <f t="shared" si="571"/>
        <v>0.44548118906633172</v>
      </c>
      <c r="NJ40" s="1">
        <f t="shared" si="572"/>
        <v>3.8438610296096538E-3</v>
      </c>
      <c r="NK40" s="2">
        <f t="shared" si="573"/>
        <v>109755</v>
      </c>
      <c r="NL40" s="1">
        <f t="shared" si="574"/>
        <v>48893.787905975238</v>
      </c>
      <c r="NM40" s="1">
        <f t="shared" si="575"/>
        <v>177985.23810190932</v>
      </c>
      <c r="NN40" s="1">
        <f t="shared" si="576"/>
        <v>6328.1007516741829</v>
      </c>
      <c r="NT40" s="1">
        <f t="shared" si="46"/>
        <v>3</v>
      </c>
      <c r="NU40" s="1">
        <f t="shared" si="47"/>
        <v>7</v>
      </c>
      <c r="NV40" s="1">
        <f t="shared" si="48"/>
        <v>42.9</v>
      </c>
      <c r="NW40" s="1" t="str">
        <f t="shared" ref="NW40:OA40" si="625">+NW23</f>
        <v>50-54</v>
      </c>
      <c r="NX40" s="2">
        <f t="shared" si="625"/>
        <v>120985</v>
      </c>
      <c r="NY40" s="2">
        <f t="shared" si="625"/>
        <v>38443</v>
      </c>
      <c r="NZ40" s="1">
        <f t="shared" si="625"/>
        <v>0.31775013431417115</v>
      </c>
      <c r="OA40" s="1">
        <f t="shared" si="625"/>
        <v>1.3385938840652818E-3</v>
      </c>
      <c r="OC40" s="1" t="s">
        <v>29</v>
      </c>
      <c r="OD40" s="2">
        <f>+SUM(NU154:NU158)</f>
        <v>16275</v>
      </c>
      <c r="OE40" s="1">
        <f>+SUM(NT154:NT158)</f>
        <v>5641</v>
      </c>
      <c r="OF40" s="1">
        <f t="shared" si="578"/>
        <v>0.34660522273425498</v>
      </c>
      <c r="OG40" s="1">
        <f t="shared" si="579"/>
        <v>3.7303096349789438E-3</v>
      </c>
      <c r="OH40" s="2">
        <f t="shared" si="580"/>
        <v>120985</v>
      </c>
      <c r="OI40" s="1">
        <f t="shared" si="581"/>
        <v>41934.032872503842</v>
      </c>
      <c r="OJ40" s="1">
        <f t="shared" si="582"/>
        <v>203682.08013073081</v>
      </c>
      <c r="OK40" s="1">
        <f t="shared" si="583"/>
        <v>5171.3834359631355</v>
      </c>
      <c r="OQ40" s="1">
        <f t="shared" si="49"/>
        <v>0</v>
      </c>
      <c r="OR40" s="1">
        <f t="shared" si="50"/>
        <v>6</v>
      </c>
      <c r="OS40" s="1">
        <f t="shared" si="51"/>
        <v>0</v>
      </c>
      <c r="OT40" s="1" t="str">
        <f t="shared" ref="OT40:OX40" si="626">+OT23</f>
        <v>50-54</v>
      </c>
      <c r="OU40" s="2">
        <f t="shared" si="626"/>
        <v>104434</v>
      </c>
      <c r="OV40" s="2">
        <f t="shared" si="626"/>
        <v>23805</v>
      </c>
      <c r="OW40" s="1">
        <f t="shared" si="626"/>
        <v>0.22794300706666412</v>
      </c>
      <c r="OX40" s="1">
        <f t="shared" si="626"/>
        <v>1.2981260370971621E-3</v>
      </c>
      <c r="OZ40" s="1" t="s">
        <v>29</v>
      </c>
      <c r="PA40" s="2">
        <f>+SUM(OR154:OR158)</f>
        <v>16924</v>
      </c>
      <c r="PB40" s="1">
        <f>+SUM(OQ154:OQ158)</f>
        <v>2983</v>
      </c>
      <c r="PC40" s="1">
        <f t="shared" si="585"/>
        <v>0.17625856771448831</v>
      </c>
      <c r="PD40" s="1">
        <f t="shared" si="586"/>
        <v>2.9289979336220473E-3</v>
      </c>
      <c r="PE40" s="2">
        <f t="shared" si="587"/>
        <v>104434</v>
      </c>
      <c r="PF40" s="1">
        <f t="shared" si="588"/>
        <v>18407.387260694872</v>
      </c>
      <c r="PG40" s="1">
        <f t="shared" si="589"/>
        <v>93566.838538065276</v>
      </c>
      <c r="PH40" s="1">
        <f t="shared" si="590"/>
        <v>3857.7074515962236</v>
      </c>
      <c r="PN40" s="1">
        <f t="shared" si="52"/>
        <v>0</v>
      </c>
      <c r="PO40" s="1">
        <f t="shared" si="53"/>
        <v>8</v>
      </c>
      <c r="PP40" s="1">
        <f t="shared" si="54"/>
        <v>0</v>
      </c>
      <c r="PQ40" s="1" t="str">
        <f t="shared" ref="PQ40:PU40" si="627">+PQ23</f>
        <v>50-54</v>
      </c>
      <c r="PR40" s="2">
        <f t="shared" si="627"/>
        <v>121248</v>
      </c>
      <c r="PS40" s="2">
        <f t="shared" si="627"/>
        <v>9678</v>
      </c>
      <c r="PT40" s="1">
        <f t="shared" si="627"/>
        <v>7.9819873317498027E-2</v>
      </c>
      <c r="PU40" s="1">
        <f t="shared" si="627"/>
        <v>7.783136551922417E-4</v>
      </c>
      <c r="PW40" s="1" t="s">
        <v>29</v>
      </c>
      <c r="PX40" s="2">
        <f>+SUM(PO154:PO158)</f>
        <v>16685</v>
      </c>
      <c r="PY40" s="1">
        <f>+SUM(PN154:PN158)</f>
        <v>1376</v>
      </c>
      <c r="PZ40" s="1">
        <f t="shared" si="592"/>
        <v>8.2469283787833386E-2</v>
      </c>
      <c r="QA40" s="1">
        <f t="shared" si="593"/>
        <v>2.1295768250903634E-3</v>
      </c>
      <c r="QB40" s="2">
        <f t="shared" si="594"/>
        <v>121248</v>
      </c>
      <c r="QC40" s="1">
        <f t="shared" si="595"/>
        <v>9999.2357207072218</v>
      </c>
      <c r="QD40" s="1">
        <f t="shared" si="596"/>
        <v>66670.819158887738</v>
      </c>
      <c r="QE40" s="1">
        <f t="shared" si="597"/>
        <v>1331.7945863024545</v>
      </c>
      <c r="QO40" s="2"/>
      <c r="QP40" s="2"/>
      <c r="QU40" s="2"/>
      <c r="QY40" s="2"/>
    </row>
    <row r="41" spans="1:474">
      <c r="A41" s="20" t="s">
        <v>13</v>
      </c>
      <c r="B41" s="20" t="s">
        <v>14</v>
      </c>
      <c r="C41" s="20">
        <v>42</v>
      </c>
      <c r="D41" s="20" t="s">
        <v>16</v>
      </c>
      <c r="E41" s="20">
        <v>1</v>
      </c>
      <c r="F41" s="20">
        <v>10</v>
      </c>
      <c r="G41" s="20">
        <v>10</v>
      </c>
      <c r="H41" s="20">
        <v>0</v>
      </c>
      <c r="I41" s="20">
        <v>11</v>
      </c>
      <c r="J41" s="20">
        <v>0</v>
      </c>
      <c r="K41" s="20">
        <v>2</v>
      </c>
      <c r="L41" s="20">
        <v>8</v>
      </c>
      <c r="M41" s="20">
        <v>25</v>
      </c>
      <c r="N41" s="20">
        <v>1</v>
      </c>
      <c r="O41" s="20">
        <v>12</v>
      </c>
      <c r="P41" s="20">
        <v>8.3000000000000007</v>
      </c>
      <c r="Q41" s="20">
        <v>5</v>
      </c>
      <c r="R41" s="20">
        <v>8</v>
      </c>
      <c r="S41" s="20">
        <v>62.5</v>
      </c>
      <c r="T41" s="20">
        <v>2</v>
      </c>
      <c r="U41" s="20">
        <v>12</v>
      </c>
      <c r="V41" s="20">
        <v>16.7</v>
      </c>
      <c r="W41" s="20">
        <v>3</v>
      </c>
      <c r="X41" s="20">
        <v>10</v>
      </c>
      <c r="Y41" s="20">
        <v>30</v>
      </c>
      <c r="Z41" s="20">
        <v>4</v>
      </c>
      <c r="AA41" s="20">
        <v>11</v>
      </c>
      <c r="AB41" s="20">
        <v>36.4</v>
      </c>
      <c r="AC41" s="20">
        <v>8</v>
      </c>
      <c r="AD41" s="20">
        <v>11</v>
      </c>
      <c r="AE41" s="20">
        <v>72.7</v>
      </c>
      <c r="AF41" s="20">
        <v>5</v>
      </c>
      <c r="AG41" s="20">
        <v>8</v>
      </c>
      <c r="AH41" s="20">
        <v>62.5</v>
      </c>
      <c r="AI41" s="20">
        <v>8</v>
      </c>
      <c r="AJ41" s="20">
        <v>10</v>
      </c>
      <c r="AK41" s="20">
        <v>80</v>
      </c>
      <c r="AL41" s="20">
        <v>1</v>
      </c>
      <c r="AM41" s="20">
        <v>9</v>
      </c>
      <c r="AN41" s="20">
        <v>11.1</v>
      </c>
      <c r="AO41" s="20">
        <v>0</v>
      </c>
      <c r="AP41" s="20">
        <v>9</v>
      </c>
      <c r="AQ41" s="20">
        <v>0</v>
      </c>
      <c r="AR41" s="20">
        <v>1</v>
      </c>
      <c r="AS41" s="20">
        <v>3</v>
      </c>
      <c r="AT41" s="20">
        <v>33.299999999999997</v>
      </c>
      <c r="AU41" s="20">
        <v>3</v>
      </c>
      <c r="AV41" s="20">
        <v>3</v>
      </c>
      <c r="AW41" s="20">
        <v>100</v>
      </c>
      <c r="AX41" s="20">
        <v>0</v>
      </c>
      <c r="AY41" s="20">
        <v>4</v>
      </c>
      <c r="AZ41" s="20">
        <v>0</v>
      </c>
      <c r="BA41" s="20">
        <v>0</v>
      </c>
      <c r="BB41" s="20">
        <v>3</v>
      </c>
      <c r="BC41" s="20">
        <v>0</v>
      </c>
      <c r="BE41" s="35"/>
      <c r="BF41" s="1" t="str">
        <f t="shared" si="0"/>
        <v>明細部</v>
      </c>
      <c r="BG41" s="1" t="str">
        <f t="shared" si="1"/>
        <v>保険者（地区）</v>
      </c>
      <c r="BH41" s="1">
        <f t="shared" si="2"/>
        <v>42</v>
      </c>
      <c r="BI41" s="1" t="str">
        <f t="shared" si="3"/>
        <v>女</v>
      </c>
      <c r="BJ41" s="1">
        <f t="shared" si="4"/>
        <v>1</v>
      </c>
      <c r="BK41" s="1">
        <f t="shared" si="5"/>
        <v>10</v>
      </c>
      <c r="BL41" s="1">
        <f t="shared" si="6"/>
        <v>10</v>
      </c>
      <c r="BM41" s="1" t="str">
        <f t="shared" si="479"/>
        <v>55-59</v>
      </c>
      <c r="BN41" s="2">
        <f t="shared" si="462"/>
        <v>197867</v>
      </c>
      <c r="BO41" s="2">
        <f t="shared" si="462"/>
        <v>64631</v>
      </c>
      <c r="BP41" s="1">
        <f t="shared" si="462"/>
        <v>0.32663860067621181</v>
      </c>
      <c r="BQ41" s="1">
        <f t="shared" si="462"/>
        <v>1.0543169216651633E-3</v>
      </c>
      <c r="BS41" s="1" t="s">
        <v>30</v>
      </c>
      <c r="BT41" s="2">
        <f>+SUM(BK159:BK163)</f>
        <v>29788</v>
      </c>
      <c r="BU41" s="2">
        <f>+SUM(BJ159:BJ163)</f>
        <v>10216</v>
      </c>
      <c r="BV41" s="1">
        <f t="shared" si="480"/>
        <v>0.34295689539411844</v>
      </c>
      <c r="BW41" s="1">
        <f t="shared" si="481"/>
        <v>2.7504010675695619E-3</v>
      </c>
      <c r="BX41" s="2">
        <f t="shared" si="482"/>
        <v>197867</v>
      </c>
      <c r="BY41" s="1">
        <f t="shared" si="483"/>
        <v>67859.852020948034</v>
      </c>
      <c r="BZ41" s="1">
        <f t="shared" si="484"/>
        <v>296168.45117241709</v>
      </c>
      <c r="CA41" s="1">
        <f t="shared" si="485"/>
        <v>9729.9106369429974</v>
      </c>
      <c r="CG41" s="1">
        <f t="shared" si="7"/>
        <v>0</v>
      </c>
      <c r="CH41" s="1">
        <f t="shared" si="8"/>
        <v>11</v>
      </c>
      <c r="CI41" s="1">
        <f t="shared" si="9"/>
        <v>0</v>
      </c>
      <c r="CJ41" s="1" t="str">
        <f t="shared" si="486"/>
        <v>55-59</v>
      </c>
      <c r="CK41" s="2">
        <f t="shared" si="486"/>
        <v>185289</v>
      </c>
      <c r="CL41" s="2">
        <f t="shared" si="486"/>
        <v>12723</v>
      </c>
      <c r="CM41" s="1">
        <f t="shared" si="486"/>
        <v>6.8665706005213475E-2</v>
      </c>
      <c r="CN41" s="1">
        <f t="shared" si="486"/>
        <v>5.8748654377741493E-4</v>
      </c>
      <c r="CP41" s="1" t="s">
        <v>30</v>
      </c>
      <c r="CQ41" s="2">
        <f>+SUM(CH159:CH163)</f>
        <v>30043</v>
      </c>
      <c r="CR41" s="2">
        <f>+SUM(CG159:CG163)</f>
        <v>1961</v>
      </c>
      <c r="CS41" s="1">
        <f t="shared" si="487"/>
        <v>6.5273108544419658E-2</v>
      </c>
      <c r="CT41" s="1">
        <f t="shared" si="488"/>
        <v>1.4250754801066504E-3</v>
      </c>
      <c r="CU41" s="2">
        <f t="shared" si="489"/>
        <v>185289</v>
      </c>
      <c r="CV41" s="1">
        <f t="shared" si="490"/>
        <v>12094.389009086974</v>
      </c>
      <c r="CW41" s="1">
        <f t="shared" si="491"/>
        <v>69722.830596198517</v>
      </c>
      <c r="CX41" s="1">
        <f t="shared" si="492"/>
        <v>2062.9238055146284</v>
      </c>
      <c r="DD41" s="1">
        <f t="shared" si="10"/>
        <v>2</v>
      </c>
      <c r="DE41" s="1">
        <f t="shared" si="11"/>
        <v>8</v>
      </c>
      <c r="DF41" s="1">
        <f t="shared" si="12"/>
        <v>25</v>
      </c>
      <c r="DG41" s="1" t="str">
        <f t="shared" ref="DG41:DK41" si="628">+DG24</f>
        <v>55-59</v>
      </c>
      <c r="DH41" s="2">
        <f t="shared" si="628"/>
        <v>182335</v>
      </c>
      <c r="DI41" s="2">
        <f t="shared" si="628"/>
        <v>67979</v>
      </c>
      <c r="DJ41" s="1">
        <f t="shared" si="628"/>
        <v>0.37282474566046014</v>
      </c>
      <c r="DK41" s="1">
        <f t="shared" si="628"/>
        <v>1.1324311360829291E-3</v>
      </c>
      <c r="DM41" s="1" t="s">
        <v>30</v>
      </c>
      <c r="DN41" s="2">
        <f>+SUM(DE159:DE163)</f>
        <v>33383</v>
      </c>
      <c r="DO41" s="2">
        <f>+SUM(DD159:DD163)</f>
        <v>10181</v>
      </c>
      <c r="DP41" s="1">
        <f t="shared" si="494"/>
        <v>0.30497558637629929</v>
      </c>
      <c r="DQ41" s="1">
        <f t="shared" si="495"/>
        <v>2.5198221330848332E-3</v>
      </c>
      <c r="DR41" s="2">
        <f t="shared" si="496"/>
        <v>182335</v>
      </c>
      <c r="DS41" s="1">
        <f t="shared" si="497"/>
        <v>55607.723541922533</v>
      </c>
      <c r="DT41" s="1">
        <f t="shared" si="498"/>
        <v>211095.92770276967</v>
      </c>
      <c r="DU41" s="1">
        <f t="shared" si="499"/>
        <v>12446.008484383141</v>
      </c>
      <c r="EA41" s="1">
        <f t="shared" si="13"/>
        <v>1</v>
      </c>
      <c r="EB41" s="1">
        <f t="shared" si="14"/>
        <v>12</v>
      </c>
      <c r="EC41" s="1">
        <f t="shared" si="15"/>
        <v>8.3000000000000007</v>
      </c>
      <c r="ED41" s="1" t="str">
        <f t="shared" ref="ED41:EH41" si="629">+ED24</f>
        <v>55-59</v>
      </c>
      <c r="EE41" s="2">
        <f t="shared" si="629"/>
        <v>176778</v>
      </c>
      <c r="EF41" s="2">
        <f t="shared" si="629"/>
        <v>26103</v>
      </c>
      <c r="EG41" s="1">
        <f t="shared" si="629"/>
        <v>0.14765977666904254</v>
      </c>
      <c r="EH41" s="1">
        <f t="shared" si="629"/>
        <v>8.4376884873276512E-4</v>
      </c>
      <c r="EJ41" s="1" t="s">
        <v>30</v>
      </c>
      <c r="EK41" s="2">
        <f>+SUM(EB159:EB163)</f>
        <v>24209</v>
      </c>
      <c r="EL41" s="2">
        <f>+SUM(EA159:EA163)</f>
        <v>3975</v>
      </c>
      <c r="EM41" s="1">
        <f t="shared" si="501"/>
        <v>0.16419513404105912</v>
      </c>
      <c r="EN41" s="1">
        <f t="shared" si="502"/>
        <v>2.3809164942101405E-3</v>
      </c>
      <c r="EO41" s="2">
        <f t="shared" si="503"/>
        <v>176778</v>
      </c>
      <c r="EP41" s="1">
        <f t="shared" si="504"/>
        <v>29026.087405510349</v>
      </c>
      <c r="EQ41" s="1">
        <f t="shared" si="505"/>
        <v>177151.46967239381</v>
      </c>
      <c r="ER41" s="1">
        <f t="shared" si="506"/>
        <v>3574.695533380851</v>
      </c>
      <c r="EX41" s="1">
        <f t="shared" si="16"/>
        <v>5</v>
      </c>
      <c r="EY41" s="1">
        <f t="shared" si="17"/>
        <v>8</v>
      </c>
      <c r="EZ41" s="1">
        <f t="shared" si="18"/>
        <v>62.5</v>
      </c>
      <c r="FA41" s="1" t="str">
        <f t="shared" ref="FA41:FE41" si="630">+FA24</f>
        <v>55-59</v>
      </c>
      <c r="FB41" s="2">
        <f t="shared" si="630"/>
        <v>182559</v>
      </c>
      <c r="FC41" s="2">
        <f t="shared" si="630"/>
        <v>24157</v>
      </c>
      <c r="FD41" s="1">
        <f t="shared" si="630"/>
        <v>0.13232434445850383</v>
      </c>
      <c r="FE41" s="1">
        <f t="shared" si="630"/>
        <v>7.9304340488045946E-4</v>
      </c>
      <c r="FG41" s="1" t="s">
        <v>30</v>
      </c>
      <c r="FH41" s="2">
        <f>+SUM(EY159:EY163)</f>
        <v>26294</v>
      </c>
      <c r="FI41" s="2">
        <f>+SUM(EX159:EX163)</f>
        <v>3960</v>
      </c>
      <c r="FJ41" s="1">
        <f t="shared" si="508"/>
        <v>0.15060470069217313</v>
      </c>
      <c r="FK41" s="1">
        <f t="shared" si="509"/>
        <v>2.2056970430141807E-3</v>
      </c>
      <c r="FL41" s="2">
        <f t="shared" si="510"/>
        <v>182559</v>
      </c>
      <c r="FM41" s="1">
        <f t="shared" si="511"/>
        <v>27494.243553662436</v>
      </c>
      <c r="FN41" s="1">
        <f t="shared" si="512"/>
        <v>162143.00526070406</v>
      </c>
      <c r="FO41" s="1">
        <f t="shared" si="513"/>
        <v>3479.3363131918995</v>
      </c>
      <c r="FU41" s="1">
        <f t="shared" si="19"/>
        <v>2</v>
      </c>
      <c r="FV41" s="1">
        <f t="shared" si="20"/>
        <v>12</v>
      </c>
      <c r="FW41" s="1">
        <f t="shared" si="21"/>
        <v>16.7</v>
      </c>
      <c r="FX41" s="1" t="str">
        <f t="shared" ref="FX41:GB41" si="631">+FX24</f>
        <v>55-59</v>
      </c>
      <c r="FY41" s="2">
        <f t="shared" si="631"/>
        <v>172312</v>
      </c>
      <c r="FZ41" s="2">
        <f t="shared" si="631"/>
        <v>44330</v>
      </c>
      <c r="GA41" s="1">
        <f t="shared" si="631"/>
        <v>0.25726588978132692</v>
      </c>
      <c r="GB41" s="1">
        <f t="shared" si="631"/>
        <v>1.0530525087546745E-3</v>
      </c>
      <c r="GD41" s="1" t="s">
        <v>30</v>
      </c>
      <c r="GE41" s="2">
        <f>+SUM(FV159:FV163)</f>
        <v>28808</v>
      </c>
      <c r="GF41" s="2">
        <f>+SUM(FU159:FU163)</f>
        <v>6684</v>
      </c>
      <c r="GG41" s="1">
        <f t="shared" si="515"/>
        <v>0.23201888364343237</v>
      </c>
      <c r="GH41" s="1">
        <f t="shared" si="516"/>
        <v>2.487026328970614E-3</v>
      </c>
      <c r="GI41" s="2">
        <f t="shared" si="517"/>
        <v>172312</v>
      </c>
      <c r="GJ41" s="1">
        <f t="shared" si="518"/>
        <v>39979.637878367117</v>
      </c>
      <c r="GK41" s="1">
        <f t="shared" si="519"/>
        <v>183650.37202207121</v>
      </c>
      <c r="GL41" s="1">
        <f t="shared" si="520"/>
        <v>7411.3157528204656</v>
      </c>
      <c r="GR41" s="1">
        <f t="shared" si="22"/>
        <v>3</v>
      </c>
      <c r="GS41" s="1">
        <f t="shared" si="23"/>
        <v>10</v>
      </c>
      <c r="GT41" s="1">
        <f t="shared" si="24"/>
        <v>30</v>
      </c>
      <c r="GU41" s="1" t="str">
        <f t="shared" ref="GU41:GY41" si="632">+GU24</f>
        <v>55-59</v>
      </c>
      <c r="GV41" s="2">
        <f t="shared" si="632"/>
        <v>177659</v>
      </c>
      <c r="GW41" s="2">
        <f t="shared" si="632"/>
        <v>64167</v>
      </c>
      <c r="GX41" s="1">
        <f t="shared" si="632"/>
        <v>0.36118068884773641</v>
      </c>
      <c r="GY41" s="1">
        <f t="shared" si="632"/>
        <v>1.1396137286251459E-3</v>
      </c>
      <c r="HA41" s="1" t="s">
        <v>30</v>
      </c>
      <c r="HB41" s="2">
        <f>+SUM(GS159:GS163)</f>
        <v>27840</v>
      </c>
      <c r="HC41" s="2">
        <f>+SUM(GR159:GR163)</f>
        <v>10214</v>
      </c>
      <c r="HD41" s="1">
        <f t="shared" si="522"/>
        <v>0.366882183908046</v>
      </c>
      <c r="HE41" s="1">
        <f t="shared" si="523"/>
        <v>2.8884906311770482E-3</v>
      </c>
      <c r="HF41" s="2">
        <f t="shared" si="524"/>
        <v>177659</v>
      </c>
      <c r="HG41" s="1">
        <f t="shared" si="525"/>
        <v>65179.921910919547</v>
      </c>
      <c r="HH41" s="1">
        <f t="shared" si="526"/>
        <v>263339.71000210074</v>
      </c>
      <c r="HI41" s="1">
        <f t="shared" si="527"/>
        <v>10055.270377520981</v>
      </c>
      <c r="HO41" s="1">
        <f t="shared" si="25"/>
        <v>4</v>
      </c>
      <c r="HP41" s="1">
        <f t="shared" si="26"/>
        <v>11</v>
      </c>
      <c r="HQ41" s="1">
        <f t="shared" si="27"/>
        <v>36.4</v>
      </c>
      <c r="HR41" s="1" t="str">
        <f t="shared" ref="HR41:HV41" si="633">+HR24</f>
        <v>55-59</v>
      </c>
      <c r="HS41" s="2">
        <f t="shared" si="633"/>
        <v>168952</v>
      </c>
      <c r="HT41" s="2">
        <f t="shared" si="633"/>
        <v>77836</v>
      </c>
      <c r="HU41" s="1">
        <f t="shared" si="633"/>
        <v>0.4606988967280648</v>
      </c>
      <c r="HV41" s="1">
        <f t="shared" si="633"/>
        <v>1.2126698271864879E-3</v>
      </c>
      <c r="HX41" s="1" t="s">
        <v>30</v>
      </c>
      <c r="HY41" s="2">
        <f>+SUM(HP159:HP163)</f>
        <v>29687</v>
      </c>
      <c r="HZ41" s="2">
        <f>+SUM(HO159:HO163)</f>
        <v>11877</v>
      </c>
      <c r="IA41" s="1">
        <f t="shared" si="529"/>
        <v>0.40007410651126757</v>
      </c>
      <c r="IB41" s="1">
        <f t="shared" si="530"/>
        <v>2.8433863175830049E-3</v>
      </c>
      <c r="IC41" s="2">
        <f t="shared" si="531"/>
        <v>168952</v>
      </c>
      <c r="ID41" s="1">
        <f t="shared" si="532"/>
        <v>67593.320443291683</v>
      </c>
      <c r="IE41" s="1">
        <f t="shared" si="533"/>
        <v>230780.12958485208</v>
      </c>
      <c r="IF41" s="1">
        <f t="shared" si="534"/>
        <v>13676.76814716606</v>
      </c>
      <c r="IL41" s="1">
        <f t="shared" si="28"/>
        <v>8</v>
      </c>
      <c r="IM41" s="1">
        <f t="shared" si="29"/>
        <v>11</v>
      </c>
      <c r="IN41" s="1">
        <f t="shared" si="30"/>
        <v>72.7</v>
      </c>
      <c r="IO41" s="1" t="str">
        <f t="shared" ref="IO41:IS41" si="634">+IO24</f>
        <v>55-59</v>
      </c>
      <c r="IP41" s="2">
        <f t="shared" si="634"/>
        <v>176522</v>
      </c>
      <c r="IQ41" s="2">
        <f t="shared" si="634"/>
        <v>87171</v>
      </c>
      <c r="IR41" s="1">
        <f t="shared" si="634"/>
        <v>0.49382513227812963</v>
      </c>
      <c r="IS41" s="1">
        <f t="shared" si="634"/>
        <v>1.1899739758889937E-3</v>
      </c>
      <c r="IU41" s="1" t="s">
        <v>30</v>
      </c>
      <c r="IV41" s="2">
        <f>+SUM(IM159:IM163)</f>
        <v>26393</v>
      </c>
      <c r="IW41" s="2">
        <f>+SUM(IL159:IL163)</f>
        <v>13462</v>
      </c>
      <c r="IX41" s="1">
        <f t="shared" si="536"/>
        <v>0.51005948546963209</v>
      </c>
      <c r="IY41" s="1">
        <f t="shared" si="537"/>
        <v>3.077072382306735E-3</v>
      </c>
      <c r="IZ41" s="2">
        <f t="shared" si="538"/>
        <v>176522</v>
      </c>
      <c r="JA41" s="1">
        <f t="shared" si="539"/>
        <v>90036.720494070396</v>
      </c>
      <c r="JB41" s="1">
        <f t="shared" si="540"/>
        <v>295034.70381263731</v>
      </c>
      <c r="JC41" s="1">
        <f t="shared" si="541"/>
        <v>13033.526716216675</v>
      </c>
      <c r="JI41" s="1">
        <f t="shared" si="31"/>
        <v>5</v>
      </c>
      <c r="JJ41" s="1">
        <f t="shared" si="32"/>
        <v>8</v>
      </c>
      <c r="JK41" s="1">
        <f t="shared" si="33"/>
        <v>62.5</v>
      </c>
      <c r="JL41" s="1" t="str">
        <f t="shared" ref="JL41:JP41" si="635">+JL24</f>
        <v>55-59</v>
      </c>
      <c r="JM41" s="2">
        <f t="shared" si="635"/>
        <v>165349</v>
      </c>
      <c r="JN41" s="2">
        <f t="shared" si="635"/>
        <v>50248</v>
      </c>
      <c r="JO41" s="1">
        <f t="shared" si="635"/>
        <v>0.30389055875753707</v>
      </c>
      <c r="JP41" s="1">
        <f t="shared" si="635"/>
        <v>1.1310884808881873E-3</v>
      </c>
      <c r="JR41" s="1" t="s">
        <v>30</v>
      </c>
      <c r="JS41" s="2">
        <f>+SUM(JJ159:JJ163)</f>
        <v>24192</v>
      </c>
      <c r="JT41" s="2">
        <f>+SUM(JI159:JI163)</f>
        <v>6728</v>
      </c>
      <c r="JU41" s="1">
        <f t="shared" si="543"/>
        <v>0.27810846560846558</v>
      </c>
      <c r="JV41" s="1">
        <f t="shared" si="544"/>
        <v>2.8807607554227582E-3</v>
      </c>
      <c r="JW41" s="2">
        <f t="shared" si="545"/>
        <v>165349</v>
      </c>
      <c r="JX41" s="1">
        <f t="shared" si="546"/>
        <v>45984.956679894174</v>
      </c>
      <c r="JY41" s="1">
        <f t="shared" si="547"/>
        <v>226891.13596280085</v>
      </c>
      <c r="JZ41" s="1">
        <f t="shared" si="548"/>
        <v>7351.7203974623371</v>
      </c>
      <c r="KF41" s="1">
        <f t="shared" si="34"/>
        <v>8</v>
      </c>
      <c r="KG41" s="1">
        <f t="shared" si="35"/>
        <v>10</v>
      </c>
      <c r="KH41" s="1">
        <f t="shared" si="36"/>
        <v>80</v>
      </c>
      <c r="KI41" s="1" t="str">
        <f t="shared" ref="KI41:KM41" si="636">+KI24</f>
        <v>55-59</v>
      </c>
      <c r="KJ41" s="2">
        <f t="shared" si="636"/>
        <v>168160</v>
      </c>
      <c r="KK41" s="2">
        <f t="shared" si="636"/>
        <v>132836</v>
      </c>
      <c r="KL41" s="1">
        <f t="shared" si="636"/>
        <v>0.78993815413891533</v>
      </c>
      <c r="KM41" s="1">
        <f t="shared" si="636"/>
        <v>9.933648414462066E-4</v>
      </c>
      <c r="KO41" s="1" t="s">
        <v>30</v>
      </c>
      <c r="KP41" s="2">
        <f>+SUM(KG159:KG163)</f>
        <v>26427</v>
      </c>
      <c r="KQ41" s="2">
        <f>+SUM(KF159:KF163)</f>
        <v>19129</v>
      </c>
      <c r="KR41" s="1">
        <f t="shared" si="550"/>
        <v>0.72384303931585126</v>
      </c>
      <c r="KS41" s="1">
        <f t="shared" si="551"/>
        <v>2.7502759177971433E-3</v>
      </c>
      <c r="KT41" s="2">
        <f t="shared" si="552"/>
        <v>168160</v>
      </c>
      <c r="KU41" s="1">
        <f t="shared" si="553"/>
        <v>121721.44549135354</v>
      </c>
      <c r="KV41" s="1">
        <f t="shared" si="554"/>
        <v>213893.66864651529</v>
      </c>
      <c r="KW41" s="1">
        <f t="shared" si="555"/>
        <v>20875.695599429117</v>
      </c>
      <c r="LC41" s="1">
        <f t="shared" si="37"/>
        <v>1</v>
      </c>
      <c r="LD41" s="1">
        <f t="shared" si="38"/>
        <v>9</v>
      </c>
      <c r="LE41" s="1">
        <f t="shared" si="39"/>
        <v>11.1</v>
      </c>
      <c r="LF41" s="1" t="str">
        <f t="shared" ref="LF41:LJ41" si="637">+LF24</f>
        <v>55-59</v>
      </c>
      <c r="LG41" s="2">
        <f t="shared" si="637"/>
        <v>173107</v>
      </c>
      <c r="LH41" s="2">
        <f t="shared" si="637"/>
        <v>87017</v>
      </c>
      <c r="LI41" s="1">
        <f t="shared" si="637"/>
        <v>0.50267753470396925</v>
      </c>
      <c r="LJ41" s="1">
        <f t="shared" si="637"/>
        <v>1.2017287800954834E-3</v>
      </c>
      <c r="LL41" s="1" t="s">
        <v>30</v>
      </c>
      <c r="LM41" s="2">
        <f>+SUM(LD159:LD163)</f>
        <v>30361</v>
      </c>
      <c r="LN41" s="2">
        <f>+SUM(LC159:LC163)</f>
        <v>13969</v>
      </c>
      <c r="LO41" s="1">
        <f t="shared" si="557"/>
        <v>0.46009683475511348</v>
      </c>
      <c r="LP41" s="1">
        <f t="shared" si="558"/>
        <v>2.860385209046776E-3</v>
      </c>
      <c r="LQ41" s="2">
        <f t="shared" si="559"/>
        <v>173107</v>
      </c>
      <c r="LR41" s="1">
        <f t="shared" si="560"/>
        <v>79645.982773953423</v>
      </c>
      <c r="LS41" s="1">
        <f t="shared" si="561"/>
        <v>245176.19867665326</v>
      </c>
      <c r="LT41" s="1">
        <f t="shared" si="562"/>
        <v>15261.792631147211</v>
      </c>
      <c r="LZ41" s="1">
        <f t="shared" si="40"/>
        <v>0</v>
      </c>
      <c r="MA41" s="1">
        <f t="shared" si="41"/>
        <v>9</v>
      </c>
      <c r="MB41" s="1">
        <f t="shared" si="42"/>
        <v>0</v>
      </c>
      <c r="MC41" s="1" t="str">
        <f t="shared" ref="MC41:MG41" si="638">+MC24</f>
        <v>55-59</v>
      </c>
      <c r="MD41" s="2">
        <f t="shared" si="638"/>
        <v>179552</v>
      </c>
      <c r="ME41" s="2">
        <f t="shared" si="638"/>
        <v>37660</v>
      </c>
      <c r="MF41" s="1">
        <f t="shared" si="638"/>
        <v>0.2097442523614329</v>
      </c>
      <c r="MG41" s="1">
        <f t="shared" si="638"/>
        <v>9.6080165487570776E-4</v>
      </c>
      <c r="MI41" s="1" t="s">
        <v>30</v>
      </c>
      <c r="MJ41" s="2">
        <f>+SUM(MA159:MA163)</f>
        <v>26903</v>
      </c>
      <c r="MK41" s="2">
        <f>+SUM(LZ159:LZ163)</f>
        <v>6052</v>
      </c>
      <c r="ML41" s="1">
        <f t="shared" si="564"/>
        <v>0.22495632457346765</v>
      </c>
      <c r="MM41" s="1">
        <f t="shared" si="565"/>
        <v>2.5457270448661523E-3</v>
      </c>
      <c r="MN41" s="2">
        <f t="shared" si="566"/>
        <v>179552</v>
      </c>
      <c r="MO41" s="1">
        <f t="shared" si="567"/>
        <v>40391.35798981526</v>
      </c>
      <c r="MP41" s="1">
        <f t="shared" si="568"/>
        <v>208931.61764583489</v>
      </c>
      <c r="MQ41" s="1">
        <f t="shared" si="569"/>
        <v>5642.7496212796295</v>
      </c>
      <c r="MW41" s="1">
        <f t="shared" si="43"/>
        <v>1</v>
      </c>
      <c r="MX41" s="1">
        <f t="shared" si="44"/>
        <v>3</v>
      </c>
      <c r="MY41" s="1">
        <f t="shared" si="45"/>
        <v>33.299999999999997</v>
      </c>
      <c r="MZ41" s="1" t="str">
        <f t="shared" ref="MZ41:ND41" si="639">+MZ24</f>
        <v>55-59</v>
      </c>
      <c r="NA41" s="2">
        <f t="shared" si="639"/>
        <v>142108</v>
      </c>
      <c r="NB41" s="2">
        <f t="shared" si="639"/>
        <v>56259</v>
      </c>
      <c r="NC41" s="1">
        <f t="shared" si="639"/>
        <v>0.39588904213696624</v>
      </c>
      <c r="ND41" s="1">
        <f t="shared" si="639"/>
        <v>1.2972863054044154E-3</v>
      </c>
      <c r="NF41" s="1" t="s">
        <v>30</v>
      </c>
      <c r="NG41" s="2">
        <f>+SUM(MX159:MX163)</f>
        <v>23901</v>
      </c>
      <c r="NH41" s="2">
        <f>+SUM(MW159:MW163)</f>
        <v>8802</v>
      </c>
      <c r="NI41" s="1">
        <f t="shared" si="571"/>
        <v>0.3682691100790762</v>
      </c>
      <c r="NJ41" s="1">
        <f t="shared" si="572"/>
        <v>3.1198999478711208E-3</v>
      </c>
      <c r="NK41" s="2">
        <f t="shared" si="573"/>
        <v>142108</v>
      </c>
      <c r="NL41" s="1">
        <f t="shared" si="574"/>
        <v>52333.986695117361</v>
      </c>
      <c r="NM41" s="1">
        <f t="shared" si="575"/>
        <v>196570.52080938104</v>
      </c>
      <c r="NN41" s="1">
        <f t="shared" si="576"/>
        <v>9462.1439961156302</v>
      </c>
      <c r="NT41" s="1">
        <f t="shared" si="46"/>
        <v>3</v>
      </c>
      <c r="NU41" s="1">
        <f t="shared" si="47"/>
        <v>3</v>
      </c>
      <c r="NV41" s="1">
        <f t="shared" si="48"/>
        <v>100</v>
      </c>
      <c r="NW41" s="1" t="str">
        <f t="shared" ref="NW41:OA41" si="640">+NW24</f>
        <v>55-59</v>
      </c>
      <c r="NX41" s="2">
        <f t="shared" si="640"/>
        <v>141179</v>
      </c>
      <c r="NY41" s="2">
        <f t="shared" si="640"/>
        <v>54170</v>
      </c>
      <c r="NZ41" s="1">
        <f t="shared" si="640"/>
        <v>0.38369729209018338</v>
      </c>
      <c r="OA41" s="1">
        <f t="shared" si="640"/>
        <v>1.2942147776430321E-3</v>
      </c>
      <c r="OC41" s="1" t="s">
        <v>30</v>
      </c>
      <c r="OD41" s="2">
        <f>+SUM(NU159:NU163)</f>
        <v>22831</v>
      </c>
      <c r="OE41" s="2">
        <f>+SUM(NT159:NT163)</f>
        <v>8741</v>
      </c>
      <c r="OF41" s="1">
        <f t="shared" si="578"/>
        <v>0.38285664228461302</v>
      </c>
      <c r="OG41" s="1">
        <f t="shared" si="579"/>
        <v>3.2169821829929721E-3</v>
      </c>
      <c r="OH41" s="2">
        <f t="shared" si="580"/>
        <v>141179</v>
      </c>
      <c r="OI41" s="1">
        <f t="shared" si="581"/>
        <v>54051.317901099384</v>
      </c>
      <c r="OJ41" s="1">
        <f t="shared" si="582"/>
        <v>206270.68648388609</v>
      </c>
      <c r="OK41" s="1">
        <f t="shared" si="583"/>
        <v>8760.1928757109763</v>
      </c>
      <c r="OQ41" s="1">
        <f t="shared" si="49"/>
        <v>0</v>
      </c>
      <c r="OR41" s="1">
        <f t="shared" si="50"/>
        <v>4</v>
      </c>
      <c r="OS41" s="1">
        <f t="shared" si="51"/>
        <v>0</v>
      </c>
      <c r="OT41" s="1" t="str">
        <f t="shared" ref="OT41:OX41" si="641">+OT24</f>
        <v>55-59</v>
      </c>
      <c r="OU41" s="2">
        <f t="shared" si="641"/>
        <v>148659</v>
      </c>
      <c r="OV41" s="2">
        <f t="shared" si="641"/>
        <v>26573</v>
      </c>
      <c r="OW41" s="1">
        <f t="shared" si="641"/>
        <v>0.17875137058637552</v>
      </c>
      <c r="OX41" s="1">
        <f t="shared" si="641"/>
        <v>9.9372545695628812E-4</v>
      </c>
      <c r="OZ41" s="1" t="s">
        <v>30</v>
      </c>
      <c r="PA41" s="2">
        <f>+SUM(OR159:OR163)</f>
        <v>22116</v>
      </c>
      <c r="PB41" s="2">
        <f>+SUM(OQ159:OQ163)</f>
        <v>4450</v>
      </c>
      <c r="PC41" s="1">
        <f t="shared" si="585"/>
        <v>0.20121179236751674</v>
      </c>
      <c r="PD41" s="1">
        <f t="shared" si="586"/>
        <v>2.6958097930667602E-3</v>
      </c>
      <c r="PE41" s="2">
        <f t="shared" si="587"/>
        <v>148659</v>
      </c>
      <c r="PF41" s="1">
        <f t="shared" si="588"/>
        <v>29911.943841562672</v>
      </c>
      <c r="PG41" s="1">
        <f t="shared" si="589"/>
        <v>160605.68254485735</v>
      </c>
      <c r="PH41" s="1">
        <f t="shared" si="590"/>
        <v>3953.2653118882813</v>
      </c>
      <c r="PN41" s="1">
        <f t="shared" si="52"/>
        <v>0</v>
      </c>
      <c r="PO41" s="1">
        <f t="shared" si="53"/>
        <v>3</v>
      </c>
      <c r="PP41" s="1">
        <f t="shared" si="54"/>
        <v>0</v>
      </c>
      <c r="PQ41" s="1" t="str">
        <f t="shared" ref="PQ41:PU41" si="642">+PQ24</f>
        <v>55-59</v>
      </c>
      <c r="PR41" s="2">
        <f t="shared" si="642"/>
        <v>149873</v>
      </c>
      <c r="PS41" s="2">
        <f t="shared" si="642"/>
        <v>8933</v>
      </c>
      <c r="PT41" s="1">
        <f t="shared" si="642"/>
        <v>5.9603797882206933E-2</v>
      </c>
      <c r="PU41" s="1">
        <f t="shared" si="642"/>
        <v>6.1154821038821808E-4</v>
      </c>
      <c r="PW41" s="1" t="s">
        <v>30</v>
      </c>
      <c r="PX41" s="2">
        <f>+SUM(PO159:PO163)</f>
        <v>22211</v>
      </c>
      <c r="PY41" s="2">
        <f>+SUM(PN159:PN163)</f>
        <v>1523</v>
      </c>
      <c r="PZ41" s="1">
        <f t="shared" si="592"/>
        <v>6.8569627661969293E-2</v>
      </c>
      <c r="QA41" s="1">
        <f t="shared" si="593"/>
        <v>1.6957313029903349E-3</v>
      </c>
      <c r="QB41" s="2">
        <f t="shared" si="594"/>
        <v>149873</v>
      </c>
      <c r="QC41" s="1">
        <f t="shared" si="595"/>
        <v>10276.735806582325</v>
      </c>
      <c r="QD41" s="1">
        <f t="shared" si="596"/>
        <v>64589.344320454795</v>
      </c>
      <c r="QE41" s="1">
        <f t="shared" si="597"/>
        <v>1323.8599547616982</v>
      </c>
      <c r="QO41" s="2"/>
      <c r="QP41" s="2"/>
      <c r="QU41" s="2"/>
      <c r="QV41" s="2"/>
      <c r="QY41" s="2"/>
    </row>
    <row r="42" spans="1:474">
      <c r="A42" s="20" t="s">
        <v>13</v>
      </c>
      <c r="B42" s="20" t="s">
        <v>14</v>
      </c>
      <c r="C42" s="20">
        <v>43</v>
      </c>
      <c r="D42" s="20" t="s">
        <v>16</v>
      </c>
      <c r="E42" s="20">
        <v>1</v>
      </c>
      <c r="F42" s="20">
        <v>7</v>
      </c>
      <c r="G42" s="20">
        <v>14.3</v>
      </c>
      <c r="H42" s="20">
        <v>1</v>
      </c>
      <c r="I42" s="20">
        <v>6</v>
      </c>
      <c r="J42" s="20">
        <v>16.7</v>
      </c>
      <c r="K42" s="20">
        <v>0</v>
      </c>
      <c r="L42" s="20">
        <v>9</v>
      </c>
      <c r="M42" s="20">
        <v>0</v>
      </c>
      <c r="N42" s="20">
        <v>1</v>
      </c>
      <c r="O42" s="20">
        <v>5</v>
      </c>
      <c r="P42" s="20">
        <v>20</v>
      </c>
      <c r="Q42" s="20">
        <v>1</v>
      </c>
      <c r="R42" s="20">
        <v>6</v>
      </c>
      <c r="S42" s="20">
        <v>16.7</v>
      </c>
      <c r="T42" s="20">
        <v>1</v>
      </c>
      <c r="U42" s="20">
        <v>7</v>
      </c>
      <c r="V42" s="20">
        <v>14.3</v>
      </c>
      <c r="W42" s="20">
        <v>2</v>
      </c>
      <c r="X42" s="20">
        <v>7</v>
      </c>
      <c r="Y42" s="20">
        <v>28.6</v>
      </c>
      <c r="Z42" s="20">
        <v>1</v>
      </c>
      <c r="AA42" s="20">
        <v>7</v>
      </c>
      <c r="AB42" s="20">
        <v>14.3</v>
      </c>
      <c r="AC42" s="20">
        <v>5</v>
      </c>
      <c r="AD42" s="20">
        <v>5</v>
      </c>
      <c r="AE42" s="20">
        <v>100</v>
      </c>
      <c r="AF42" s="20">
        <v>1</v>
      </c>
      <c r="AG42" s="20">
        <v>4</v>
      </c>
      <c r="AH42" s="20">
        <v>25</v>
      </c>
      <c r="AI42" s="20">
        <v>6</v>
      </c>
      <c r="AJ42" s="20">
        <v>6</v>
      </c>
      <c r="AK42" s="20">
        <v>100</v>
      </c>
      <c r="AL42" s="20">
        <v>1</v>
      </c>
      <c r="AM42" s="20">
        <v>7</v>
      </c>
      <c r="AN42" s="20">
        <v>14.3</v>
      </c>
      <c r="AO42" s="20">
        <v>2</v>
      </c>
      <c r="AP42" s="20">
        <v>6</v>
      </c>
      <c r="AQ42" s="20">
        <v>33.299999999999997</v>
      </c>
      <c r="AR42" s="20">
        <v>2</v>
      </c>
      <c r="AS42" s="20">
        <v>4</v>
      </c>
      <c r="AT42" s="20">
        <v>50</v>
      </c>
      <c r="AU42" s="20">
        <v>0</v>
      </c>
      <c r="AV42" s="20">
        <v>3</v>
      </c>
      <c r="AW42" s="20">
        <v>0</v>
      </c>
      <c r="AX42" s="20">
        <v>1</v>
      </c>
      <c r="AY42" s="20">
        <v>2</v>
      </c>
      <c r="AZ42" s="20">
        <v>50</v>
      </c>
      <c r="BA42" s="20">
        <v>0</v>
      </c>
      <c r="BB42" s="20">
        <v>2</v>
      </c>
      <c r="BC42" s="20">
        <v>0</v>
      </c>
      <c r="BE42" s="35"/>
      <c r="BF42" s="1" t="str">
        <f t="shared" si="0"/>
        <v>明細部</v>
      </c>
      <c r="BG42" s="1" t="str">
        <f t="shared" si="1"/>
        <v>保険者（地区）</v>
      </c>
      <c r="BH42" s="1">
        <f t="shared" si="2"/>
        <v>43</v>
      </c>
      <c r="BI42" s="1" t="str">
        <f t="shared" si="3"/>
        <v>女</v>
      </c>
      <c r="BJ42" s="1">
        <f t="shared" si="4"/>
        <v>1</v>
      </c>
      <c r="BK42" s="1">
        <f t="shared" si="5"/>
        <v>7</v>
      </c>
      <c r="BL42" s="1">
        <f t="shared" si="6"/>
        <v>14.3</v>
      </c>
      <c r="BM42" s="1" t="str">
        <f t="shared" si="479"/>
        <v>60-64</v>
      </c>
      <c r="BN42" s="2">
        <f t="shared" si="462"/>
        <v>438973</v>
      </c>
      <c r="BO42" s="2">
        <f t="shared" si="462"/>
        <v>191590</v>
      </c>
      <c r="BP42" s="1">
        <f t="shared" si="462"/>
        <v>0.43645053340410456</v>
      </c>
      <c r="BQ42" s="1">
        <f t="shared" si="462"/>
        <v>7.4853934256798407E-4</v>
      </c>
      <c r="BS42" s="1" t="s">
        <v>31</v>
      </c>
      <c r="BT42" s="2">
        <f>+SUM(BK164:BK168)</f>
        <v>94873</v>
      </c>
      <c r="BU42" s="2">
        <f>+SUM(BJ164:BJ168)</f>
        <v>36001</v>
      </c>
      <c r="BV42" s="1">
        <f t="shared" si="480"/>
        <v>0.37946517976663541</v>
      </c>
      <c r="BW42" s="1">
        <f t="shared" si="481"/>
        <v>1.5754249769883866E-3</v>
      </c>
      <c r="BX42" s="2">
        <f t="shared" si="482"/>
        <v>438973</v>
      </c>
      <c r="BY42" s="1">
        <f t="shared" si="483"/>
        <v>166574.96835769925</v>
      </c>
      <c r="BZ42" s="1">
        <f t="shared" si="484"/>
        <v>478267.72107465565</v>
      </c>
      <c r="CA42" s="1">
        <f t="shared" si="485"/>
        <v>41407.371455647612</v>
      </c>
      <c r="CG42" s="1">
        <f t="shared" si="7"/>
        <v>1</v>
      </c>
      <c r="CH42" s="1">
        <f t="shared" si="8"/>
        <v>6</v>
      </c>
      <c r="CI42" s="1">
        <f t="shared" si="9"/>
        <v>16.7</v>
      </c>
      <c r="CJ42" s="1" t="str">
        <f t="shared" si="486"/>
        <v>60-64</v>
      </c>
      <c r="CK42" s="2">
        <f t="shared" si="486"/>
        <v>420760</v>
      </c>
      <c r="CL42" s="2">
        <f t="shared" si="486"/>
        <v>41913</v>
      </c>
      <c r="CM42" s="1">
        <f t="shared" si="486"/>
        <v>9.9612605761003892E-2</v>
      </c>
      <c r="CN42" s="1">
        <f t="shared" si="486"/>
        <v>4.6169442484190218E-4</v>
      </c>
      <c r="CP42" s="1" t="s">
        <v>31</v>
      </c>
      <c r="CQ42" s="2">
        <f>+SUM(CH164:CH168)</f>
        <v>82353</v>
      </c>
      <c r="CR42" s="2">
        <f>+SUM(CG164:CG168)</f>
        <v>7429</v>
      </c>
      <c r="CS42" s="1">
        <f t="shared" si="487"/>
        <v>9.0209221279127658E-2</v>
      </c>
      <c r="CT42" s="1">
        <f t="shared" si="488"/>
        <v>9.9828953855324635E-4</v>
      </c>
      <c r="CU42" s="2">
        <f t="shared" si="489"/>
        <v>420760</v>
      </c>
      <c r="CV42" s="1">
        <f t="shared" si="490"/>
        <v>37956.431945405755</v>
      </c>
      <c r="CW42" s="1">
        <f t="shared" si="491"/>
        <v>176433.85886759084</v>
      </c>
      <c r="CX42" s="1">
        <f t="shared" si="492"/>
        <v>8203.3969222359538</v>
      </c>
      <c r="DD42" s="1">
        <f t="shared" si="10"/>
        <v>0</v>
      </c>
      <c r="DE42" s="1">
        <f t="shared" si="11"/>
        <v>9</v>
      </c>
      <c r="DF42" s="1">
        <f t="shared" si="12"/>
        <v>0</v>
      </c>
      <c r="DG42" s="1" t="str">
        <f t="shared" ref="DG42:DK42" si="643">+DG25</f>
        <v>60-64</v>
      </c>
      <c r="DH42" s="2">
        <f t="shared" si="643"/>
        <v>467378</v>
      </c>
      <c r="DI42" s="2">
        <f t="shared" si="643"/>
        <v>141435</v>
      </c>
      <c r="DJ42" s="1">
        <f t="shared" si="643"/>
        <v>0.30261373021408794</v>
      </c>
      <c r="DK42" s="1">
        <f t="shared" si="643"/>
        <v>6.7196534807898876E-4</v>
      </c>
      <c r="DM42" s="1" t="s">
        <v>31</v>
      </c>
      <c r="DN42" s="2">
        <f>+SUM(DE164:DE168)</f>
        <v>84321</v>
      </c>
      <c r="DO42" s="2">
        <f>+SUM(DD164:DD168)</f>
        <v>23545</v>
      </c>
      <c r="DP42" s="1">
        <f t="shared" si="494"/>
        <v>0.27923055940987418</v>
      </c>
      <c r="DQ42" s="1">
        <f t="shared" si="495"/>
        <v>1.5449405829634833E-3</v>
      </c>
      <c r="DR42" s="2">
        <f t="shared" si="496"/>
        <v>467378</v>
      </c>
      <c r="DS42" s="1">
        <f t="shared" si="497"/>
        <v>130506.22039586818</v>
      </c>
      <c r="DT42" s="1">
        <f t="shared" si="498"/>
        <v>521386.87532364606</v>
      </c>
      <c r="DU42" s="1">
        <f t="shared" si="499"/>
        <v>25516.692345382111</v>
      </c>
      <c r="EA42" s="1">
        <f t="shared" si="13"/>
        <v>1</v>
      </c>
      <c r="EB42" s="1">
        <f t="shared" si="14"/>
        <v>5</v>
      </c>
      <c r="EC42" s="1">
        <f t="shared" si="15"/>
        <v>20</v>
      </c>
      <c r="ED42" s="1" t="str">
        <f t="shared" ref="ED42:EH42" si="644">+ED25</f>
        <v>60-64</v>
      </c>
      <c r="EE42" s="2">
        <f t="shared" si="644"/>
        <v>388564</v>
      </c>
      <c r="EF42" s="2">
        <f t="shared" si="644"/>
        <v>40512</v>
      </c>
      <c r="EG42" s="1">
        <f t="shared" si="644"/>
        <v>0.10426081675090847</v>
      </c>
      <c r="EH42" s="1">
        <f t="shared" si="644"/>
        <v>4.9025278217650124E-4</v>
      </c>
      <c r="EJ42" s="1" t="s">
        <v>31</v>
      </c>
      <c r="EK42" s="2">
        <f>+SUM(EB164:EB168)</f>
        <v>72014</v>
      </c>
      <c r="EL42" s="2">
        <f>+SUM(EA164:EA168)</f>
        <v>6829</v>
      </c>
      <c r="EM42" s="1">
        <f t="shared" si="501"/>
        <v>9.4828783292137633E-2</v>
      </c>
      <c r="EN42" s="1">
        <f t="shared" si="502"/>
        <v>1.0917595253599006E-3</v>
      </c>
      <c r="EO42" s="2">
        <f t="shared" si="503"/>
        <v>388564</v>
      </c>
      <c r="EP42" s="1">
        <f t="shared" si="504"/>
        <v>36847.051351126167</v>
      </c>
      <c r="EQ42" s="1">
        <f t="shared" si="505"/>
        <v>179961.29180335018</v>
      </c>
      <c r="ER42" s="1">
        <f t="shared" si="506"/>
        <v>7508.2384574999223</v>
      </c>
      <c r="EX42" s="1">
        <f t="shared" si="16"/>
        <v>1</v>
      </c>
      <c r="EY42" s="1">
        <f t="shared" si="17"/>
        <v>6</v>
      </c>
      <c r="EZ42" s="1">
        <f t="shared" si="18"/>
        <v>16.7</v>
      </c>
      <c r="FA42" s="1" t="str">
        <f t="shared" ref="FA42:FE42" si="645">+FA25</f>
        <v>60-64</v>
      </c>
      <c r="FB42" s="2">
        <f t="shared" si="645"/>
        <v>444852</v>
      </c>
      <c r="FC42" s="2">
        <f t="shared" si="645"/>
        <v>52574</v>
      </c>
      <c r="FD42" s="1">
        <f t="shared" si="645"/>
        <v>0.1181831260733907</v>
      </c>
      <c r="FE42" s="1">
        <f t="shared" si="645"/>
        <v>4.8401538390656286E-4</v>
      </c>
      <c r="FG42" s="1" t="s">
        <v>31</v>
      </c>
      <c r="FH42" s="2">
        <f>+SUM(EY164:EY168)</f>
        <v>69851</v>
      </c>
      <c r="FI42" s="2">
        <f>+SUM(EX164:EX168)</f>
        <v>9284</v>
      </c>
      <c r="FJ42" s="1">
        <f t="shared" si="508"/>
        <v>0.13291148301384376</v>
      </c>
      <c r="FK42" s="1">
        <f t="shared" si="509"/>
        <v>1.2844779559705026E-3</v>
      </c>
      <c r="FL42" s="2">
        <f t="shared" si="510"/>
        <v>444852</v>
      </c>
      <c r="FM42" s="1">
        <f t="shared" si="511"/>
        <v>59125.939041674421</v>
      </c>
      <c r="FN42" s="1">
        <f t="shared" si="512"/>
        <v>326500.91719527496</v>
      </c>
      <c r="FO42" s="1">
        <f t="shared" si="513"/>
        <v>8255.2095393524141</v>
      </c>
      <c r="FU42" s="1">
        <f t="shared" si="19"/>
        <v>1</v>
      </c>
      <c r="FV42" s="1">
        <f t="shared" si="20"/>
        <v>7</v>
      </c>
      <c r="FW42" s="1">
        <f t="shared" si="21"/>
        <v>14.3</v>
      </c>
      <c r="FX42" s="1" t="str">
        <f t="shared" ref="FX42:GB42" si="646">+FX25</f>
        <v>60-64</v>
      </c>
      <c r="FY42" s="2">
        <f t="shared" si="646"/>
        <v>381768</v>
      </c>
      <c r="FZ42" s="2">
        <f t="shared" si="646"/>
        <v>91384</v>
      </c>
      <c r="GA42" s="1">
        <f t="shared" si="646"/>
        <v>0.2393705077429224</v>
      </c>
      <c r="GB42" s="1">
        <f t="shared" si="646"/>
        <v>6.9059294821160458E-4</v>
      </c>
      <c r="GD42" s="1" t="s">
        <v>31</v>
      </c>
      <c r="GE42" s="2">
        <f>+SUM(FV164:FV168)</f>
        <v>78077</v>
      </c>
      <c r="GF42" s="2">
        <f>+SUM(FU164:FU168)</f>
        <v>14463</v>
      </c>
      <c r="GG42" s="1">
        <f t="shared" si="515"/>
        <v>0.18524021158599843</v>
      </c>
      <c r="GH42" s="1">
        <f t="shared" si="516"/>
        <v>1.3903395232375125E-3</v>
      </c>
      <c r="GI42" s="2">
        <f t="shared" si="517"/>
        <v>381768</v>
      </c>
      <c r="GJ42" s="1">
        <f t="shared" si="518"/>
        <v>70718.785096763444</v>
      </c>
      <c r="GK42" s="1">
        <f t="shared" si="519"/>
        <v>281734.98704175331</v>
      </c>
      <c r="GL42" s="1">
        <f t="shared" si="520"/>
        <v>18689.331133044154</v>
      </c>
      <c r="GR42" s="1">
        <f t="shared" si="22"/>
        <v>2</v>
      </c>
      <c r="GS42" s="1">
        <f t="shared" si="23"/>
        <v>7</v>
      </c>
      <c r="GT42" s="1">
        <f t="shared" si="24"/>
        <v>28.6</v>
      </c>
      <c r="GU42" s="1" t="str">
        <f t="shared" ref="GU42:GY42" si="647">+GU25</f>
        <v>60-64</v>
      </c>
      <c r="GV42" s="2">
        <f t="shared" si="647"/>
        <v>405904</v>
      </c>
      <c r="GW42" s="2">
        <f t="shared" si="647"/>
        <v>140145</v>
      </c>
      <c r="GX42" s="1">
        <f t="shared" si="647"/>
        <v>0.34526636840238084</v>
      </c>
      <c r="GY42" s="1">
        <f t="shared" si="647"/>
        <v>7.462731177612157E-4</v>
      </c>
      <c r="HA42" s="1" t="s">
        <v>31</v>
      </c>
      <c r="HB42" s="2">
        <f>+SUM(GS164:GS168)</f>
        <v>71196</v>
      </c>
      <c r="HC42" s="2">
        <f>+SUM(GR164:GR168)</f>
        <v>26448</v>
      </c>
      <c r="HD42" s="1">
        <f t="shared" si="522"/>
        <v>0.37148154390696109</v>
      </c>
      <c r="HE42" s="1">
        <f t="shared" si="523"/>
        <v>1.8109224021682531E-3</v>
      </c>
      <c r="HF42" s="2">
        <f t="shared" si="524"/>
        <v>405904</v>
      </c>
      <c r="HG42" s="1">
        <f t="shared" si="525"/>
        <v>150785.84459801114</v>
      </c>
      <c r="HH42" s="1">
        <f t="shared" si="526"/>
        <v>540314.15437068872</v>
      </c>
      <c r="HI42" s="1">
        <f t="shared" si="527"/>
        <v>24581.584364775907</v>
      </c>
      <c r="HO42" s="1">
        <f t="shared" si="25"/>
        <v>1</v>
      </c>
      <c r="HP42" s="1">
        <f t="shared" si="26"/>
        <v>7</v>
      </c>
      <c r="HQ42" s="1">
        <f t="shared" si="27"/>
        <v>14.3</v>
      </c>
      <c r="HR42" s="1" t="str">
        <f t="shared" ref="HR42:HV42" si="648">+HR25</f>
        <v>60-64</v>
      </c>
      <c r="HS42" s="2">
        <f t="shared" si="648"/>
        <v>439200</v>
      </c>
      <c r="HT42" s="2">
        <f t="shared" si="648"/>
        <v>160121</v>
      </c>
      <c r="HU42" s="1">
        <f t="shared" si="648"/>
        <v>0.36457422586520949</v>
      </c>
      <c r="HV42" s="1">
        <f t="shared" si="648"/>
        <v>7.2626351756713043E-4</v>
      </c>
      <c r="HX42" s="1" t="s">
        <v>31</v>
      </c>
      <c r="HY42" s="2">
        <f>+SUM(HP164:HP168)</f>
        <v>73429</v>
      </c>
      <c r="HZ42" s="2">
        <f>+SUM(HO164:HO168)</f>
        <v>28475</v>
      </c>
      <c r="IA42" s="1">
        <f t="shared" si="529"/>
        <v>0.38778956543055199</v>
      </c>
      <c r="IB42" s="1">
        <f t="shared" si="530"/>
        <v>1.7981032100168593E-3</v>
      </c>
      <c r="IC42" s="2">
        <f t="shared" si="531"/>
        <v>439200</v>
      </c>
      <c r="ID42" s="1">
        <f t="shared" si="532"/>
        <v>170317.17713709842</v>
      </c>
      <c r="IE42" s="1">
        <f t="shared" si="533"/>
        <v>623668.62371357193</v>
      </c>
      <c r="IF42" s="1">
        <f t="shared" si="534"/>
        <v>26770.320831056466</v>
      </c>
      <c r="IL42" s="1">
        <f t="shared" si="28"/>
        <v>5</v>
      </c>
      <c r="IM42" s="1">
        <f t="shared" si="29"/>
        <v>5</v>
      </c>
      <c r="IN42" s="1">
        <f t="shared" si="30"/>
        <v>100</v>
      </c>
      <c r="IO42" s="1" t="str">
        <f t="shared" ref="IO42:IS42" si="649">+IO25</f>
        <v>60-64</v>
      </c>
      <c r="IP42" s="2">
        <f t="shared" si="649"/>
        <v>424995</v>
      </c>
      <c r="IQ42" s="2">
        <f t="shared" si="649"/>
        <v>207809</v>
      </c>
      <c r="IR42" s="1">
        <f t="shared" si="649"/>
        <v>0.48896810550712361</v>
      </c>
      <c r="IS42" s="1">
        <f t="shared" si="649"/>
        <v>7.6678279320833184E-4</v>
      </c>
      <c r="IU42" s="1" t="s">
        <v>31</v>
      </c>
      <c r="IV42" s="2">
        <f>+SUM(IM164:IM168)</f>
        <v>77357</v>
      </c>
      <c r="IW42" s="2">
        <f>+SUM(IL164:IL168)</f>
        <v>34443</v>
      </c>
      <c r="IX42" s="1">
        <f t="shared" si="536"/>
        <v>0.44524735964424678</v>
      </c>
      <c r="IY42" s="1">
        <f t="shared" si="537"/>
        <v>1.7869012633333666E-3</v>
      </c>
      <c r="IZ42" s="2">
        <f t="shared" si="538"/>
        <v>424995</v>
      </c>
      <c r="JA42" s="1">
        <f t="shared" si="539"/>
        <v>189227.90161200665</v>
      </c>
      <c r="JB42" s="1">
        <f t="shared" si="540"/>
        <v>576724.96732178726</v>
      </c>
      <c r="JC42" s="1">
        <f t="shared" si="541"/>
        <v>37825.105737714563</v>
      </c>
      <c r="JI42" s="1">
        <f t="shared" si="31"/>
        <v>1</v>
      </c>
      <c r="JJ42" s="1">
        <f t="shared" si="32"/>
        <v>4</v>
      </c>
      <c r="JK42" s="1">
        <f t="shared" si="33"/>
        <v>25</v>
      </c>
      <c r="JL42" s="1" t="str">
        <f t="shared" ref="JL42:JP42" si="650">+JL25</f>
        <v>60-64</v>
      </c>
      <c r="JM42" s="2">
        <f t="shared" si="650"/>
        <v>396489</v>
      </c>
      <c r="JN42" s="2">
        <f t="shared" si="650"/>
        <v>83222</v>
      </c>
      <c r="JO42" s="1">
        <f t="shared" si="650"/>
        <v>0.20989737420205856</v>
      </c>
      <c r="JP42" s="1">
        <f t="shared" si="650"/>
        <v>6.4673994279160706E-4</v>
      </c>
      <c r="JR42" s="1" t="s">
        <v>31</v>
      </c>
      <c r="JS42" s="2">
        <f>+SUM(JJ164:JJ168)</f>
        <v>73819</v>
      </c>
      <c r="JT42" s="2">
        <f>+SUM(JI164:JI168)</f>
        <v>13881</v>
      </c>
      <c r="JU42" s="1">
        <f t="shared" si="543"/>
        <v>0.18804101924978664</v>
      </c>
      <c r="JV42" s="1">
        <f t="shared" si="544"/>
        <v>1.4381668180146641E-3</v>
      </c>
      <c r="JW42" s="2">
        <f t="shared" si="545"/>
        <v>396489</v>
      </c>
      <c r="JX42" s="1">
        <f t="shared" si="546"/>
        <v>74556.195681328652</v>
      </c>
      <c r="JY42" s="1">
        <f t="shared" si="547"/>
        <v>325147.79602841748</v>
      </c>
      <c r="JZ42" s="1">
        <f t="shared" si="548"/>
        <v>15494.414266221762</v>
      </c>
      <c r="KF42" s="1">
        <f t="shared" si="34"/>
        <v>6</v>
      </c>
      <c r="KG42" s="1">
        <f t="shared" si="35"/>
        <v>6</v>
      </c>
      <c r="KH42" s="1">
        <f t="shared" si="36"/>
        <v>100</v>
      </c>
      <c r="KI42" s="1" t="str">
        <f t="shared" ref="KI42:KM42" si="651">+KI25</f>
        <v>60-64</v>
      </c>
      <c r="KJ42" s="2">
        <f t="shared" si="651"/>
        <v>382266</v>
      </c>
      <c r="KK42" s="2">
        <f t="shared" si="651"/>
        <v>263213</v>
      </c>
      <c r="KL42" s="1">
        <f t="shared" si="651"/>
        <v>0.68855979867422157</v>
      </c>
      <c r="KM42" s="1">
        <f t="shared" si="651"/>
        <v>7.48988813125545E-4</v>
      </c>
      <c r="KO42" s="1" t="s">
        <v>31</v>
      </c>
      <c r="KP42" s="2">
        <f>+SUM(KG164:KG168)</f>
        <v>80386</v>
      </c>
      <c r="KQ42" s="2">
        <f>+SUM(KF164:KF168)</f>
        <v>49976</v>
      </c>
      <c r="KR42" s="1">
        <f t="shared" si="550"/>
        <v>0.62170029607145527</v>
      </c>
      <c r="KS42" s="1">
        <f t="shared" si="551"/>
        <v>1.7104812914943669E-3</v>
      </c>
      <c r="KT42" s="2">
        <f t="shared" si="552"/>
        <v>382266</v>
      </c>
      <c r="KU42" s="1">
        <f t="shared" si="553"/>
        <v>237654.88537805091</v>
      </c>
      <c r="KV42" s="1">
        <f t="shared" si="554"/>
        <v>427531.38444345404</v>
      </c>
      <c r="KW42" s="1">
        <f t="shared" si="555"/>
        <v>55350.567976225975</v>
      </c>
      <c r="LC42" s="1">
        <f t="shared" si="37"/>
        <v>1</v>
      </c>
      <c r="LD42" s="1">
        <f t="shared" si="38"/>
        <v>7</v>
      </c>
      <c r="LE42" s="1">
        <f t="shared" si="39"/>
        <v>14.3</v>
      </c>
      <c r="LF42" s="1" t="str">
        <f t="shared" ref="LF42:LJ42" si="652">+LF25</f>
        <v>60-64</v>
      </c>
      <c r="LG42" s="2">
        <f t="shared" si="652"/>
        <v>431423</v>
      </c>
      <c r="LH42" s="2">
        <f t="shared" si="652"/>
        <v>200421</v>
      </c>
      <c r="LI42" s="1">
        <f t="shared" si="652"/>
        <v>0.46455798601372666</v>
      </c>
      <c r="LJ42" s="1">
        <f t="shared" si="652"/>
        <v>7.593194782583633E-4</v>
      </c>
      <c r="LL42" s="1" t="s">
        <v>31</v>
      </c>
      <c r="LM42" s="2">
        <f>+SUM(LD164:LD168)</f>
        <v>79094</v>
      </c>
      <c r="LN42" s="2">
        <f>+SUM(LC164:LC168)</f>
        <v>37741</v>
      </c>
      <c r="LO42" s="1">
        <f t="shared" si="557"/>
        <v>0.4771664095885908</v>
      </c>
      <c r="LP42" s="1">
        <f t="shared" si="558"/>
        <v>1.7760079397200392E-3</v>
      </c>
      <c r="LQ42" s="2">
        <f t="shared" si="559"/>
        <v>431423</v>
      </c>
      <c r="LR42" s="1">
        <f t="shared" si="560"/>
        <v>205860.56392393861</v>
      </c>
      <c r="LS42" s="1">
        <f t="shared" si="561"/>
        <v>587078.79599812068</v>
      </c>
      <c r="LT42" s="1">
        <f t="shared" si="562"/>
        <v>36743.749345769698</v>
      </c>
      <c r="LZ42" s="1">
        <f t="shared" si="40"/>
        <v>2</v>
      </c>
      <c r="MA42" s="1">
        <f t="shared" si="41"/>
        <v>6</v>
      </c>
      <c r="MB42" s="1">
        <f t="shared" si="42"/>
        <v>33.299999999999997</v>
      </c>
      <c r="MC42" s="1" t="str">
        <f t="shared" ref="MC42:MG42" si="653">+MC25</f>
        <v>60-64</v>
      </c>
      <c r="MD42" s="2">
        <f t="shared" si="653"/>
        <v>397525</v>
      </c>
      <c r="ME42" s="2">
        <f t="shared" si="653"/>
        <v>89209</v>
      </c>
      <c r="MF42" s="1">
        <f t="shared" si="653"/>
        <v>0.22441104333060813</v>
      </c>
      <c r="MG42" s="1">
        <f t="shared" si="653"/>
        <v>6.616917161369534E-4</v>
      </c>
      <c r="MI42" s="1" t="s">
        <v>31</v>
      </c>
      <c r="MJ42" s="2">
        <f>+SUM(MA164:MA168)</f>
        <v>75998</v>
      </c>
      <c r="MK42" s="2">
        <f>+SUM(LZ164:LZ168)</f>
        <v>16857</v>
      </c>
      <c r="ML42" s="1">
        <f t="shared" si="564"/>
        <v>0.22180846864391168</v>
      </c>
      <c r="MM42" s="1">
        <f t="shared" si="565"/>
        <v>1.5070623845739053E-3</v>
      </c>
      <c r="MN42" s="2">
        <f t="shared" si="566"/>
        <v>397525</v>
      </c>
      <c r="MO42" s="1">
        <f t="shared" si="567"/>
        <v>88174.411497670997</v>
      </c>
      <c r="MP42" s="1">
        <f t="shared" si="568"/>
        <v>358914.7883845765</v>
      </c>
      <c r="MQ42" s="1">
        <f t="shared" si="569"/>
        <v>17054.790471039556</v>
      </c>
      <c r="MW42" s="1">
        <f t="shared" si="43"/>
        <v>2</v>
      </c>
      <c r="MX42" s="1">
        <f t="shared" si="44"/>
        <v>4</v>
      </c>
      <c r="MY42" s="1">
        <f t="shared" si="45"/>
        <v>50</v>
      </c>
      <c r="MZ42" s="1" t="str">
        <f t="shared" ref="MZ42:ND42" si="654">+MZ25</f>
        <v>60-64</v>
      </c>
      <c r="NA42" s="2">
        <f t="shared" si="654"/>
        <v>353346</v>
      </c>
      <c r="NB42" s="2">
        <f t="shared" si="654"/>
        <v>146069</v>
      </c>
      <c r="NC42" s="1">
        <f t="shared" si="654"/>
        <v>0.41338801061848729</v>
      </c>
      <c r="ND42" s="1">
        <f t="shared" si="654"/>
        <v>8.284271359815244E-4</v>
      </c>
      <c r="NF42" s="1" t="s">
        <v>31</v>
      </c>
      <c r="NG42" s="2">
        <f>+SUM(MX164:MX168)</f>
        <v>62405</v>
      </c>
      <c r="NH42" s="2">
        <f>+SUM(MW164:MW168)</f>
        <v>26708</v>
      </c>
      <c r="NI42" s="1">
        <f t="shared" si="571"/>
        <v>0.42797852736158959</v>
      </c>
      <c r="NJ42" s="1">
        <f t="shared" si="572"/>
        <v>1.9806487404894343E-3</v>
      </c>
      <c r="NK42" s="2">
        <f t="shared" si="573"/>
        <v>353346</v>
      </c>
      <c r="NL42" s="1">
        <f t="shared" si="574"/>
        <v>151224.50072910823</v>
      </c>
      <c r="NM42" s="1">
        <f t="shared" si="575"/>
        <v>489796.0550253893</v>
      </c>
      <c r="NN42" s="1">
        <f t="shared" si="576"/>
        <v>25797.478802646699</v>
      </c>
      <c r="NT42" s="1">
        <f t="shared" si="46"/>
        <v>0</v>
      </c>
      <c r="NU42" s="1">
        <f t="shared" si="47"/>
        <v>3</v>
      </c>
      <c r="NV42" s="1">
        <f t="shared" si="48"/>
        <v>0</v>
      </c>
      <c r="NW42" s="1" t="str">
        <f t="shared" ref="NW42:OA42" si="655">+NW25</f>
        <v>60-64</v>
      </c>
      <c r="NX42" s="2">
        <f t="shared" si="655"/>
        <v>315520</v>
      </c>
      <c r="NY42" s="2">
        <f t="shared" si="655"/>
        <v>122490</v>
      </c>
      <c r="NZ42" s="1">
        <f t="shared" si="655"/>
        <v>0.38821627789046653</v>
      </c>
      <c r="OA42" s="1">
        <f t="shared" si="655"/>
        <v>8.6760567240362738E-4</v>
      </c>
      <c r="OC42" s="1" t="s">
        <v>31</v>
      </c>
      <c r="OD42" s="2">
        <f>+SUM(NU164:NU168)</f>
        <v>59490</v>
      </c>
      <c r="OE42" s="2">
        <f>+SUM(NT164:NT168)</f>
        <v>22912</v>
      </c>
      <c r="OF42" s="1">
        <f t="shared" si="578"/>
        <v>0.38514035972432342</v>
      </c>
      <c r="OG42" s="1">
        <f t="shared" si="579"/>
        <v>1.9951498722832277E-3</v>
      </c>
      <c r="OH42" s="2">
        <f t="shared" si="580"/>
        <v>315520</v>
      </c>
      <c r="OI42" s="1">
        <f t="shared" si="581"/>
        <v>121519.48630021853</v>
      </c>
      <c r="OJ42" s="1">
        <f t="shared" si="582"/>
        <v>396282.44691168179</v>
      </c>
      <c r="OK42" s="1">
        <f t="shared" si="583"/>
        <v>23094.986371703853</v>
      </c>
      <c r="OQ42" s="1">
        <f t="shared" si="49"/>
        <v>1</v>
      </c>
      <c r="OR42" s="1">
        <f t="shared" si="50"/>
        <v>2</v>
      </c>
      <c r="OS42" s="1">
        <f t="shared" si="51"/>
        <v>50</v>
      </c>
      <c r="OT42" s="1" t="str">
        <f t="shared" ref="OT42:OX42" si="656">+OT25</f>
        <v>60-64</v>
      </c>
      <c r="OU42" s="2">
        <f t="shared" si="656"/>
        <v>351953</v>
      </c>
      <c r="OV42" s="2">
        <f t="shared" si="656"/>
        <v>61957</v>
      </c>
      <c r="OW42" s="1">
        <f t="shared" si="656"/>
        <v>0.17603770958054057</v>
      </c>
      <c r="OX42" s="1">
        <f t="shared" si="656"/>
        <v>6.419691922900522E-4</v>
      </c>
      <c r="OZ42" s="1" t="s">
        <v>31</v>
      </c>
      <c r="PA42" s="2">
        <f>+SUM(OR164:OR168)</f>
        <v>64143</v>
      </c>
      <c r="PB42" s="2">
        <f>+SUM(OQ164:OQ168)</f>
        <v>11201</v>
      </c>
      <c r="PC42" s="1">
        <f t="shared" si="585"/>
        <v>0.17462544626849383</v>
      </c>
      <c r="PD42" s="1">
        <f t="shared" si="586"/>
        <v>1.4990104764768741E-3</v>
      </c>
      <c r="PE42" s="2">
        <f t="shared" si="587"/>
        <v>351953</v>
      </c>
      <c r="PF42" s="1">
        <f t="shared" si="588"/>
        <v>61459.949690535206</v>
      </c>
      <c r="PG42" s="1">
        <f t="shared" si="589"/>
        <v>278341.95870897558</v>
      </c>
      <c r="PH42" s="1">
        <f t="shared" si="590"/>
        <v>11291.586805624614</v>
      </c>
      <c r="PN42" s="1">
        <f t="shared" si="52"/>
        <v>0</v>
      </c>
      <c r="PO42" s="1">
        <f t="shared" si="53"/>
        <v>2</v>
      </c>
      <c r="PP42" s="1">
        <f t="shared" si="54"/>
        <v>0</v>
      </c>
      <c r="PQ42" s="1" t="str">
        <f t="shared" ref="PQ42:PU42" si="657">+PQ25</f>
        <v>60-64</v>
      </c>
      <c r="PR42" s="2">
        <f t="shared" si="657"/>
        <v>380515</v>
      </c>
      <c r="PS42" s="2">
        <f t="shared" si="657"/>
        <v>17043</v>
      </c>
      <c r="PT42" s="1">
        <f t="shared" si="657"/>
        <v>4.4789298713585536E-2</v>
      </c>
      <c r="PU42" s="1">
        <f t="shared" si="657"/>
        <v>3.3531333889356843E-4</v>
      </c>
      <c r="PW42" s="1" t="s">
        <v>31</v>
      </c>
      <c r="PX42" s="2">
        <f>+SUM(PO164:PO168)</f>
        <v>61394</v>
      </c>
      <c r="PY42" s="2">
        <f>+SUM(PN164:PN168)</f>
        <v>2727</v>
      </c>
      <c r="PZ42" s="1">
        <f t="shared" si="592"/>
        <v>4.4418021305013516E-2</v>
      </c>
      <c r="QA42" s="1">
        <f t="shared" si="593"/>
        <v>8.3147771617780517E-4</v>
      </c>
      <c r="QB42" s="2">
        <f t="shared" si="594"/>
        <v>380515</v>
      </c>
      <c r="QC42" s="1">
        <f t="shared" si="595"/>
        <v>16901.723376877217</v>
      </c>
      <c r="QD42" s="1">
        <f t="shared" si="596"/>
        <v>100102.4695840629</v>
      </c>
      <c r="QE42" s="1">
        <f t="shared" si="597"/>
        <v>2749.7942052218705</v>
      </c>
      <c r="QO42" s="2"/>
      <c r="QP42" s="2"/>
      <c r="QU42" s="2"/>
      <c r="QV42" s="2"/>
      <c r="QY42" s="2"/>
    </row>
    <row r="43" spans="1:474">
      <c r="A43" s="20" t="s">
        <v>13</v>
      </c>
      <c r="B43" s="20" t="s">
        <v>14</v>
      </c>
      <c r="C43" s="20">
        <v>44</v>
      </c>
      <c r="D43" s="20" t="s">
        <v>16</v>
      </c>
      <c r="E43" s="20">
        <v>1</v>
      </c>
      <c r="F43" s="20">
        <v>4</v>
      </c>
      <c r="G43" s="20">
        <v>25</v>
      </c>
      <c r="H43" s="20">
        <v>0</v>
      </c>
      <c r="I43" s="20">
        <v>4</v>
      </c>
      <c r="J43" s="20">
        <v>0</v>
      </c>
      <c r="K43" s="20">
        <v>2</v>
      </c>
      <c r="L43" s="20">
        <v>3</v>
      </c>
      <c r="M43" s="20">
        <v>66.7</v>
      </c>
      <c r="N43" s="20">
        <v>2</v>
      </c>
      <c r="O43" s="20">
        <v>5</v>
      </c>
      <c r="P43" s="20">
        <v>40</v>
      </c>
      <c r="Q43" s="20">
        <v>1</v>
      </c>
      <c r="R43" s="20">
        <v>3</v>
      </c>
      <c r="S43" s="20">
        <v>33.299999999999997</v>
      </c>
      <c r="T43" s="20">
        <v>0</v>
      </c>
      <c r="U43" s="20">
        <v>4</v>
      </c>
      <c r="V43" s="20">
        <v>0</v>
      </c>
      <c r="W43" s="20">
        <v>1</v>
      </c>
      <c r="X43" s="20">
        <v>5</v>
      </c>
      <c r="Y43" s="20">
        <v>20</v>
      </c>
      <c r="Z43" s="20">
        <v>1</v>
      </c>
      <c r="AA43" s="20">
        <v>4</v>
      </c>
      <c r="AB43" s="20">
        <v>25</v>
      </c>
      <c r="AC43" s="20">
        <v>3</v>
      </c>
      <c r="AD43" s="20">
        <v>5</v>
      </c>
      <c r="AE43" s="20">
        <v>60</v>
      </c>
      <c r="AF43" s="20">
        <v>4</v>
      </c>
      <c r="AG43" s="20">
        <v>5</v>
      </c>
      <c r="AH43" s="20">
        <v>80</v>
      </c>
      <c r="AI43" s="20">
        <v>5</v>
      </c>
      <c r="AJ43" s="20">
        <v>3</v>
      </c>
      <c r="AK43" s="20">
        <v>166.7</v>
      </c>
      <c r="AL43" s="20">
        <v>0</v>
      </c>
      <c r="AM43" s="20">
        <v>3</v>
      </c>
      <c r="AN43" s="20">
        <v>0</v>
      </c>
      <c r="AO43" s="20">
        <v>1</v>
      </c>
      <c r="AP43" s="20">
        <v>4</v>
      </c>
      <c r="AQ43" s="20">
        <v>25</v>
      </c>
      <c r="AR43" s="20">
        <v>1</v>
      </c>
      <c r="AS43" s="20">
        <v>3</v>
      </c>
      <c r="AT43" s="20">
        <v>33.299999999999997</v>
      </c>
      <c r="AU43" s="20">
        <v>0</v>
      </c>
      <c r="AV43" s="20">
        <v>1</v>
      </c>
      <c r="AW43" s="20">
        <v>0</v>
      </c>
      <c r="AX43" s="20">
        <v>1</v>
      </c>
      <c r="AY43" s="20">
        <v>2</v>
      </c>
      <c r="AZ43" s="20">
        <v>50</v>
      </c>
      <c r="BA43" s="20">
        <v>1</v>
      </c>
      <c r="BB43" s="20">
        <v>1</v>
      </c>
      <c r="BC43" s="20">
        <v>100</v>
      </c>
      <c r="BE43" s="35"/>
      <c r="BF43" s="1" t="str">
        <f t="shared" si="0"/>
        <v>明細部</v>
      </c>
      <c r="BG43" s="1" t="str">
        <f t="shared" si="1"/>
        <v>保険者（地区）</v>
      </c>
      <c r="BH43" s="1">
        <f t="shared" si="2"/>
        <v>44</v>
      </c>
      <c r="BI43" s="1" t="str">
        <f t="shared" si="3"/>
        <v>女</v>
      </c>
      <c r="BJ43" s="1">
        <f t="shared" si="4"/>
        <v>1</v>
      </c>
      <c r="BK43" s="1">
        <f t="shared" si="5"/>
        <v>4</v>
      </c>
      <c r="BL43" s="1">
        <f t="shared" si="6"/>
        <v>25</v>
      </c>
      <c r="BM43" s="1" t="str">
        <f t="shared" si="479"/>
        <v>65-69</v>
      </c>
      <c r="BN43" s="2">
        <f t="shared" si="462"/>
        <v>717243</v>
      </c>
      <c r="BO43" s="2">
        <f t="shared" si="462"/>
        <v>375692</v>
      </c>
      <c r="BP43" s="1">
        <f t="shared" si="462"/>
        <v>0.5238001625669404</v>
      </c>
      <c r="BQ43" s="1">
        <f t="shared" si="462"/>
        <v>5.8971785425058804E-4</v>
      </c>
      <c r="BS43" s="1" t="s">
        <v>32</v>
      </c>
      <c r="BT43" s="2">
        <f>+SUM(BK169:BK173)</f>
        <v>150283</v>
      </c>
      <c r="BU43" s="2">
        <f>+SUM(BJ169:BJ173)</f>
        <v>67592</v>
      </c>
      <c r="BV43" s="1">
        <f t="shared" si="480"/>
        <v>0.44976477712049934</v>
      </c>
      <c r="BW43" s="1">
        <f t="shared" si="481"/>
        <v>1.2832521085159687E-3</v>
      </c>
      <c r="BX43" s="2">
        <f t="shared" si="482"/>
        <v>717243</v>
      </c>
      <c r="BY43" s="1">
        <f t="shared" si="483"/>
        <v>322590.63803623832</v>
      </c>
      <c r="BZ43" s="1">
        <f t="shared" si="484"/>
        <v>847142.7722922645</v>
      </c>
      <c r="CA43" s="1">
        <f t="shared" si="485"/>
        <v>78718.2598310475</v>
      </c>
      <c r="CG43" s="1">
        <f t="shared" si="7"/>
        <v>0</v>
      </c>
      <c r="CH43" s="1">
        <f t="shared" si="8"/>
        <v>4</v>
      </c>
      <c r="CI43" s="1">
        <f t="shared" si="9"/>
        <v>0</v>
      </c>
      <c r="CJ43" s="1" t="str">
        <f t="shared" si="486"/>
        <v>65-69</v>
      </c>
      <c r="CK43" s="2">
        <f t="shared" si="486"/>
        <v>692708</v>
      </c>
      <c r="CL43" s="2">
        <f t="shared" si="486"/>
        <v>92355</v>
      </c>
      <c r="CM43" s="1">
        <f t="shared" si="486"/>
        <v>0.13332457543438217</v>
      </c>
      <c r="CN43" s="1">
        <f t="shared" si="486"/>
        <v>4.0842116894712665E-4</v>
      </c>
      <c r="CP43" s="1" t="s">
        <v>32</v>
      </c>
      <c r="CQ43" s="2">
        <f>+SUM(CH169:CH173)</f>
        <v>127017</v>
      </c>
      <c r="CR43" s="2">
        <f>+SUM(CG169:CG173)</f>
        <v>18081</v>
      </c>
      <c r="CS43" s="1">
        <f t="shared" si="487"/>
        <v>0.14235102387869342</v>
      </c>
      <c r="CT43" s="1">
        <f t="shared" si="488"/>
        <v>9.8040193302007515E-4</v>
      </c>
      <c r="CU43" s="2">
        <f t="shared" si="489"/>
        <v>692708</v>
      </c>
      <c r="CV43" s="1">
        <f t="shared" si="490"/>
        <v>98607.693048961955</v>
      </c>
      <c r="CW43" s="1">
        <f t="shared" si="491"/>
        <v>461220.62958597706</v>
      </c>
      <c r="CX43" s="1">
        <f t="shared" si="492"/>
        <v>16934.487597948919</v>
      </c>
      <c r="DD43" s="1">
        <f t="shared" si="10"/>
        <v>2</v>
      </c>
      <c r="DE43" s="1">
        <f t="shared" si="11"/>
        <v>3</v>
      </c>
      <c r="DF43" s="1">
        <f t="shared" si="12"/>
        <v>66.7</v>
      </c>
      <c r="DG43" s="1" t="str">
        <f t="shared" ref="DG43:DK43" si="658">+DG26</f>
        <v>65-69</v>
      </c>
      <c r="DH43" s="2">
        <f t="shared" si="658"/>
        <v>692004</v>
      </c>
      <c r="DI43" s="2">
        <f t="shared" si="658"/>
        <v>158033</v>
      </c>
      <c r="DJ43" s="1">
        <f t="shared" si="658"/>
        <v>0.22837006722504494</v>
      </c>
      <c r="DK43" s="1">
        <f t="shared" si="658"/>
        <v>5.0462622954663733E-4</v>
      </c>
      <c r="DM43" s="1" t="s">
        <v>32</v>
      </c>
      <c r="DN43" s="2">
        <f>+SUM(DE169:DE173)</f>
        <v>140956</v>
      </c>
      <c r="DO43" s="2">
        <f>+SUM(DD169:DD173)</f>
        <v>31649</v>
      </c>
      <c r="DP43" s="1">
        <f t="shared" si="494"/>
        <v>0.22453105933766565</v>
      </c>
      <c r="DQ43" s="1">
        <f t="shared" si="495"/>
        <v>1.1114210890120521E-3</v>
      </c>
      <c r="DR43" s="2">
        <f t="shared" si="496"/>
        <v>692004</v>
      </c>
      <c r="DS43" s="1">
        <f t="shared" si="497"/>
        <v>155376.39118590197</v>
      </c>
      <c r="DT43" s="1">
        <f t="shared" si="498"/>
        <v>591526.86844302109</v>
      </c>
      <c r="DU43" s="1">
        <f t="shared" si="499"/>
        <v>32190.131195773432</v>
      </c>
      <c r="EA43" s="1">
        <f t="shared" si="13"/>
        <v>2</v>
      </c>
      <c r="EB43" s="1">
        <f t="shared" si="14"/>
        <v>5</v>
      </c>
      <c r="EC43" s="1">
        <f t="shared" si="15"/>
        <v>40</v>
      </c>
      <c r="ED43" s="1" t="str">
        <f t="shared" ref="ED43:EH43" si="659">+ED26</f>
        <v>65-69</v>
      </c>
      <c r="EE43" s="2">
        <f t="shared" si="659"/>
        <v>648968</v>
      </c>
      <c r="EF43" s="2">
        <f t="shared" si="659"/>
        <v>40469</v>
      </c>
      <c r="EG43" s="1">
        <f t="shared" si="659"/>
        <v>6.2359006915595219E-2</v>
      </c>
      <c r="EH43" s="1">
        <f t="shared" si="659"/>
        <v>3.0016237077567555E-4</v>
      </c>
      <c r="EJ43" s="1" t="s">
        <v>32</v>
      </c>
      <c r="EK43" s="2">
        <f>+SUM(EB169:EB173)</f>
        <v>127951</v>
      </c>
      <c r="EL43" s="2">
        <f>+SUM(EA169:EA173)</f>
        <v>7454</v>
      </c>
      <c r="EM43" s="1">
        <f t="shared" si="501"/>
        <v>5.8256676383928223E-2</v>
      </c>
      <c r="EN43" s="1">
        <f t="shared" si="502"/>
        <v>6.5481298775289679E-4</v>
      </c>
      <c r="EO43" s="2">
        <f t="shared" si="503"/>
        <v>648968</v>
      </c>
      <c r="EP43" s="1">
        <f t="shared" si="504"/>
        <v>37806.718759525131</v>
      </c>
      <c r="EQ43" s="1">
        <f t="shared" si="505"/>
        <v>180584.77602027083</v>
      </c>
      <c r="ER43" s="1">
        <f t="shared" si="506"/>
        <v>7978.8972938573243</v>
      </c>
      <c r="EX43" s="1">
        <f t="shared" si="16"/>
        <v>1</v>
      </c>
      <c r="EY43" s="1">
        <f t="shared" si="17"/>
        <v>3</v>
      </c>
      <c r="EZ43" s="1">
        <f t="shared" si="18"/>
        <v>33.299999999999997</v>
      </c>
      <c r="FA43" s="1" t="str">
        <f t="shared" ref="FA43:FE43" si="660">+FA26</f>
        <v>65-69</v>
      </c>
      <c r="FB43" s="2">
        <f t="shared" si="660"/>
        <v>598152</v>
      </c>
      <c r="FC43" s="2">
        <f t="shared" si="660"/>
        <v>63217</v>
      </c>
      <c r="FD43" s="1">
        <f t="shared" si="660"/>
        <v>0.10568718319089462</v>
      </c>
      <c r="FE43" s="1">
        <f t="shared" si="660"/>
        <v>3.9751187718064542E-4</v>
      </c>
      <c r="FG43" s="1" t="s">
        <v>32</v>
      </c>
      <c r="FH43" s="2">
        <f>+SUM(EY169:EY173)</f>
        <v>134076</v>
      </c>
      <c r="FI43" s="2">
        <f>+SUM(EX169:EX173)</f>
        <v>12523</v>
      </c>
      <c r="FJ43" s="1">
        <f t="shared" si="508"/>
        <v>9.3402249470449603E-2</v>
      </c>
      <c r="FK43" s="1">
        <f t="shared" si="509"/>
        <v>7.947132685154004E-4</v>
      </c>
      <c r="FL43" s="2">
        <f t="shared" si="510"/>
        <v>598152</v>
      </c>
      <c r="FM43" s="1">
        <f t="shared" si="511"/>
        <v>55868.742325248371</v>
      </c>
      <c r="FN43" s="1">
        <f t="shared" si="512"/>
        <v>225966.49355833224</v>
      </c>
      <c r="FO43" s="1">
        <f t="shared" si="513"/>
        <v>14170.114773502388</v>
      </c>
      <c r="FU43" s="1">
        <f t="shared" si="19"/>
        <v>0</v>
      </c>
      <c r="FV43" s="1">
        <f t="shared" si="20"/>
        <v>4</v>
      </c>
      <c r="FW43" s="1">
        <f t="shared" si="21"/>
        <v>0</v>
      </c>
      <c r="FX43" s="1" t="str">
        <f t="shared" ref="FX43:GB43" si="661">+FX26</f>
        <v>65-69</v>
      </c>
      <c r="FY43" s="2">
        <f t="shared" si="661"/>
        <v>640089</v>
      </c>
      <c r="FZ43" s="2">
        <f t="shared" si="661"/>
        <v>114695</v>
      </c>
      <c r="GA43" s="1">
        <f t="shared" si="661"/>
        <v>0.17918601944417104</v>
      </c>
      <c r="GB43" s="1">
        <f t="shared" si="661"/>
        <v>4.7935167745611376E-4</v>
      </c>
      <c r="GD43" s="1" t="s">
        <v>32</v>
      </c>
      <c r="GE43" s="2">
        <f>+SUM(FV169:FV173)</f>
        <v>131348</v>
      </c>
      <c r="GF43" s="2">
        <f>+SUM(FU169:FU173)</f>
        <v>21023</v>
      </c>
      <c r="GG43" s="1">
        <f t="shared" si="515"/>
        <v>0.16005572981697475</v>
      </c>
      <c r="GH43" s="1">
        <f t="shared" si="516"/>
        <v>1.0116938658775107E-3</v>
      </c>
      <c r="GI43" s="2">
        <f t="shared" si="517"/>
        <v>640089</v>
      </c>
      <c r="GJ43" s="1">
        <f t="shared" si="518"/>
        <v>102449.91204281755</v>
      </c>
      <c r="GK43" s="1">
        <f t="shared" si="519"/>
        <v>419352.23430881329</v>
      </c>
      <c r="GL43" s="1">
        <f t="shared" si="520"/>
        <v>23535.725281952979</v>
      </c>
      <c r="GR43" s="1">
        <f t="shared" si="22"/>
        <v>1</v>
      </c>
      <c r="GS43" s="1">
        <f t="shared" si="23"/>
        <v>5</v>
      </c>
      <c r="GT43" s="1">
        <f t="shared" si="24"/>
        <v>20</v>
      </c>
      <c r="GU43" s="1" t="str">
        <f t="shared" ref="GU43:GY43" si="662">+GU26</f>
        <v>65-69</v>
      </c>
      <c r="GV43" s="2">
        <f t="shared" si="662"/>
        <v>595701</v>
      </c>
      <c r="GW43" s="2">
        <f t="shared" si="662"/>
        <v>180960</v>
      </c>
      <c r="GX43" s="1">
        <f t="shared" si="662"/>
        <v>0.30377655904556145</v>
      </c>
      <c r="GY43" s="1">
        <f t="shared" si="662"/>
        <v>5.9585046871511228E-4</v>
      </c>
      <c r="HA43" s="1" t="s">
        <v>32</v>
      </c>
      <c r="HB43" s="2">
        <f>+SUM(GS169:GS173)</f>
        <v>124305</v>
      </c>
      <c r="HC43" s="2">
        <f>+SUM(GR169:GR173)</f>
        <v>42501</v>
      </c>
      <c r="HD43" s="1">
        <f t="shared" si="522"/>
        <v>0.34190901411849883</v>
      </c>
      <c r="HE43" s="1">
        <f t="shared" si="523"/>
        <v>1.3454078195480842E-3</v>
      </c>
      <c r="HF43" s="2">
        <f t="shared" si="524"/>
        <v>595701</v>
      </c>
      <c r="HG43" s="1">
        <f t="shared" si="525"/>
        <v>203675.54161940387</v>
      </c>
      <c r="HH43" s="1">
        <f t="shared" si="526"/>
        <v>642339.38750865194</v>
      </c>
      <c r="HI43" s="1">
        <f t="shared" si="527"/>
        <v>37760.945172158514</v>
      </c>
      <c r="HO43" s="1">
        <f t="shared" si="25"/>
        <v>1</v>
      </c>
      <c r="HP43" s="1">
        <f t="shared" si="26"/>
        <v>4</v>
      </c>
      <c r="HQ43" s="1">
        <f t="shared" si="27"/>
        <v>25</v>
      </c>
      <c r="HR43" s="1" t="str">
        <f t="shared" ref="HR43:HV43" si="663">+HR26</f>
        <v>65-69</v>
      </c>
      <c r="HS43" s="2">
        <f t="shared" si="663"/>
        <v>665880</v>
      </c>
      <c r="HT43" s="2">
        <f t="shared" si="663"/>
        <v>229037</v>
      </c>
      <c r="HU43" s="1">
        <f t="shared" si="663"/>
        <v>0.34396137442181773</v>
      </c>
      <c r="HV43" s="1">
        <f t="shared" si="663"/>
        <v>5.821321128332657E-4</v>
      </c>
      <c r="HX43" s="1" t="s">
        <v>32</v>
      </c>
      <c r="HY43" s="2">
        <f>+SUM(HP169:HP173)</f>
        <v>137733</v>
      </c>
      <c r="HZ43" s="2">
        <f>+SUM(HO169:HO173)</f>
        <v>47716</v>
      </c>
      <c r="IA43" s="1">
        <f t="shared" si="529"/>
        <v>0.34643839893126555</v>
      </c>
      <c r="IB43" s="1">
        <f t="shared" si="530"/>
        <v>1.2821453802928074E-3</v>
      </c>
      <c r="IC43" s="2">
        <f t="shared" si="531"/>
        <v>665880</v>
      </c>
      <c r="ID43" s="1">
        <f t="shared" si="532"/>
        <v>230686.40108035109</v>
      </c>
      <c r="IE43" s="1">
        <f t="shared" si="533"/>
        <v>728897.54167831654</v>
      </c>
      <c r="IF43" s="1">
        <f t="shared" si="534"/>
        <v>47374.831983240219</v>
      </c>
      <c r="IL43" s="1">
        <f t="shared" si="28"/>
        <v>3</v>
      </c>
      <c r="IM43" s="1">
        <f t="shared" si="29"/>
        <v>5</v>
      </c>
      <c r="IN43" s="1">
        <f t="shared" si="30"/>
        <v>60</v>
      </c>
      <c r="IO43" s="1" t="str">
        <f t="shared" ref="IO43:IS43" si="664">+IO26</f>
        <v>65-69</v>
      </c>
      <c r="IP43" s="2">
        <f t="shared" si="664"/>
        <v>683607</v>
      </c>
      <c r="IQ43" s="2">
        <f t="shared" si="664"/>
        <v>291423</v>
      </c>
      <c r="IR43" s="1">
        <f t="shared" si="664"/>
        <v>0.42630195419297928</v>
      </c>
      <c r="IS43" s="1">
        <f t="shared" si="664"/>
        <v>5.9813208083005025E-4</v>
      </c>
      <c r="IU43" s="1" t="s">
        <v>32</v>
      </c>
      <c r="IV43" s="2">
        <f>+SUM(IM169:IM173)</f>
        <v>124364</v>
      </c>
      <c r="IW43" s="2">
        <f>+SUM(IL169:IL173)</f>
        <v>53512</v>
      </c>
      <c r="IX43" s="1">
        <f t="shared" si="536"/>
        <v>0.43028529156347495</v>
      </c>
      <c r="IY43" s="1">
        <f t="shared" si="537"/>
        <v>1.4039758106305902E-3</v>
      </c>
      <c r="IZ43" s="2">
        <f t="shared" si="538"/>
        <v>683607</v>
      </c>
      <c r="JA43" s="1">
        <f t="shared" si="539"/>
        <v>294146.03730983241</v>
      </c>
      <c r="JB43" s="1">
        <f t="shared" si="540"/>
        <v>921154.02256428916</v>
      </c>
      <c r="JC43" s="1">
        <f t="shared" si="541"/>
        <v>53016.616231255677</v>
      </c>
      <c r="JI43" s="1">
        <f t="shared" si="31"/>
        <v>4</v>
      </c>
      <c r="JJ43" s="1">
        <f t="shared" si="32"/>
        <v>5</v>
      </c>
      <c r="JK43" s="1">
        <f t="shared" si="33"/>
        <v>80</v>
      </c>
      <c r="JL43" s="1" t="str">
        <f t="shared" ref="JL43:JP43" si="665">+JL26</f>
        <v>65-69</v>
      </c>
      <c r="JM43" s="2">
        <f t="shared" si="665"/>
        <v>540435</v>
      </c>
      <c r="JN43" s="2">
        <f t="shared" si="665"/>
        <v>116284</v>
      </c>
      <c r="JO43" s="1">
        <f t="shared" si="665"/>
        <v>0.21516741143708309</v>
      </c>
      <c r="JP43" s="1">
        <f t="shared" si="665"/>
        <v>5.5899127320693613E-4</v>
      </c>
      <c r="JR43" s="1" t="s">
        <v>32</v>
      </c>
      <c r="JS43" s="2">
        <f>+SUM(JJ169:JJ173)</f>
        <v>121940</v>
      </c>
      <c r="JT43" s="2">
        <f>+SUM(JI169:JI173)</f>
        <v>22303</v>
      </c>
      <c r="JU43" s="1">
        <f t="shared" si="543"/>
        <v>0.18290142693127767</v>
      </c>
      <c r="JV43" s="1">
        <f t="shared" si="544"/>
        <v>1.1070638703217584E-3</v>
      </c>
      <c r="JW43" s="2">
        <f t="shared" si="545"/>
        <v>540435</v>
      </c>
      <c r="JX43" s="1">
        <f t="shared" si="546"/>
        <v>98846.332663605048</v>
      </c>
      <c r="JY43" s="1">
        <f t="shared" si="547"/>
        <v>357958.1787109343</v>
      </c>
      <c r="JZ43" s="1">
        <f t="shared" si="548"/>
        <v>26237.514150637911</v>
      </c>
      <c r="KF43" s="1">
        <f t="shared" si="34"/>
        <v>5</v>
      </c>
      <c r="KG43" s="1">
        <f t="shared" si="35"/>
        <v>3</v>
      </c>
      <c r="KH43" s="1">
        <f t="shared" si="36"/>
        <v>166.7</v>
      </c>
      <c r="KI43" s="1" t="str">
        <f t="shared" ref="KI43:KM43" si="666">+KI26</f>
        <v>65-69</v>
      </c>
      <c r="KJ43" s="2">
        <f t="shared" si="666"/>
        <v>634391</v>
      </c>
      <c r="KK43" s="2">
        <f t="shared" si="666"/>
        <v>309697</v>
      </c>
      <c r="KL43" s="1">
        <f t="shared" si="666"/>
        <v>0.4881800025536302</v>
      </c>
      <c r="KM43" s="1">
        <f t="shared" si="666"/>
        <v>6.2758146879851346E-4</v>
      </c>
      <c r="KO43" s="1" t="s">
        <v>32</v>
      </c>
      <c r="KP43" s="2">
        <f>+SUM(KG169:KG173)</f>
        <v>125604</v>
      </c>
      <c r="KQ43" s="2">
        <f>+SUM(KF169:KF173)</f>
        <v>66571</v>
      </c>
      <c r="KR43" s="1">
        <f t="shared" si="550"/>
        <v>0.53000700614630103</v>
      </c>
      <c r="KS43" s="1">
        <f t="shared" si="551"/>
        <v>1.4082662205093127E-3</v>
      </c>
      <c r="KT43" s="2">
        <f t="shared" si="552"/>
        <v>634391</v>
      </c>
      <c r="KU43" s="1">
        <f t="shared" si="553"/>
        <v>336231.67463615804</v>
      </c>
      <c r="KV43" s="1">
        <f t="shared" si="554"/>
        <v>798148.22199509328</v>
      </c>
      <c r="KW43" s="1">
        <f t="shared" si="555"/>
        <v>61317.361040746167</v>
      </c>
      <c r="LC43" s="1">
        <f t="shared" si="37"/>
        <v>0</v>
      </c>
      <c r="LD43" s="1">
        <f t="shared" si="38"/>
        <v>3</v>
      </c>
      <c r="LE43" s="1">
        <f t="shared" si="39"/>
        <v>0</v>
      </c>
      <c r="LF43" s="1" t="str">
        <f t="shared" ref="LF43:LJ43" si="667">+LF26</f>
        <v>65-69</v>
      </c>
      <c r="LG43" s="2">
        <f t="shared" si="667"/>
        <v>634589</v>
      </c>
      <c r="LH43" s="2">
        <f t="shared" si="667"/>
        <v>334054</v>
      </c>
      <c r="LI43" s="1">
        <f t="shared" si="667"/>
        <v>0.52641000710696217</v>
      </c>
      <c r="LJ43" s="1">
        <f t="shared" si="667"/>
        <v>6.2678278095630905E-4</v>
      </c>
      <c r="LL43" s="1" t="s">
        <v>32</v>
      </c>
      <c r="LM43" s="2">
        <f>+SUM(LD169:LD173)</f>
        <v>140195</v>
      </c>
      <c r="LN43" s="2">
        <f>+SUM(LC169:LC173)</f>
        <v>65836</v>
      </c>
      <c r="LO43" s="1">
        <f t="shared" si="557"/>
        <v>0.46960305289061666</v>
      </c>
      <c r="LP43" s="1">
        <f t="shared" si="558"/>
        <v>1.3329065470218675E-3</v>
      </c>
      <c r="LQ43" s="2">
        <f t="shared" si="559"/>
        <v>634589</v>
      </c>
      <c r="LR43" s="1">
        <f t="shared" si="560"/>
        <v>298004.93173080351</v>
      </c>
      <c r="LS43" s="1">
        <f t="shared" si="561"/>
        <v>715458.55619842373</v>
      </c>
      <c r="LT43" s="1">
        <f t="shared" si="562"/>
        <v>73800.050946360556</v>
      </c>
      <c r="LZ43" s="1">
        <f t="shared" si="40"/>
        <v>1</v>
      </c>
      <c r="MA43" s="1">
        <f t="shared" si="41"/>
        <v>4</v>
      </c>
      <c r="MB43" s="1">
        <f t="shared" si="42"/>
        <v>25</v>
      </c>
      <c r="MC43" s="1" t="str">
        <f t="shared" ref="MC43:MG43" si="668">+MC26</f>
        <v>65-69</v>
      </c>
      <c r="MD43" s="2">
        <f t="shared" si="668"/>
        <v>592245</v>
      </c>
      <c r="ME43" s="2">
        <f t="shared" si="668"/>
        <v>158271</v>
      </c>
      <c r="MF43" s="1">
        <f t="shared" si="668"/>
        <v>0.26723906491401361</v>
      </c>
      <c r="MG43" s="1">
        <f t="shared" si="668"/>
        <v>5.7501665557563916E-4</v>
      </c>
      <c r="MI43" s="1" t="s">
        <v>32</v>
      </c>
      <c r="MJ43" s="2">
        <f>+SUM(MA169:MA173)</f>
        <v>136804</v>
      </c>
      <c r="MK43" s="2">
        <f>+SUM(LZ169:LZ173)</f>
        <v>28850</v>
      </c>
      <c r="ML43" s="1">
        <f t="shared" si="564"/>
        <v>0.21088564661851994</v>
      </c>
      <c r="MM43" s="1">
        <f t="shared" si="565"/>
        <v>1.1029201833435852E-3</v>
      </c>
      <c r="MN43" s="2">
        <f t="shared" si="566"/>
        <v>592245</v>
      </c>
      <c r="MO43" s="1">
        <f t="shared" si="567"/>
        <v>124895.96978158534</v>
      </c>
      <c r="MP43" s="1">
        <f t="shared" si="568"/>
        <v>426668.88655019109</v>
      </c>
      <c r="MQ43" s="1">
        <f t="shared" si="569"/>
        <v>36559.37303649672</v>
      </c>
      <c r="MW43" s="1">
        <f t="shared" si="43"/>
        <v>1</v>
      </c>
      <c r="MX43" s="1">
        <f t="shared" si="44"/>
        <v>3</v>
      </c>
      <c r="MY43" s="1">
        <f t="shared" si="45"/>
        <v>33.299999999999997</v>
      </c>
      <c r="MZ43" s="1" t="str">
        <f t="shared" ref="MZ43:ND43" si="669">+MZ26</f>
        <v>65-69</v>
      </c>
      <c r="NA43" s="2">
        <f t="shared" si="669"/>
        <v>523051</v>
      </c>
      <c r="NB43" s="2">
        <f t="shared" si="669"/>
        <v>223411</v>
      </c>
      <c r="NC43" s="1">
        <f t="shared" si="669"/>
        <v>0.42713043278762491</v>
      </c>
      <c r="ND43" s="1">
        <f t="shared" si="669"/>
        <v>6.8396852279938079E-4</v>
      </c>
      <c r="NF43" s="1" t="s">
        <v>32</v>
      </c>
      <c r="NG43" s="2">
        <f>+SUM(MX169:MX173)</f>
        <v>115739</v>
      </c>
      <c r="NH43" s="2">
        <f>+SUM(MW169:MW173)</f>
        <v>48412</v>
      </c>
      <c r="NI43" s="1">
        <f t="shared" si="571"/>
        <v>0.41828597102100418</v>
      </c>
      <c r="NJ43" s="1">
        <f t="shared" si="572"/>
        <v>1.4499450893495083E-3</v>
      </c>
      <c r="NK43" s="2">
        <f t="shared" si="573"/>
        <v>523051</v>
      </c>
      <c r="NL43" s="1">
        <f t="shared" si="574"/>
        <v>218784.89542850727</v>
      </c>
      <c r="NM43" s="1">
        <f t="shared" si="575"/>
        <v>575163.3232628007</v>
      </c>
      <c r="NN43" s="1">
        <f t="shared" si="576"/>
        <v>49435.649160406923</v>
      </c>
      <c r="NT43" s="1">
        <f t="shared" si="46"/>
        <v>0</v>
      </c>
      <c r="NU43" s="1">
        <f t="shared" si="47"/>
        <v>1</v>
      </c>
      <c r="NV43" s="1">
        <f t="shared" si="48"/>
        <v>0</v>
      </c>
      <c r="NW43" s="1" t="str">
        <f t="shared" ref="NW43:OA43" si="670">+NW26</f>
        <v>65-69</v>
      </c>
      <c r="NX43" s="2">
        <f t="shared" si="670"/>
        <v>554662</v>
      </c>
      <c r="NY43" s="2">
        <f t="shared" si="670"/>
        <v>218433</v>
      </c>
      <c r="NZ43" s="1">
        <f t="shared" si="670"/>
        <v>0.39381280852122552</v>
      </c>
      <c r="OA43" s="1">
        <f t="shared" si="670"/>
        <v>6.5604569468151821E-4</v>
      </c>
      <c r="OC43" s="1" t="s">
        <v>32</v>
      </c>
      <c r="OD43" s="2">
        <f>+SUM(NU169:NU173)</f>
        <v>104794</v>
      </c>
      <c r="OE43" s="2">
        <f>+SUM(NT169:NT173)</f>
        <v>41542</v>
      </c>
      <c r="OF43" s="1">
        <f t="shared" si="578"/>
        <v>0.39641582533351144</v>
      </c>
      <c r="OG43" s="1">
        <f t="shared" si="579"/>
        <v>1.5110408494528585E-3</v>
      </c>
      <c r="OH43" s="2">
        <f t="shared" si="580"/>
        <v>554662</v>
      </c>
      <c r="OI43" s="1">
        <f t="shared" si="581"/>
        <v>219876.79451113613</v>
      </c>
      <c r="OJ43" s="1">
        <f t="shared" si="582"/>
        <v>702440.00451021432</v>
      </c>
      <c r="OK43" s="1">
        <f t="shared" si="583"/>
        <v>41269.219456173305</v>
      </c>
      <c r="OQ43" s="1">
        <f t="shared" si="49"/>
        <v>1</v>
      </c>
      <c r="OR43" s="1">
        <f t="shared" si="50"/>
        <v>2</v>
      </c>
      <c r="OS43" s="1">
        <f t="shared" si="51"/>
        <v>50</v>
      </c>
      <c r="OT43" s="1" t="str">
        <f t="shared" ref="OT43:OX43" si="671">+OT26</f>
        <v>65-69</v>
      </c>
      <c r="OU43" s="2">
        <f t="shared" si="671"/>
        <v>552380</v>
      </c>
      <c r="OV43" s="2">
        <f t="shared" si="671"/>
        <v>75489</v>
      </c>
      <c r="OW43" s="1">
        <f t="shared" si="671"/>
        <v>0.13666135631268331</v>
      </c>
      <c r="OX43" s="1">
        <f t="shared" si="671"/>
        <v>4.6216226270089653E-4</v>
      </c>
      <c r="OZ43" s="1" t="s">
        <v>32</v>
      </c>
      <c r="PA43" s="2">
        <f>+SUM(OR169:OR173)</f>
        <v>96874</v>
      </c>
      <c r="PB43" s="2">
        <f>+SUM(OQ169:OQ173)</f>
        <v>15586</v>
      </c>
      <c r="PC43" s="1">
        <f t="shared" si="585"/>
        <v>0.16088940272931851</v>
      </c>
      <c r="PD43" s="1">
        <f t="shared" si="586"/>
        <v>1.1805100982653493E-3</v>
      </c>
      <c r="PE43" s="2">
        <f t="shared" si="587"/>
        <v>552380</v>
      </c>
      <c r="PF43" s="1">
        <f t="shared" si="588"/>
        <v>88872.088279620963</v>
      </c>
      <c r="PG43" s="1">
        <f t="shared" si="589"/>
        <v>425221.58730635961</v>
      </c>
      <c r="PH43" s="1">
        <f t="shared" si="590"/>
        <v>13238.932231434883</v>
      </c>
      <c r="PN43" s="1">
        <f t="shared" si="52"/>
        <v>1</v>
      </c>
      <c r="PO43" s="1">
        <f t="shared" si="53"/>
        <v>1</v>
      </c>
      <c r="PP43" s="1">
        <f t="shared" si="54"/>
        <v>100</v>
      </c>
      <c r="PQ43" s="1" t="str">
        <f t="shared" ref="PQ43:PU43" si="672">+PQ26</f>
        <v>65-69</v>
      </c>
      <c r="PR43" s="2">
        <f t="shared" si="672"/>
        <v>542326</v>
      </c>
      <c r="PS43" s="2">
        <f t="shared" si="672"/>
        <v>15826</v>
      </c>
      <c r="PT43" s="1">
        <f t="shared" si="672"/>
        <v>2.9181709894048967E-2</v>
      </c>
      <c r="PU43" s="1">
        <f t="shared" si="672"/>
        <v>2.2855679103347403E-4</v>
      </c>
      <c r="PW43" s="1" t="s">
        <v>32</v>
      </c>
      <c r="PX43" s="2">
        <f>+SUM(PO169:PO173)</f>
        <v>103157</v>
      </c>
      <c r="PY43" s="2">
        <f>+SUM(PN169:PN173)</f>
        <v>3080</v>
      </c>
      <c r="PZ43" s="1">
        <f t="shared" si="592"/>
        <v>2.9857401824403579E-2</v>
      </c>
      <c r="QA43" s="1">
        <f t="shared" si="593"/>
        <v>5.2990063746247477E-4</v>
      </c>
      <c r="QB43" s="2">
        <f t="shared" si="594"/>
        <v>542326</v>
      </c>
      <c r="QC43" s="1">
        <f t="shared" si="595"/>
        <v>16192.445301821495</v>
      </c>
      <c r="QD43" s="1">
        <f t="shared" si="596"/>
        <v>82586.628206550798</v>
      </c>
      <c r="QE43" s="1">
        <f t="shared" si="597"/>
        <v>3010.2976475404093</v>
      </c>
      <c r="QO43" s="2"/>
      <c r="QP43" s="2"/>
      <c r="QU43" s="2"/>
      <c r="QV43" s="2"/>
      <c r="QY43" s="2"/>
    </row>
    <row r="44" spans="1:474">
      <c r="A44" s="20" t="s">
        <v>13</v>
      </c>
      <c r="B44" s="20" t="s">
        <v>14</v>
      </c>
      <c r="C44" s="20">
        <v>45</v>
      </c>
      <c r="D44" s="20" t="s">
        <v>16</v>
      </c>
      <c r="E44" s="20">
        <v>3</v>
      </c>
      <c r="F44" s="20">
        <v>12</v>
      </c>
      <c r="G44" s="20">
        <v>25</v>
      </c>
      <c r="H44" s="20">
        <v>0</v>
      </c>
      <c r="I44" s="20">
        <v>12</v>
      </c>
      <c r="J44" s="20">
        <v>0</v>
      </c>
      <c r="K44" s="20">
        <v>4</v>
      </c>
      <c r="L44" s="20">
        <v>14</v>
      </c>
      <c r="M44" s="20">
        <v>28.6</v>
      </c>
      <c r="N44" s="20">
        <v>0</v>
      </c>
      <c r="O44" s="20">
        <v>17</v>
      </c>
      <c r="P44" s="20">
        <v>0</v>
      </c>
      <c r="Q44" s="20">
        <v>4</v>
      </c>
      <c r="R44" s="20">
        <v>16</v>
      </c>
      <c r="S44" s="20">
        <v>25</v>
      </c>
      <c r="T44" s="20">
        <v>1</v>
      </c>
      <c r="U44" s="20">
        <v>13</v>
      </c>
      <c r="V44" s="20">
        <v>7.7</v>
      </c>
      <c r="W44" s="20">
        <v>9</v>
      </c>
      <c r="X44" s="20">
        <v>13</v>
      </c>
      <c r="Y44" s="20">
        <v>69.2</v>
      </c>
      <c r="Z44" s="20">
        <v>4</v>
      </c>
      <c r="AA44" s="20">
        <v>12</v>
      </c>
      <c r="AB44" s="20">
        <v>33.299999999999997</v>
      </c>
      <c r="AC44" s="20">
        <v>6</v>
      </c>
      <c r="AD44" s="20">
        <v>15</v>
      </c>
      <c r="AE44" s="20">
        <v>40</v>
      </c>
      <c r="AF44" s="20">
        <v>7</v>
      </c>
      <c r="AG44" s="20">
        <v>13</v>
      </c>
      <c r="AH44" s="20">
        <v>53.8</v>
      </c>
      <c r="AI44" s="20">
        <v>15</v>
      </c>
      <c r="AJ44" s="20">
        <v>16</v>
      </c>
      <c r="AK44" s="20">
        <v>93.8</v>
      </c>
      <c r="AL44" s="20">
        <v>2</v>
      </c>
      <c r="AM44" s="20">
        <v>14</v>
      </c>
      <c r="AN44" s="20">
        <v>14.3</v>
      </c>
      <c r="AO44" s="20">
        <v>0</v>
      </c>
      <c r="AP44" s="20">
        <v>14</v>
      </c>
      <c r="AQ44" s="20">
        <v>0</v>
      </c>
      <c r="AR44" s="20">
        <v>2</v>
      </c>
      <c r="AS44" s="20">
        <v>5</v>
      </c>
      <c r="AT44" s="20">
        <v>40</v>
      </c>
      <c r="AU44" s="20">
        <v>2</v>
      </c>
      <c r="AV44" s="20">
        <v>6</v>
      </c>
      <c r="AW44" s="20">
        <v>33.299999999999997</v>
      </c>
      <c r="AX44" s="20">
        <v>0</v>
      </c>
      <c r="AY44" s="20">
        <v>6</v>
      </c>
      <c r="AZ44" s="20">
        <v>0</v>
      </c>
      <c r="BA44" s="20">
        <v>3</v>
      </c>
      <c r="BB44" s="20">
        <v>5</v>
      </c>
      <c r="BC44" s="20">
        <v>60</v>
      </c>
      <c r="BE44" s="35"/>
      <c r="BF44" s="1" t="str">
        <f t="shared" si="0"/>
        <v>明細部</v>
      </c>
      <c r="BG44" s="1" t="str">
        <f t="shared" si="1"/>
        <v>保険者（地区）</v>
      </c>
      <c r="BH44" s="1">
        <f t="shared" si="2"/>
        <v>45</v>
      </c>
      <c r="BI44" s="1" t="str">
        <f t="shared" si="3"/>
        <v>女</v>
      </c>
      <c r="BJ44" s="1">
        <f t="shared" si="4"/>
        <v>3</v>
      </c>
      <c r="BK44" s="1">
        <f t="shared" si="5"/>
        <v>12</v>
      </c>
      <c r="BL44" s="1">
        <f t="shared" si="6"/>
        <v>25</v>
      </c>
      <c r="BM44" s="1" t="str">
        <f t="shared" si="479"/>
        <v>70-74</v>
      </c>
      <c r="BN44" s="2">
        <f t="shared" si="462"/>
        <v>762860</v>
      </c>
      <c r="BO44" s="2">
        <f t="shared" si="462"/>
        <v>467972</v>
      </c>
      <c r="BP44" s="1">
        <f t="shared" si="462"/>
        <v>0.61344414440395356</v>
      </c>
      <c r="BQ44" s="1">
        <f t="shared" si="462"/>
        <v>5.5753382286408116E-4</v>
      </c>
      <c r="BS44" s="1" t="s">
        <v>33</v>
      </c>
      <c r="BT44" s="2">
        <f>+SUM(BK174:BK178)</f>
        <v>143318</v>
      </c>
      <c r="BU44" s="2">
        <f>+SUM(BJ174:BJ178)</f>
        <v>92265</v>
      </c>
      <c r="BV44" s="1">
        <f t="shared" si="480"/>
        <v>0.64377817161835915</v>
      </c>
      <c r="BW44" s="1">
        <f t="shared" si="481"/>
        <v>1.2649635698482287E-3</v>
      </c>
      <c r="BX44" s="2">
        <f t="shared" si="482"/>
        <v>762860</v>
      </c>
      <c r="BY44" s="1">
        <f t="shared" si="483"/>
        <v>491112.61600078148</v>
      </c>
      <c r="BZ44" s="1">
        <f t="shared" si="484"/>
        <v>931205.91026406409</v>
      </c>
      <c r="CA44" s="1">
        <f t="shared" si="485"/>
        <v>87917.587887685819</v>
      </c>
      <c r="CG44" s="1">
        <f t="shared" si="7"/>
        <v>0</v>
      </c>
      <c r="CH44" s="1">
        <f t="shared" si="8"/>
        <v>12</v>
      </c>
      <c r="CI44" s="1">
        <f t="shared" si="9"/>
        <v>0</v>
      </c>
      <c r="CJ44" s="1" t="str">
        <f t="shared" si="486"/>
        <v>70-74</v>
      </c>
      <c r="CK44" s="2">
        <f t="shared" si="486"/>
        <v>781847</v>
      </c>
      <c r="CL44" s="2">
        <f t="shared" si="486"/>
        <v>102860</v>
      </c>
      <c r="CM44" s="1">
        <f t="shared" si="486"/>
        <v>0.13156026690644076</v>
      </c>
      <c r="CN44" s="1">
        <f t="shared" si="486"/>
        <v>3.8227097875392121E-4</v>
      </c>
      <c r="CP44" s="1" t="s">
        <v>33</v>
      </c>
      <c r="CQ44" s="2">
        <f>+SUM(CH174:CH178)</f>
        <v>145746</v>
      </c>
      <c r="CR44" s="2">
        <f>+SUM(CG174:CG178)</f>
        <v>24354</v>
      </c>
      <c r="CS44" s="1">
        <f t="shared" si="487"/>
        <v>0.16709892552797331</v>
      </c>
      <c r="CT44" s="1">
        <f t="shared" si="488"/>
        <v>9.7720395867421646E-4</v>
      </c>
      <c r="CU44" s="2">
        <f t="shared" si="489"/>
        <v>781847</v>
      </c>
      <c r="CV44" s="1">
        <f t="shared" si="490"/>
        <v>130645.79362726935</v>
      </c>
      <c r="CW44" s="1">
        <f t="shared" si="491"/>
        <v>583732.64732891903</v>
      </c>
      <c r="CX44" s="1">
        <f t="shared" si="492"/>
        <v>19174.382660546114</v>
      </c>
      <c r="DD44" s="1">
        <f t="shared" si="10"/>
        <v>4</v>
      </c>
      <c r="DE44" s="1">
        <f t="shared" si="11"/>
        <v>14</v>
      </c>
      <c r="DF44" s="1">
        <f t="shared" si="12"/>
        <v>28.6</v>
      </c>
      <c r="DG44" s="1" t="str">
        <f t="shared" ref="DG44:DK44" si="673">+DG27</f>
        <v>70-74</v>
      </c>
      <c r="DH44" s="2">
        <f t="shared" si="673"/>
        <v>745517</v>
      </c>
      <c r="DI44" s="2">
        <f t="shared" si="673"/>
        <v>121476</v>
      </c>
      <c r="DJ44" s="1">
        <f t="shared" si="673"/>
        <v>0.16294195839933898</v>
      </c>
      <c r="DK44" s="1">
        <f t="shared" si="673"/>
        <v>4.277258291396377E-4</v>
      </c>
      <c r="DM44" s="1" t="s">
        <v>33</v>
      </c>
      <c r="DN44" s="2">
        <f>+SUM(DE174:DE178)</f>
        <v>140316</v>
      </c>
      <c r="DO44" s="2">
        <f>+SUM(DD174:DD178)</f>
        <v>22913</v>
      </c>
      <c r="DP44" s="1">
        <f t="shared" si="494"/>
        <v>0.16329570398243964</v>
      </c>
      <c r="DQ44" s="1">
        <f t="shared" si="495"/>
        <v>9.8677873350740131E-4</v>
      </c>
      <c r="DR44" s="2">
        <f t="shared" si="496"/>
        <v>745517</v>
      </c>
      <c r="DS44" s="1">
        <f t="shared" si="497"/>
        <v>121739.72334587645</v>
      </c>
      <c r="DT44" s="1">
        <f t="shared" si="498"/>
        <v>541196.10799422197</v>
      </c>
      <c r="DU44" s="1">
        <f t="shared" si="499"/>
        <v>22863.363834761647</v>
      </c>
      <c r="EA44" s="1">
        <f t="shared" si="13"/>
        <v>0</v>
      </c>
      <c r="EB44" s="1">
        <f t="shared" si="14"/>
        <v>17</v>
      </c>
      <c r="EC44" s="1">
        <f t="shared" si="15"/>
        <v>0</v>
      </c>
      <c r="ED44" s="1" t="str">
        <f t="shared" ref="ED44:EH44" si="674">+ED27</f>
        <v>70-74</v>
      </c>
      <c r="EE44" s="2">
        <f t="shared" si="674"/>
        <v>704628</v>
      </c>
      <c r="EF44" s="2">
        <f t="shared" si="674"/>
        <v>29051</v>
      </c>
      <c r="EG44" s="1">
        <f t="shared" si="674"/>
        <v>4.1228846994442458E-2</v>
      </c>
      <c r="EH44" s="1">
        <f t="shared" si="674"/>
        <v>2.3685258321055885E-4</v>
      </c>
      <c r="EJ44" s="1" t="s">
        <v>33</v>
      </c>
      <c r="EK44" s="2">
        <f>+SUM(EB174:EB178)</f>
        <v>117514</v>
      </c>
      <c r="EL44" s="2">
        <f>+SUM(EA174:EA178)</f>
        <v>5163</v>
      </c>
      <c r="EM44" s="1">
        <f t="shared" si="501"/>
        <v>4.3935190700682469E-2</v>
      </c>
      <c r="EN44" s="1">
        <f t="shared" si="502"/>
        <v>5.9786773942711391E-4</v>
      </c>
      <c r="EO44" s="2">
        <f t="shared" si="503"/>
        <v>704628</v>
      </c>
      <c r="EP44" s="1">
        <f t="shared" si="504"/>
        <v>30957.965553040485</v>
      </c>
      <c r="EQ44" s="1">
        <f t="shared" si="505"/>
        <v>177472.07754416132</v>
      </c>
      <c r="ER44" s="1">
        <f t="shared" si="506"/>
        <v>4844.9667257049114</v>
      </c>
      <c r="EX44" s="1">
        <f t="shared" si="16"/>
        <v>4</v>
      </c>
      <c r="EY44" s="1">
        <f t="shared" si="17"/>
        <v>16</v>
      </c>
      <c r="EZ44" s="1">
        <f t="shared" si="18"/>
        <v>25</v>
      </c>
      <c r="FA44" s="1" t="str">
        <f t="shared" ref="FA44:FE44" si="675">+FA27</f>
        <v>70-74</v>
      </c>
      <c r="FB44" s="2">
        <f t="shared" si="675"/>
        <v>665586</v>
      </c>
      <c r="FC44" s="2">
        <f t="shared" si="675"/>
        <v>52373</v>
      </c>
      <c r="FD44" s="1">
        <f t="shared" si="675"/>
        <v>7.8687051710823241E-2</v>
      </c>
      <c r="FE44" s="1">
        <f t="shared" si="675"/>
        <v>3.3002978376461502E-4</v>
      </c>
      <c r="FG44" s="1" t="s">
        <v>33</v>
      </c>
      <c r="FH44" s="2">
        <f>+SUM(EY174:EY178)</f>
        <v>131901</v>
      </c>
      <c r="FI44" s="2">
        <f>+SUM(EX174:EX178)</f>
        <v>9968</v>
      </c>
      <c r="FJ44" s="1">
        <f t="shared" si="508"/>
        <v>7.5571830387942476E-2</v>
      </c>
      <c r="FK44" s="1">
        <f t="shared" si="509"/>
        <v>7.2776725650476799E-4</v>
      </c>
      <c r="FL44" s="2">
        <f t="shared" si="510"/>
        <v>665586</v>
      </c>
      <c r="FM44" s="1">
        <f t="shared" si="511"/>
        <v>50299.552300589079</v>
      </c>
      <c r="FN44" s="1">
        <f t="shared" si="512"/>
        <v>234635.31630465412</v>
      </c>
      <c r="FO44" s="1">
        <f t="shared" si="513"/>
        <v>10378.900807709297</v>
      </c>
      <c r="FU44" s="1">
        <f t="shared" si="19"/>
        <v>1</v>
      </c>
      <c r="FV44" s="1">
        <f t="shared" si="20"/>
        <v>13</v>
      </c>
      <c r="FW44" s="1">
        <f t="shared" si="21"/>
        <v>7.7</v>
      </c>
      <c r="FX44" s="1" t="str">
        <f t="shared" ref="FX44:GB44" si="676">+FX27</f>
        <v>70-74</v>
      </c>
      <c r="FY44" s="2">
        <f t="shared" si="676"/>
        <v>691330</v>
      </c>
      <c r="FZ44" s="2">
        <f t="shared" si="676"/>
        <v>118973</v>
      </c>
      <c r="GA44" s="1">
        <f t="shared" si="676"/>
        <v>0.17209292233810192</v>
      </c>
      <c r="GB44" s="1">
        <f t="shared" si="676"/>
        <v>4.5397255755474101E-4</v>
      </c>
      <c r="GD44" s="1" t="s">
        <v>33</v>
      </c>
      <c r="GE44" s="2">
        <f>+SUM(FV174:FV178)</f>
        <v>138685</v>
      </c>
      <c r="GF44" s="2">
        <f>+SUM(FU174:FU178)</f>
        <v>24670</v>
      </c>
      <c r="GG44" s="1">
        <f t="shared" si="515"/>
        <v>0.17788513537873599</v>
      </c>
      <c r="GH44" s="1">
        <f t="shared" si="516"/>
        <v>1.0268838750177973E-3</v>
      </c>
      <c r="GI44" s="2">
        <f t="shared" si="517"/>
        <v>691330</v>
      </c>
      <c r="GJ44" s="1">
        <f t="shared" si="518"/>
        <v>122977.33064138154</v>
      </c>
      <c r="GK44" s="1">
        <f t="shared" si="519"/>
        <v>503980.20074720867</v>
      </c>
      <c r="GL44" s="1">
        <f t="shared" si="520"/>
        <v>23866.706934459664</v>
      </c>
      <c r="GR44" s="1">
        <f t="shared" si="22"/>
        <v>9</v>
      </c>
      <c r="GS44" s="1">
        <f t="shared" si="23"/>
        <v>13</v>
      </c>
      <c r="GT44" s="1">
        <f t="shared" si="24"/>
        <v>69.2</v>
      </c>
      <c r="GU44" s="1" t="str">
        <f t="shared" ref="GU44:GY44" si="677">+GU27</f>
        <v>70-74</v>
      </c>
      <c r="GV44" s="2">
        <f t="shared" si="677"/>
        <v>607895</v>
      </c>
      <c r="GW44" s="2">
        <f t="shared" si="677"/>
        <v>175258</v>
      </c>
      <c r="GX44" s="1">
        <f t="shared" si="677"/>
        <v>0.28830307865667593</v>
      </c>
      <c r="GY44" s="1">
        <f t="shared" si="677"/>
        <v>5.8097560645888687E-4</v>
      </c>
      <c r="HA44" s="1" t="s">
        <v>33</v>
      </c>
      <c r="HB44" s="2">
        <f>+SUM(GS174:GS178)</f>
        <v>121739</v>
      </c>
      <c r="HC44" s="2">
        <f>+SUM(GR174:GR178)</f>
        <v>37720</v>
      </c>
      <c r="HD44" s="1">
        <f t="shared" si="522"/>
        <v>0.30984318911770264</v>
      </c>
      <c r="HE44" s="1">
        <f t="shared" si="523"/>
        <v>1.3253482260698866E-3</v>
      </c>
      <c r="HF44" s="2">
        <f t="shared" si="524"/>
        <v>607895</v>
      </c>
      <c r="HG44" s="1">
        <f t="shared" si="525"/>
        <v>188352.12544870586</v>
      </c>
      <c r="HH44" s="1">
        <f t="shared" si="526"/>
        <v>649108.27375447482</v>
      </c>
      <c r="HI44" s="1">
        <f t="shared" si="527"/>
        <v>35097.728492585069</v>
      </c>
      <c r="HO44" s="1">
        <f t="shared" si="25"/>
        <v>4</v>
      </c>
      <c r="HP44" s="1">
        <f t="shared" si="26"/>
        <v>12</v>
      </c>
      <c r="HQ44" s="1">
        <f t="shared" si="27"/>
        <v>33.299999999999997</v>
      </c>
      <c r="HR44" s="1" t="str">
        <f t="shared" ref="HR44:HV44" si="678">+HR27</f>
        <v>70-74</v>
      </c>
      <c r="HS44" s="2">
        <f t="shared" si="678"/>
        <v>763235</v>
      </c>
      <c r="HT44" s="2">
        <f t="shared" si="678"/>
        <v>242097</v>
      </c>
      <c r="HU44" s="1">
        <f t="shared" si="678"/>
        <v>0.31719850373738101</v>
      </c>
      <c r="HV44" s="1">
        <f t="shared" si="678"/>
        <v>5.3270117925261677E-4</v>
      </c>
      <c r="HX44" s="1" t="s">
        <v>33</v>
      </c>
      <c r="HY44" s="2">
        <f>+SUM(HP174:HP178)</f>
        <v>138347</v>
      </c>
      <c r="HZ44" s="2">
        <f>+SUM(HO174:HO178)</f>
        <v>42597</v>
      </c>
      <c r="IA44" s="1">
        <f t="shared" si="529"/>
        <v>0.30789970147527596</v>
      </c>
      <c r="IB44" s="1">
        <f t="shared" si="530"/>
        <v>1.2410928658093329E-3</v>
      </c>
      <c r="IC44" s="2">
        <f t="shared" si="531"/>
        <v>763235</v>
      </c>
      <c r="ID44" s="1">
        <f t="shared" si="532"/>
        <v>234999.82865548224</v>
      </c>
      <c r="IE44" s="1">
        <f t="shared" si="533"/>
        <v>897274.0627246052</v>
      </c>
      <c r="IF44" s="1">
        <f t="shared" si="534"/>
        <v>43883.461396555453</v>
      </c>
      <c r="IL44" s="1">
        <f t="shared" si="28"/>
        <v>6</v>
      </c>
      <c r="IM44" s="1">
        <f t="shared" si="29"/>
        <v>15</v>
      </c>
      <c r="IN44" s="1">
        <f t="shared" si="30"/>
        <v>40</v>
      </c>
      <c r="IO44" s="1" t="str">
        <f t="shared" ref="IO44:IS44" si="679">+IO27</f>
        <v>70-74</v>
      </c>
      <c r="IP44" s="2">
        <f t="shared" si="679"/>
        <v>616511</v>
      </c>
      <c r="IQ44" s="2">
        <f t="shared" si="679"/>
        <v>248315</v>
      </c>
      <c r="IR44" s="1">
        <f t="shared" si="679"/>
        <v>0.40277464635667493</v>
      </c>
      <c r="IS44" s="1">
        <f t="shared" si="679"/>
        <v>6.2463996271606384E-4</v>
      </c>
      <c r="IU44" s="1" t="s">
        <v>33</v>
      </c>
      <c r="IV44" s="2">
        <f>+SUM(IM174:IM178)</f>
        <v>140282</v>
      </c>
      <c r="IW44" s="2">
        <f>+SUM(IL174:IL178)</f>
        <v>46693</v>
      </c>
      <c r="IX44" s="1">
        <f t="shared" si="536"/>
        <v>0.3328509716143197</v>
      </c>
      <c r="IY44" s="1">
        <f t="shared" si="537"/>
        <v>1.2581585375073571E-3</v>
      </c>
      <c r="IZ44" s="2">
        <f t="shared" si="538"/>
        <v>616511</v>
      </c>
      <c r="JA44" s="1">
        <f t="shared" si="539"/>
        <v>205206.28536091585</v>
      </c>
      <c r="JB44" s="1">
        <f t="shared" si="540"/>
        <v>601661.74307835603</v>
      </c>
      <c r="JC44" s="1">
        <f t="shared" si="541"/>
        <v>56502.032940207071</v>
      </c>
      <c r="JI44" s="1">
        <f t="shared" si="31"/>
        <v>7</v>
      </c>
      <c r="JJ44" s="1">
        <f t="shared" si="32"/>
        <v>13</v>
      </c>
      <c r="JK44" s="1">
        <f t="shared" si="33"/>
        <v>53.8</v>
      </c>
      <c r="JL44" s="1" t="str">
        <f t="shared" ref="JL44:JP44" si="680">+JL27</f>
        <v>70-74</v>
      </c>
      <c r="JM44" s="2">
        <f t="shared" si="680"/>
        <v>625983</v>
      </c>
      <c r="JN44" s="2">
        <f t="shared" si="680"/>
        <v>117391</v>
      </c>
      <c r="JO44" s="1">
        <f t="shared" si="680"/>
        <v>0.18753065179086334</v>
      </c>
      <c r="JP44" s="1">
        <f t="shared" si="680"/>
        <v>4.9335366034318907E-4</v>
      </c>
      <c r="JR44" s="1" t="s">
        <v>33</v>
      </c>
      <c r="JS44" s="2">
        <f>+SUM(JJ174:JJ178)</f>
        <v>133230</v>
      </c>
      <c r="JT44" s="2">
        <f>+SUM(JI174:JI178)</f>
        <v>24828</v>
      </c>
      <c r="JU44" s="1">
        <f t="shared" si="543"/>
        <v>0.18635442467912633</v>
      </c>
      <c r="JV44" s="1">
        <f t="shared" si="544"/>
        <v>1.0668085162907025E-3</v>
      </c>
      <c r="JW44" s="2">
        <f t="shared" si="545"/>
        <v>625983</v>
      </c>
      <c r="JX44" s="1">
        <f t="shared" si="546"/>
        <v>116654.70182391354</v>
      </c>
      <c r="JY44" s="1">
        <f t="shared" si="547"/>
        <v>445962.17634326132</v>
      </c>
      <c r="JZ44" s="1">
        <f t="shared" si="548"/>
        <v>24984.708738096724</v>
      </c>
      <c r="KF44" s="1">
        <f t="shared" si="34"/>
        <v>15</v>
      </c>
      <c r="KG44" s="1">
        <f t="shared" si="35"/>
        <v>16</v>
      </c>
      <c r="KH44" s="1">
        <f t="shared" si="36"/>
        <v>93.8</v>
      </c>
      <c r="KI44" s="1" t="str">
        <f t="shared" ref="KI44:KM44" si="681">+KI27</f>
        <v>70-74</v>
      </c>
      <c r="KJ44" s="2">
        <f t="shared" si="681"/>
        <v>721012</v>
      </c>
      <c r="KK44" s="2">
        <f t="shared" si="681"/>
        <v>294788</v>
      </c>
      <c r="KL44" s="1">
        <f t="shared" si="681"/>
        <v>0.40885311201477925</v>
      </c>
      <c r="KM44" s="1">
        <f t="shared" si="681"/>
        <v>5.7897539976874211E-4</v>
      </c>
      <c r="KO44" s="1" t="s">
        <v>33</v>
      </c>
      <c r="KP44" s="2">
        <f>+SUM(KG174:KG178)</f>
        <v>129928</v>
      </c>
      <c r="KQ44" s="2">
        <f>+SUM(KF174:KF178)</f>
        <v>63655</v>
      </c>
      <c r="KR44" s="1">
        <f t="shared" si="550"/>
        <v>0.48992518933563206</v>
      </c>
      <c r="KS44" s="1">
        <f t="shared" si="551"/>
        <v>1.3868530514188915E-3</v>
      </c>
      <c r="KT44" s="2">
        <f t="shared" si="552"/>
        <v>721012</v>
      </c>
      <c r="KU44" s="1">
        <f t="shared" si="553"/>
        <v>353241.94061326276</v>
      </c>
      <c r="KV44" s="1">
        <f t="shared" si="554"/>
        <v>999875.38850152364</v>
      </c>
      <c r="KW44" s="1">
        <f t="shared" si="555"/>
        <v>53121.467137856242</v>
      </c>
      <c r="LC44" s="1">
        <f t="shared" si="37"/>
        <v>2</v>
      </c>
      <c r="LD44" s="1">
        <f t="shared" si="38"/>
        <v>14</v>
      </c>
      <c r="LE44" s="1">
        <f t="shared" si="39"/>
        <v>14.3</v>
      </c>
      <c r="LF44" s="1" t="str">
        <f t="shared" ref="LF44:LJ44" si="682">+LF27</f>
        <v>70-74</v>
      </c>
      <c r="LG44" s="2">
        <f t="shared" si="682"/>
        <v>687791</v>
      </c>
      <c r="LH44" s="2">
        <f t="shared" si="682"/>
        <v>283057</v>
      </c>
      <c r="LI44" s="1">
        <f t="shared" si="682"/>
        <v>0.41154507692016906</v>
      </c>
      <c r="LJ44" s="1">
        <f t="shared" si="682"/>
        <v>5.9338567997240942E-4</v>
      </c>
      <c r="LL44" s="1" t="s">
        <v>33</v>
      </c>
      <c r="LM44" s="2">
        <f>+SUM(LD174:LD178)</f>
        <v>138833</v>
      </c>
      <c r="LN44" s="2">
        <f>+SUM(LC174:LC178)</f>
        <v>61040</v>
      </c>
      <c r="LO44" s="1">
        <f t="shared" si="557"/>
        <v>0.43966492116427652</v>
      </c>
      <c r="LP44" s="1">
        <f t="shared" si="558"/>
        <v>1.3321050047920729E-3</v>
      </c>
      <c r="LQ44" s="2">
        <f t="shared" si="559"/>
        <v>687791</v>
      </c>
      <c r="LR44" s="1">
        <f t="shared" si="560"/>
        <v>302397.57579249889</v>
      </c>
      <c r="LS44" s="1">
        <f t="shared" si="561"/>
        <v>839440.45872896572</v>
      </c>
      <c r="LT44" s="1">
        <f t="shared" si="562"/>
        <v>57136.037664057832</v>
      </c>
      <c r="LZ44" s="1">
        <f t="shared" si="40"/>
        <v>0</v>
      </c>
      <c r="MA44" s="1">
        <f t="shared" si="41"/>
        <v>14</v>
      </c>
      <c r="MB44" s="1">
        <f t="shared" si="42"/>
        <v>0</v>
      </c>
      <c r="MC44" s="1" t="str">
        <f t="shared" ref="MC44:MG44" si="683">+MC27</f>
        <v>70-74</v>
      </c>
      <c r="MD44" s="2">
        <f t="shared" si="683"/>
        <v>676680</v>
      </c>
      <c r="ME44" s="2">
        <f t="shared" si="683"/>
        <v>163752</v>
      </c>
      <c r="MF44" s="1">
        <f t="shared" si="683"/>
        <v>0.24199326121652776</v>
      </c>
      <c r="MG44" s="1">
        <f t="shared" si="683"/>
        <v>5.2065075098558893E-4</v>
      </c>
      <c r="MI44" s="1" t="s">
        <v>33</v>
      </c>
      <c r="MJ44" s="2">
        <f>+SUM(MA174:MA178)</f>
        <v>136994</v>
      </c>
      <c r="MK44" s="2">
        <f>+SUM(LZ174:LZ178)</f>
        <v>30983</v>
      </c>
      <c r="ML44" s="1">
        <f t="shared" si="564"/>
        <v>0.22616318962874288</v>
      </c>
      <c r="MM44" s="1">
        <f t="shared" si="565"/>
        <v>1.1302769715527961E-3</v>
      </c>
      <c r="MN44" s="2">
        <f t="shared" si="566"/>
        <v>676680</v>
      </c>
      <c r="MO44" s="1">
        <f t="shared" si="567"/>
        <v>153040.10715797773</v>
      </c>
      <c r="MP44" s="1">
        <f t="shared" si="568"/>
        <v>584973.8332535373</v>
      </c>
      <c r="MQ44" s="1">
        <f t="shared" si="569"/>
        <v>33151.624827097003</v>
      </c>
      <c r="MW44" s="1">
        <f t="shared" si="43"/>
        <v>2</v>
      </c>
      <c r="MX44" s="1">
        <f t="shared" si="44"/>
        <v>5</v>
      </c>
      <c r="MY44" s="1">
        <f t="shared" si="45"/>
        <v>40</v>
      </c>
      <c r="MZ44" s="1" t="str">
        <f t="shared" ref="MZ44:ND44" si="684">+MZ27</f>
        <v>70-74</v>
      </c>
      <c r="NA44" s="2">
        <f t="shared" si="684"/>
        <v>572220</v>
      </c>
      <c r="NB44" s="2">
        <f t="shared" si="684"/>
        <v>295444</v>
      </c>
      <c r="NC44" s="1">
        <f t="shared" si="684"/>
        <v>0.51631190800740978</v>
      </c>
      <c r="ND44" s="1">
        <f t="shared" si="684"/>
        <v>6.6062841861228526E-4</v>
      </c>
      <c r="NF44" s="1" t="s">
        <v>33</v>
      </c>
      <c r="NG44" s="2">
        <f>+SUM(MX174:MX178)</f>
        <v>119879</v>
      </c>
      <c r="NH44" s="2">
        <f>+SUM(MW174:MW178)</f>
        <v>61812</v>
      </c>
      <c r="NI44" s="1">
        <f t="shared" si="571"/>
        <v>0.51561991674938901</v>
      </c>
      <c r="NJ44" s="1">
        <f t="shared" si="572"/>
        <v>1.4433990835044195E-3</v>
      </c>
      <c r="NK44" s="2">
        <f t="shared" si="573"/>
        <v>572220</v>
      </c>
      <c r="NL44" s="1">
        <f t="shared" si="574"/>
        <v>295048.02876233537</v>
      </c>
      <c r="NM44" s="1">
        <f t="shared" si="575"/>
        <v>682179.89591040683</v>
      </c>
      <c r="NN44" s="1">
        <f t="shared" si="576"/>
        <v>61894.955220020274</v>
      </c>
      <c r="NT44" s="1">
        <f t="shared" si="46"/>
        <v>2</v>
      </c>
      <c r="NU44" s="1">
        <f t="shared" si="47"/>
        <v>6</v>
      </c>
      <c r="NV44" s="1">
        <f t="shared" si="48"/>
        <v>33.299999999999997</v>
      </c>
      <c r="NW44" s="1" t="str">
        <f t="shared" ref="NW44:OA44" si="685">+NW27</f>
        <v>70-74</v>
      </c>
      <c r="NX44" s="2">
        <f t="shared" si="685"/>
        <v>542213</v>
      </c>
      <c r="NY44" s="2">
        <f t="shared" si="685"/>
        <v>183319</v>
      </c>
      <c r="NZ44" s="1">
        <f t="shared" si="685"/>
        <v>0.33809407004258474</v>
      </c>
      <c r="OA44" s="1">
        <f t="shared" si="685"/>
        <v>6.4243907745592109E-4</v>
      </c>
      <c r="OC44" s="1" t="s">
        <v>33</v>
      </c>
      <c r="OD44" s="2">
        <f>+SUM(NU174:NU178)</f>
        <v>102337</v>
      </c>
      <c r="OE44" s="2">
        <f>+SUM(NT174:NT178)</f>
        <v>38241</v>
      </c>
      <c r="OF44" s="1">
        <f t="shared" si="578"/>
        <v>0.37367716466185252</v>
      </c>
      <c r="OG44" s="1">
        <f t="shared" si="579"/>
        <v>1.5122760065656388E-3</v>
      </c>
      <c r="OH44" s="2">
        <f t="shared" si="580"/>
        <v>542213</v>
      </c>
      <c r="OI44" s="1">
        <f t="shared" si="581"/>
        <v>202612.61648279705</v>
      </c>
      <c r="OJ44" s="1">
        <f t="shared" si="582"/>
        <v>672360.16556066577</v>
      </c>
      <c r="OK44" s="1">
        <f t="shared" si="583"/>
        <v>34599.532845947993</v>
      </c>
      <c r="OQ44" s="1">
        <f t="shared" si="49"/>
        <v>0</v>
      </c>
      <c r="OR44" s="1">
        <f t="shared" si="50"/>
        <v>6</v>
      </c>
      <c r="OS44" s="1">
        <f t="shared" si="51"/>
        <v>0</v>
      </c>
      <c r="OT44" s="1" t="str">
        <f t="shared" ref="OT44:OX44" si="686">+OT27</f>
        <v>70-74</v>
      </c>
      <c r="OU44" s="2">
        <f t="shared" si="686"/>
        <v>582276</v>
      </c>
      <c r="OV44" s="2">
        <f t="shared" si="686"/>
        <v>52825</v>
      </c>
      <c r="OW44" s="1">
        <f t="shared" si="686"/>
        <v>9.0721582205002441E-2</v>
      </c>
      <c r="OX44" s="1">
        <f t="shared" si="686"/>
        <v>3.7639106423391399E-4</v>
      </c>
      <c r="OZ44" s="1" t="s">
        <v>33</v>
      </c>
      <c r="PA44" s="2">
        <f>+SUM(OR174:OR178)</f>
        <v>102805</v>
      </c>
      <c r="PB44" s="2">
        <f>+SUM(OQ174:OQ178)</f>
        <v>12941</v>
      </c>
      <c r="PC44" s="1">
        <f t="shared" si="585"/>
        <v>0.12587909148387724</v>
      </c>
      <c r="PD44" s="1">
        <f t="shared" si="586"/>
        <v>1.0345594103730671E-3</v>
      </c>
      <c r="PE44" s="2">
        <f t="shared" si="587"/>
        <v>582276</v>
      </c>
      <c r="PF44" s="1">
        <f t="shared" si="588"/>
        <v>73296.373872866112</v>
      </c>
      <c r="PG44" s="1">
        <f t="shared" si="589"/>
        <v>362884.69403517351</v>
      </c>
      <c r="PH44" s="1">
        <f t="shared" si="590"/>
        <v>9326.6322585852758</v>
      </c>
      <c r="PN44" s="1">
        <f t="shared" si="52"/>
        <v>3</v>
      </c>
      <c r="PO44" s="1">
        <f t="shared" si="53"/>
        <v>5</v>
      </c>
      <c r="PP44" s="1">
        <f t="shared" si="54"/>
        <v>60</v>
      </c>
      <c r="PQ44" s="1" t="str">
        <f t="shared" ref="PQ44:PU44" si="687">+PQ27</f>
        <v>70-74</v>
      </c>
      <c r="PR44" s="2">
        <f t="shared" si="687"/>
        <v>557929</v>
      </c>
      <c r="PS44" s="2">
        <f t="shared" si="687"/>
        <v>10039</v>
      </c>
      <c r="PT44" s="1">
        <f t="shared" si="687"/>
        <v>1.7993328900272255E-2</v>
      </c>
      <c r="PU44" s="1">
        <f t="shared" si="687"/>
        <v>1.7796045622110932E-4</v>
      </c>
      <c r="PW44" s="1" t="s">
        <v>33</v>
      </c>
      <c r="PX44" s="2">
        <f>+SUM(PO174:PO178)</f>
        <v>111279</v>
      </c>
      <c r="PY44" s="2">
        <f>+SUM(PN174:PN178)</f>
        <v>1958</v>
      </c>
      <c r="PZ44" s="1">
        <f t="shared" si="592"/>
        <v>1.7595413330457679E-2</v>
      </c>
      <c r="QA44" s="1">
        <f t="shared" si="593"/>
        <v>3.9412893537692147E-4</v>
      </c>
      <c r="QB44" s="2">
        <f t="shared" si="594"/>
        <v>557929</v>
      </c>
      <c r="QC44" s="1">
        <f t="shared" si="595"/>
        <v>9816.9913640489231</v>
      </c>
      <c r="QD44" s="1">
        <f t="shared" si="596"/>
        <v>48354.234449542499</v>
      </c>
      <c r="QE44" s="1">
        <f t="shared" si="597"/>
        <v>2002.2796466933962</v>
      </c>
      <c r="QO44" s="2"/>
      <c r="QP44" s="2"/>
      <c r="QU44" s="2"/>
      <c r="QV44" s="2"/>
      <c r="QY44" s="2"/>
    </row>
    <row r="45" spans="1:474">
      <c r="A45" s="20" t="s">
        <v>13</v>
      </c>
      <c r="B45" s="20" t="s">
        <v>14</v>
      </c>
      <c r="C45" s="20">
        <v>46</v>
      </c>
      <c r="D45" s="20" t="s">
        <v>16</v>
      </c>
      <c r="E45" s="20">
        <v>0</v>
      </c>
      <c r="F45" s="20">
        <v>10</v>
      </c>
      <c r="G45" s="20">
        <v>0</v>
      </c>
      <c r="H45" s="20">
        <v>1</v>
      </c>
      <c r="I45" s="20">
        <v>9</v>
      </c>
      <c r="J45" s="20">
        <v>11.1</v>
      </c>
      <c r="K45" s="20">
        <v>3</v>
      </c>
      <c r="L45" s="20">
        <v>11</v>
      </c>
      <c r="M45" s="20">
        <v>27.3</v>
      </c>
      <c r="N45" s="20">
        <v>2</v>
      </c>
      <c r="O45" s="20">
        <v>12</v>
      </c>
      <c r="P45" s="20">
        <v>16.7</v>
      </c>
      <c r="Q45" s="20">
        <v>2</v>
      </c>
      <c r="R45" s="20">
        <v>11</v>
      </c>
      <c r="S45" s="20">
        <v>18.2</v>
      </c>
      <c r="T45" s="20">
        <v>1</v>
      </c>
      <c r="U45" s="20">
        <v>10</v>
      </c>
      <c r="V45" s="20">
        <v>10</v>
      </c>
      <c r="W45" s="20">
        <v>5</v>
      </c>
      <c r="X45" s="20">
        <v>11</v>
      </c>
      <c r="Y45" s="20">
        <v>45.5</v>
      </c>
      <c r="Z45" s="20">
        <v>5</v>
      </c>
      <c r="AA45" s="20">
        <v>9</v>
      </c>
      <c r="AB45" s="20">
        <v>55.6</v>
      </c>
      <c r="AC45" s="20">
        <v>8</v>
      </c>
      <c r="AD45" s="20">
        <v>12</v>
      </c>
      <c r="AE45" s="20">
        <v>66.7</v>
      </c>
      <c r="AF45" s="20">
        <v>9</v>
      </c>
      <c r="AG45" s="20">
        <v>12</v>
      </c>
      <c r="AH45" s="20">
        <v>75</v>
      </c>
      <c r="AI45" s="20">
        <v>6</v>
      </c>
      <c r="AJ45" s="20">
        <v>12</v>
      </c>
      <c r="AK45" s="20">
        <v>50</v>
      </c>
      <c r="AL45" s="20">
        <v>3</v>
      </c>
      <c r="AM45" s="20">
        <v>13</v>
      </c>
      <c r="AN45" s="20">
        <v>23.1</v>
      </c>
      <c r="AO45" s="20">
        <v>5</v>
      </c>
      <c r="AP45" s="20">
        <v>10</v>
      </c>
      <c r="AQ45" s="20">
        <v>50</v>
      </c>
      <c r="AR45" s="20">
        <v>3</v>
      </c>
      <c r="AS45" s="20">
        <v>7</v>
      </c>
      <c r="AT45" s="20">
        <v>42.9</v>
      </c>
      <c r="AU45" s="20">
        <v>2</v>
      </c>
      <c r="AV45" s="20">
        <v>6</v>
      </c>
      <c r="AW45" s="20">
        <v>33.299999999999997</v>
      </c>
      <c r="AX45" s="20">
        <v>1</v>
      </c>
      <c r="AY45" s="20">
        <v>5</v>
      </c>
      <c r="AZ45" s="20">
        <v>20</v>
      </c>
      <c r="BA45" s="20">
        <v>1</v>
      </c>
      <c r="BB45" s="20">
        <v>5</v>
      </c>
      <c r="BC45" s="20">
        <v>20</v>
      </c>
      <c r="BE45" s="35"/>
      <c r="BF45" s="1" t="str">
        <f t="shared" si="0"/>
        <v>明細部</v>
      </c>
      <c r="BG45" s="1" t="str">
        <f t="shared" si="1"/>
        <v>保険者（地区）</v>
      </c>
      <c r="BH45" s="1">
        <f t="shared" si="2"/>
        <v>46</v>
      </c>
      <c r="BI45" s="1" t="str">
        <f t="shared" si="3"/>
        <v>女</v>
      </c>
      <c r="BJ45" s="1">
        <f t="shared" si="4"/>
        <v>0</v>
      </c>
      <c r="BK45" s="1">
        <f t="shared" si="5"/>
        <v>10</v>
      </c>
      <c r="BL45" s="1">
        <f t="shared" si="6"/>
        <v>0</v>
      </c>
      <c r="BM45" s="1" t="str">
        <f t="shared" si="479"/>
        <v>40-64（再掲）</v>
      </c>
      <c r="BN45" s="2">
        <f t="shared" si="462"/>
        <v>1029065</v>
      </c>
      <c r="BO45" s="2">
        <f t="shared" si="462"/>
        <v>322427</v>
      </c>
      <c r="BP45" s="1">
        <f t="shared" si="462"/>
        <v>0.31332034419594484</v>
      </c>
      <c r="BQ45" s="1">
        <f t="shared" si="462"/>
        <v>4.5724607285110765E-4</v>
      </c>
      <c r="BS45" s="1" t="s">
        <v>54</v>
      </c>
      <c r="BT45" s="2">
        <f>SUM(BT38:BT42)</f>
        <v>189002</v>
      </c>
      <c r="BU45" s="1">
        <f>SUM(BU38:BU42)</f>
        <v>56330</v>
      </c>
      <c r="BV45" s="1">
        <f t="shared" si="480"/>
        <v>0.2980391741886329</v>
      </c>
      <c r="BW45" s="1">
        <f t="shared" si="481"/>
        <v>1.0521070091110002E-3</v>
      </c>
      <c r="BX45" s="2">
        <f>SUM(BX38:BX42)</f>
        <v>1029065</v>
      </c>
      <c r="BY45" s="1">
        <f>SUM(BY38:BY42)</f>
        <v>297755.08787087281</v>
      </c>
      <c r="BZ45" s="1">
        <f>SUM(BZ38:BZ42)</f>
        <v>1095117.6302309923</v>
      </c>
      <c r="CA45" s="1">
        <f>SUM(CA38:CA42)</f>
        <v>61773.720358466497</v>
      </c>
      <c r="CG45" s="1">
        <f t="shared" si="7"/>
        <v>1</v>
      </c>
      <c r="CH45" s="1">
        <f t="shared" si="8"/>
        <v>9</v>
      </c>
      <c r="CI45" s="1">
        <f t="shared" si="9"/>
        <v>11.1</v>
      </c>
      <c r="CJ45" s="1" t="str">
        <f t="shared" si="486"/>
        <v>40-64（再掲）</v>
      </c>
      <c r="CK45" s="2">
        <f t="shared" si="486"/>
        <v>1003695</v>
      </c>
      <c r="CL45" s="2">
        <f t="shared" si="486"/>
        <v>67349</v>
      </c>
      <c r="CM45" s="1">
        <f t="shared" si="486"/>
        <v>6.7101061577471241E-2</v>
      </c>
      <c r="CN45" s="1">
        <f t="shared" si="486"/>
        <v>2.4973597885396284E-4</v>
      </c>
      <c r="CP45" s="1" t="s">
        <v>54</v>
      </c>
      <c r="CQ45" s="2">
        <f>SUM(CQ38:CQ42)</f>
        <v>171067</v>
      </c>
      <c r="CR45" s="1">
        <f>SUM(CR38:CR42)</f>
        <v>11702</v>
      </c>
      <c r="CS45" s="1">
        <f t="shared" si="487"/>
        <v>6.8405946208210819E-2</v>
      </c>
      <c r="CT45" s="1">
        <f t="shared" si="488"/>
        <v>6.1034748812143597E-4</v>
      </c>
      <c r="CU45" s="2">
        <f>SUM(CU38:CU42)</f>
        <v>1003695</v>
      </c>
      <c r="CV45" s="1">
        <f>SUM(CV38:CV42)</f>
        <v>65594.958128667597</v>
      </c>
      <c r="CW45" s="1">
        <f>SUM(CW38:CW42)</f>
        <v>346521.55217570515</v>
      </c>
      <c r="CX45" s="1">
        <f>SUM(CX38:CX42)</f>
        <v>12159.416683691419</v>
      </c>
      <c r="DD45" s="1">
        <f t="shared" si="10"/>
        <v>3</v>
      </c>
      <c r="DE45" s="1">
        <f t="shared" si="11"/>
        <v>11</v>
      </c>
      <c r="DF45" s="1">
        <f t="shared" si="12"/>
        <v>27.3</v>
      </c>
      <c r="DG45" s="1" t="str">
        <f t="shared" ref="DG45:DK45" si="688">+DG28</f>
        <v>40-64（再掲）</v>
      </c>
      <c r="DH45" s="2">
        <f t="shared" si="688"/>
        <v>1046132</v>
      </c>
      <c r="DI45" s="2">
        <f t="shared" si="688"/>
        <v>371319</v>
      </c>
      <c r="DJ45" s="1">
        <f t="shared" si="688"/>
        <v>0.35494469149208702</v>
      </c>
      <c r="DK45" s="1">
        <f t="shared" si="688"/>
        <v>4.6782731574665628E-4</v>
      </c>
      <c r="DM45" s="1" t="s">
        <v>54</v>
      </c>
      <c r="DN45" s="2">
        <f>SUM(DN38:DN42)</f>
        <v>182797</v>
      </c>
      <c r="DO45" s="1">
        <f>SUM(DO38:DO42)</f>
        <v>56645</v>
      </c>
      <c r="DP45" s="1">
        <f t="shared" si="494"/>
        <v>0.30987926497699636</v>
      </c>
      <c r="DQ45" s="1">
        <f t="shared" si="495"/>
        <v>1.081618893162958E-3</v>
      </c>
      <c r="DR45" s="2">
        <f>SUM(DR38:DR42)</f>
        <v>1046132</v>
      </c>
      <c r="DS45" s="1">
        <f>SUM(DS38:DS42)</f>
        <v>325869.89395568694</v>
      </c>
      <c r="DT45" s="1">
        <f>SUM(DT38:DT42)</f>
        <v>1283743.6873258168</v>
      </c>
      <c r="DU45" s="1">
        <f>SUM(DU38:DU42)</f>
        <v>64482.468750018728</v>
      </c>
      <c r="EA45" s="1">
        <f t="shared" si="13"/>
        <v>2</v>
      </c>
      <c r="EB45" s="1">
        <f t="shared" si="14"/>
        <v>12</v>
      </c>
      <c r="EC45" s="1">
        <f t="shared" si="15"/>
        <v>16.7</v>
      </c>
      <c r="ED45" s="1" t="str">
        <f t="shared" ref="ED45:EH45" si="689">+ED28</f>
        <v>40-64（再掲）</v>
      </c>
      <c r="EE45" s="2">
        <f t="shared" si="689"/>
        <v>915570</v>
      </c>
      <c r="EF45" s="2">
        <f t="shared" si="689"/>
        <v>152241</v>
      </c>
      <c r="EG45" s="1">
        <f t="shared" si="689"/>
        <v>0.16628002228120187</v>
      </c>
      <c r="EH45" s="1">
        <f t="shared" si="689"/>
        <v>3.8912072656470728E-4</v>
      </c>
      <c r="EJ45" s="1" t="s">
        <v>54</v>
      </c>
      <c r="EK45" s="2">
        <f>SUM(EK38:EK42)</f>
        <v>148682</v>
      </c>
      <c r="EL45" s="1">
        <f>SUM(EL38:EL42)</f>
        <v>22495</v>
      </c>
      <c r="EM45" s="1">
        <f t="shared" si="501"/>
        <v>0.15129605466700743</v>
      </c>
      <c r="EN45" s="1">
        <f t="shared" si="502"/>
        <v>9.2931450308480535E-4</v>
      </c>
      <c r="EO45" s="2">
        <f>SUM(EO38:EO42)</f>
        <v>915570</v>
      </c>
      <c r="EP45" s="1">
        <f>SUM(EP38:EP42)</f>
        <v>144193.4227936664</v>
      </c>
      <c r="EQ45" s="1">
        <f>SUM(EQ38:EQ42)</f>
        <v>764290.39689596836</v>
      </c>
      <c r="ER45" s="1">
        <f>SUM(ER38:ER42)</f>
        <v>23943.850362916535</v>
      </c>
      <c r="EX45" s="1">
        <f t="shared" si="16"/>
        <v>2</v>
      </c>
      <c r="EY45" s="1">
        <f t="shared" si="17"/>
        <v>11</v>
      </c>
      <c r="EZ45" s="1">
        <f t="shared" si="18"/>
        <v>18.2</v>
      </c>
      <c r="FA45" s="1" t="str">
        <f t="shared" ref="FA45:FE45" si="690">+FA28</f>
        <v>40-64（再掲）</v>
      </c>
      <c r="FB45" s="2">
        <f t="shared" si="690"/>
        <v>981200</v>
      </c>
      <c r="FC45" s="2">
        <f t="shared" si="690"/>
        <v>143648</v>
      </c>
      <c r="FD45" s="1">
        <f t="shared" si="690"/>
        <v>0.14640032613126783</v>
      </c>
      <c r="FE45" s="1">
        <f t="shared" si="690"/>
        <v>3.5687766816741925E-4</v>
      </c>
      <c r="FG45" s="1" t="s">
        <v>54</v>
      </c>
      <c r="FH45" s="2">
        <f>SUM(FH38:FH42)</f>
        <v>149111</v>
      </c>
      <c r="FI45" s="1">
        <f>SUM(FI38:FI42)</f>
        <v>23132</v>
      </c>
      <c r="FJ45" s="1">
        <f t="shared" si="508"/>
        <v>0.15513275345212627</v>
      </c>
      <c r="FK45" s="1">
        <f t="shared" si="509"/>
        <v>9.3754289293355281E-4</v>
      </c>
      <c r="FL45" s="2">
        <f>SUM(FL38:FL42)</f>
        <v>981200</v>
      </c>
      <c r="FM45" s="1">
        <f>SUM(FM38:FM42)</f>
        <v>152689.74075676425</v>
      </c>
      <c r="FN45" s="1">
        <f>SUM(FN38:FN42)</f>
        <v>847641.63339236891</v>
      </c>
      <c r="FO45" s="1">
        <f>SUM(FO38:FO42)</f>
        <v>21795.151705295582</v>
      </c>
      <c r="FU45" s="1">
        <f t="shared" si="19"/>
        <v>1</v>
      </c>
      <c r="FV45" s="1">
        <f t="shared" si="20"/>
        <v>10</v>
      </c>
      <c r="FW45" s="1">
        <f t="shared" si="21"/>
        <v>10</v>
      </c>
      <c r="FX45" s="1" t="str">
        <f t="shared" ref="FX45:GB45" si="691">+FX28</f>
        <v>40-64（再掲）</v>
      </c>
      <c r="FY45" s="2">
        <f t="shared" si="691"/>
        <v>921244</v>
      </c>
      <c r="FZ45" s="2">
        <f t="shared" si="691"/>
        <v>254144</v>
      </c>
      <c r="GA45" s="1">
        <f t="shared" si="691"/>
        <v>0.27587045343036154</v>
      </c>
      <c r="GB45" s="1">
        <f t="shared" si="691"/>
        <v>4.6566478053799998E-4</v>
      </c>
      <c r="GD45" s="1" t="s">
        <v>54</v>
      </c>
      <c r="GE45" s="2">
        <f>SUM(GE38:GE42)</f>
        <v>162792</v>
      </c>
      <c r="GF45" s="1">
        <f>SUM(GF38:GF42)</f>
        <v>38184</v>
      </c>
      <c r="GG45" s="1">
        <f t="shared" si="515"/>
        <v>0.23455698068701164</v>
      </c>
      <c r="GH45" s="1">
        <f t="shared" si="516"/>
        <v>1.0501808272284131E-3</v>
      </c>
      <c r="GI45" s="2">
        <f>SUM(GI38:GI42)</f>
        <v>921244</v>
      </c>
      <c r="GJ45" s="1">
        <f>SUM(GJ38:GJ42)</f>
        <v>222791.8180838197</v>
      </c>
      <c r="GK45" s="1">
        <f>SUM(GK38:GK42)</f>
        <v>979016.57485101256</v>
      </c>
      <c r="GL45" s="1">
        <f>SUM(GL38:GL42)</f>
        <v>44221.633944961854</v>
      </c>
      <c r="GR45" s="1">
        <f t="shared" si="22"/>
        <v>5</v>
      </c>
      <c r="GS45" s="1">
        <f t="shared" si="23"/>
        <v>11</v>
      </c>
      <c r="GT45" s="1">
        <f t="shared" si="24"/>
        <v>45.5</v>
      </c>
      <c r="GU45" s="1" t="str">
        <f t="shared" ref="GU45:GY45" si="692">+GU28</f>
        <v>40-64（再掲）</v>
      </c>
      <c r="GV45" s="2">
        <f t="shared" si="692"/>
        <v>959468</v>
      </c>
      <c r="GW45" s="2">
        <f t="shared" si="692"/>
        <v>363503</v>
      </c>
      <c r="GX45" s="1">
        <f t="shared" si="692"/>
        <v>0.37885890931224386</v>
      </c>
      <c r="GY45" s="1">
        <f t="shared" si="692"/>
        <v>4.9524332996045135E-4</v>
      </c>
      <c r="HA45" s="1" t="s">
        <v>54</v>
      </c>
      <c r="HB45" s="2">
        <f>SUM(HB38:HB42)</f>
        <v>153332</v>
      </c>
      <c r="HC45" s="1">
        <f>SUM(HC38:HC42)</f>
        <v>59992</v>
      </c>
      <c r="HD45" s="1">
        <f t="shared" si="522"/>
        <v>0.39125557613544465</v>
      </c>
      <c r="HE45" s="1">
        <f t="shared" si="523"/>
        <v>1.2463251757805851E-3</v>
      </c>
      <c r="HF45" s="2">
        <f>SUM(HF38:HF42)</f>
        <v>959468</v>
      </c>
      <c r="HG45" s="1">
        <f>SUM(HG38:HG42)</f>
        <v>377726.21524778684</v>
      </c>
      <c r="HH45" s="1">
        <f>SUM(HH38:HH42)</f>
        <v>1441020.0363163464</v>
      </c>
      <c r="HI45" s="1">
        <f>SUM(HI38:HI42)</f>
        <v>57601.849275164248</v>
      </c>
      <c r="HO45" s="1">
        <f t="shared" si="25"/>
        <v>5</v>
      </c>
      <c r="HP45" s="1">
        <f t="shared" si="26"/>
        <v>9</v>
      </c>
      <c r="HQ45" s="1">
        <f t="shared" si="27"/>
        <v>55.6</v>
      </c>
      <c r="HR45" s="1" t="str">
        <f t="shared" ref="HR45:HV45" si="693">+HR28</f>
        <v>40-64（再掲）</v>
      </c>
      <c r="HS45" s="2">
        <f t="shared" si="693"/>
        <v>999466</v>
      </c>
      <c r="HT45" s="2">
        <f t="shared" si="693"/>
        <v>409224</v>
      </c>
      <c r="HU45" s="1">
        <f t="shared" si="693"/>
        <v>0.40944264237102612</v>
      </c>
      <c r="HV45" s="1">
        <f t="shared" si="693"/>
        <v>4.9186233320669718E-4</v>
      </c>
      <c r="HX45" s="1" t="s">
        <v>54</v>
      </c>
      <c r="HY45" s="2">
        <f>SUM(HY38:HY42)</f>
        <v>160030</v>
      </c>
      <c r="HZ45" s="1">
        <f>SUM(HZ38:HZ42)</f>
        <v>64868</v>
      </c>
      <c r="IA45" s="1">
        <f t="shared" si="529"/>
        <v>0.40534899706305066</v>
      </c>
      <c r="IB45" s="1">
        <f t="shared" si="530"/>
        <v>1.227283588084021E-3</v>
      </c>
      <c r="IC45" s="2">
        <f>SUM(IC38:IC42)</f>
        <v>999466</v>
      </c>
      <c r="ID45" s="1">
        <f>SUM(ID38:ID42)</f>
        <v>406746.27915587381</v>
      </c>
      <c r="IE45" s="1">
        <f>SUM(IE38:IE42)</f>
        <v>1513806.1661299025</v>
      </c>
      <c r="IF45" s="1">
        <f>SUM(IF38:IF42)</f>
        <v>65347.333195917927</v>
      </c>
      <c r="IL45" s="1">
        <f t="shared" si="28"/>
        <v>8</v>
      </c>
      <c r="IM45" s="1">
        <f t="shared" si="29"/>
        <v>12</v>
      </c>
      <c r="IN45" s="1">
        <f t="shared" si="30"/>
        <v>66.7</v>
      </c>
      <c r="IO45" s="1" t="str">
        <f t="shared" ref="IO45:IS45" si="694">+IO28</f>
        <v>40-64（再掲）</v>
      </c>
      <c r="IP45" s="2">
        <f t="shared" si="694"/>
        <v>985393</v>
      </c>
      <c r="IQ45" s="2">
        <f t="shared" si="694"/>
        <v>486347</v>
      </c>
      <c r="IR45" s="1">
        <f t="shared" si="694"/>
        <v>0.49355637801364532</v>
      </c>
      <c r="IS45" s="1">
        <f t="shared" si="694"/>
        <v>5.0365042050474725E-4</v>
      </c>
      <c r="IU45" s="1" t="s">
        <v>54</v>
      </c>
      <c r="IV45" s="2">
        <f>SUM(IV38:IV42)</f>
        <v>157002</v>
      </c>
      <c r="IW45" s="1">
        <f>SUM(IW38:IW42)</f>
        <v>76728</v>
      </c>
      <c r="IX45" s="1">
        <f t="shared" si="536"/>
        <v>0.48870715022738564</v>
      </c>
      <c r="IY45" s="1">
        <f t="shared" si="537"/>
        <v>1.2615562336044286E-3</v>
      </c>
      <c r="IZ45" s="2">
        <f>SUM(IZ38:IZ42)</f>
        <v>985393</v>
      </c>
      <c r="JA45" s="1">
        <f>SUM(JA38:JA42)</f>
        <v>486939.19099226297</v>
      </c>
      <c r="JB45" s="1">
        <f>SUM(JB38:JB42)</f>
        <v>1560053.1214852203</v>
      </c>
      <c r="JC45" s="1">
        <f>SUM(JC38:JC42)</f>
        <v>77451.400575515916</v>
      </c>
      <c r="JI45" s="1">
        <f t="shared" si="31"/>
        <v>9</v>
      </c>
      <c r="JJ45" s="1">
        <f t="shared" si="32"/>
        <v>12</v>
      </c>
      <c r="JK45" s="1">
        <f t="shared" si="33"/>
        <v>75</v>
      </c>
      <c r="JL45" s="1" t="str">
        <f t="shared" ref="JL45:JP45" si="695">+JL28</f>
        <v>40-64（再掲）</v>
      </c>
      <c r="JM45" s="2">
        <f t="shared" si="695"/>
        <v>929290</v>
      </c>
      <c r="JN45" s="2">
        <f t="shared" si="695"/>
        <v>248333</v>
      </c>
      <c r="JO45" s="1">
        <f t="shared" si="695"/>
        <v>0.26722874452539036</v>
      </c>
      <c r="JP45" s="1">
        <f t="shared" si="695"/>
        <v>4.5903961451540157E-4</v>
      </c>
      <c r="JR45" s="1" t="s">
        <v>54</v>
      </c>
      <c r="JS45" s="2">
        <f>SUM(JS38:JS42)</f>
        <v>153584</v>
      </c>
      <c r="JT45" s="1">
        <f>SUM(JT38:JT42)</f>
        <v>36437</v>
      </c>
      <c r="JU45" s="1">
        <f t="shared" si="543"/>
        <v>0.2372447650796958</v>
      </c>
      <c r="JV45" s="1">
        <f t="shared" si="544"/>
        <v>1.0854702635511514E-3</v>
      </c>
      <c r="JW45" s="2">
        <f>SUM(JW38:JW42)</f>
        <v>929290</v>
      </c>
      <c r="JX45" s="1">
        <f>SUM(JX38:JX42)</f>
        <v>225248.06743630438</v>
      </c>
      <c r="JY45" s="1">
        <f>SUM(JY38:JY42)</f>
        <v>1046354.8823799402</v>
      </c>
      <c r="JZ45" s="1">
        <f>SUM(JZ38:JZ42)</f>
        <v>40208.875358665951</v>
      </c>
      <c r="KF45" s="1">
        <f t="shared" si="34"/>
        <v>6</v>
      </c>
      <c r="KG45" s="1">
        <f t="shared" si="35"/>
        <v>12</v>
      </c>
      <c r="KH45" s="1">
        <f t="shared" si="36"/>
        <v>50</v>
      </c>
      <c r="KI45" s="1" t="str">
        <f t="shared" ref="KI45:KM45" si="696">+KI28</f>
        <v>40-64（再掲）</v>
      </c>
      <c r="KJ45" s="2">
        <f t="shared" si="696"/>
        <v>889531</v>
      </c>
      <c r="KK45" s="2">
        <f t="shared" si="696"/>
        <v>664746</v>
      </c>
      <c r="KL45" s="1">
        <f t="shared" si="696"/>
        <v>0.74729941958177959</v>
      </c>
      <c r="KM45" s="1">
        <f t="shared" si="696"/>
        <v>4.6075483187623588E-4</v>
      </c>
      <c r="KO45" s="1" t="s">
        <v>54</v>
      </c>
      <c r="KP45" s="2">
        <f>SUM(KP38:KP42)</f>
        <v>161056</v>
      </c>
      <c r="KQ45" s="1">
        <f>SUM(KQ38:KQ42)</f>
        <v>109489</v>
      </c>
      <c r="KR45" s="1">
        <f t="shared" si="550"/>
        <v>0.67981944168487984</v>
      </c>
      <c r="KS45" s="1">
        <f t="shared" si="551"/>
        <v>1.1625344051878392E-3</v>
      </c>
      <c r="KT45" s="2">
        <f>SUM(KT38:KT42)</f>
        <v>889531</v>
      </c>
      <c r="KU45" s="1">
        <f>SUM(KU38:KU42)</f>
        <v>613258.20129214786</v>
      </c>
      <c r="KV45" s="1">
        <f>SUM(KV38:KV42)</f>
        <v>1029819.3738833847</v>
      </c>
      <c r="KW45" s="1">
        <f>SUM(KW38:KW42)</f>
        <v>119243.807003678</v>
      </c>
      <c r="LC45" s="1">
        <f t="shared" si="37"/>
        <v>3</v>
      </c>
      <c r="LD45" s="1">
        <f t="shared" si="38"/>
        <v>13</v>
      </c>
      <c r="LE45" s="1">
        <f t="shared" si="39"/>
        <v>23.1</v>
      </c>
      <c r="LF45" s="1" t="str">
        <f t="shared" ref="LF45:LJ45" si="697">+LF28</f>
        <v>40-64（再掲）</v>
      </c>
      <c r="LG45" s="2">
        <f t="shared" si="697"/>
        <v>976483</v>
      </c>
      <c r="LH45" s="2">
        <f t="shared" si="697"/>
        <v>440537</v>
      </c>
      <c r="LI45" s="1">
        <f t="shared" si="697"/>
        <v>0.45114661494362934</v>
      </c>
      <c r="LJ45" s="1">
        <f t="shared" si="697"/>
        <v>5.0356400810999983E-4</v>
      </c>
      <c r="LL45" s="1" t="s">
        <v>54</v>
      </c>
      <c r="LM45" s="2">
        <f>SUM(LM38:LM42)</f>
        <v>169644</v>
      </c>
      <c r="LN45" s="1">
        <f>SUM(LN38:LN42)</f>
        <v>74914</v>
      </c>
      <c r="LO45" s="1">
        <f t="shared" si="557"/>
        <v>0.44159534083138807</v>
      </c>
      <c r="LP45" s="1">
        <f t="shared" si="558"/>
        <v>1.2056396046918958E-3</v>
      </c>
      <c r="LQ45" s="2">
        <f>SUM(LQ38:LQ42)</f>
        <v>976483</v>
      </c>
      <c r="LR45" s="1">
        <f>SUM(LR38:LR42)</f>
        <v>428482.01555036765</v>
      </c>
      <c r="LS45" s="1">
        <f>SUM(LS38:LS42)</f>
        <v>1376141.6264447861</v>
      </c>
      <c r="LT45" s="1">
        <f>SUM(LT38:LT42)</f>
        <v>76857.012638998203</v>
      </c>
      <c r="LZ45" s="1">
        <f t="shared" si="40"/>
        <v>5</v>
      </c>
      <c r="MA45" s="1">
        <f t="shared" si="41"/>
        <v>10</v>
      </c>
      <c r="MB45" s="1">
        <f t="shared" si="42"/>
        <v>50</v>
      </c>
      <c r="MC45" s="1" t="str">
        <f t="shared" ref="MC45:MG45" si="698">+MC28</f>
        <v>40-64（再掲）</v>
      </c>
      <c r="MD45" s="2">
        <f t="shared" si="698"/>
        <v>966448</v>
      </c>
      <c r="ME45" s="2">
        <f t="shared" si="698"/>
        <v>228565</v>
      </c>
      <c r="MF45" s="1">
        <f t="shared" si="698"/>
        <v>0.23650004966640731</v>
      </c>
      <c r="MG45" s="1">
        <f t="shared" si="698"/>
        <v>4.3224589636327011E-4</v>
      </c>
      <c r="MI45" s="1" t="s">
        <v>54</v>
      </c>
      <c r="MJ45" s="2">
        <f>SUM(MJ38:MJ42)</f>
        <v>163454</v>
      </c>
      <c r="MK45" s="1">
        <f>SUM(MK38:MK42)</f>
        <v>38748</v>
      </c>
      <c r="ML45" s="1">
        <f t="shared" si="564"/>
        <v>0.23705752077036965</v>
      </c>
      <c r="MM45" s="1">
        <f t="shared" si="565"/>
        <v>1.0519012972387532E-3</v>
      </c>
      <c r="MN45" s="2">
        <f>SUM(MN38:MN42)</f>
        <v>966448</v>
      </c>
      <c r="MO45" s="1">
        <f>SUM(MO38:MO42)</f>
        <v>230447.28669791028</v>
      </c>
      <c r="MP45" s="1">
        <f>SUM(MP38:MP42)</f>
        <v>1051632.1326407124</v>
      </c>
      <c r="MQ45" s="1">
        <f>SUM(MQ38:MQ42)</f>
        <v>38492.131015274157</v>
      </c>
      <c r="MW45" s="1">
        <f t="shared" si="43"/>
        <v>3</v>
      </c>
      <c r="MX45" s="1">
        <f t="shared" si="44"/>
        <v>7</v>
      </c>
      <c r="MY45" s="1">
        <f t="shared" si="45"/>
        <v>42.9</v>
      </c>
      <c r="MZ45" s="1" t="str">
        <f t="shared" ref="MZ45:ND45" si="699">+MZ28</f>
        <v>40-64（再掲）</v>
      </c>
      <c r="NA45" s="2">
        <f t="shared" si="699"/>
        <v>793279</v>
      </c>
      <c r="NB45" s="2">
        <f t="shared" si="699"/>
        <v>330298</v>
      </c>
      <c r="NC45" s="1">
        <f t="shared" si="699"/>
        <v>0.41637053293986098</v>
      </c>
      <c r="ND45" s="1">
        <f t="shared" si="699"/>
        <v>5.5347195533097366E-4</v>
      </c>
      <c r="NF45" s="1" t="s">
        <v>54</v>
      </c>
      <c r="NG45" s="2">
        <f>SUM(NG38:NG42)</f>
        <v>133809</v>
      </c>
      <c r="NH45" s="1">
        <f>SUM(NH38:NH42)</f>
        <v>55725</v>
      </c>
      <c r="NI45" s="1">
        <f t="shared" si="571"/>
        <v>0.41645180817433802</v>
      </c>
      <c r="NJ45" s="1">
        <f t="shared" si="572"/>
        <v>1.3476529842511025E-3</v>
      </c>
      <c r="NK45" s="2">
        <f>SUM(NK38:NK42)</f>
        <v>793279</v>
      </c>
      <c r="NL45" s="1">
        <f>SUM(NL38:NL42)</f>
        <v>330971.56138514169</v>
      </c>
      <c r="NM45" s="1">
        <f>SUM(NM38:NM42)</f>
        <v>1140730.5598019594</v>
      </c>
      <c r="NN45" s="1">
        <f>SUM(NN38:NN42)</f>
        <v>55728.902678507409</v>
      </c>
      <c r="NT45" s="1">
        <f t="shared" si="46"/>
        <v>2</v>
      </c>
      <c r="NU45" s="1">
        <f t="shared" si="47"/>
        <v>6</v>
      </c>
      <c r="NV45" s="1">
        <f t="shared" si="48"/>
        <v>33.299999999999997</v>
      </c>
      <c r="NW45" s="1" t="str">
        <f t="shared" ref="NW45:OA45" si="700">+NW28</f>
        <v>40-64（再掲）</v>
      </c>
      <c r="NX45" s="2">
        <f t="shared" si="700"/>
        <v>791244</v>
      </c>
      <c r="NY45" s="2">
        <f t="shared" si="700"/>
        <v>276028</v>
      </c>
      <c r="NZ45" s="1">
        <f t="shared" si="700"/>
        <v>0.34885319825489985</v>
      </c>
      <c r="OA45" s="1">
        <f t="shared" si="700"/>
        <v>5.3580356075299781E-4</v>
      </c>
      <c r="OC45" s="1" t="s">
        <v>54</v>
      </c>
      <c r="OD45" s="2">
        <f>SUM(OD38:OD42)</f>
        <v>127404</v>
      </c>
      <c r="OE45" s="1">
        <f>SUM(OE38:OE42)</f>
        <v>46137</v>
      </c>
      <c r="OF45" s="1">
        <f t="shared" si="578"/>
        <v>0.36213148723744937</v>
      </c>
      <c r="OG45" s="1">
        <f t="shared" si="579"/>
        <v>1.3465025948453863E-3</v>
      </c>
      <c r="OH45" s="2">
        <f>SUM(OH38:OH42)</f>
        <v>791244</v>
      </c>
      <c r="OI45" s="1">
        <f>SUM(OI38:OI42)</f>
        <v>282887.10414152616</v>
      </c>
      <c r="OJ45" s="1">
        <f>SUM(OJ38:OJ42)</f>
        <v>1143284.7960052136</v>
      </c>
      <c r="OK45" s="1">
        <f>SUM(OK38:OK42)</f>
        <v>45259.320057433797</v>
      </c>
      <c r="OQ45" s="1">
        <f t="shared" si="49"/>
        <v>1</v>
      </c>
      <c r="OR45" s="1">
        <f t="shared" si="50"/>
        <v>5</v>
      </c>
      <c r="OS45" s="1">
        <f t="shared" si="51"/>
        <v>20</v>
      </c>
      <c r="OT45" s="1" t="str">
        <f t="shared" ref="OT45:OX45" si="701">+OT28</f>
        <v>40-64（再掲）</v>
      </c>
      <c r="OU45" s="2">
        <f t="shared" si="701"/>
        <v>805575</v>
      </c>
      <c r="OV45" s="2">
        <f t="shared" si="701"/>
        <v>148095</v>
      </c>
      <c r="OW45" s="1">
        <f t="shared" si="701"/>
        <v>0.18383763150544641</v>
      </c>
      <c r="OX45" s="1">
        <f t="shared" si="701"/>
        <v>4.3157124577871542E-4</v>
      </c>
      <c r="OZ45" s="1" t="s">
        <v>54</v>
      </c>
      <c r="PA45" s="2">
        <f>SUM(PA38:PA42)</f>
        <v>131747</v>
      </c>
      <c r="PB45" s="1">
        <f>SUM(PB38:PB42)</f>
        <v>23724</v>
      </c>
      <c r="PC45" s="1">
        <f t="shared" si="585"/>
        <v>0.18007241151601175</v>
      </c>
      <c r="PD45" s="1">
        <f t="shared" si="586"/>
        <v>1.0586221404258634E-3</v>
      </c>
      <c r="PE45" s="2">
        <f>SUM(PE38:PE42)</f>
        <v>805575</v>
      </c>
      <c r="PF45" s="1">
        <f>SUM(PF38:PF42)</f>
        <v>145512.89408356196</v>
      </c>
      <c r="PG45" s="1">
        <f>SUM(PG38:PG42)</f>
        <v>738570.77312755771</v>
      </c>
      <c r="PH45" s="1">
        <f>SUM(PH38:PH42)</f>
        <v>24196.312064217862</v>
      </c>
      <c r="PN45" s="1">
        <f t="shared" si="52"/>
        <v>1</v>
      </c>
      <c r="PO45" s="1">
        <f t="shared" si="53"/>
        <v>5</v>
      </c>
      <c r="PP45" s="1">
        <f t="shared" si="54"/>
        <v>20</v>
      </c>
      <c r="PQ45" s="1" t="str">
        <f t="shared" ref="PQ45:PU45" si="702">+PQ28</f>
        <v>40-64（再掲）</v>
      </c>
      <c r="PR45" s="2">
        <f t="shared" si="702"/>
        <v>846596</v>
      </c>
      <c r="PS45" s="2">
        <f t="shared" si="702"/>
        <v>55309</v>
      </c>
      <c r="PT45" s="1">
        <f t="shared" si="702"/>
        <v>6.5331043378423714E-2</v>
      </c>
      <c r="PU45" s="1">
        <f t="shared" si="702"/>
        <v>2.685657337458679E-4</v>
      </c>
      <c r="PW45" s="1" t="s">
        <v>54</v>
      </c>
      <c r="PX45" s="2">
        <f>SUM(PX38:PX42)</f>
        <v>131247</v>
      </c>
      <c r="PY45" s="1">
        <f>SUM(PY38:PY42)</f>
        <v>8367</v>
      </c>
      <c r="PZ45" s="1">
        <f t="shared" si="592"/>
        <v>6.3750028572081646E-2</v>
      </c>
      <c r="QA45" s="1">
        <f t="shared" si="593"/>
        <v>6.7435938820776631E-4</v>
      </c>
      <c r="QB45" s="2">
        <f>SUM(QB38:QB42)</f>
        <v>846596</v>
      </c>
      <c r="QC45" s="1">
        <f>SUM(QC38:QC42)</f>
        <v>54468.71271546268</v>
      </c>
      <c r="QD45" s="1">
        <f>SUM(QD38:QD42)</f>
        <v>330830.03453718673</v>
      </c>
      <c r="QE45" s="1">
        <f>SUM(QE38:QE42)</f>
        <v>8521.3673415119047</v>
      </c>
      <c r="QO45" s="2"/>
      <c r="QP45" s="2"/>
      <c r="QU45" s="2"/>
      <c r="QY45" s="2"/>
    </row>
    <row r="46" spans="1:474">
      <c r="A46" s="20" t="s">
        <v>13</v>
      </c>
      <c r="B46" s="20" t="s">
        <v>14</v>
      </c>
      <c r="C46" s="20">
        <v>47</v>
      </c>
      <c r="D46" s="20" t="s">
        <v>16</v>
      </c>
      <c r="E46" s="20">
        <v>1</v>
      </c>
      <c r="F46" s="20">
        <v>12</v>
      </c>
      <c r="G46" s="20">
        <v>8.3000000000000007</v>
      </c>
      <c r="H46" s="20">
        <v>1</v>
      </c>
      <c r="I46" s="20">
        <v>9</v>
      </c>
      <c r="J46" s="20">
        <v>11.1</v>
      </c>
      <c r="K46" s="20">
        <v>2</v>
      </c>
      <c r="L46" s="20">
        <v>9</v>
      </c>
      <c r="M46" s="20">
        <v>22.2</v>
      </c>
      <c r="N46" s="20">
        <v>2</v>
      </c>
      <c r="O46" s="20">
        <v>9</v>
      </c>
      <c r="P46" s="20">
        <v>22.2</v>
      </c>
      <c r="Q46" s="20">
        <v>2</v>
      </c>
      <c r="R46" s="20">
        <v>9</v>
      </c>
      <c r="S46" s="20">
        <v>22.2</v>
      </c>
      <c r="T46" s="20">
        <v>1</v>
      </c>
      <c r="U46" s="20">
        <v>10</v>
      </c>
      <c r="V46" s="20">
        <v>10</v>
      </c>
      <c r="W46" s="20">
        <v>5</v>
      </c>
      <c r="X46" s="20">
        <v>9</v>
      </c>
      <c r="Y46" s="20">
        <v>55.6</v>
      </c>
      <c r="Z46" s="20">
        <v>3</v>
      </c>
      <c r="AA46" s="20">
        <v>10</v>
      </c>
      <c r="AB46" s="20">
        <v>30</v>
      </c>
      <c r="AC46" s="20">
        <v>9</v>
      </c>
      <c r="AD46" s="20">
        <v>12</v>
      </c>
      <c r="AE46" s="20">
        <v>75</v>
      </c>
      <c r="AF46" s="20">
        <v>7</v>
      </c>
      <c r="AG46" s="20">
        <v>13</v>
      </c>
      <c r="AH46" s="20">
        <v>53.8</v>
      </c>
      <c r="AI46" s="20">
        <v>8</v>
      </c>
      <c r="AJ46" s="20">
        <v>13</v>
      </c>
      <c r="AK46" s="20">
        <v>61.5</v>
      </c>
      <c r="AL46" s="20">
        <v>2</v>
      </c>
      <c r="AM46" s="20">
        <v>10</v>
      </c>
      <c r="AN46" s="20">
        <v>20</v>
      </c>
      <c r="AO46" s="20">
        <v>2</v>
      </c>
      <c r="AP46" s="20">
        <v>11</v>
      </c>
      <c r="AQ46" s="20">
        <v>18.2</v>
      </c>
      <c r="AR46" s="20">
        <v>6</v>
      </c>
      <c r="AS46" s="20">
        <v>6</v>
      </c>
      <c r="AT46" s="20">
        <v>100</v>
      </c>
      <c r="AU46" s="20">
        <v>0</v>
      </c>
      <c r="AV46" s="20">
        <v>4</v>
      </c>
      <c r="AW46" s="20">
        <v>0</v>
      </c>
      <c r="AX46" s="20">
        <v>0</v>
      </c>
      <c r="AY46" s="20">
        <v>5</v>
      </c>
      <c r="AZ46" s="20">
        <v>0</v>
      </c>
      <c r="BA46" s="20">
        <v>0</v>
      </c>
      <c r="BB46" s="20">
        <v>4</v>
      </c>
      <c r="BC46" s="20">
        <v>0</v>
      </c>
      <c r="BE46" s="35"/>
      <c r="BF46" s="1" t="str">
        <f t="shared" si="0"/>
        <v>明細部</v>
      </c>
      <c r="BG46" s="1" t="str">
        <f t="shared" si="1"/>
        <v>保険者（地区）</v>
      </c>
      <c r="BH46" s="1">
        <f t="shared" si="2"/>
        <v>47</v>
      </c>
      <c r="BI46" s="1" t="str">
        <f t="shared" si="3"/>
        <v>女</v>
      </c>
      <c r="BJ46" s="1">
        <f t="shared" si="4"/>
        <v>1</v>
      </c>
      <c r="BK46" s="1">
        <f t="shared" si="5"/>
        <v>12</v>
      </c>
      <c r="BL46" s="1">
        <f t="shared" si="6"/>
        <v>8.3000000000000007</v>
      </c>
      <c r="BM46" s="1" t="str">
        <f t="shared" si="479"/>
        <v>65-74（再掲）</v>
      </c>
      <c r="BN46" s="2">
        <f t="shared" si="462"/>
        <v>1480103</v>
      </c>
      <c r="BO46" s="2">
        <f t="shared" si="462"/>
        <v>843664</v>
      </c>
      <c r="BP46" s="1">
        <f t="shared" si="462"/>
        <v>0.57000357407558799</v>
      </c>
      <c r="BQ46" s="1">
        <f t="shared" si="462"/>
        <v>4.0693518575773242E-4</v>
      </c>
      <c r="BS46" s="1" t="s">
        <v>55</v>
      </c>
      <c r="BT46" s="2">
        <f>+BT43+BT44</f>
        <v>293601</v>
      </c>
      <c r="BU46" s="2">
        <f>+BU43+BU44</f>
        <v>159857</v>
      </c>
      <c r="BV46" s="1">
        <f t="shared" si="480"/>
        <v>0.54447021638209681</v>
      </c>
      <c r="BW46" s="1">
        <f t="shared" si="481"/>
        <v>9.1910829886200261E-4</v>
      </c>
      <c r="BX46" s="2">
        <f>+BX43+BX44</f>
        <v>1480103</v>
      </c>
      <c r="BY46" s="1">
        <f>+BY43+BY44</f>
        <v>813703.2540370198</v>
      </c>
      <c r="BZ46" s="1">
        <f>+BZ43+BZ44</f>
        <v>1778348.6825563286</v>
      </c>
      <c r="CA46" s="1">
        <f>+CA43+CA44</f>
        <v>166635.8477187333</v>
      </c>
      <c r="CG46" s="1">
        <f t="shared" si="7"/>
        <v>1</v>
      </c>
      <c r="CH46" s="1">
        <f t="shared" si="8"/>
        <v>9</v>
      </c>
      <c r="CI46" s="1">
        <f t="shared" si="9"/>
        <v>11.1</v>
      </c>
      <c r="CJ46" s="1" t="str">
        <f t="shared" si="486"/>
        <v>65-74（再掲）</v>
      </c>
      <c r="CK46" s="2">
        <f t="shared" si="486"/>
        <v>1474555</v>
      </c>
      <c r="CL46" s="2">
        <f t="shared" si="486"/>
        <v>195215</v>
      </c>
      <c r="CM46" s="1">
        <f t="shared" si="486"/>
        <v>0.13238909365876486</v>
      </c>
      <c r="CN46" s="1">
        <f t="shared" si="486"/>
        <v>2.7909889547305609E-4</v>
      </c>
      <c r="CP46" s="1" t="s">
        <v>55</v>
      </c>
      <c r="CQ46" s="2">
        <f>+CQ43+CQ44</f>
        <v>272763</v>
      </c>
      <c r="CR46" s="2">
        <f>+CR43+CR44</f>
        <v>42435</v>
      </c>
      <c r="CS46" s="1">
        <f t="shared" si="487"/>
        <v>0.15557461972481604</v>
      </c>
      <c r="CT46" s="1">
        <f t="shared" si="488"/>
        <v>6.9399650589975709E-4</v>
      </c>
      <c r="CU46" s="2">
        <f>+CU43+CU44</f>
        <v>1474555</v>
      </c>
      <c r="CV46" s="1">
        <f>+CV43+CV44</f>
        <v>229253.48667623132</v>
      </c>
      <c r="CW46" s="1">
        <f>+CW43+CW44</f>
        <v>1044953.2769148961</v>
      </c>
      <c r="CX46" s="1">
        <f>+CX43+CX44</f>
        <v>36108.870258495037</v>
      </c>
      <c r="DD46" s="1">
        <f t="shared" si="10"/>
        <v>2</v>
      </c>
      <c r="DE46" s="1">
        <f t="shared" si="11"/>
        <v>9</v>
      </c>
      <c r="DF46" s="1">
        <f t="shared" si="12"/>
        <v>22.2</v>
      </c>
      <c r="DG46" s="1" t="str">
        <f t="shared" ref="DG46:DK46" si="703">+DG29</f>
        <v>65-74（再掲）</v>
      </c>
      <c r="DH46" s="2">
        <f t="shared" si="703"/>
        <v>1437521</v>
      </c>
      <c r="DI46" s="2">
        <f t="shared" si="703"/>
        <v>279509</v>
      </c>
      <c r="DJ46" s="1">
        <f t="shared" si="703"/>
        <v>0.19443820298973025</v>
      </c>
      <c r="DK46" s="1">
        <f t="shared" si="703"/>
        <v>3.300905805088753E-4</v>
      </c>
      <c r="DM46" s="1" t="s">
        <v>55</v>
      </c>
      <c r="DN46" s="2">
        <f>+DN43+DN44</f>
        <v>281272</v>
      </c>
      <c r="DO46" s="2">
        <f>+DO43+DO44</f>
        <v>54562</v>
      </c>
      <c r="DP46" s="1">
        <f t="shared" si="494"/>
        <v>0.19398304843710004</v>
      </c>
      <c r="DQ46" s="1">
        <f t="shared" si="495"/>
        <v>7.4557395277518885E-4</v>
      </c>
      <c r="DR46" s="2">
        <f>+DR43+DR44</f>
        <v>1437521</v>
      </c>
      <c r="DS46" s="1">
        <f>+DS43+DS44</f>
        <v>277116.11453177844</v>
      </c>
      <c r="DT46" s="1">
        <f>+DT43+DT44</f>
        <v>1132722.9764372432</v>
      </c>
      <c r="DU46" s="1">
        <f>+DU43+DU44</f>
        <v>55053.495030535079</v>
      </c>
      <c r="EA46" s="1">
        <f t="shared" si="13"/>
        <v>2</v>
      </c>
      <c r="EB46" s="1">
        <f t="shared" si="14"/>
        <v>9</v>
      </c>
      <c r="EC46" s="1">
        <f t="shared" si="15"/>
        <v>22.2</v>
      </c>
      <c r="ED46" s="1" t="str">
        <f t="shared" ref="ED46:EH46" si="704">+ED29</f>
        <v>65-74（再掲）</v>
      </c>
      <c r="EE46" s="2">
        <f t="shared" si="704"/>
        <v>1353596</v>
      </c>
      <c r="EF46" s="2">
        <f t="shared" si="704"/>
        <v>69520</v>
      </c>
      <c r="EG46" s="1">
        <f t="shared" si="704"/>
        <v>5.1359489833007782E-2</v>
      </c>
      <c r="EH46" s="1">
        <f t="shared" si="704"/>
        <v>1.8972154500245932E-4</v>
      </c>
      <c r="EJ46" s="1" t="s">
        <v>55</v>
      </c>
      <c r="EK46" s="2">
        <f>+EK43+EK44</f>
        <v>245465</v>
      </c>
      <c r="EL46" s="2">
        <f>+EL43+EL44</f>
        <v>12617</v>
      </c>
      <c r="EM46" s="1">
        <f t="shared" si="501"/>
        <v>5.1400403316155051E-2</v>
      </c>
      <c r="EN46" s="1">
        <f t="shared" si="502"/>
        <v>4.4568697583774203E-4</v>
      </c>
      <c r="EO46" s="2">
        <f>+EO43+EO44</f>
        <v>1353596</v>
      </c>
      <c r="EP46" s="1">
        <f>+EP43+EP44</f>
        <v>68764.684312565616</v>
      </c>
      <c r="EQ46" s="1">
        <f>+EQ43+EQ44</f>
        <v>358056.85356443212</v>
      </c>
      <c r="ER46" s="1">
        <f>+ER43+ER44</f>
        <v>12823.864019562236</v>
      </c>
      <c r="EX46" s="1">
        <f t="shared" si="16"/>
        <v>2</v>
      </c>
      <c r="EY46" s="1">
        <f t="shared" si="17"/>
        <v>9</v>
      </c>
      <c r="EZ46" s="1">
        <f t="shared" si="18"/>
        <v>22.2</v>
      </c>
      <c r="FA46" s="1" t="str">
        <f t="shared" ref="FA46:FE46" si="705">+FA29</f>
        <v>65-74（再掲）</v>
      </c>
      <c r="FB46" s="2">
        <f t="shared" si="705"/>
        <v>1263738</v>
      </c>
      <c r="FC46" s="2">
        <f t="shared" si="705"/>
        <v>115590</v>
      </c>
      <c r="FD46" s="1">
        <f t="shared" si="705"/>
        <v>9.1466743897864911E-2</v>
      </c>
      <c r="FE46" s="1">
        <f t="shared" si="705"/>
        <v>2.5643275698311488E-4</v>
      </c>
      <c r="FG46" s="1" t="s">
        <v>55</v>
      </c>
      <c r="FH46" s="2">
        <f>+FH43+FH44</f>
        <v>265977</v>
      </c>
      <c r="FI46" s="2">
        <f>+FI43+FI44</f>
        <v>22491</v>
      </c>
      <c r="FJ46" s="1">
        <f t="shared" si="508"/>
        <v>8.4559943152979392E-2</v>
      </c>
      <c r="FK46" s="1">
        <f t="shared" si="509"/>
        <v>5.3947988406784827E-4</v>
      </c>
      <c r="FL46" s="2">
        <f>+FL43+FL44</f>
        <v>1263738</v>
      </c>
      <c r="FM46" s="1">
        <f>+FM43+FM44</f>
        <v>106168.29462583744</v>
      </c>
      <c r="FN46" s="1">
        <f>+FN43+FN44</f>
        <v>460601.80986298632</v>
      </c>
      <c r="FO46" s="1">
        <f>+FO43+FO44</f>
        <v>24549.015581211686</v>
      </c>
      <c r="FU46" s="1">
        <f t="shared" si="19"/>
        <v>1</v>
      </c>
      <c r="FV46" s="1">
        <f t="shared" si="20"/>
        <v>10</v>
      </c>
      <c r="FW46" s="1">
        <f t="shared" si="21"/>
        <v>10</v>
      </c>
      <c r="FX46" s="1" t="str">
        <f t="shared" ref="FX46:GB46" si="706">+FX29</f>
        <v>65-74（再掲）</v>
      </c>
      <c r="FY46" s="2">
        <f t="shared" si="706"/>
        <v>1331419</v>
      </c>
      <c r="FZ46" s="2">
        <f t="shared" si="706"/>
        <v>233668</v>
      </c>
      <c r="GA46" s="1">
        <f t="shared" si="706"/>
        <v>0.17550297840123957</v>
      </c>
      <c r="GB46" s="1">
        <f t="shared" si="706"/>
        <v>3.2966999081879142E-4</v>
      </c>
      <c r="GD46" s="1" t="s">
        <v>55</v>
      </c>
      <c r="GE46" s="2">
        <f>+GE43+GE44</f>
        <v>270033</v>
      </c>
      <c r="GF46" s="2">
        <f>+GF43+GF44</f>
        <v>45693</v>
      </c>
      <c r="GG46" s="1">
        <f t="shared" si="515"/>
        <v>0.16921265178700381</v>
      </c>
      <c r="GH46" s="1">
        <f t="shared" si="516"/>
        <v>7.2152757293106329E-4</v>
      </c>
      <c r="GI46" s="2">
        <f>+GI43+GI44</f>
        <v>1331419</v>
      </c>
      <c r="GJ46" s="1">
        <f>+GJ43+GJ44</f>
        <v>225427.2426841991</v>
      </c>
      <c r="GK46" s="1">
        <f>+GK43+GK44</f>
        <v>923332.4350560219</v>
      </c>
      <c r="GL46" s="1">
        <f>+GL43+GL44</f>
        <v>47402.432216412642</v>
      </c>
      <c r="GR46" s="1">
        <f t="shared" si="22"/>
        <v>5</v>
      </c>
      <c r="GS46" s="1">
        <f t="shared" si="23"/>
        <v>9</v>
      </c>
      <c r="GT46" s="1">
        <f t="shared" si="24"/>
        <v>55.6</v>
      </c>
      <c r="GU46" s="1" t="str">
        <f t="shared" ref="GU46:GY46" si="707">+GU29</f>
        <v>65-74（再掲）</v>
      </c>
      <c r="GV46" s="2">
        <f t="shared" si="707"/>
        <v>1203596</v>
      </c>
      <c r="GW46" s="2">
        <f t="shared" si="707"/>
        <v>356218</v>
      </c>
      <c r="GX46" s="1">
        <f t="shared" si="707"/>
        <v>0.29596143556475762</v>
      </c>
      <c r="GY46" s="1">
        <f t="shared" si="707"/>
        <v>4.1607863795029422E-4</v>
      </c>
      <c r="HA46" s="1" t="s">
        <v>55</v>
      </c>
      <c r="HB46" s="2">
        <f>+HB43+HB44</f>
        <v>246044</v>
      </c>
      <c r="HC46" s="2">
        <f>+HC43+HC44</f>
        <v>80221</v>
      </c>
      <c r="HD46" s="1">
        <f t="shared" si="522"/>
        <v>0.3260433093267871</v>
      </c>
      <c r="HE46" s="1">
        <f t="shared" si="523"/>
        <v>9.4503360347083121E-4</v>
      </c>
      <c r="HF46" s="2">
        <f>+HF43+HF44</f>
        <v>1203596</v>
      </c>
      <c r="HG46" s="1">
        <f>+HG43+HG44</f>
        <v>392027.66706810973</v>
      </c>
      <c r="HH46" s="1">
        <f>+HH43+HH44</f>
        <v>1291447.6612631269</v>
      </c>
      <c r="HI46" s="1">
        <f>+HI43+HI44</f>
        <v>72858.673664743576</v>
      </c>
      <c r="HO46" s="1">
        <f t="shared" si="25"/>
        <v>3</v>
      </c>
      <c r="HP46" s="1">
        <f t="shared" si="26"/>
        <v>10</v>
      </c>
      <c r="HQ46" s="1">
        <f t="shared" si="27"/>
        <v>30</v>
      </c>
      <c r="HR46" s="1" t="str">
        <f t="shared" ref="HR46:HV46" si="708">+HR29</f>
        <v>65-74（再掲）</v>
      </c>
      <c r="HS46" s="2">
        <f t="shared" si="708"/>
        <v>1429115</v>
      </c>
      <c r="HT46" s="2">
        <f t="shared" si="708"/>
        <v>471134</v>
      </c>
      <c r="HU46" s="1">
        <f t="shared" si="708"/>
        <v>0.32966836118856774</v>
      </c>
      <c r="HV46" s="1">
        <f t="shared" si="708"/>
        <v>3.9323295314447364E-4</v>
      </c>
      <c r="HX46" s="1" t="s">
        <v>55</v>
      </c>
      <c r="HY46" s="2">
        <f>+HY43+HY44</f>
        <v>276080</v>
      </c>
      <c r="HZ46" s="2">
        <f>+HZ43+HZ44</f>
        <v>90313</v>
      </c>
      <c r="IA46" s="1">
        <f t="shared" si="529"/>
        <v>0.32712619530570847</v>
      </c>
      <c r="IB46" s="1">
        <f t="shared" si="530"/>
        <v>8.9290858546491601E-4</v>
      </c>
      <c r="IC46" s="2">
        <f>+IC43+IC44</f>
        <v>1429115</v>
      </c>
      <c r="ID46" s="1">
        <f>+ID43+ID44</f>
        <v>465686.22973583336</v>
      </c>
      <c r="IE46" s="1">
        <f>+IE43+IE44</f>
        <v>1626171.6044029216</v>
      </c>
      <c r="IF46" s="1">
        <f>+IF43+IF44</f>
        <v>91258.293379795679</v>
      </c>
      <c r="IL46" s="1">
        <f t="shared" si="28"/>
        <v>9</v>
      </c>
      <c r="IM46" s="1">
        <f t="shared" si="29"/>
        <v>12</v>
      </c>
      <c r="IN46" s="1">
        <f t="shared" si="30"/>
        <v>75</v>
      </c>
      <c r="IO46" s="1" t="str">
        <f t="shared" ref="IO46:IS46" si="709">+IO29</f>
        <v>65-74（再掲）</v>
      </c>
      <c r="IP46" s="2">
        <f t="shared" si="709"/>
        <v>1300118</v>
      </c>
      <c r="IQ46" s="2">
        <f t="shared" si="709"/>
        <v>539738</v>
      </c>
      <c r="IR46" s="1">
        <f t="shared" si="709"/>
        <v>0.41514539449496124</v>
      </c>
      <c r="IS46" s="1">
        <f t="shared" si="709"/>
        <v>4.3214817542776675E-4</v>
      </c>
      <c r="IU46" s="1" t="s">
        <v>55</v>
      </c>
      <c r="IV46" s="2">
        <f>+IV43+IV44</f>
        <v>264646</v>
      </c>
      <c r="IW46" s="2">
        <f>+IW43+IW44</f>
        <v>100205</v>
      </c>
      <c r="IX46" s="1">
        <f t="shared" si="536"/>
        <v>0.37863787852451952</v>
      </c>
      <c r="IY46" s="1">
        <f t="shared" si="537"/>
        <v>9.4286985182096634E-4</v>
      </c>
      <c r="IZ46" s="2">
        <f>+IZ43+IZ44</f>
        <v>1300118</v>
      </c>
      <c r="JA46" s="1">
        <f>+JA43+JA44</f>
        <v>499352.32267074822</v>
      </c>
      <c r="JB46" s="1">
        <f>+JB43+JB44</f>
        <v>1522815.7656426453</v>
      </c>
      <c r="JC46" s="1">
        <f>+JC43+JC44</f>
        <v>109518.64917146275</v>
      </c>
      <c r="JI46" s="1">
        <f t="shared" si="31"/>
        <v>7</v>
      </c>
      <c r="JJ46" s="1">
        <f t="shared" si="32"/>
        <v>13</v>
      </c>
      <c r="JK46" s="1">
        <f t="shared" si="33"/>
        <v>53.8</v>
      </c>
      <c r="JL46" s="1" t="str">
        <f t="shared" ref="JL46:JP46" si="710">+JL29</f>
        <v>65-74（再掲）</v>
      </c>
      <c r="JM46" s="2">
        <f t="shared" si="710"/>
        <v>1166418</v>
      </c>
      <c r="JN46" s="2">
        <f t="shared" si="710"/>
        <v>233675</v>
      </c>
      <c r="JO46" s="1">
        <f t="shared" si="710"/>
        <v>0.2003355572359137</v>
      </c>
      <c r="JP46" s="1">
        <f t="shared" si="710"/>
        <v>3.7060033316824495E-4</v>
      </c>
      <c r="JR46" s="1" t="s">
        <v>55</v>
      </c>
      <c r="JS46" s="2">
        <f>+JS43+JS44</f>
        <v>255170</v>
      </c>
      <c r="JT46" s="2">
        <f>+JT43+JT44</f>
        <v>47131</v>
      </c>
      <c r="JU46" s="1">
        <f t="shared" si="543"/>
        <v>0.18470431477054514</v>
      </c>
      <c r="JV46" s="1">
        <f t="shared" si="544"/>
        <v>7.6821235151153765E-4</v>
      </c>
      <c r="JW46" s="2">
        <f>+JW43+JW44</f>
        <v>1166418</v>
      </c>
      <c r="JX46" s="1">
        <f>+JX43+JX44</f>
        <v>215501.0344875186</v>
      </c>
      <c r="JY46" s="1">
        <f>+JY43+JY44</f>
        <v>803920.35505419562</v>
      </c>
      <c r="JZ46" s="1">
        <f>+JZ43+JZ44</f>
        <v>51222.222888734635</v>
      </c>
      <c r="KF46" s="1">
        <f t="shared" si="34"/>
        <v>8</v>
      </c>
      <c r="KG46" s="1">
        <f t="shared" si="35"/>
        <v>13</v>
      </c>
      <c r="KH46" s="1">
        <f t="shared" si="36"/>
        <v>61.5</v>
      </c>
      <c r="KI46" s="1" t="str">
        <f t="shared" ref="KI46:KM46" si="711">+KI29</f>
        <v>65-74（再掲）</v>
      </c>
      <c r="KJ46" s="2">
        <f t="shared" si="711"/>
        <v>1355403</v>
      </c>
      <c r="KK46" s="2">
        <f t="shared" si="711"/>
        <v>604485</v>
      </c>
      <c r="KL46" s="1">
        <f t="shared" si="711"/>
        <v>0.44598174860170736</v>
      </c>
      <c r="KM46" s="1">
        <f t="shared" si="711"/>
        <v>4.2695918207230502E-4</v>
      </c>
      <c r="KO46" s="1" t="s">
        <v>55</v>
      </c>
      <c r="KP46" s="2">
        <f>+KP43+KP44</f>
        <v>255532</v>
      </c>
      <c r="KQ46" s="2">
        <f>+KQ43+KQ44</f>
        <v>130226</v>
      </c>
      <c r="KR46" s="1">
        <f t="shared" si="550"/>
        <v>0.50962697431241488</v>
      </c>
      <c r="KS46" s="1">
        <f t="shared" si="551"/>
        <v>9.8893293961381567E-4</v>
      </c>
      <c r="KT46" s="2">
        <f>+KT43+KT44</f>
        <v>1355403</v>
      </c>
      <c r="KU46" s="1">
        <f>+KU43+KU44</f>
        <v>689473.61524942075</v>
      </c>
      <c r="KV46" s="1">
        <f>+KV43+KV44</f>
        <v>1798023.6104966169</v>
      </c>
      <c r="KW46" s="1">
        <f>+KW43+KW44</f>
        <v>114438.82817860242</v>
      </c>
      <c r="LC46" s="1">
        <f t="shared" si="37"/>
        <v>2</v>
      </c>
      <c r="LD46" s="1">
        <f t="shared" si="38"/>
        <v>10</v>
      </c>
      <c r="LE46" s="1">
        <f t="shared" si="39"/>
        <v>20</v>
      </c>
      <c r="LF46" s="1" t="str">
        <f t="shared" ref="LF46:LJ46" si="712">+LF29</f>
        <v>65-74（再掲）</v>
      </c>
      <c r="LG46" s="2">
        <f t="shared" si="712"/>
        <v>1322380</v>
      </c>
      <c r="LH46" s="2">
        <f t="shared" si="712"/>
        <v>617111</v>
      </c>
      <c r="LI46" s="1">
        <f t="shared" si="712"/>
        <v>0.46666691873742799</v>
      </c>
      <c r="LJ46" s="1">
        <f t="shared" si="712"/>
        <v>4.3383504678040587E-4</v>
      </c>
      <c r="LL46" s="1" t="s">
        <v>55</v>
      </c>
      <c r="LM46" s="2">
        <f>+LM43+LM44</f>
        <v>279028</v>
      </c>
      <c r="LN46" s="2">
        <f>+LN43+LN44</f>
        <v>126876</v>
      </c>
      <c r="LO46" s="1">
        <f t="shared" si="557"/>
        <v>0.45470705448915522</v>
      </c>
      <c r="LP46" s="1">
        <f t="shared" si="558"/>
        <v>9.4266393639746223E-4</v>
      </c>
      <c r="LQ46" s="2">
        <f>+LQ43+LQ44</f>
        <v>1322380</v>
      </c>
      <c r="LR46" s="1">
        <f>+LR43+LR44</f>
        <v>600402.50752330245</v>
      </c>
      <c r="LS46" s="1">
        <f>+LS43+LS44</f>
        <v>1554899.0149273896</v>
      </c>
      <c r="LT46" s="1">
        <f>+LT43+LT44</f>
        <v>130936.08861041839</v>
      </c>
      <c r="LZ46" s="1">
        <f t="shared" si="40"/>
        <v>2</v>
      </c>
      <c r="MA46" s="1">
        <f t="shared" si="41"/>
        <v>11</v>
      </c>
      <c r="MB46" s="1">
        <f t="shared" si="42"/>
        <v>18.2</v>
      </c>
      <c r="MC46" s="1" t="str">
        <f t="shared" ref="MC46:MG46" si="713">+MC29</f>
        <v>65-74（再掲）</v>
      </c>
      <c r="MD46" s="2">
        <f t="shared" si="713"/>
        <v>1268925</v>
      </c>
      <c r="ME46" s="2">
        <f t="shared" si="713"/>
        <v>322023</v>
      </c>
      <c r="MF46" s="1">
        <f t="shared" si="713"/>
        <v>0.25377622790945092</v>
      </c>
      <c r="MG46" s="1">
        <f t="shared" si="713"/>
        <v>3.8631540969278239E-4</v>
      </c>
      <c r="MI46" s="1" t="s">
        <v>55</v>
      </c>
      <c r="MJ46" s="2">
        <f>+MJ43+MJ44</f>
        <v>273798</v>
      </c>
      <c r="MK46" s="2">
        <f>+MK43+MK44</f>
        <v>59833</v>
      </c>
      <c r="ML46" s="1">
        <f t="shared" si="564"/>
        <v>0.21852971898991227</v>
      </c>
      <c r="MM46" s="1">
        <f t="shared" si="565"/>
        <v>7.8976221411632282E-4</v>
      </c>
      <c r="MN46" s="2">
        <f>+MN43+MN44</f>
        <v>1268925</v>
      </c>
      <c r="MO46" s="1">
        <f>+MO43+MO44</f>
        <v>277936.07693956309</v>
      </c>
      <c r="MP46" s="1">
        <f>+MP43+MP44</f>
        <v>1011642.7198037284</v>
      </c>
      <c r="MQ46" s="1">
        <f>+MQ43+MQ44</f>
        <v>69710.997863593715</v>
      </c>
      <c r="MW46" s="1">
        <f t="shared" si="43"/>
        <v>6</v>
      </c>
      <c r="MX46" s="1">
        <f t="shared" si="44"/>
        <v>6</v>
      </c>
      <c r="MY46" s="1">
        <f t="shared" si="45"/>
        <v>100</v>
      </c>
      <c r="MZ46" s="1" t="str">
        <f t="shared" ref="MZ46:ND46" si="714">+MZ29</f>
        <v>65-74（再掲）</v>
      </c>
      <c r="NA46" s="2">
        <f t="shared" si="714"/>
        <v>1095271</v>
      </c>
      <c r="NB46" s="2">
        <f t="shared" si="714"/>
        <v>518855</v>
      </c>
      <c r="NC46" s="1">
        <f t="shared" si="714"/>
        <v>0.47372294162814499</v>
      </c>
      <c r="ND46" s="1">
        <f t="shared" si="714"/>
        <v>4.7709913983726805E-4</v>
      </c>
      <c r="NF46" s="1" t="s">
        <v>55</v>
      </c>
      <c r="NG46" s="2">
        <f>+NG43+NG44</f>
        <v>235618</v>
      </c>
      <c r="NH46" s="2">
        <f>+NH43+NH44</f>
        <v>110224</v>
      </c>
      <c r="NI46" s="1">
        <f t="shared" si="571"/>
        <v>0.46780806220237842</v>
      </c>
      <c r="NJ46" s="1">
        <f t="shared" si="572"/>
        <v>1.0279305277003622E-3</v>
      </c>
      <c r="NK46" s="2">
        <f>+NK43+NK44</f>
        <v>1095271</v>
      </c>
      <c r="NL46" s="1">
        <f>+NL43+NL44</f>
        <v>513832.92419084266</v>
      </c>
      <c r="NM46" s="1">
        <f>+NM43+NM44</f>
        <v>1257343.2191732074</v>
      </c>
      <c r="NN46" s="1">
        <f>+NN43+NN44</f>
        <v>111330.60438042719</v>
      </c>
      <c r="NT46" s="1">
        <f t="shared" si="46"/>
        <v>0</v>
      </c>
      <c r="NU46" s="1">
        <f t="shared" si="47"/>
        <v>4</v>
      </c>
      <c r="NV46" s="1">
        <f t="shared" si="48"/>
        <v>0</v>
      </c>
      <c r="NW46" s="1" t="str">
        <f t="shared" ref="NW46:OA46" si="715">+NW29</f>
        <v>65-74（再掲）</v>
      </c>
      <c r="NX46" s="2">
        <f t="shared" si="715"/>
        <v>1096875</v>
      </c>
      <c r="NY46" s="2">
        <f t="shared" si="715"/>
        <v>401752</v>
      </c>
      <c r="NZ46" s="1">
        <f t="shared" si="715"/>
        <v>0.36626962962962961</v>
      </c>
      <c r="OA46" s="1">
        <f t="shared" si="715"/>
        <v>4.6001728003277812E-4</v>
      </c>
      <c r="OC46" s="1" t="s">
        <v>55</v>
      </c>
      <c r="OD46" s="2">
        <f>+OD43+OD44</f>
        <v>207131</v>
      </c>
      <c r="OE46" s="2">
        <f>+OE43+OE44</f>
        <v>79783</v>
      </c>
      <c r="OF46" s="1">
        <f t="shared" si="578"/>
        <v>0.38518135865708175</v>
      </c>
      <c r="OG46" s="1">
        <f t="shared" si="579"/>
        <v>1.0692606703334455E-3</v>
      </c>
      <c r="OH46" s="2">
        <f>+OH43+OH44</f>
        <v>1096875</v>
      </c>
      <c r="OI46" s="1">
        <f>+OI43+OI44</f>
        <v>422489.41099393321</v>
      </c>
      <c r="OJ46" s="1">
        <f>+OJ43+OJ44</f>
        <v>1374800.1700708801</v>
      </c>
      <c r="OK46" s="1">
        <f>+OK43+OK44</f>
        <v>75868.752302121298</v>
      </c>
      <c r="OQ46" s="1">
        <f t="shared" si="49"/>
        <v>0</v>
      </c>
      <c r="OR46" s="1">
        <f t="shared" si="50"/>
        <v>5</v>
      </c>
      <c r="OS46" s="1">
        <f t="shared" si="51"/>
        <v>0</v>
      </c>
      <c r="OT46" s="1" t="str">
        <f t="shared" ref="OT46:OX46" si="716">+OT29</f>
        <v>65-74（再掲）</v>
      </c>
      <c r="OU46" s="2">
        <f t="shared" si="716"/>
        <v>1134656</v>
      </c>
      <c r="OV46" s="2">
        <f t="shared" si="716"/>
        <v>128314</v>
      </c>
      <c r="OW46" s="1">
        <f t="shared" si="716"/>
        <v>0.11308625698008912</v>
      </c>
      <c r="OX46" s="1">
        <f t="shared" si="716"/>
        <v>2.9731272681664147E-4</v>
      </c>
      <c r="OZ46" s="1" t="s">
        <v>55</v>
      </c>
      <c r="PA46" s="2">
        <f>+PA43+PA44</f>
        <v>199679</v>
      </c>
      <c r="PB46" s="2">
        <f>+PB43+PB44</f>
        <v>28527</v>
      </c>
      <c r="PC46" s="1">
        <f t="shared" si="585"/>
        <v>0.14286429719700119</v>
      </c>
      <c r="PD46" s="1">
        <f t="shared" si="586"/>
        <v>7.8310581835857251E-4</v>
      </c>
      <c r="PE46" s="2">
        <f>+PE43+PE44</f>
        <v>1134656</v>
      </c>
      <c r="PF46" s="1">
        <f>+PF43+PF44</f>
        <v>162168.46215248707</v>
      </c>
      <c r="PG46" s="1">
        <f>+PG43+PG44</f>
        <v>788106.28134153318</v>
      </c>
      <c r="PH46" s="1">
        <f>+PH43+PH44</f>
        <v>22565.564490020159</v>
      </c>
      <c r="PN46" s="1">
        <f t="shared" si="52"/>
        <v>0</v>
      </c>
      <c r="PO46" s="1">
        <f t="shared" si="53"/>
        <v>4</v>
      </c>
      <c r="PP46" s="1">
        <f t="shared" si="54"/>
        <v>0</v>
      </c>
      <c r="PQ46" s="1" t="str">
        <f t="shared" ref="PQ46:PU46" si="717">+PQ29</f>
        <v>65-74（再掲）</v>
      </c>
      <c r="PR46" s="2">
        <f t="shared" si="717"/>
        <v>1100255</v>
      </c>
      <c r="PS46" s="2">
        <f t="shared" si="717"/>
        <v>25865</v>
      </c>
      <c r="PT46" s="1">
        <f t="shared" si="717"/>
        <v>2.3508186738528794E-2</v>
      </c>
      <c r="PU46" s="1">
        <f t="shared" si="717"/>
        <v>1.4444323079211376E-4</v>
      </c>
      <c r="PW46" s="1" t="s">
        <v>55</v>
      </c>
      <c r="PX46" s="2">
        <f>+PX43+PX44</f>
        <v>214436</v>
      </c>
      <c r="PY46" s="2">
        <f>+PY43+PY44</f>
        <v>5038</v>
      </c>
      <c r="PZ46" s="1">
        <f t="shared" si="592"/>
        <v>2.3494189408494841E-2</v>
      </c>
      <c r="QA46" s="1">
        <f t="shared" si="593"/>
        <v>3.2709115475229854E-4</v>
      </c>
      <c r="QB46" s="2">
        <f>+QB43+QB44</f>
        <v>1100255</v>
      </c>
      <c r="QC46" s="1">
        <f>+QC43+QC44</f>
        <v>26009.436665870417</v>
      </c>
      <c r="QD46" s="1">
        <f>+QD43+QD44</f>
        <v>130940.86265609329</v>
      </c>
      <c r="QE46" s="1">
        <f>+QE43+QE44</f>
        <v>5012.5772942338053</v>
      </c>
      <c r="QO46" s="2"/>
      <c r="QP46" s="2"/>
      <c r="QU46" s="2"/>
      <c r="QV46" s="2"/>
      <c r="QY46" s="2"/>
    </row>
    <row r="47" spans="1:474">
      <c r="A47" s="20" t="s">
        <v>13</v>
      </c>
      <c r="B47" s="20" t="s">
        <v>14</v>
      </c>
      <c r="C47" s="20">
        <v>48</v>
      </c>
      <c r="D47" s="20" t="s">
        <v>16</v>
      </c>
      <c r="E47" s="20">
        <v>0</v>
      </c>
      <c r="F47" s="20">
        <v>8</v>
      </c>
      <c r="G47" s="20">
        <v>0</v>
      </c>
      <c r="H47" s="20">
        <v>0</v>
      </c>
      <c r="I47" s="20">
        <v>11</v>
      </c>
      <c r="J47" s="20">
        <v>0</v>
      </c>
      <c r="K47" s="20">
        <v>0</v>
      </c>
      <c r="L47" s="20">
        <v>9</v>
      </c>
      <c r="M47" s="20">
        <v>0</v>
      </c>
      <c r="N47" s="20">
        <v>0</v>
      </c>
      <c r="O47" s="20">
        <v>11</v>
      </c>
      <c r="P47" s="20">
        <v>0</v>
      </c>
      <c r="Q47" s="20">
        <v>0</v>
      </c>
      <c r="R47" s="20">
        <v>9</v>
      </c>
      <c r="S47" s="20">
        <v>0</v>
      </c>
      <c r="T47" s="20">
        <v>1</v>
      </c>
      <c r="U47" s="20">
        <v>10</v>
      </c>
      <c r="V47" s="20">
        <v>10</v>
      </c>
      <c r="W47" s="20">
        <v>0</v>
      </c>
      <c r="X47" s="20">
        <v>9</v>
      </c>
      <c r="Y47" s="20">
        <v>0</v>
      </c>
      <c r="Z47" s="20">
        <v>0</v>
      </c>
      <c r="AA47" s="20">
        <v>10</v>
      </c>
      <c r="AB47" s="20">
        <v>0</v>
      </c>
      <c r="AC47" s="20">
        <v>5</v>
      </c>
      <c r="AD47" s="20">
        <v>8</v>
      </c>
      <c r="AE47" s="20">
        <v>62.5</v>
      </c>
      <c r="AF47" s="20">
        <v>3</v>
      </c>
      <c r="AG47" s="20">
        <v>10</v>
      </c>
      <c r="AH47" s="20">
        <v>30</v>
      </c>
      <c r="AI47" s="20">
        <v>6</v>
      </c>
      <c r="AJ47" s="20">
        <v>8</v>
      </c>
      <c r="AK47" s="20">
        <v>75</v>
      </c>
      <c r="AL47" s="20">
        <v>3</v>
      </c>
      <c r="AM47" s="20">
        <v>7</v>
      </c>
      <c r="AN47" s="20">
        <v>42.9</v>
      </c>
      <c r="AO47" s="20">
        <v>0</v>
      </c>
      <c r="AP47" s="20">
        <v>8</v>
      </c>
      <c r="AQ47" s="20">
        <v>0</v>
      </c>
      <c r="AR47" s="20">
        <v>4</v>
      </c>
      <c r="AS47" s="20">
        <v>4</v>
      </c>
      <c r="AT47" s="20">
        <v>100</v>
      </c>
      <c r="AU47" s="20">
        <v>1</v>
      </c>
      <c r="AV47" s="20">
        <v>3</v>
      </c>
      <c r="AW47" s="20">
        <v>33.299999999999997</v>
      </c>
      <c r="AX47" s="20">
        <v>2</v>
      </c>
      <c r="AY47" s="20">
        <v>3</v>
      </c>
      <c r="AZ47" s="20">
        <v>66.7</v>
      </c>
      <c r="BA47" s="20">
        <v>1</v>
      </c>
      <c r="BB47" s="20">
        <v>5</v>
      </c>
      <c r="BC47" s="20">
        <v>20</v>
      </c>
      <c r="BE47" s="35"/>
      <c r="BF47" s="1" t="str">
        <f t="shared" si="0"/>
        <v>明細部</v>
      </c>
      <c r="BG47" s="1" t="str">
        <f t="shared" si="1"/>
        <v>保険者（地区）</v>
      </c>
      <c r="BH47" s="1">
        <f t="shared" si="2"/>
        <v>48</v>
      </c>
      <c r="BI47" s="1" t="str">
        <f t="shared" si="3"/>
        <v>女</v>
      </c>
      <c r="BJ47" s="1">
        <f t="shared" si="4"/>
        <v>0</v>
      </c>
      <c r="BK47" s="1">
        <f t="shared" si="5"/>
        <v>8</v>
      </c>
      <c r="BL47" s="1">
        <f t="shared" si="6"/>
        <v>0</v>
      </c>
      <c r="BM47" s="1" t="str">
        <f t="shared" si="479"/>
        <v>40-74（再掲）</v>
      </c>
      <c r="BN47" s="2">
        <f t="shared" si="462"/>
        <v>2509168</v>
      </c>
      <c r="BO47" s="2">
        <f t="shared" si="462"/>
        <v>1166091</v>
      </c>
      <c r="BP47" s="1">
        <f t="shared" si="462"/>
        <v>0.46473213431703259</v>
      </c>
      <c r="BQ47" s="1">
        <f t="shared" si="462"/>
        <v>3.148633177325038E-4</v>
      </c>
      <c r="BS47" s="1" t="s">
        <v>56</v>
      </c>
      <c r="BT47" s="2">
        <f>+BT45+BT46</f>
        <v>482603</v>
      </c>
      <c r="BU47" s="2">
        <f>+BU45+BU46</f>
        <v>216187</v>
      </c>
      <c r="BV47" s="1">
        <f t="shared" si="480"/>
        <v>0.44796033178409583</v>
      </c>
      <c r="BW47" s="1">
        <f t="shared" si="481"/>
        <v>7.1583002936804736E-4</v>
      </c>
      <c r="BX47" s="2">
        <f>+BX45+BX46</f>
        <v>2509168</v>
      </c>
      <c r="BY47" s="1">
        <f>+BY45+BY46</f>
        <v>1111458.3419078926</v>
      </c>
      <c r="BZ47" s="1">
        <f>+BZ45+BZ46</f>
        <v>2873466.3127873209</v>
      </c>
      <c r="CA47" s="1">
        <f>+CA45+CA46</f>
        <v>228409.5680771998</v>
      </c>
      <c r="CG47" s="1">
        <f t="shared" si="7"/>
        <v>0</v>
      </c>
      <c r="CH47" s="1">
        <f t="shared" si="8"/>
        <v>11</v>
      </c>
      <c r="CI47" s="1">
        <f t="shared" si="9"/>
        <v>0</v>
      </c>
      <c r="CJ47" s="1" t="str">
        <f t="shared" si="486"/>
        <v>40-74（再掲）</v>
      </c>
      <c r="CK47" s="2">
        <f t="shared" si="486"/>
        <v>2478250</v>
      </c>
      <c r="CL47" s="2">
        <f t="shared" si="486"/>
        <v>262564</v>
      </c>
      <c r="CM47" s="1">
        <f t="shared" si="486"/>
        <v>0.10594734187430646</v>
      </c>
      <c r="CN47" s="1">
        <f t="shared" si="486"/>
        <v>1.9550326940039243E-4</v>
      </c>
      <c r="CP47" s="1" t="s">
        <v>56</v>
      </c>
      <c r="CQ47" s="2">
        <f>+CQ45+CQ46</f>
        <v>443830</v>
      </c>
      <c r="CR47" s="2">
        <f>+CR45+CR46</f>
        <v>54137</v>
      </c>
      <c r="CS47" s="1">
        <f t="shared" si="487"/>
        <v>0.12197688304080391</v>
      </c>
      <c r="CT47" s="1">
        <f t="shared" si="488"/>
        <v>4.9122833937137532E-4</v>
      </c>
      <c r="CU47" s="2">
        <f>+CU45+CU46</f>
        <v>2478250</v>
      </c>
      <c r="CV47" s="1">
        <f>+CV45+CV46</f>
        <v>294848.44480489893</v>
      </c>
      <c r="CW47" s="1">
        <f>+CW45+CW46</f>
        <v>1391474.8290906013</v>
      </c>
      <c r="CX47" s="1">
        <f>+CX45+CX46</f>
        <v>48268.28694218646</v>
      </c>
      <c r="DD47" s="1">
        <f t="shared" si="10"/>
        <v>0</v>
      </c>
      <c r="DE47" s="1">
        <f t="shared" si="11"/>
        <v>9</v>
      </c>
      <c r="DF47" s="1">
        <f t="shared" si="12"/>
        <v>0</v>
      </c>
      <c r="DG47" s="1" t="str">
        <f t="shared" ref="DG47:DK47" si="718">+DG30</f>
        <v>40-74（再掲）</v>
      </c>
      <c r="DH47" s="2">
        <f t="shared" si="718"/>
        <v>2483653</v>
      </c>
      <c r="DI47" s="2">
        <f t="shared" si="718"/>
        <v>650828</v>
      </c>
      <c r="DJ47" s="1">
        <f t="shared" si="718"/>
        <v>0.26204465760716172</v>
      </c>
      <c r="DK47" s="1">
        <f t="shared" si="718"/>
        <v>2.7903407151118017E-4</v>
      </c>
      <c r="DM47" s="1" t="s">
        <v>56</v>
      </c>
      <c r="DN47" s="2">
        <f>+DN45+DN46</f>
        <v>464069</v>
      </c>
      <c r="DO47" s="2">
        <f>+DO45+DO46</f>
        <v>111207</v>
      </c>
      <c r="DP47" s="1">
        <f t="shared" si="494"/>
        <v>0.23963462329955243</v>
      </c>
      <c r="DQ47" s="1">
        <f t="shared" si="495"/>
        <v>6.2660617543623047E-4</v>
      </c>
      <c r="DR47" s="2">
        <f>+DR45+DR46</f>
        <v>2483653</v>
      </c>
      <c r="DS47" s="1">
        <f>+DS45+DS46</f>
        <v>602986.00848746533</v>
      </c>
      <c r="DT47" s="1">
        <f>+DT45+DT46</f>
        <v>2416466.6637630602</v>
      </c>
      <c r="DU47" s="1">
        <f>+DU45+DU46</f>
        <v>119535.96378055381</v>
      </c>
      <c r="EA47" s="1">
        <f t="shared" si="13"/>
        <v>0</v>
      </c>
      <c r="EB47" s="1">
        <f t="shared" si="14"/>
        <v>11</v>
      </c>
      <c r="EC47" s="1">
        <f t="shared" si="15"/>
        <v>0</v>
      </c>
      <c r="ED47" s="1" t="str">
        <f t="shared" ref="ED47:EH47" si="719">+ED30</f>
        <v>40-74（再掲）</v>
      </c>
      <c r="EE47" s="2">
        <f t="shared" si="719"/>
        <v>2269166</v>
      </c>
      <c r="EF47" s="2">
        <f t="shared" si="719"/>
        <v>221761</v>
      </c>
      <c r="EG47" s="1">
        <f t="shared" si="719"/>
        <v>9.7727975829005012E-2</v>
      </c>
      <c r="EH47" s="1">
        <f t="shared" si="719"/>
        <v>1.9712652398881032E-4</v>
      </c>
      <c r="EJ47" s="1" t="s">
        <v>56</v>
      </c>
      <c r="EK47" s="2">
        <f>+EK45+EK46</f>
        <v>394147</v>
      </c>
      <c r="EL47" s="2">
        <f>+EL45+EL46</f>
        <v>35112</v>
      </c>
      <c r="EM47" s="1">
        <f t="shared" si="501"/>
        <v>8.9083514526306182E-2</v>
      </c>
      <c r="EN47" s="1">
        <f t="shared" si="502"/>
        <v>4.5374185218926384E-4</v>
      </c>
      <c r="EO47" s="2">
        <f>+EO45+EO46</f>
        <v>2269166</v>
      </c>
      <c r="EP47" s="1">
        <f>+EP45+EP46</f>
        <v>212958.10710623203</v>
      </c>
      <c r="EQ47" s="1">
        <f>+EQ45+EQ46</f>
        <v>1122347.2504604005</v>
      </c>
      <c r="ER47" s="1">
        <f>+ER45+ER46</f>
        <v>36767.714382478771</v>
      </c>
      <c r="EX47" s="1">
        <f t="shared" si="16"/>
        <v>0</v>
      </c>
      <c r="EY47" s="1">
        <f t="shared" si="17"/>
        <v>9</v>
      </c>
      <c r="EZ47" s="1">
        <f t="shared" si="18"/>
        <v>0</v>
      </c>
      <c r="FA47" s="1" t="str">
        <f t="shared" ref="FA47:FE47" si="720">+FA30</f>
        <v>40-74（再掲）</v>
      </c>
      <c r="FB47" s="2">
        <f t="shared" si="720"/>
        <v>2244938</v>
      </c>
      <c r="FC47" s="2">
        <f t="shared" si="720"/>
        <v>259238</v>
      </c>
      <c r="FD47" s="1">
        <f t="shared" si="720"/>
        <v>0.11547668577038653</v>
      </c>
      <c r="FE47" s="1">
        <f t="shared" si="720"/>
        <v>2.1330430570128464E-4</v>
      </c>
      <c r="FG47" s="1" t="s">
        <v>56</v>
      </c>
      <c r="FH47" s="2">
        <f>+FH45+FH46</f>
        <v>415088</v>
      </c>
      <c r="FI47" s="2">
        <f>+FI45+FI46</f>
        <v>45623</v>
      </c>
      <c r="FJ47" s="1">
        <f t="shared" si="508"/>
        <v>0.10991163319585244</v>
      </c>
      <c r="FK47" s="1">
        <f t="shared" si="509"/>
        <v>4.854766024446516E-4</v>
      </c>
      <c r="FL47" s="2">
        <f>+FL45+FL46</f>
        <v>2244938</v>
      </c>
      <c r="FM47" s="1">
        <f>+FM45+FM46</f>
        <v>258858.03538260169</v>
      </c>
      <c r="FN47" s="1">
        <f>+FN45+FN46</f>
        <v>1308243.4432553551</v>
      </c>
      <c r="FO47" s="1">
        <f>+FO45+FO46</f>
        <v>46344.167286507269</v>
      </c>
      <c r="FU47" s="1">
        <f t="shared" si="19"/>
        <v>1</v>
      </c>
      <c r="FV47" s="1">
        <f t="shared" si="20"/>
        <v>10</v>
      </c>
      <c r="FW47" s="1">
        <f t="shared" si="21"/>
        <v>10</v>
      </c>
      <c r="FX47" s="1" t="str">
        <f t="shared" ref="FX47:GB47" si="721">+FX30</f>
        <v>40-74（再掲）</v>
      </c>
      <c r="FY47" s="2">
        <f t="shared" si="721"/>
        <v>2252663</v>
      </c>
      <c r="FZ47" s="2">
        <f t="shared" si="721"/>
        <v>487812</v>
      </c>
      <c r="GA47" s="1">
        <f t="shared" si="721"/>
        <v>0.21654903551929428</v>
      </c>
      <c r="GB47" s="1">
        <f t="shared" si="721"/>
        <v>2.744327412751558E-4</v>
      </c>
      <c r="GD47" s="1" t="s">
        <v>56</v>
      </c>
      <c r="GE47" s="2">
        <f>+GE45+GE46</f>
        <v>432825</v>
      </c>
      <c r="GF47" s="2">
        <f>+GF45+GF46</f>
        <v>83877</v>
      </c>
      <c r="GG47" s="1">
        <f t="shared" si="515"/>
        <v>0.19378963784439437</v>
      </c>
      <c r="GH47" s="1">
        <f t="shared" si="516"/>
        <v>6.0080466289680735E-4</v>
      </c>
      <c r="GI47" s="2">
        <f>+GI45+GI46</f>
        <v>2252663</v>
      </c>
      <c r="GJ47" s="1">
        <f>+GJ45+GJ46</f>
        <v>448219.06076801883</v>
      </c>
      <c r="GK47" s="1">
        <f>+GK45+GK46</f>
        <v>1902349.0099070345</v>
      </c>
      <c r="GL47" s="1">
        <f>+GL45+GL46</f>
        <v>91624.066161374503</v>
      </c>
      <c r="GR47" s="1">
        <f t="shared" si="22"/>
        <v>0</v>
      </c>
      <c r="GS47" s="1">
        <f t="shared" si="23"/>
        <v>9</v>
      </c>
      <c r="GT47" s="1">
        <f t="shared" si="24"/>
        <v>0</v>
      </c>
      <c r="GU47" s="1" t="str">
        <f t="shared" ref="GU47:GY47" si="722">+GU30</f>
        <v>40-74（再掲）</v>
      </c>
      <c r="GV47" s="2">
        <f t="shared" si="722"/>
        <v>2163064</v>
      </c>
      <c r="GW47" s="2">
        <f t="shared" si="722"/>
        <v>719721</v>
      </c>
      <c r="GX47" s="1">
        <f t="shared" si="722"/>
        <v>0.33273217990776049</v>
      </c>
      <c r="GY47" s="1">
        <f t="shared" si="722"/>
        <v>3.2037809036926124E-4</v>
      </c>
      <c r="HA47" s="1" t="s">
        <v>56</v>
      </c>
      <c r="HB47" s="2">
        <f>+HB45+HB46</f>
        <v>399376</v>
      </c>
      <c r="HC47" s="2">
        <f>+HC45+HC46</f>
        <v>140213</v>
      </c>
      <c r="HD47" s="1">
        <f t="shared" si="522"/>
        <v>0.35108018508873845</v>
      </c>
      <c r="HE47" s="1">
        <f t="shared" si="523"/>
        <v>7.5527949748628359E-4</v>
      </c>
      <c r="HF47" s="2">
        <f>+HF45+HF46</f>
        <v>2163064</v>
      </c>
      <c r="HG47" s="1">
        <f>+HG45+HG46</f>
        <v>769753.88231589657</v>
      </c>
      <c r="HH47" s="1">
        <f>+HH45+HH46</f>
        <v>2732467.6975794733</v>
      </c>
      <c r="HI47" s="1">
        <f>+HI45+HI46</f>
        <v>130460.52293990782</v>
      </c>
      <c r="HO47" s="1">
        <f t="shared" si="25"/>
        <v>0</v>
      </c>
      <c r="HP47" s="1">
        <f t="shared" si="26"/>
        <v>10</v>
      </c>
      <c r="HQ47" s="1">
        <f t="shared" si="27"/>
        <v>0</v>
      </c>
      <c r="HR47" s="1" t="str">
        <f t="shared" ref="HR47:HV47" si="723">+HR30</f>
        <v>40-74（再掲）</v>
      </c>
      <c r="HS47" s="2">
        <f t="shared" si="723"/>
        <v>2428581</v>
      </c>
      <c r="HT47" s="2">
        <f t="shared" si="723"/>
        <v>880358</v>
      </c>
      <c r="HU47" s="1">
        <f t="shared" si="723"/>
        <v>0.36249892426894553</v>
      </c>
      <c r="HV47" s="1">
        <f t="shared" si="723"/>
        <v>3.0847326166652718E-4</v>
      </c>
      <c r="HX47" s="1" t="s">
        <v>56</v>
      </c>
      <c r="HY47" s="2">
        <f>+HY45+HY46</f>
        <v>436110</v>
      </c>
      <c r="HZ47" s="2">
        <f>+HZ45+HZ46</f>
        <v>155181</v>
      </c>
      <c r="IA47" s="1">
        <f t="shared" si="529"/>
        <v>0.35582995115911126</v>
      </c>
      <c r="IB47" s="1">
        <f t="shared" si="530"/>
        <v>7.2497577012946193E-4</v>
      </c>
      <c r="IC47" s="2">
        <f>+IC45+IC46</f>
        <v>2428581</v>
      </c>
      <c r="ID47" s="1">
        <f>+ID45+ID46</f>
        <v>872432.50889170717</v>
      </c>
      <c r="IE47" s="1">
        <f>+IE45+IE46</f>
        <v>3139977.7705328241</v>
      </c>
      <c r="IF47" s="1">
        <f>+IF45+IF46</f>
        <v>156605.6265757136</v>
      </c>
      <c r="IL47" s="1">
        <f t="shared" si="28"/>
        <v>5</v>
      </c>
      <c r="IM47" s="1">
        <f t="shared" si="29"/>
        <v>8</v>
      </c>
      <c r="IN47" s="1">
        <f t="shared" si="30"/>
        <v>62.5</v>
      </c>
      <c r="IO47" s="1" t="str">
        <f t="shared" ref="IO47:IS47" si="724">+IO30</f>
        <v>40-74（再掲）</v>
      </c>
      <c r="IP47" s="2">
        <f t="shared" si="724"/>
        <v>2285511</v>
      </c>
      <c r="IQ47" s="2">
        <f t="shared" si="724"/>
        <v>1026085</v>
      </c>
      <c r="IR47" s="1">
        <f t="shared" si="724"/>
        <v>0.44895211617883263</v>
      </c>
      <c r="IS47" s="1">
        <f t="shared" si="724"/>
        <v>3.2900539764746893E-4</v>
      </c>
      <c r="IU47" s="1" t="s">
        <v>56</v>
      </c>
      <c r="IV47" s="2">
        <f>+IV45+IV46</f>
        <v>421648</v>
      </c>
      <c r="IW47" s="2">
        <f>+IW45+IW46</f>
        <v>176933</v>
      </c>
      <c r="IX47" s="1">
        <f t="shared" si="536"/>
        <v>0.41962252874435546</v>
      </c>
      <c r="IY47" s="1">
        <f t="shared" si="537"/>
        <v>7.5999309928022579E-4</v>
      </c>
      <c r="IZ47" s="2">
        <f>+IZ45+IZ46</f>
        <v>2285511</v>
      </c>
      <c r="JA47" s="1">
        <f>+JA45+JA46</f>
        <v>986291.51366301114</v>
      </c>
      <c r="JB47" s="1">
        <f>+JB45+JB46</f>
        <v>3082868.8871278656</v>
      </c>
      <c r="JC47" s="1">
        <f>+JC45+JC46</f>
        <v>186970.04974697868</v>
      </c>
      <c r="JI47" s="1">
        <f t="shared" si="31"/>
        <v>3</v>
      </c>
      <c r="JJ47" s="1">
        <f t="shared" si="32"/>
        <v>10</v>
      </c>
      <c r="JK47" s="1">
        <f t="shared" si="33"/>
        <v>30</v>
      </c>
      <c r="JL47" s="1" t="str">
        <f t="shared" ref="JL47:JP47" si="725">+JL30</f>
        <v>40-74（再掲）</v>
      </c>
      <c r="JM47" s="2">
        <f t="shared" si="725"/>
        <v>2095708</v>
      </c>
      <c r="JN47" s="2">
        <f t="shared" si="725"/>
        <v>482008</v>
      </c>
      <c r="JO47" s="1">
        <f t="shared" si="725"/>
        <v>0.22999769051795382</v>
      </c>
      <c r="JP47" s="1">
        <f t="shared" si="725"/>
        <v>2.9069821553054083E-4</v>
      </c>
      <c r="JR47" s="1" t="s">
        <v>56</v>
      </c>
      <c r="JS47" s="2">
        <f>+JS45+JS46</f>
        <v>408754</v>
      </c>
      <c r="JT47" s="2">
        <f>+JT45+JT46</f>
        <v>83568</v>
      </c>
      <c r="JU47" s="1">
        <f t="shared" si="543"/>
        <v>0.20444570573009682</v>
      </c>
      <c r="JV47" s="1">
        <f t="shared" si="544"/>
        <v>6.3080176639706133E-4</v>
      </c>
      <c r="JW47" s="2">
        <f>+JW45+JW46</f>
        <v>2095708</v>
      </c>
      <c r="JX47" s="1">
        <f>+JX45+JX46</f>
        <v>440749.10192382301</v>
      </c>
      <c r="JY47" s="1">
        <f>+JY45+JY46</f>
        <v>1850275.2374341357</v>
      </c>
      <c r="JZ47" s="1">
        <f>+JZ45+JZ46</f>
        <v>91431.098247400587</v>
      </c>
      <c r="KF47" s="1">
        <f t="shared" si="34"/>
        <v>6</v>
      </c>
      <c r="KG47" s="1">
        <f t="shared" si="35"/>
        <v>8</v>
      </c>
      <c r="KH47" s="1">
        <f t="shared" si="36"/>
        <v>75</v>
      </c>
      <c r="KI47" s="1" t="str">
        <f t="shared" ref="KI47:KM47" si="726">+KI30</f>
        <v>40-74（再掲）</v>
      </c>
      <c r="KJ47" s="2">
        <f t="shared" si="726"/>
        <v>2244934</v>
      </c>
      <c r="KK47" s="2">
        <f t="shared" si="726"/>
        <v>1269231</v>
      </c>
      <c r="KL47" s="1">
        <f t="shared" si="726"/>
        <v>0.56537564133288554</v>
      </c>
      <c r="KM47" s="1">
        <f t="shared" si="726"/>
        <v>3.3084440104947044E-4</v>
      </c>
      <c r="KO47" s="1" t="s">
        <v>56</v>
      </c>
      <c r="KP47" s="2">
        <f>+KP45+KP46</f>
        <v>416588</v>
      </c>
      <c r="KQ47" s="2">
        <f>+KQ45+KQ46</f>
        <v>239715</v>
      </c>
      <c r="KR47" s="1">
        <f t="shared" si="550"/>
        <v>0.57542464017206452</v>
      </c>
      <c r="KS47" s="1">
        <f t="shared" si="551"/>
        <v>7.6580507959446073E-4</v>
      </c>
      <c r="KT47" s="2">
        <f>+KT45+KT46</f>
        <v>2244934</v>
      </c>
      <c r="KU47" s="1">
        <f>+KU45+KU46</f>
        <v>1302731.8165415686</v>
      </c>
      <c r="KV47" s="1">
        <f>+KV45+KV46</f>
        <v>2827842.9843800017</v>
      </c>
      <c r="KW47" s="1">
        <f>+KW45+KW46</f>
        <v>233682.63518228041</v>
      </c>
      <c r="LC47" s="1">
        <f t="shared" si="37"/>
        <v>3</v>
      </c>
      <c r="LD47" s="1">
        <f t="shared" si="38"/>
        <v>7</v>
      </c>
      <c r="LE47" s="1">
        <f t="shared" si="39"/>
        <v>42.9</v>
      </c>
      <c r="LF47" s="1" t="str">
        <f t="shared" ref="LF47:LJ47" si="727">+LF30</f>
        <v>40-74（再掲）</v>
      </c>
      <c r="LG47" s="2">
        <f t="shared" si="727"/>
        <v>2298863</v>
      </c>
      <c r="LH47" s="2">
        <f t="shared" si="727"/>
        <v>1057648</v>
      </c>
      <c r="LI47" s="1">
        <f t="shared" si="727"/>
        <v>0.46007439329790423</v>
      </c>
      <c r="LJ47" s="1">
        <f t="shared" si="727"/>
        <v>3.2871872845432174E-4</v>
      </c>
      <c r="LL47" s="1" t="s">
        <v>56</v>
      </c>
      <c r="LM47" s="2">
        <f>+LM45+LM46</f>
        <v>448672</v>
      </c>
      <c r="LN47" s="2">
        <f>+LN45+LN46</f>
        <v>201790</v>
      </c>
      <c r="LO47" s="1">
        <f t="shared" si="557"/>
        <v>0.44974948291847944</v>
      </c>
      <c r="LP47" s="1">
        <f t="shared" si="558"/>
        <v>7.426788943780409E-4</v>
      </c>
      <c r="LQ47" s="2">
        <f>+LQ45+LQ46</f>
        <v>2298863</v>
      </c>
      <c r="LR47" s="1">
        <f>+LR45+LR46</f>
        <v>1028884.5230736701</v>
      </c>
      <c r="LS47" s="1">
        <f>+LS45+LS46</f>
        <v>2931040.6413721759</v>
      </c>
      <c r="LT47" s="1">
        <f>+LT45+LT46</f>
        <v>207793.10124941659</v>
      </c>
      <c r="LZ47" s="1">
        <f t="shared" si="40"/>
        <v>0</v>
      </c>
      <c r="MA47" s="1">
        <f t="shared" si="41"/>
        <v>8</v>
      </c>
      <c r="MB47" s="1">
        <f t="shared" si="42"/>
        <v>0</v>
      </c>
      <c r="MC47" s="1" t="str">
        <f t="shared" ref="MC47:MG47" si="728">+MC30</f>
        <v>40-74（再掲）</v>
      </c>
      <c r="MD47" s="2">
        <f t="shared" si="728"/>
        <v>2235373</v>
      </c>
      <c r="ME47" s="2">
        <f t="shared" si="728"/>
        <v>550588</v>
      </c>
      <c r="MF47" s="1">
        <f t="shared" si="728"/>
        <v>0.24630699216640803</v>
      </c>
      <c r="MG47" s="1">
        <f t="shared" si="728"/>
        <v>2.8817786068900144E-4</v>
      </c>
      <c r="MI47" s="1" t="s">
        <v>56</v>
      </c>
      <c r="MJ47" s="2">
        <f>+MJ45+MJ46</f>
        <v>437252</v>
      </c>
      <c r="MK47" s="2">
        <f>+MK45+MK46</f>
        <v>98581</v>
      </c>
      <c r="ML47" s="1">
        <f t="shared" si="564"/>
        <v>0.22545580123132655</v>
      </c>
      <c r="MM47" s="1">
        <f t="shared" si="565"/>
        <v>6.3195755150122581E-4</v>
      </c>
      <c r="MN47" s="2">
        <f>+MN45+MN46</f>
        <v>2235373</v>
      </c>
      <c r="MO47" s="1">
        <f>+MO45+MO46</f>
        <v>508383.36363747338</v>
      </c>
      <c r="MP47" s="1">
        <f>+MP45+MP46</f>
        <v>2063274.8524444408</v>
      </c>
      <c r="MQ47" s="1">
        <f>+MQ45+MQ46</f>
        <v>108203.12887886786</v>
      </c>
      <c r="MW47" s="1">
        <f t="shared" si="43"/>
        <v>4</v>
      </c>
      <c r="MX47" s="1">
        <f t="shared" si="44"/>
        <v>4</v>
      </c>
      <c r="MY47" s="1">
        <f t="shared" si="45"/>
        <v>100</v>
      </c>
      <c r="MZ47" s="1" t="str">
        <f t="shared" ref="MZ47:ND47" si="729">+MZ30</f>
        <v>40-74（再掲）</v>
      </c>
      <c r="NA47" s="2">
        <f t="shared" si="729"/>
        <v>1888550</v>
      </c>
      <c r="NB47" s="2">
        <f t="shared" si="729"/>
        <v>849153</v>
      </c>
      <c r="NC47" s="1">
        <f t="shared" si="729"/>
        <v>0.44963225755209024</v>
      </c>
      <c r="ND47" s="1">
        <f t="shared" si="729"/>
        <v>3.6198533172235802E-4</v>
      </c>
      <c r="NF47" s="1" t="s">
        <v>56</v>
      </c>
      <c r="NG47" s="2">
        <f>+NG45+NG46</f>
        <v>369427</v>
      </c>
      <c r="NH47" s="2">
        <f>+NH45+NH46</f>
        <v>165949</v>
      </c>
      <c r="NI47" s="1">
        <f t="shared" si="571"/>
        <v>0.44920647380944001</v>
      </c>
      <c r="NJ47" s="1">
        <f t="shared" si="572"/>
        <v>8.1837640630061446E-4</v>
      </c>
      <c r="NK47" s="2">
        <f>+NK45+NK46</f>
        <v>1888550</v>
      </c>
      <c r="NL47" s="1">
        <f>+NL45+NL46</f>
        <v>844804.48557598435</v>
      </c>
      <c r="NM47" s="1">
        <f>+NM45+NM46</f>
        <v>2398073.7789751668</v>
      </c>
      <c r="NN47" s="1">
        <f>+NN45+NN46</f>
        <v>167059.5070589346</v>
      </c>
      <c r="NT47" s="1">
        <f t="shared" si="46"/>
        <v>1</v>
      </c>
      <c r="NU47" s="1">
        <f t="shared" si="47"/>
        <v>3</v>
      </c>
      <c r="NV47" s="1">
        <f t="shared" si="48"/>
        <v>33.299999999999997</v>
      </c>
      <c r="NW47" s="1" t="str">
        <f t="shared" ref="NW47:OA47" si="730">+NW30</f>
        <v>40-74（再掲）</v>
      </c>
      <c r="NX47" s="2">
        <f t="shared" si="730"/>
        <v>1888119</v>
      </c>
      <c r="NY47" s="2">
        <f t="shared" si="730"/>
        <v>677780</v>
      </c>
      <c r="NZ47" s="1">
        <f t="shared" si="730"/>
        <v>0.35897101824620165</v>
      </c>
      <c r="OA47" s="1">
        <f t="shared" si="730"/>
        <v>3.4910321203732576E-4</v>
      </c>
      <c r="OC47" s="1" t="s">
        <v>56</v>
      </c>
      <c r="OD47" s="2">
        <f>+OD45+OD46</f>
        <v>334535</v>
      </c>
      <c r="OE47" s="2">
        <f>+OE45+OE46</f>
        <v>125920</v>
      </c>
      <c r="OF47" s="1">
        <f t="shared" si="578"/>
        <v>0.3764030669436681</v>
      </c>
      <c r="OG47" s="1">
        <f t="shared" si="579"/>
        <v>8.3764071957909321E-4</v>
      </c>
      <c r="OH47" s="2">
        <f>+OH45+OH46</f>
        <v>1888119</v>
      </c>
      <c r="OI47" s="1">
        <f>+OI45+OI46</f>
        <v>705376.51513545937</v>
      </c>
      <c r="OJ47" s="1">
        <f>+OJ45+OJ46</f>
        <v>2518084.9660760937</v>
      </c>
      <c r="OK47" s="1">
        <f>+OK45+OK46</f>
        <v>121128.0723595551</v>
      </c>
      <c r="OQ47" s="1">
        <f t="shared" si="49"/>
        <v>2</v>
      </c>
      <c r="OR47" s="1">
        <f t="shared" si="50"/>
        <v>3</v>
      </c>
      <c r="OS47" s="1">
        <f t="shared" si="51"/>
        <v>66.7</v>
      </c>
      <c r="OT47" s="1" t="str">
        <f t="shared" ref="OT47:OX47" si="731">+OT30</f>
        <v>40-74（再掲）</v>
      </c>
      <c r="OU47" s="2">
        <f t="shared" si="731"/>
        <v>1940231</v>
      </c>
      <c r="OV47" s="2">
        <f t="shared" si="731"/>
        <v>276409</v>
      </c>
      <c r="OW47" s="1">
        <f t="shared" si="731"/>
        <v>0.14246190273220044</v>
      </c>
      <c r="OX47" s="1">
        <f t="shared" si="731"/>
        <v>2.5092813702364306E-4</v>
      </c>
      <c r="OZ47" s="1" t="s">
        <v>56</v>
      </c>
      <c r="PA47" s="2">
        <f>+PA45+PA46</f>
        <v>331426</v>
      </c>
      <c r="PB47" s="2">
        <f>+PB45+PB46</f>
        <v>52251</v>
      </c>
      <c r="PC47" s="1">
        <f t="shared" si="585"/>
        <v>0.1576551024964849</v>
      </c>
      <c r="PD47" s="1">
        <f t="shared" si="586"/>
        <v>6.3300290438312679E-4</v>
      </c>
      <c r="PE47" s="2">
        <f>+PE45+PE46</f>
        <v>1940231</v>
      </c>
      <c r="PF47" s="1">
        <f>+PF45+PF46</f>
        <v>307681.35623604903</v>
      </c>
      <c r="PG47" s="1">
        <f>+PG45+PG46</f>
        <v>1526677.0544690909</v>
      </c>
      <c r="PH47" s="1">
        <f>+PH45+PH46</f>
        <v>46761.876554238021</v>
      </c>
      <c r="PN47" s="1">
        <f t="shared" si="52"/>
        <v>1</v>
      </c>
      <c r="PO47" s="1">
        <f t="shared" si="53"/>
        <v>5</v>
      </c>
      <c r="PP47" s="1">
        <f t="shared" si="54"/>
        <v>20</v>
      </c>
      <c r="PQ47" s="1" t="str">
        <f t="shared" ref="PQ47:PU47" si="732">+PQ30</f>
        <v>40-74（再掲）</v>
      </c>
      <c r="PR47" s="2">
        <f t="shared" si="732"/>
        <v>1946851</v>
      </c>
      <c r="PS47" s="2">
        <f t="shared" si="732"/>
        <v>81174</v>
      </c>
      <c r="PT47" s="1">
        <f t="shared" si="732"/>
        <v>4.1695024426625357E-2</v>
      </c>
      <c r="PU47" s="1">
        <f t="shared" si="732"/>
        <v>1.4326088527478385E-4</v>
      </c>
      <c r="PW47" s="1" t="s">
        <v>56</v>
      </c>
      <c r="PX47" s="2">
        <f>+PX45+PX46</f>
        <v>345683</v>
      </c>
      <c r="PY47" s="2">
        <f>+PY45+PY46</f>
        <v>13405</v>
      </c>
      <c r="PZ47" s="1">
        <f t="shared" si="592"/>
        <v>3.8778302664579975E-2</v>
      </c>
      <c r="QA47" s="1">
        <f t="shared" si="593"/>
        <v>3.2837279499515787E-4</v>
      </c>
      <c r="QB47" s="2">
        <f>+QB45+QB46</f>
        <v>1946851</v>
      </c>
      <c r="QC47" s="1">
        <f>+QC45+QC46</f>
        <v>80478.149381333089</v>
      </c>
      <c r="QD47" s="1">
        <f>+QD45+QD46</f>
        <v>461770.89719328005</v>
      </c>
      <c r="QE47" s="1">
        <f>+QE45+QE46</f>
        <v>13533.944635745709</v>
      </c>
      <c r="QO47" s="2"/>
      <c r="QP47" s="2"/>
      <c r="QU47" s="2"/>
      <c r="QV47" s="2"/>
      <c r="QY47" s="2"/>
    </row>
    <row r="48" spans="1:474">
      <c r="A48" s="20" t="s">
        <v>13</v>
      </c>
      <c r="B48" s="20" t="s">
        <v>14</v>
      </c>
      <c r="C48" s="20">
        <v>49</v>
      </c>
      <c r="D48" s="20" t="s">
        <v>16</v>
      </c>
      <c r="E48" s="20">
        <v>1</v>
      </c>
      <c r="F48" s="20">
        <v>7</v>
      </c>
      <c r="G48" s="20">
        <v>14.3</v>
      </c>
      <c r="H48" s="20">
        <v>1</v>
      </c>
      <c r="I48" s="20">
        <v>7</v>
      </c>
      <c r="J48" s="20">
        <v>14.3</v>
      </c>
      <c r="K48" s="20">
        <v>2</v>
      </c>
      <c r="L48" s="20">
        <v>7</v>
      </c>
      <c r="M48" s="20">
        <v>28.6</v>
      </c>
      <c r="N48" s="20">
        <v>0</v>
      </c>
      <c r="O48" s="20">
        <v>5</v>
      </c>
      <c r="P48" s="20">
        <v>0</v>
      </c>
      <c r="Q48" s="20">
        <v>3</v>
      </c>
      <c r="R48" s="20">
        <v>5</v>
      </c>
      <c r="S48" s="20">
        <v>60</v>
      </c>
      <c r="T48" s="20">
        <v>1</v>
      </c>
      <c r="U48" s="20">
        <v>8</v>
      </c>
      <c r="V48" s="20">
        <v>12.5</v>
      </c>
      <c r="W48" s="20">
        <v>3</v>
      </c>
      <c r="X48" s="20">
        <v>7</v>
      </c>
      <c r="Y48" s="20">
        <v>42.9</v>
      </c>
      <c r="Z48" s="20">
        <v>2</v>
      </c>
      <c r="AA48" s="20">
        <v>7</v>
      </c>
      <c r="AB48" s="20">
        <v>28.6</v>
      </c>
      <c r="AC48" s="20">
        <v>6</v>
      </c>
      <c r="AD48" s="20">
        <v>7</v>
      </c>
      <c r="AE48" s="20">
        <v>85.7</v>
      </c>
      <c r="AF48" s="20">
        <v>3</v>
      </c>
      <c r="AG48" s="20">
        <v>8</v>
      </c>
      <c r="AH48" s="20">
        <v>37.5</v>
      </c>
      <c r="AI48" s="20">
        <v>7</v>
      </c>
      <c r="AJ48" s="20">
        <v>7</v>
      </c>
      <c r="AK48" s="20">
        <v>100</v>
      </c>
      <c r="AL48" s="20">
        <v>0</v>
      </c>
      <c r="AM48" s="20">
        <v>5</v>
      </c>
      <c r="AN48" s="20">
        <v>0</v>
      </c>
      <c r="AO48" s="20">
        <v>1</v>
      </c>
      <c r="AP48" s="20">
        <v>7</v>
      </c>
      <c r="AQ48" s="20">
        <v>14.3</v>
      </c>
      <c r="AR48" s="20">
        <v>4</v>
      </c>
      <c r="AS48" s="20">
        <v>4</v>
      </c>
      <c r="AT48" s="20">
        <v>100</v>
      </c>
      <c r="AU48" s="20">
        <v>0</v>
      </c>
      <c r="AV48" s="20">
        <v>3</v>
      </c>
      <c r="AW48" s="20">
        <v>0</v>
      </c>
      <c r="AX48" s="20">
        <v>0</v>
      </c>
      <c r="AY48" s="20">
        <v>3</v>
      </c>
      <c r="AZ48" s="20">
        <v>0</v>
      </c>
      <c r="BA48" s="20">
        <v>1</v>
      </c>
      <c r="BB48" s="20">
        <v>3</v>
      </c>
      <c r="BC48" s="20">
        <v>33.299999999999997</v>
      </c>
      <c r="BE48" s="35"/>
      <c r="BF48" s="1" t="str">
        <f t="shared" si="0"/>
        <v>明細部</v>
      </c>
      <c r="BG48" s="1" t="str">
        <f t="shared" si="1"/>
        <v>保険者（地区）</v>
      </c>
      <c r="BH48" s="1">
        <f t="shared" si="2"/>
        <v>49</v>
      </c>
      <c r="BI48" s="1" t="str">
        <f t="shared" si="3"/>
        <v>女</v>
      </c>
      <c r="BJ48" s="1">
        <f t="shared" si="4"/>
        <v>1</v>
      </c>
      <c r="BK48" s="1">
        <f t="shared" si="5"/>
        <v>7</v>
      </c>
      <c r="BL48" s="1">
        <f t="shared" si="6"/>
        <v>14.3</v>
      </c>
      <c r="BS48" s="1" t="s">
        <v>57</v>
      </c>
      <c r="BV48" s="1">
        <f>+BY45/BX45</f>
        <v>0.28934526766615598</v>
      </c>
      <c r="BW48" s="1">
        <f>SQRT(BZ45)/BX45</f>
        <v>1.0169218477082569E-3</v>
      </c>
      <c r="BX48" s="24">
        <f>(BV48-BP45)/SQRT(BW48^2+BQ45^2)</f>
        <v>-21.502492261144685</v>
      </c>
      <c r="BY48" s="1">
        <f>2*(1-NORMDIST(ABS(BX48),0,1,1))</f>
        <v>0</v>
      </c>
      <c r="BZ48" s="1" t="s">
        <v>38</v>
      </c>
      <c r="CA48" s="1">
        <f>+BU45/CA45*100</f>
        <v>91.187643666469896</v>
      </c>
      <c r="CB48" s="1">
        <f>(1-1/9/BU45-1.96/3/SQRT(BU45))^3*CA48</f>
        <v>90.436130885585499</v>
      </c>
      <c r="CC48" s="1">
        <f>(BU45+1)/BU45*(1-1/9/(BU45+1)+1.96/3/SQRT(BU45+1))^3*CA48</f>
        <v>91.943848613119371</v>
      </c>
      <c r="CD48" s="1">
        <f>(ABS(BU45-CA45)-0.5)/SQRT(CA45)</f>
        <v>21.900500365806327</v>
      </c>
      <c r="CE48" s="1">
        <f>2*(1-NORMDIST(ABS(CD48),0,1,1))</f>
        <v>0</v>
      </c>
      <c r="CG48" s="1">
        <f t="shared" si="7"/>
        <v>1</v>
      </c>
      <c r="CH48" s="1">
        <f t="shared" si="8"/>
        <v>7</v>
      </c>
      <c r="CI48" s="1">
        <f t="shared" si="9"/>
        <v>14.3</v>
      </c>
      <c r="CP48" s="1" t="s">
        <v>57</v>
      </c>
      <c r="CS48" s="1">
        <f>+CV45/CU45</f>
        <v>6.5353477031037915E-2</v>
      </c>
      <c r="CT48" s="1">
        <f>SQRT(CW45)/CU45</f>
        <v>5.8649371821336324E-4</v>
      </c>
      <c r="CU48" s="24">
        <f>(CS48-CM45)/SQRT(CT48^2+CN45^2)</f>
        <v>-2.7415226359236771</v>
      </c>
      <c r="CV48" s="1">
        <f>2*(1-NORMDIST(ABS(CU48),0,1,1))</f>
        <v>6.1155146853437703E-3</v>
      </c>
      <c r="CW48" s="1" t="s">
        <v>38</v>
      </c>
      <c r="CX48" s="1">
        <f>+CR45/CX45*100</f>
        <v>96.238169185328431</v>
      </c>
      <c r="CY48" s="1">
        <f>(1-1/9/CR45-1.96/3/SQRT(CR45))^3*CX48</f>
        <v>94.502264408692241</v>
      </c>
      <c r="CZ48" s="1">
        <f>(CR45+1)/CR45*(1-1/9/(CR45+1)+1.96/3/SQRT(CR45+1))^3*CX48</f>
        <v>97.997952091040517</v>
      </c>
      <c r="DA48" s="1">
        <f>(ABS(CR45-CX45)-0.5)/SQRT(CX45)</f>
        <v>4.1436269149867559</v>
      </c>
      <c r="DB48" s="1">
        <f>2*(1-NORMDIST(ABS(DA48),0,1,1))</f>
        <v>3.4185573793532598E-5</v>
      </c>
      <c r="DD48" s="1">
        <f t="shared" si="10"/>
        <v>2</v>
      </c>
      <c r="DE48" s="1">
        <f t="shared" si="11"/>
        <v>7</v>
      </c>
      <c r="DF48" s="1">
        <f t="shared" si="12"/>
        <v>28.6</v>
      </c>
      <c r="DM48" s="1" t="s">
        <v>57</v>
      </c>
      <c r="DP48" s="1">
        <f>+DS45/DR45</f>
        <v>0.31149978583552262</v>
      </c>
      <c r="DQ48" s="1">
        <f>SQRT(DT45)/DR45</f>
        <v>1.083060391616501E-3</v>
      </c>
      <c r="DR48" s="24">
        <f>(DP48-DJ45)/SQRT(DQ48^2+DK45^2)</f>
        <v>-36.824564256433447</v>
      </c>
      <c r="DS48" s="1">
        <f>2*(1-NORMDIST(ABS(DR48),0,1,1))</f>
        <v>0</v>
      </c>
      <c r="DT48" s="1" t="s">
        <v>38</v>
      </c>
      <c r="DU48" s="1">
        <f>+DO45/DU45*100</f>
        <v>87.845582059826995</v>
      </c>
      <c r="DV48" s="1">
        <f>(1-1/9/DO45-1.96/3/SQRT(DO45))^3*DU48</f>
        <v>87.12362418479016</v>
      </c>
      <c r="DW48" s="1">
        <f>(DO45+1)/DO45*(1-1/9/(DO45+1)+1.96/3/SQRT(DO45+1))^3*DU48</f>
        <v>88.572034976599454</v>
      </c>
      <c r="DX48" s="1">
        <f>(ABS(DO45-DU45)-0.5)/SQRT(DU45)</f>
        <v>30.862228816230211</v>
      </c>
      <c r="DY48" s="1">
        <f>2*(1-NORMDIST(ABS(DX48),0,1,1))</f>
        <v>0</v>
      </c>
      <c r="EA48" s="1">
        <f t="shared" si="13"/>
        <v>0</v>
      </c>
      <c r="EB48" s="1">
        <f t="shared" si="14"/>
        <v>5</v>
      </c>
      <c r="EC48" s="1">
        <f t="shared" si="15"/>
        <v>0</v>
      </c>
      <c r="EJ48" s="1" t="s">
        <v>57</v>
      </c>
      <c r="EM48" s="1">
        <f>+EP45/EO45</f>
        <v>0.15749033148057101</v>
      </c>
      <c r="EN48" s="1">
        <f>SQRT(EQ45)/EO45</f>
        <v>9.548554856746278E-4</v>
      </c>
      <c r="EO48" s="24">
        <f>(EM48-EG45)/SQRT(EN48^2+EH45^2)</f>
        <v>-8.5245895885119403</v>
      </c>
      <c r="EP48" s="1">
        <f>2*(1-NORMDIST(ABS(EO48),0,1,1))</f>
        <v>0</v>
      </c>
      <c r="EQ48" s="1" t="s">
        <v>38</v>
      </c>
      <c r="ER48" s="1">
        <f>+EL45/ER45*100</f>
        <v>93.948966682649896</v>
      </c>
      <c r="ES48" s="1">
        <f>(1-1/9/EL45-1.96/3/SQRT(EL45))^3*ER48</f>
        <v>92.725190693877508</v>
      </c>
      <c r="ET48" s="1">
        <f>(EL45+1)/EL45*(1-1/9/(EL45+1)+1.96/3/SQRT(EL45+1))^3*ER48</f>
        <v>95.184858202588202</v>
      </c>
      <c r="EU48" s="1">
        <f>(ABS(EL45-ER45)-0.5)/SQRT(ER45)</f>
        <v>9.3600170024711158</v>
      </c>
      <c r="EV48" s="1">
        <f>2*(1-NORMDIST(ABS(EU48),0,1,1))</f>
        <v>0</v>
      </c>
      <c r="EX48" s="1">
        <f t="shared" si="16"/>
        <v>3</v>
      </c>
      <c r="EY48" s="1">
        <f t="shared" si="17"/>
        <v>5</v>
      </c>
      <c r="EZ48" s="1">
        <f t="shared" si="18"/>
        <v>60</v>
      </c>
      <c r="FG48" s="1" t="s">
        <v>57</v>
      </c>
      <c r="FJ48" s="1">
        <f>+FM45/FL45</f>
        <v>0.15561530855764805</v>
      </c>
      <c r="FK48" s="1">
        <f>SQRT(FN45)/FL45</f>
        <v>9.3831487307577887E-4</v>
      </c>
      <c r="FL48" s="24">
        <f>(FJ48-FD45)/SQRT(FK48^2+FE45^2)</f>
        <v>9.1792689485938919</v>
      </c>
      <c r="FM48" s="1">
        <f>2*(1-NORMDIST(ABS(FL48),0,1,1))</f>
        <v>0</v>
      </c>
      <c r="FN48" s="1" t="s">
        <v>38</v>
      </c>
      <c r="FO48" s="1">
        <f>+FI45/FO45*100</f>
        <v>106.13369575390293</v>
      </c>
      <c r="FP48" s="1">
        <f>(1-1/9/FI45-1.96/3/SQRT(FI45))^3*FO48</f>
        <v>104.77030884089926</v>
      </c>
      <c r="FQ48" s="1">
        <f>(FI45+1)/FI45*(1-1/9/(FI45+1)+1.96/3/SQRT(FI45+1))^3*FO48</f>
        <v>107.5103922063754</v>
      </c>
      <c r="FR48" s="1">
        <f>(ABS(FI45-FO45)-0.5)/SQRT(FO45)</f>
        <v>9.0518993366757297</v>
      </c>
      <c r="FS48" s="1">
        <f>2*(1-NORMDIST(ABS(FR48),0,1,1))</f>
        <v>0</v>
      </c>
      <c r="FU48" s="1">
        <f t="shared" si="19"/>
        <v>1</v>
      </c>
      <c r="FV48" s="1">
        <f t="shared" si="20"/>
        <v>8</v>
      </c>
      <c r="FW48" s="1">
        <f t="shared" si="21"/>
        <v>12.5</v>
      </c>
      <c r="GD48" s="1" t="s">
        <v>57</v>
      </c>
      <c r="GG48" s="1">
        <f>+GJ45/GI45</f>
        <v>0.24183801260449966</v>
      </c>
      <c r="GH48" s="1">
        <f>SQRT(GK45)/GI45</f>
        <v>1.074039737876298E-3</v>
      </c>
      <c r="GI48" s="24">
        <f>(GG48-GA45)/SQRT(GH48^2+GB45^2)</f>
        <v>-29.071579179486566</v>
      </c>
      <c r="GJ48" s="1">
        <f>2*(1-NORMDIST(ABS(GI48),0,1,1))</f>
        <v>0</v>
      </c>
      <c r="GK48" s="1" t="s">
        <v>38</v>
      </c>
      <c r="GL48" s="1">
        <f>+GF45/GL45*100</f>
        <v>86.346877294320961</v>
      </c>
      <c r="GM48" s="1">
        <f>(1-1/9/GF45-1.96/3/SQRT(GF45))^3*GL48</f>
        <v>85.482933088322795</v>
      </c>
      <c r="GN48" s="1">
        <f>(GF45+1)/GF45*(1-1/9/(GF45+1)+1.96/3/SQRT(GF45+1))^3*GL48</f>
        <v>87.217378041480586</v>
      </c>
      <c r="GO48" s="1">
        <f>(ABS(GF45-GL45)-0.5)/SQRT(GL45)</f>
        <v>28.708692855155498</v>
      </c>
      <c r="GP48" s="1">
        <f>2*(1-NORMDIST(ABS(GO48),0,1,1))</f>
        <v>0</v>
      </c>
      <c r="GR48" s="1">
        <f t="shared" si="22"/>
        <v>3</v>
      </c>
      <c r="GS48" s="1">
        <f t="shared" si="23"/>
        <v>7</v>
      </c>
      <c r="GT48" s="1">
        <f t="shared" si="24"/>
        <v>42.9</v>
      </c>
      <c r="HA48" s="1" t="s">
        <v>57</v>
      </c>
      <c r="HD48" s="1">
        <f>+HG45/HF45</f>
        <v>0.393682973530943</v>
      </c>
      <c r="HE48" s="1">
        <f>SQRT(HH45)/HF45</f>
        <v>1.2511359835791092E-3</v>
      </c>
      <c r="HF48" s="24">
        <f>(HD48-GX45)/SQRT(HE48^2+GY45^2)</f>
        <v>11.016792396705144</v>
      </c>
      <c r="HG48" s="1">
        <f>2*(1-NORMDIST(ABS(HF48),0,1,1))</f>
        <v>0</v>
      </c>
      <c r="HH48" s="1" t="s">
        <v>38</v>
      </c>
      <c r="HI48" s="1">
        <f>+HC45/HI45*100</f>
        <v>104.14943401108181</v>
      </c>
      <c r="HJ48" s="1">
        <f>(1-1/9/HC45-1.96/3/SQRT(HC45))^3*HI48</f>
        <v>103.31765491034849</v>
      </c>
      <c r="HK48" s="1">
        <f>(HC45+1)/HC45*(1-1/9/(HC45+1)+1.96/3/SQRT(HC45+1))^3*HI48</f>
        <v>104.98624489051068</v>
      </c>
      <c r="HL48" s="1">
        <f>(ABS(HC45-HI45)-0.5)/SQRT(HI45)</f>
        <v>9.9567181888652918</v>
      </c>
      <c r="HM48" s="1">
        <f>2*(1-NORMDIST(ABS(HL48),0,1,1))</f>
        <v>0</v>
      </c>
      <c r="HO48" s="1">
        <f t="shared" si="25"/>
        <v>2</v>
      </c>
      <c r="HP48" s="1">
        <f t="shared" si="26"/>
        <v>7</v>
      </c>
      <c r="HQ48" s="1">
        <f t="shared" si="27"/>
        <v>28.6</v>
      </c>
      <c r="HX48" s="1" t="s">
        <v>57</v>
      </c>
      <c r="IA48" s="1">
        <f>+ID45/IC45</f>
        <v>0.4069635977170547</v>
      </c>
      <c r="IB48" s="1">
        <f>SQRT(IE45)/IC45</f>
        <v>1.2310256727829552E-3</v>
      </c>
      <c r="IC48" s="24">
        <f>(IA48-HU45)/SQRT(IB48^2+HV45^2)</f>
        <v>-1.8700571346784072</v>
      </c>
      <c r="ID48" s="1">
        <f>2*(1-NORMDIST(ABS(IC48),0,1,1))</f>
        <v>6.1475884182916385E-2</v>
      </c>
      <c r="IE48" s="1" t="s">
        <v>38</v>
      </c>
      <c r="IF48" s="1">
        <f>+HZ45/IF45*100</f>
        <v>99.266483921415983</v>
      </c>
      <c r="IG48" s="1">
        <f>(1-1/9/HZ45-1.96/3/SQRT(HZ45))^3*IF48</f>
        <v>98.504022127073057</v>
      </c>
      <c r="IH48" s="1">
        <f>(HZ45+1)/HZ45*(1-1/9/(HZ45+1)+1.96/3/SQRT(HZ45+1))^3*IF48</f>
        <v>100.03338085394822</v>
      </c>
      <c r="II48" s="1">
        <f>(ABS(HZ45-IF45)-0.5)/SQRT(IF45)</f>
        <v>1.8731403383018559</v>
      </c>
      <c r="IJ48" s="1">
        <f>2*(1-NORMDIST(ABS(II48),0,1,1))</f>
        <v>6.1049008343653233E-2</v>
      </c>
      <c r="IL48" s="1">
        <f t="shared" si="28"/>
        <v>6</v>
      </c>
      <c r="IM48" s="1">
        <f t="shared" si="29"/>
        <v>7</v>
      </c>
      <c r="IN48" s="1">
        <f t="shared" si="30"/>
        <v>85.7</v>
      </c>
      <c r="IU48" s="1" t="s">
        <v>57</v>
      </c>
      <c r="IX48" s="1">
        <f>+JA45/IZ45</f>
        <v>0.49415734736522682</v>
      </c>
      <c r="IY48" s="1">
        <f>SQRT(JB45)/IZ45</f>
        <v>1.2675357599577393E-3</v>
      </c>
      <c r="IZ48" s="24">
        <f>(IX48-IR45)/SQRT(IY48^2+IS45^2)</f>
        <v>0.44061531486910827</v>
      </c>
      <c r="JA48" s="1">
        <f>2*(1-NORMDIST(ABS(IZ48),0,1,1))</f>
        <v>0.65949151371616743</v>
      </c>
      <c r="JB48" s="1" t="s">
        <v>38</v>
      </c>
      <c r="JC48" s="1">
        <f>+IW45/JC45*100</f>
        <v>99.065994197470204</v>
      </c>
      <c r="JD48" s="1">
        <f>(1-1/9/IW45-1.96/3/SQRT(IW45))^3*JC48</f>
        <v>98.366240940874988</v>
      </c>
      <c r="JE48" s="1">
        <f>(IW45+1)/IW45*(1-1/9/(IW45+1)+1.96/3/SQRT(IW45+1))^3*JC48</f>
        <v>99.769489071591366</v>
      </c>
      <c r="JF48" s="1">
        <f>(ABS(IW45-JC45)-0.5)/SQRT(JC45)</f>
        <v>2.5975500997397338</v>
      </c>
      <c r="JG48" s="1">
        <f>2*(1-NORMDIST(ABS(JF48),0,1,1))</f>
        <v>9.3891422363865384E-3</v>
      </c>
      <c r="JI48" s="1">
        <f t="shared" si="31"/>
        <v>3</v>
      </c>
      <c r="JJ48" s="1">
        <f t="shared" si="32"/>
        <v>8</v>
      </c>
      <c r="JK48" s="1">
        <f t="shared" si="33"/>
        <v>37.5</v>
      </c>
      <c r="JR48" s="1" t="s">
        <v>57</v>
      </c>
      <c r="JU48" s="1">
        <f>+JX45/JW45</f>
        <v>0.24238727139676999</v>
      </c>
      <c r="JV48" s="1">
        <f>SQRT(JY45)/JW45</f>
        <v>1.1007488458757851E-3</v>
      </c>
      <c r="JW48" s="24">
        <f>(JU48-JO45)/SQRT(JV48^2+JP45^2)</f>
        <v>-20.829160115076309</v>
      </c>
      <c r="JX48" s="1">
        <f>2*(1-NORMDIST(ABS(JW48),0,1,1))</f>
        <v>0</v>
      </c>
      <c r="JY48" s="1" t="s">
        <v>38</v>
      </c>
      <c r="JZ48" s="1">
        <f>+JT45/JZ45*100</f>
        <v>90.619296548285519</v>
      </c>
      <c r="KA48" s="1">
        <f>(1-1/9/JT45-1.96/3/SQRT(JT45))^3*JZ48</f>
        <v>89.691177690302681</v>
      </c>
      <c r="KB48" s="1">
        <f>(JT45+1)/JT45*(1-1/9/(JT45+1)+1.96/3/SQRT(JT45+1))^3*JZ48</f>
        <v>91.554626570869502</v>
      </c>
      <c r="KC48" s="1">
        <f>(ABS(JT45-JZ45)-0.5)/SQRT(JZ45)</f>
        <v>18.807834568279269</v>
      </c>
      <c r="KD48" s="1">
        <f>2*(1-NORMDIST(ABS(KC48),0,1,1))</f>
        <v>0</v>
      </c>
      <c r="KF48" s="1">
        <f t="shared" si="34"/>
        <v>7</v>
      </c>
      <c r="KG48" s="1">
        <f t="shared" si="35"/>
        <v>7</v>
      </c>
      <c r="KH48" s="1">
        <f t="shared" si="36"/>
        <v>100</v>
      </c>
      <c r="KO48" s="1" t="s">
        <v>57</v>
      </c>
      <c r="KR48" s="1">
        <f>+KU45/KT45</f>
        <v>0.68941745851707004</v>
      </c>
      <c r="KS48" s="1">
        <f>SQRT(KV45)/KT45</f>
        <v>1.1408260808302079E-3</v>
      </c>
      <c r="KT48" s="24">
        <f>(KR48-KL45)/SQRT(KS48^2+KM45^2)</f>
        <v>-47.044837795578374</v>
      </c>
      <c r="KU48" s="1">
        <f>2*(1-NORMDIST(ABS(KT48),0,1,1))</f>
        <v>0</v>
      </c>
      <c r="KV48" s="1" t="s">
        <v>38</v>
      </c>
      <c r="KW48" s="1">
        <f>+KQ45/KW45*100</f>
        <v>91.819443500846035</v>
      </c>
      <c r="KX48" s="1">
        <f>(1-1/9/KQ45-1.96/3/SQRT(KQ45))^3*KW48</f>
        <v>91.276355237837336</v>
      </c>
      <c r="KY48" s="1">
        <f>(KQ45+1)/KQ45*(1-1/9/(KQ45+1)+1.96/3/SQRT(KQ45+1))^3*KW48</f>
        <v>92.364961541839961</v>
      </c>
      <c r="KZ48" s="1">
        <f>(ABS(KQ45-KW45)-0.5)/SQRT(KW45)</f>
        <v>28.24740155927374</v>
      </c>
      <c r="LA48" s="1">
        <f>2*(1-NORMDIST(ABS(KZ48),0,1,1))</f>
        <v>0</v>
      </c>
      <c r="LC48" s="1">
        <f t="shared" si="37"/>
        <v>0</v>
      </c>
      <c r="LD48" s="1">
        <f t="shared" si="38"/>
        <v>5</v>
      </c>
      <c r="LE48" s="1">
        <f t="shared" si="39"/>
        <v>0</v>
      </c>
      <c r="LL48" s="1" t="s">
        <v>57</v>
      </c>
      <c r="LO48" s="1">
        <f>+LR45/LQ45</f>
        <v>0.43880130586028393</v>
      </c>
      <c r="LP48" s="1">
        <f>SQRT(LS45)/LQ45</f>
        <v>1.2013426041282619E-3</v>
      </c>
      <c r="LQ48" s="24">
        <f>(LO48-LI45)/SQRT(LP48^2+LJ45^2)</f>
        <v>-9.4773417678786416</v>
      </c>
      <c r="LR48" s="1">
        <f>2*(1-NORMDIST(ABS(LQ48),0,1,1))</f>
        <v>0</v>
      </c>
      <c r="LS48" s="1" t="s">
        <v>38</v>
      </c>
      <c r="LT48" s="1">
        <f>+LN45/LT45*100</f>
        <v>97.471912357399788</v>
      </c>
      <c r="LU48" s="1">
        <f>(1-1/9/LN45-1.96/3/SQRT(LN45))^3*LT48</f>
        <v>96.775147701062536</v>
      </c>
      <c r="LV48" s="1">
        <f>(LN45+1)/LN45*(1-1/9/(LN45+1)+1.96/3/SQRT(LN45+1))^3*LT48</f>
        <v>98.17244762306737</v>
      </c>
      <c r="LW48" s="1">
        <f>(ABS(LN45-LT45)-0.5)/SQRT(LT45)</f>
        <v>7.006838430921726</v>
      </c>
      <c r="LX48" s="1">
        <f>2*(1-NORMDIST(ABS(LW48),0,1,1))</f>
        <v>2.4376056728669937E-12</v>
      </c>
      <c r="LZ48" s="1">
        <f t="shared" si="40"/>
        <v>1</v>
      </c>
      <c r="MA48" s="1">
        <f t="shared" si="41"/>
        <v>7</v>
      </c>
      <c r="MB48" s="1">
        <f t="shared" si="42"/>
        <v>14.3</v>
      </c>
      <c r="MI48" s="1" t="s">
        <v>57</v>
      </c>
      <c r="ML48" s="1">
        <f>+MO45/MN45</f>
        <v>0.23844768337035235</v>
      </c>
      <c r="MM48" s="1">
        <f>SQRT(MP45)/MN45</f>
        <v>1.0610929574428277E-3</v>
      </c>
      <c r="MN48" s="24">
        <f>(ML48-MF45)/SQRT(MM48^2+MG45^2)</f>
        <v>1.6998690921211088</v>
      </c>
      <c r="MO48" s="1">
        <f>2*(1-NORMDIST(ABS(MN48),0,1,1))</f>
        <v>8.9155551787583054E-2</v>
      </c>
      <c r="MP48" s="1" t="s">
        <v>38</v>
      </c>
      <c r="MQ48" s="1">
        <f>+MK45/MQ45*100</f>
        <v>100.66473062929229</v>
      </c>
      <c r="MR48" s="1">
        <f>(1-1/9/MK45-1.96/3/SQRT(MK45))^3*MQ48</f>
        <v>99.664867993785293</v>
      </c>
      <c r="MS48" s="1">
        <f>(MK45+1)/MK45*(1-1/9/(MK45+1)+1.96/3/SQRT(MK45+1))^3*MQ48</f>
        <v>101.67212564350365</v>
      </c>
      <c r="MT48" s="1">
        <f>(ABS(MK45-MQ45)-0.5)/SQRT(MQ45)</f>
        <v>1.3016138831746233</v>
      </c>
      <c r="MU48" s="1">
        <f>2*(1-NORMDIST(ABS(MT48),0,1,1))</f>
        <v>0.19304841148548024</v>
      </c>
      <c r="MW48" s="1">
        <f t="shared" si="43"/>
        <v>4</v>
      </c>
      <c r="MX48" s="1">
        <f t="shared" si="44"/>
        <v>4</v>
      </c>
      <c r="MY48" s="1">
        <f t="shared" si="45"/>
        <v>100</v>
      </c>
      <c r="NF48" s="1" t="s">
        <v>57</v>
      </c>
      <c r="NI48" s="1">
        <f>+NL45/NK45</f>
        <v>0.41721961804754909</v>
      </c>
      <c r="NJ48" s="1">
        <f>SQRT(NM45)/NK45</f>
        <v>1.3463735790089425E-3</v>
      </c>
      <c r="NK48" s="24">
        <f>(NI48-NC45)/SQRT(NJ48^2+ND45^2)</f>
        <v>0.58328433402414559</v>
      </c>
      <c r="NL48" s="1">
        <f>2*(1-NORMDIST(ABS(NK48),0,1,1))</f>
        <v>0.55970190683439869</v>
      </c>
      <c r="NM48" s="1" t="s">
        <v>38</v>
      </c>
      <c r="NN48" s="1">
        <f>+NH45/NN45*100</f>
        <v>99.992997029692248</v>
      </c>
      <c r="NO48" s="1">
        <f>(1-1/9/NH45-1.96/3/SQRT(NH45))^3*NN48</f>
        <v>99.164463676237347</v>
      </c>
      <c r="NP48" s="1">
        <f>(NH45+1)/NH45*(1-1/9/(NH45+1)+1.96/3/SQRT(NH45+1))^3*NN48</f>
        <v>100.82673154005585</v>
      </c>
      <c r="NQ48" s="1">
        <f>(ABS(NH45-NN45)-0.5)/SQRT(NN45)</f>
        <v>1.441387236525179E-2</v>
      </c>
      <c r="NR48" s="1">
        <f>2*(1-NORMDIST(ABS(NQ48),0,1,1))</f>
        <v>0.98849979199308735</v>
      </c>
      <c r="NT48" s="1">
        <f t="shared" si="46"/>
        <v>0</v>
      </c>
      <c r="NU48" s="1">
        <f t="shared" si="47"/>
        <v>3</v>
      </c>
      <c r="NV48" s="1">
        <f t="shared" si="48"/>
        <v>0</v>
      </c>
      <c r="OC48" s="1" t="s">
        <v>57</v>
      </c>
      <c r="OF48" s="1">
        <f>+OI45/OH45</f>
        <v>0.35752195800729758</v>
      </c>
      <c r="OG48" s="1">
        <f>SQRT(OJ45)/OH45</f>
        <v>1.3513466963248897E-3</v>
      </c>
      <c r="OH48" s="24">
        <f>(OF48-NZ45)/SQRT(OG48^2+OA45^2)</f>
        <v>5.9632671613328565</v>
      </c>
      <c r="OI48" s="1">
        <f>2*(1-NORMDIST(ABS(OH48),0,1,1))</f>
        <v>2.4724366998185587E-9</v>
      </c>
      <c r="OJ48" s="1" t="s">
        <v>38</v>
      </c>
      <c r="OK48" s="1">
        <f>+OE45/OK45*100</f>
        <v>101.9392247639877</v>
      </c>
      <c r="OL48" s="1">
        <f>(1-1/9/OE45-1.96/3/SQRT(OE45))^3*OK48</f>
        <v>101.0111269381072</v>
      </c>
      <c r="OM48" s="1">
        <f>(OE45+1)/OE45*(1-1/9/(OE45+1)+1.96/3/SQRT(OE45+1))^3*OK48</f>
        <v>102.8737278074052</v>
      </c>
      <c r="ON48" s="1">
        <f>(ABS(OE45-OK45)-0.5)/SQRT(OK45)</f>
        <v>4.1232026473217411</v>
      </c>
      <c r="OO48" s="1">
        <f>2*(1-NORMDIST(ABS(ON48),0,1,1))</f>
        <v>3.7364070633927327E-5</v>
      </c>
      <c r="OQ48" s="1">
        <f t="shared" si="49"/>
        <v>0</v>
      </c>
      <c r="OR48" s="1">
        <f t="shared" si="50"/>
        <v>3</v>
      </c>
      <c r="OS48" s="1">
        <f t="shared" si="51"/>
        <v>0</v>
      </c>
      <c r="OZ48" s="1" t="s">
        <v>57</v>
      </c>
      <c r="PC48" s="1">
        <f>+PF45/PE45</f>
        <v>0.1806323360128628</v>
      </c>
      <c r="PD48" s="1">
        <f>SQRT(PG45)/PE45</f>
        <v>1.0668173713924822E-3</v>
      </c>
      <c r="PE48" s="24">
        <f>(PC48-OW45)/SQRT(PD48^2+OX45^2)</f>
        <v>-2.7852628449001524</v>
      </c>
      <c r="PF48" s="1">
        <f>2*(1-NORMDIST(ABS(PE48),0,1,1))</f>
        <v>5.3484348233350243E-3</v>
      </c>
      <c r="PG48" s="1" t="s">
        <v>38</v>
      </c>
      <c r="PH48" s="1">
        <f>+PB45/PH45*100</f>
        <v>98.047999782097662</v>
      </c>
      <c r="PI48" s="1">
        <f>(1-1/9/PB45-1.96/3/SQRT(PB45))^3*PH48</f>
        <v>96.804245398427668</v>
      </c>
      <c r="PJ48" s="1">
        <f>(PB45+1)/PB45*(1-1/9/(PB45+1)+1.96/3/SQRT(PB45+1))^3*PH48</f>
        <v>99.303742578042247</v>
      </c>
      <c r="PK48" s="1">
        <f>(ABS(PB45-PH45)-0.5)/SQRT(PH45)</f>
        <v>3.0331539447719651</v>
      </c>
      <c r="PL48" s="1">
        <f>2*(1-NORMDIST(ABS(PK48),0,1,1))</f>
        <v>2.4201210584962052E-3</v>
      </c>
      <c r="PN48" s="1">
        <f t="shared" si="52"/>
        <v>1</v>
      </c>
      <c r="PO48" s="1">
        <f t="shared" si="53"/>
        <v>3</v>
      </c>
      <c r="PP48" s="1">
        <f t="shared" si="54"/>
        <v>33.299999999999997</v>
      </c>
      <c r="PW48" s="1" t="s">
        <v>57</v>
      </c>
      <c r="PZ48" s="1">
        <f>+QC45/QB45</f>
        <v>6.4338495239125479E-2</v>
      </c>
      <c r="QA48" s="1">
        <f>SQRT(QD45)/QB45</f>
        <v>6.7940111135540205E-4</v>
      </c>
      <c r="QB48" s="24">
        <f>(PZ48-PT45)/SQRT(QA48^2+PU45^2)</f>
        <v>-1.3586184768638678</v>
      </c>
      <c r="QC48" s="1">
        <f>2*(1-NORMDIST(ABS(QB48),0,1,1))</f>
        <v>0.17426751713424427</v>
      </c>
      <c r="QD48" s="1" t="s">
        <v>38</v>
      </c>
      <c r="QE48" s="1">
        <f>+PY45/QE45*100</f>
        <v>98.18846746859623</v>
      </c>
      <c r="QF48" s="1">
        <f>(1-1/9/PY45-1.96/3/SQRT(PY45))^3*QE48</f>
        <v>96.095671157768535</v>
      </c>
      <c r="QG48" s="1">
        <f>(PY45+1)/PY45*(1-1/9/(PY45+1)+1.96/3/SQRT(PY45+1))^3*QE48</f>
        <v>100.31535558948717</v>
      </c>
      <c r="QH48" s="1">
        <f>(ABS(PY45-QE45)-0.5)/SQRT(QE45)</f>
        <v>1.6668319117571306</v>
      </c>
      <c r="QI48" s="1">
        <f>2*(1-NORMDIST(ABS(QH48),0,1,1))</f>
        <v>9.5547832854960157E-2</v>
      </c>
      <c r="QY48" s="24"/>
    </row>
    <row r="49" spans="1:467">
      <c r="A49" s="20" t="s">
        <v>13</v>
      </c>
      <c r="B49" s="20" t="s">
        <v>14</v>
      </c>
      <c r="C49" s="20">
        <v>50</v>
      </c>
      <c r="D49" s="20" t="s">
        <v>16</v>
      </c>
      <c r="E49" s="20">
        <v>1</v>
      </c>
      <c r="F49" s="20">
        <v>14</v>
      </c>
      <c r="G49" s="20">
        <v>7.1</v>
      </c>
      <c r="H49" s="20">
        <v>1</v>
      </c>
      <c r="I49" s="20">
        <v>11</v>
      </c>
      <c r="J49" s="20">
        <v>9.1</v>
      </c>
      <c r="K49" s="20">
        <v>1</v>
      </c>
      <c r="L49" s="20">
        <v>13</v>
      </c>
      <c r="M49" s="20">
        <v>7.7</v>
      </c>
      <c r="N49" s="20">
        <v>4</v>
      </c>
      <c r="O49" s="20">
        <v>10</v>
      </c>
      <c r="P49" s="20">
        <v>40</v>
      </c>
      <c r="Q49" s="20">
        <v>2</v>
      </c>
      <c r="R49" s="20">
        <v>9</v>
      </c>
      <c r="S49" s="20">
        <v>22.2</v>
      </c>
      <c r="T49" s="20">
        <v>0</v>
      </c>
      <c r="U49" s="20">
        <v>9</v>
      </c>
      <c r="V49" s="20">
        <v>0</v>
      </c>
      <c r="W49" s="20">
        <v>2</v>
      </c>
      <c r="X49" s="20">
        <v>13</v>
      </c>
      <c r="Y49" s="20">
        <v>15.4</v>
      </c>
      <c r="Z49" s="20">
        <v>3</v>
      </c>
      <c r="AA49" s="20">
        <v>12</v>
      </c>
      <c r="AB49" s="20">
        <v>25</v>
      </c>
      <c r="AC49" s="20">
        <v>9</v>
      </c>
      <c r="AD49" s="20">
        <v>11</v>
      </c>
      <c r="AE49" s="20">
        <v>81.8</v>
      </c>
      <c r="AF49" s="20">
        <v>7</v>
      </c>
      <c r="AG49" s="20">
        <v>13</v>
      </c>
      <c r="AH49" s="20">
        <v>53.8</v>
      </c>
      <c r="AI49" s="20">
        <v>8</v>
      </c>
      <c r="AJ49" s="20">
        <v>10</v>
      </c>
      <c r="AK49" s="20">
        <v>80</v>
      </c>
      <c r="AL49" s="20">
        <v>0</v>
      </c>
      <c r="AM49" s="20">
        <v>10</v>
      </c>
      <c r="AN49" s="20">
        <v>0</v>
      </c>
      <c r="AO49" s="20">
        <v>1</v>
      </c>
      <c r="AP49" s="20">
        <v>10</v>
      </c>
      <c r="AQ49" s="20">
        <v>10</v>
      </c>
      <c r="AR49" s="20">
        <v>6</v>
      </c>
      <c r="AS49" s="20">
        <v>8</v>
      </c>
      <c r="AT49" s="20">
        <v>75</v>
      </c>
      <c r="AU49" s="20">
        <v>1</v>
      </c>
      <c r="AV49" s="20">
        <v>7</v>
      </c>
      <c r="AW49" s="20">
        <v>14.3</v>
      </c>
      <c r="AX49" s="20">
        <v>0</v>
      </c>
      <c r="AY49" s="20">
        <v>6</v>
      </c>
      <c r="AZ49" s="20">
        <v>0</v>
      </c>
      <c r="BA49" s="20">
        <v>1</v>
      </c>
      <c r="BB49" s="20">
        <v>7</v>
      </c>
      <c r="BC49" s="20">
        <v>14.3</v>
      </c>
      <c r="BE49" s="35"/>
      <c r="BF49" s="1" t="str">
        <f t="shared" si="0"/>
        <v>明細部</v>
      </c>
      <c r="BG49" s="1" t="str">
        <f t="shared" si="1"/>
        <v>保険者（地区）</v>
      </c>
      <c r="BH49" s="1">
        <f t="shared" si="2"/>
        <v>50</v>
      </c>
      <c r="BI49" s="1" t="str">
        <f t="shared" si="3"/>
        <v>女</v>
      </c>
      <c r="BJ49" s="1">
        <f t="shared" si="4"/>
        <v>1</v>
      </c>
      <c r="BK49" s="1">
        <f t="shared" si="5"/>
        <v>14</v>
      </c>
      <c r="BL49" s="1">
        <f t="shared" si="6"/>
        <v>7.1</v>
      </c>
      <c r="BS49" s="1" t="s">
        <v>58</v>
      </c>
      <c r="BV49" s="1">
        <f>+BY46/BX46</f>
        <v>0.54976123556064671</v>
      </c>
      <c r="BW49" s="1">
        <f>SQRT(BZ46)/BX46</f>
        <v>9.0098284068082751E-4</v>
      </c>
      <c r="BX49" s="24">
        <f>(BV49-BP46)/SQRT(BW49^2+BQ46^2)</f>
        <v>-20.475381282404335</v>
      </c>
      <c r="BY49" s="1">
        <f>2*(1-NORMDIST(ABS(BX49),0,1,1))</f>
        <v>0</v>
      </c>
      <c r="BZ49" s="1" t="s">
        <v>40</v>
      </c>
      <c r="CA49" s="1">
        <f>+BU46/CA46*100</f>
        <v>95.931939128622915</v>
      </c>
      <c r="CB49" s="1">
        <f>(1-1/9/BU46-1.96/3/SQRT(BU46))^3*CA49</f>
        <v>95.462231084901902</v>
      </c>
      <c r="CC49" s="1">
        <f>(BU46+1)/BU46*(1-1/9/(BU46+1)+1.96/3/SQRT(BU46+1))^3*CA49</f>
        <v>96.403385603669435</v>
      </c>
      <c r="CD49" s="1">
        <f>(ABS(BU46-CA46)-0.5)/SQRT(CA46)</f>
        <v>16.605028529562716</v>
      </c>
      <c r="CE49" s="1">
        <f>2*(1-NORMDIST(ABS(CD49),0,1,1))</f>
        <v>0</v>
      </c>
      <c r="CG49" s="1">
        <f t="shared" si="7"/>
        <v>1</v>
      </c>
      <c r="CH49" s="1">
        <f t="shared" si="8"/>
        <v>11</v>
      </c>
      <c r="CI49" s="1">
        <f t="shared" si="9"/>
        <v>9.1</v>
      </c>
      <c r="CP49" s="1" t="s">
        <v>58</v>
      </c>
      <c r="CS49" s="1">
        <f>+CV46/CU46</f>
        <v>0.15547299807483025</v>
      </c>
      <c r="CT49" s="1">
        <f>SQRT(CW46)/CU46</f>
        <v>6.9324613985212967E-4</v>
      </c>
      <c r="CU49" s="24">
        <f>(CS49-CM46)/SQRT(CT49^2+CN46^2)</f>
        <v>30.888937142662115</v>
      </c>
      <c r="CV49" s="1">
        <f>2*(1-NORMDIST(ABS(CU49),0,1,1))</f>
        <v>0</v>
      </c>
      <c r="CW49" s="1" t="s">
        <v>40</v>
      </c>
      <c r="CX49" s="1">
        <f>+CR46/CX46*100</f>
        <v>117.51960029825821</v>
      </c>
      <c r="CY49" s="1">
        <f>(1-1/9/CR46-1.96/3/SQRT(CR46))^3*CX49</f>
        <v>116.40406474790859</v>
      </c>
      <c r="CZ49" s="1">
        <f>(CR46+1)/CR46*(1-1/9/(CR46+1)+1.96/3/SQRT(CR46+1))^3*CX49</f>
        <v>118.64316476875292</v>
      </c>
      <c r="DA49" s="1">
        <f>(ABS(CR46-CX46)-0.5)/SQRT(CX46)</f>
        <v>33.288698622526958</v>
      </c>
      <c r="DB49" s="1">
        <f>2*(1-NORMDIST(ABS(DA49),0,1,1))</f>
        <v>0</v>
      </c>
      <c r="DD49" s="1">
        <f t="shared" si="10"/>
        <v>1</v>
      </c>
      <c r="DE49" s="1">
        <f t="shared" si="11"/>
        <v>13</v>
      </c>
      <c r="DF49" s="1">
        <f t="shared" si="12"/>
        <v>7.7</v>
      </c>
      <c r="DM49" s="1" t="s">
        <v>58</v>
      </c>
      <c r="DP49" s="1">
        <f>+DS46/DR46</f>
        <v>0.19277361132934992</v>
      </c>
      <c r="DQ49" s="1">
        <f>SQRT(DT46)/DR46</f>
        <v>7.4036803010358134E-4</v>
      </c>
      <c r="DR49" s="24">
        <f>(DP49-DJ46)/SQRT(DQ49^2+DK46^2)</f>
        <v>-2.0534799037524412</v>
      </c>
      <c r="DS49" s="1">
        <f>2*(1-NORMDIST(ABS(DR49),0,1,1))</f>
        <v>4.0026056820140044E-2</v>
      </c>
      <c r="DT49" s="1" t="s">
        <v>40</v>
      </c>
      <c r="DU49" s="1">
        <f>+DO46/DU46*100</f>
        <v>99.107241002115359</v>
      </c>
      <c r="DV49" s="1">
        <f>(1-1/9/DO46-1.96/3/SQRT(DO46))^3*DU49</f>
        <v>98.277359209256048</v>
      </c>
      <c r="DW49" s="1">
        <f>(DO46+1)/DO46*(1-1/9/(DO46+1)+1.96/3/SQRT(DO46+1))^3*DU49</f>
        <v>99.942387840546431</v>
      </c>
      <c r="DX49" s="1">
        <f>(ABS(DO46-DU46)-0.5)/SQRT(DU46)</f>
        <v>2.0925924257525015</v>
      </c>
      <c r="DY49" s="1">
        <f>2*(1-NORMDIST(ABS(DX49),0,1,1))</f>
        <v>3.6385553282333616E-2</v>
      </c>
      <c r="EA49" s="1">
        <f t="shared" si="13"/>
        <v>4</v>
      </c>
      <c r="EB49" s="1">
        <f t="shared" si="14"/>
        <v>10</v>
      </c>
      <c r="EC49" s="1">
        <f t="shared" si="15"/>
        <v>40</v>
      </c>
      <c r="EJ49" s="1" t="s">
        <v>58</v>
      </c>
      <c r="EM49" s="1">
        <f>+EP46/EO46</f>
        <v>5.0801483095817078E-2</v>
      </c>
      <c r="EN49" s="1">
        <f>SQRT(EQ46)/EO46</f>
        <v>4.4206581602390741E-4</v>
      </c>
      <c r="EO49" s="24">
        <f>(EM49-EG46)/SQRT(EN49^2+EH46^2)</f>
        <v>-1.1599581713463061</v>
      </c>
      <c r="EP49" s="1">
        <f>2*(1-NORMDIST(ABS(EO49),0,1,1))</f>
        <v>0.24606583675005811</v>
      </c>
      <c r="EQ49" s="1" t="s">
        <v>40</v>
      </c>
      <c r="ER49" s="1">
        <f>+EL46/ER46*100</f>
        <v>98.386882305936226</v>
      </c>
      <c r="ES49" s="1">
        <f>(1-1/9/EL46-1.96/3/SQRT(EL46))^3*ER49</f>
        <v>96.677497080823329</v>
      </c>
      <c r="ET49" s="1">
        <f>(EL46+1)/EL46*(1-1/9/(EL46+1)+1.96/3/SQRT(EL46+1))^3*ER49</f>
        <v>100.11890585477018</v>
      </c>
      <c r="EU49" s="1">
        <f>(ABS(EL46-ER46)-0.5)/SQRT(ER46)</f>
        <v>1.8223195164881154</v>
      </c>
      <c r="EV49" s="1">
        <f>2*(1-NORMDIST(ABS(EU49),0,1,1))</f>
        <v>6.8406518588060461E-2</v>
      </c>
      <c r="EX49" s="1">
        <f t="shared" si="16"/>
        <v>2</v>
      </c>
      <c r="EY49" s="1">
        <f t="shared" si="17"/>
        <v>9</v>
      </c>
      <c r="EZ49" s="1">
        <f t="shared" si="18"/>
        <v>22.2</v>
      </c>
      <c r="FG49" s="1" t="s">
        <v>58</v>
      </c>
      <c r="FJ49" s="1">
        <f>+FM46/FL46</f>
        <v>8.4011317714460937E-2</v>
      </c>
      <c r="FK49" s="1">
        <f>SQRT(FN46)/FL46</f>
        <v>5.3703893798901338E-4</v>
      </c>
      <c r="FL49" s="24">
        <f>(FJ49-FD46)/SQRT(FK49^2+FE46^2)</f>
        <v>-12.527587927955766</v>
      </c>
      <c r="FM49" s="1">
        <f>2*(1-NORMDIST(ABS(FL49),0,1,1))</f>
        <v>0</v>
      </c>
      <c r="FN49" s="1" t="s">
        <v>40</v>
      </c>
      <c r="FO49" s="1">
        <f>+FI46/FO46*100</f>
        <v>91.616708318085202</v>
      </c>
      <c r="FP49" s="1">
        <f>(1-1/9/FI46-1.96/3/SQRT(FI46))^3*FO49</f>
        <v>90.423206472489184</v>
      </c>
      <c r="FQ49" s="1">
        <f>(FI46+1)/FI46*(1-1/9/(FI46+1)+1.96/3/SQRT(FI46+1))^3*FO49</f>
        <v>92.822027033578863</v>
      </c>
      <c r="FR49" s="1">
        <f>(ABS(FI46-FO46)-0.5)/SQRT(FO46)</f>
        <v>13.131855402003113</v>
      </c>
      <c r="FS49" s="1">
        <f>2*(1-NORMDIST(ABS(FR49),0,1,1))</f>
        <v>0</v>
      </c>
      <c r="FU49" s="1">
        <f t="shared" si="19"/>
        <v>0</v>
      </c>
      <c r="FV49" s="1">
        <f t="shared" si="20"/>
        <v>9</v>
      </c>
      <c r="FW49" s="1">
        <f t="shared" si="21"/>
        <v>0</v>
      </c>
      <c r="GD49" s="1" t="s">
        <v>58</v>
      </c>
      <c r="GG49" s="1">
        <f>+GJ46/GI46</f>
        <v>0.16931352390509607</v>
      </c>
      <c r="GH49" s="1">
        <f>SQRT(GK46)/GI46</f>
        <v>7.2171261359479705E-4</v>
      </c>
      <c r="GI49" s="24">
        <f>(GG49-GA46)/SQRT(GH49^2+GB46^2)</f>
        <v>-7.8007575046886659</v>
      </c>
      <c r="GJ49" s="1">
        <f>2*(1-NORMDIST(ABS(GI49),0,1,1))</f>
        <v>6.2172489379008766E-15</v>
      </c>
      <c r="GK49" s="1" t="s">
        <v>40</v>
      </c>
      <c r="GL49" s="1">
        <f>+GF46/GL46*100</f>
        <v>96.393787963013494</v>
      </c>
      <c r="GM49" s="1">
        <f>(1-1/9/GF46-1.96/3/SQRT(GF46))^3*GL49</f>
        <v>95.511934222581573</v>
      </c>
      <c r="GN49" s="1">
        <f>(GF46+1)/GF46*(1-1/9/(GF46+1)+1.96/3/SQRT(GF46+1))^3*GL49</f>
        <v>97.281757381140906</v>
      </c>
      <c r="GO49" s="1">
        <f>(ABS(GF46-GL46)-0.5)/SQRT(GL46)</f>
        <v>7.8491842573619746</v>
      </c>
      <c r="GP49" s="1">
        <f>2*(1-NORMDIST(ABS(GO49),0,1,1))</f>
        <v>4.2188474935755949E-15</v>
      </c>
      <c r="GR49" s="1">
        <f t="shared" si="22"/>
        <v>2</v>
      </c>
      <c r="GS49" s="1">
        <f t="shared" si="23"/>
        <v>13</v>
      </c>
      <c r="GT49" s="1">
        <f t="shared" si="24"/>
        <v>15.4</v>
      </c>
      <c r="HA49" s="1" t="s">
        <v>58</v>
      </c>
      <c r="HD49" s="1">
        <f>+HG46/HF46</f>
        <v>0.32571366726718082</v>
      </c>
      <c r="HE49" s="1">
        <f>SQRT(HH46)/HF46</f>
        <v>9.4418624505170708E-4</v>
      </c>
      <c r="HF49" s="24">
        <f>(HD49-GX46)/SQRT(HE49^2+GY46^2)</f>
        <v>28.835299117081099</v>
      </c>
      <c r="HG49" s="1">
        <f>2*(1-NORMDIST(ABS(HF49),0,1,1))</f>
        <v>0</v>
      </c>
      <c r="HH49" s="1" t="s">
        <v>40</v>
      </c>
      <c r="HI49" s="1">
        <f>+HC46/HI46*100</f>
        <v>110.10494147770777</v>
      </c>
      <c r="HJ49" s="1">
        <f>(1-1/9/HC46-1.96/3/SQRT(HC46))^3*HI49</f>
        <v>109.3443056679634</v>
      </c>
      <c r="HK49" s="1">
        <f>(HC46+1)/HC46*(1-1/9/(HC46+1)+1.96/3/SQRT(HC46+1))^3*HI49</f>
        <v>110.86955465523882</v>
      </c>
      <c r="HL49" s="1">
        <f>(ABS(HC46-HI46)-0.5)/SQRT(HI46)</f>
        <v>27.273755179513742</v>
      </c>
      <c r="HM49" s="1">
        <f>2*(1-NORMDIST(ABS(HL49),0,1,1))</f>
        <v>0</v>
      </c>
      <c r="HO49" s="1">
        <f t="shared" si="25"/>
        <v>3</v>
      </c>
      <c r="HP49" s="1">
        <f t="shared" si="26"/>
        <v>12</v>
      </c>
      <c r="HQ49" s="1">
        <f t="shared" si="27"/>
        <v>25</v>
      </c>
      <c r="HX49" s="1" t="s">
        <v>58</v>
      </c>
      <c r="IA49" s="1">
        <f>+ID46/IC46</f>
        <v>0.32585637246536026</v>
      </c>
      <c r="IB49" s="1">
        <f>SQRT(IE46)/IC46</f>
        <v>8.923105115068049E-4</v>
      </c>
      <c r="IC49" s="24">
        <f>(IA49-HU46)/SQRT(IB49^2+HV46^2)</f>
        <v>-3.909268995593655</v>
      </c>
      <c r="ID49" s="1">
        <f>2*(1-NORMDIST(ABS(IC49),0,1,1))</f>
        <v>9.2575833749108938E-5</v>
      </c>
      <c r="IE49" s="1" t="s">
        <v>40</v>
      </c>
      <c r="IF49" s="1">
        <f>+HZ46/IF46*100</f>
        <v>98.964156193605774</v>
      </c>
      <c r="IG49" s="1">
        <f>(1-1/9/HZ46-1.96/3/SQRT(HZ46))^3*IF49</f>
        <v>98.319750258271981</v>
      </c>
      <c r="IH49" s="1">
        <f>(HZ46+1)/HZ46*(1-1/9/(HZ46+1)+1.96/3/SQRT(HZ46+1))^3*IF49</f>
        <v>99.611737356699066</v>
      </c>
      <c r="II49" s="1">
        <f>(ABS(HZ46-IF46)-0.5)/SQRT(IF46)</f>
        <v>3.1275241371220832</v>
      </c>
      <c r="IJ49" s="1">
        <f>2*(1-NORMDIST(ABS(II49),0,1,1))</f>
        <v>1.76285344282201E-3</v>
      </c>
      <c r="IL49" s="1">
        <f t="shared" si="28"/>
        <v>9</v>
      </c>
      <c r="IM49" s="1">
        <f t="shared" si="29"/>
        <v>11</v>
      </c>
      <c r="IN49" s="1">
        <f t="shared" si="30"/>
        <v>81.8</v>
      </c>
      <c r="IU49" s="1" t="s">
        <v>58</v>
      </c>
      <c r="IX49" s="1">
        <f>+JA46/IZ46</f>
        <v>0.38408230842950275</v>
      </c>
      <c r="IY49" s="1">
        <f>SQRT(JB46)/IZ46</f>
        <v>9.4916324209581566E-4</v>
      </c>
      <c r="IZ49" s="24">
        <f>(IX49-IR46)/SQRT(IY49^2+IS46^2)</f>
        <v>-29.784988811457122</v>
      </c>
      <c r="JA49" s="1">
        <f>2*(1-NORMDIST(ABS(IZ49),0,1,1))</f>
        <v>0</v>
      </c>
      <c r="JB49" s="1" t="s">
        <v>40</v>
      </c>
      <c r="JC49" s="1">
        <f>+IW46/JC46*100</f>
        <v>91.495832680622939</v>
      </c>
      <c r="JD49" s="1">
        <f>(1-1/9/IW46-1.96/3/SQRT(IW46))^3*JC49</f>
        <v>90.930181343172123</v>
      </c>
      <c r="JE49" s="1">
        <f>(IW46+1)/IW46*(1-1/9/(IW46+1)+1.96/3/SQRT(IW46+1))^3*JC49</f>
        <v>92.064129680503498</v>
      </c>
      <c r="JF49" s="1">
        <f>(ABS(IW46-JC46)-0.5)/SQRT(JC46)</f>
        <v>28.141841974016014</v>
      </c>
      <c r="JG49" s="1">
        <f>2*(1-NORMDIST(ABS(JF49),0,1,1))</f>
        <v>0</v>
      </c>
      <c r="JI49" s="1">
        <f t="shared" si="31"/>
        <v>7</v>
      </c>
      <c r="JJ49" s="1">
        <f t="shared" si="32"/>
        <v>13</v>
      </c>
      <c r="JK49" s="1">
        <f t="shared" si="33"/>
        <v>53.8</v>
      </c>
      <c r="JR49" s="1" t="s">
        <v>58</v>
      </c>
      <c r="JU49" s="1">
        <f>+JX46/JW46</f>
        <v>0.18475455153085651</v>
      </c>
      <c r="JV49" s="1">
        <f>SQRT(JY46)/JW46</f>
        <v>7.6869189070450999E-4</v>
      </c>
      <c r="JW49" s="24">
        <f>(JU49-JO46)/SQRT(JV49^2+JP46^2)</f>
        <v>-18.258313423846186</v>
      </c>
      <c r="JX49" s="1">
        <f>2*(1-NORMDIST(ABS(JW49),0,1,1))</f>
        <v>0</v>
      </c>
      <c r="JY49" s="1" t="s">
        <v>40</v>
      </c>
      <c r="JZ49" s="1">
        <f>+JT46/JZ46*100</f>
        <v>92.012797067355649</v>
      </c>
      <c r="KA49" s="1">
        <f>(1-1/9/JT46-1.96/3/SQRT(JT46))^3*JZ49</f>
        <v>91.183934726536208</v>
      </c>
      <c r="KB49" s="1">
        <f>(JT46+1)/JT46*(1-1/9/(JT46+1)+1.96/3/SQRT(JT46+1))^3*JZ49</f>
        <v>92.847318884610544</v>
      </c>
      <c r="KC49" s="1">
        <f>(ABS(JT46-JZ46)-0.5)/SQRT(JZ46)</f>
        <v>18.074689690321023</v>
      </c>
      <c r="KD49" s="1">
        <f>2*(1-NORMDIST(ABS(KC49),0,1,1))</f>
        <v>0</v>
      </c>
      <c r="KF49" s="1">
        <f t="shared" si="34"/>
        <v>8</v>
      </c>
      <c r="KG49" s="1">
        <f t="shared" si="35"/>
        <v>10</v>
      </c>
      <c r="KH49" s="1">
        <f t="shared" si="36"/>
        <v>80</v>
      </c>
      <c r="KO49" s="1" t="s">
        <v>58</v>
      </c>
      <c r="KR49" s="1">
        <f>+KU46/KT46</f>
        <v>0.50868532477013906</v>
      </c>
      <c r="KS49" s="1">
        <f>SQRT(KV46)/KT46</f>
        <v>9.8930283268155615E-4</v>
      </c>
      <c r="KT49" s="24">
        <f>(KR49-KL46)/SQRT(KS49^2+KM46^2)</f>
        <v>58.193373980749627</v>
      </c>
      <c r="KU49" s="1">
        <f>2*(1-NORMDIST(ABS(KT49),0,1,1))</f>
        <v>0</v>
      </c>
      <c r="KV49" s="1" t="s">
        <v>40</v>
      </c>
      <c r="KW49" s="1">
        <f>+KQ46/KW46*100</f>
        <v>113.79529314714658</v>
      </c>
      <c r="KX49" s="1">
        <f>(1-1/9/KQ46-1.96/3/SQRT(KQ46))^3*KW49</f>
        <v>113.17805996142449</v>
      </c>
      <c r="KY49" s="1">
        <f>(KQ46+1)/KQ46*(1-1/9/(KQ46+1)+1.96/3/SQRT(KQ46+1))^3*KW49</f>
        <v>114.41505791598399</v>
      </c>
      <c r="KZ49" s="1">
        <f>(ABS(KQ46-KW46)-0.5)/SQRT(KW46)</f>
        <v>46.666354921491539</v>
      </c>
      <c r="LA49" s="1">
        <f>2*(1-NORMDIST(ABS(KZ49),0,1,1))</f>
        <v>0</v>
      </c>
      <c r="LC49" s="1">
        <f t="shared" si="37"/>
        <v>0</v>
      </c>
      <c r="LD49" s="1">
        <f t="shared" si="38"/>
        <v>10</v>
      </c>
      <c r="LE49" s="1">
        <f t="shared" si="39"/>
        <v>0</v>
      </c>
      <c r="LL49" s="1" t="s">
        <v>58</v>
      </c>
      <c r="LO49" s="1">
        <f>+LR46/LQ46</f>
        <v>0.45403175148089236</v>
      </c>
      <c r="LP49" s="1">
        <f>SQRT(LS46)/LQ46</f>
        <v>9.4296336858652762E-4</v>
      </c>
      <c r="LQ49" s="24">
        <f>(LO49-LI46)/SQRT(LP49^2+LJ46^2)</f>
        <v>-12.172897590558827</v>
      </c>
      <c r="LR49" s="1">
        <f>2*(1-NORMDIST(ABS(LQ49),0,1,1))</f>
        <v>0</v>
      </c>
      <c r="LS49" s="1" t="s">
        <v>40</v>
      </c>
      <c r="LT49" s="1">
        <f>+LN46/LT46*100</f>
        <v>96.899182911673336</v>
      </c>
      <c r="LU49" s="1">
        <f>(1-1/9/LN46-1.96/3/SQRT(LN46))^3*LT49</f>
        <v>96.366711188075911</v>
      </c>
      <c r="LV49" s="1">
        <f>(LN46+1)/LN46*(1-1/9/(LN46+1)+1.96/3/SQRT(LN46+1))^3*LT49</f>
        <v>97.433867279361351</v>
      </c>
      <c r="LW49" s="1">
        <f>(ABS(LN46-LT46)-0.5)/SQRT(LT46)</f>
        <v>11.218953390201019</v>
      </c>
      <c r="LX49" s="1">
        <f>2*(1-NORMDIST(ABS(LW49),0,1,1))</f>
        <v>0</v>
      </c>
      <c r="LZ49" s="1">
        <f t="shared" si="40"/>
        <v>1</v>
      </c>
      <c r="MA49" s="1">
        <f t="shared" si="41"/>
        <v>10</v>
      </c>
      <c r="MB49" s="1">
        <f t="shared" si="42"/>
        <v>10</v>
      </c>
      <c r="MI49" s="1" t="s">
        <v>58</v>
      </c>
      <c r="ML49" s="1">
        <f>+MO46/MN46</f>
        <v>0.21903270637710115</v>
      </c>
      <c r="MM49" s="1">
        <f>SQRT(MP46)/MN46</f>
        <v>7.9264299601012429E-4</v>
      </c>
      <c r="MN49" s="24">
        <f>(ML49-MF46)/SQRT(MM49^2+MG46^2)</f>
        <v>-39.401916708785883</v>
      </c>
      <c r="MO49" s="1">
        <f>2*(1-NORMDIST(ABS(MN49),0,1,1))</f>
        <v>0</v>
      </c>
      <c r="MP49" s="1" t="s">
        <v>40</v>
      </c>
      <c r="MQ49" s="1">
        <f>+MK46/MQ46*100</f>
        <v>85.830072490251268</v>
      </c>
      <c r="MR49" s="1">
        <f>(1-1/9/MK46-1.96/3/SQRT(MK46))^3*MQ49</f>
        <v>85.143690770372018</v>
      </c>
      <c r="MS49" s="1">
        <f>(MK46+1)/MK46*(1-1/9/(MK46+1)+1.96/3/SQRT(MK46+1))^3*MQ49</f>
        <v>86.520611951336704</v>
      </c>
      <c r="MT49" s="1">
        <f>(ABS(MK46-MQ46)-0.5)/SQRT(MQ46)</f>
        <v>37.410739647818978</v>
      </c>
      <c r="MU49" s="1">
        <f>2*(1-NORMDIST(ABS(MT49),0,1,1))</f>
        <v>0</v>
      </c>
      <c r="MW49" s="1">
        <f t="shared" si="43"/>
        <v>6</v>
      </c>
      <c r="MX49" s="1">
        <f t="shared" si="44"/>
        <v>8</v>
      </c>
      <c r="MY49" s="1">
        <f t="shared" si="45"/>
        <v>75</v>
      </c>
      <c r="NF49" s="1" t="s">
        <v>58</v>
      </c>
      <c r="NI49" s="1">
        <f>+NL46/NK46</f>
        <v>0.46913770581969455</v>
      </c>
      <c r="NJ49" s="1">
        <f>SQRT(NM46)/NK46</f>
        <v>1.0237769166769955E-3</v>
      </c>
      <c r="NK49" s="24">
        <f>(NI49-NC46)/SQRT(NJ49^2+ND46^2)</f>
        <v>-4.0595707854982415</v>
      </c>
      <c r="NL49" s="1">
        <f>2*(1-NORMDIST(ABS(NK49),0,1,1))</f>
        <v>4.9163002810104217E-5</v>
      </c>
      <c r="NM49" s="1" t="s">
        <v>40</v>
      </c>
      <c r="NN49" s="1">
        <f>+NH46/NN46*100</f>
        <v>99.006019605673018</v>
      </c>
      <c r="NO49" s="1">
        <f>(1-1/9/NH46-1.96/3/SQRT(NH46))^3*NN49</f>
        <v>98.42237745926387</v>
      </c>
      <c r="NP49" s="1">
        <f>(NH46+1)/NH46*(1-1/9/(NH46+1)+1.96/3/SQRT(NH46+1))^3*NN49</f>
        <v>99.592264225956342</v>
      </c>
      <c r="NQ49" s="1">
        <f>(ABS(NH46-NN46)-0.5)/SQRT(NN46)</f>
        <v>3.3150404259723101</v>
      </c>
      <c r="NR49" s="1">
        <f>2*(1-NORMDIST(ABS(NQ49),0,1,1))</f>
        <v>9.1629872320386774E-4</v>
      </c>
      <c r="NT49" s="1">
        <f t="shared" si="46"/>
        <v>1</v>
      </c>
      <c r="NU49" s="1">
        <f t="shared" si="47"/>
        <v>7</v>
      </c>
      <c r="NV49" s="1">
        <f t="shared" si="48"/>
        <v>14.3</v>
      </c>
      <c r="OC49" s="1" t="s">
        <v>58</v>
      </c>
      <c r="OF49" s="1">
        <f>+OI46/OH46</f>
        <v>0.38517553139048044</v>
      </c>
      <c r="OG49" s="1">
        <f>SQRT(OJ46)/OH46</f>
        <v>1.0689629439012902E-3</v>
      </c>
      <c r="OH49" s="24">
        <f>(OF49-NZ46)/SQRT(OG49^2+OA46^2)</f>
        <v>16.245771133073774</v>
      </c>
      <c r="OI49" s="1">
        <f>2*(1-NORMDIST(ABS(OH49),0,1,1))</f>
        <v>0</v>
      </c>
      <c r="OJ49" s="1" t="s">
        <v>40</v>
      </c>
      <c r="OK49" s="1">
        <f>+OE46/OK46*100</f>
        <v>105.15923562613966</v>
      </c>
      <c r="OL49" s="1">
        <f>(1-1/9/OE46-1.96/3/SQRT(OE46))^3*OK49</f>
        <v>104.43077816625808</v>
      </c>
      <c r="OM49" s="1">
        <f>(OE46+1)/OE46*(1-1/9/(OE46+1)+1.96/3/SQRT(OE46+1))^3*OK49</f>
        <v>105.891512664963</v>
      </c>
      <c r="ON49" s="1">
        <f>(ABS(OE46-OK46)-0.5)/SQRT(OK46)</f>
        <v>14.208929328531852</v>
      </c>
      <c r="OO49" s="1">
        <f>2*(1-NORMDIST(ABS(ON49),0,1,1))</f>
        <v>0</v>
      </c>
      <c r="OQ49" s="1">
        <f t="shared" si="49"/>
        <v>0</v>
      </c>
      <c r="OR49" s="1">
        <f t="shared" si="50"/>
        <v>6</v>
      </c>
      <c r="OS49" s="1">
        <f t="shared" si="51"/>
        <v>0</v>
      </c>
      <c r="OZ49" s="1" t="s">
        <v>58</v>
      </c>
      <c r="PC49" s="1">
        <f>+PF46/PE46</f>
        <v>0.14292301997476511</v>
      </c>
      <c r="PD49" s="1">
        <f>SQRT(PG46)/PE46</f>
        <v>7.8239880860731458E-4</v>
      </c>
      <c r="PE49" s="24">
        <f>(PC49-OW46)/SQRT(PD49^2+OX46^2)</f>
        <v>35.647935395908611</v>
      </c>
      <c r="PF49" s="1">
        <f>2*(1-NORMDIST(ABS(PE49),0,1,1))</f>
        <v>0</v>
      </c>
      <c r="PG49" s="1" t="s">
        <v>40</v>
      </c>
      <c r="PH49" s="1">
        <f>+PB46/PH46*100</f>
        <v>126.41828664475176</v>
      </c>
      <c r="PI49" s="1">
        <f>(1-1/9/PB46-1.96/3/SQRT(PB46))^3*PH49</f>
        <v>124.95546191599357</v>
      </c>
      <c r="PJ49" s="1">
        <f>(PB46+1)/PB46*(1-1/9/(PB46+1)+1.96/3/SQRT(PB46+1))^3*PH49</f>
        <v>127.89396367711372</v>
      </c>
      <c r="PK49" s="1">
        <f>(ABS(PB46-PH46)-0.5)/SQRT(PH46)</f>
        <v>39.681796196503925</v>
      </c>
      <c r="PL49" s="1">
        <f>2*(1-NORMDIST(ABS(PK49),0,1,1))</f>
        <v>0</v>
      </c>
      <c r="PN49" s="1">
        <f t="shared" si="52"/>
        <v>1</v>
      </c>
      <c r="PO49" s="1">
        <f t="shared" si="53"/>
        <v>7</v>
      </c>
      <c r="PP49" s="1">
        <f t="shared" si="54"/>
        <v>14.3</v>
      </c>
      <c r="PW49" s="1" t="s">
        <v>58</v>
      </c>
      <c r="PZ49" s="1">
        <f>+QC46/QB46</f>
        <v>2.3639462366333637E-2</v>
      </c>
      <c r="QA49" s="1">
        <f>SQRT(QD46)/QB46</f>
        <v>3.2888513759493171E-4</v>
      </c>
      <c r="QB49" s="24">
        <f>(PZ49-PT46)/SQRT(QA49^2+PU46^2)</f>
        <v>0.36546009760977743</v>
      </c>
      <c r="QC49" s="1">
        <f>2*(1-NORMDIST(ABS(QB49),0,1,1))</f>
        <v>0.71476798740692171</v>
      </c>
      <c r="QD49" s="1" t="s">
        <v>40</v>
      </c>
      <c r="QE49" s="1">
        <f>+PY46/QE46*100</f>
        <v>100.50717832910905</v>
      </c>
      <c r="QF49" s="1">
        <f>(1-1/9/PY46-1.96/3/SQRT(PY46))^3*QE49</f>
        <v>97.750728088795881</v>
      </c>
      <c r="QG49" s="1">
        <f>(PY46+1)/PY46*(1-1/9/(PY46+1)+1.96/3/SQRT(PY46+1))^3*QE49</f>
        <v>103.32164592283031</v>
      </c>
      <c r="QH49" s="1">
        <f>(ABS(PY46-QE46)-0.5)/SQRT(QE46)</f>
        <v>0.35201781996206716</v>
      </c>
      <c r="QI49" s="1">
        <f>2*(1-NORMDIST(ABS(QH49),0,1,1))</f>
        <v>0.72482489836448516</v>
      </c>
      <c r="QY49" s="24"/>
    </row>
    <row r="50" spans="1:467">
      <c r="A50" s="20" t="s">
        <v>13</v>
      </c>
      <c r="B50" s="20" t="s">
        <v>14</v>
      </c>
      <c r="C50" s="20">
        <v>51</v>
      </c>
      <c r="D50" s="20" t="s">
        <v>16</v>
      </c>
      <c r="E50" s="20">
        <v>1</v>
      </c>
      <c r="F50" s="20">
        <v>12</v>
      </c>
      <c r="G50" s="20">
        <v>8.3000000000000007</v>
      </c>
      <c r="H50" s="20">
        <v>1</v>
      </c>
      <c r="I50" s="20">
        <v>9</v>
      </c>
      <c r="J50" s="20">
        <v>11.1</v>
      </c>
      <c r="K50" s="20">
        <v>1</v>
      </c>
      <c r="L50" s="20">
        <v>14</v>
      </c>
      <c r="M50" s="20">
        <v>7.1</v>
      </c>
      <c r="N50" s="20">
        <v>2</v>
      </c>
      <c r="O50" s="20">
        <v>12</v>
      </c>
      <c r="P50" s="20">
        <v>16.7</v>
      </c>
      <c r="Q50" s="20">
        <v>1</v>
      </c>
      <c r="R50" s="20">
        <v>10</v>
      </c>
      <c r="S50" s="20">
        <v>10</v>
      </c>
      <c r="T50" s="20">
        <v>0</v>
      </c>
      <c r="U50" s="20">
        <v>11</v>
      </c>
      <c r="V50" s="20">
        <v>0</v>
      </c>
      <c r="W50" s="20">
        <v>5</v>
      </c>
      <c r="X50" s="20">
        <v>11</v>
      </c>
      <c r="Y50" s="20">
        <v>45.5</v>
      </c>
      <c r="Z50" s="20">
        <v>3</v>
      </c>
      <c r="AA50" s="20">
        <v>9</v>
      </c>
      <c r="AB50" s="20">
        <v>33.299999999999997</v>
      </c>
      <c r="AC50" s="20">
        <v>5</v>
      </c>
      <c r="AD50" s="20">
        <v>11</v>
      </c>
      <c r="AE50" s="20">
        <v>45.5</v>
      </c>
      <c r="AF50" s="20">
        <v>5</v>
      </c>
      <c r="AG50" s="20">
        <v>11</v>
      </c>
      <c r="AH50" s="20">
        <v>45.5</v>
      </c>
      <c r="AI50" s="20">
        <v>13</v>
      </c>
      <c r="AJ50" s="20">
        <v>11</v>
      </c>
      <c r="AK50" s="20">
        <v>118.2</v>
      </c>
      <c r="AL50" s="20">
        <v>2</v>
      </c>
      <c r="AM50" s="20">
        <v>13</v>
      </c>
      <c r="AN50" s="20">
        <v>15.4</v>
      </c>
      <c r="AO50" s="20">
        <v>3</v>
      </c>
      <c r="AP50" s="20">
        <v>10</v>
      </c>
      <c r="AQ50" s="20">
        <v>30</v>
      </c>
      <c r="AR50" s="20">
        <v>4</v>
      </c>
      <c r="AS50" s="20">
        <v>6</v>
      </c>
      <c r="AT50" s="20">
        <v>66.7</v>
      </c>
      <c r="AU50" s="20">
        <v>1</v>
      </c>
      <c r="AV50" s="20">
        <v>6</v>
      </c>
      <c r="AW50" s="20">
        <v>16.7</v>
      </c>
      <c r="AX50" s="20">
        <v>1</v>
      </c>
      <c r="AY50" s="20">
        <v>6</v>
      </c>
      <c r="AZ50" s="20">
        <v>16.7</v>
      </c>
      <c r="BA50" s="20">
        <v>0</v>
      </c>
      <c r="BB50" s="20">
        <v>4</v>
      </c>
      <c r="BC50" s="20">
        <v>0</v>
      </c>
      <c r="BE50" s="35"/>
      <c r="BF50" s="1" t="str">
        <f t="shared" si="0"/>
        <v>明細部</v>
      </c>
      <c r="BG50" s="1" t="str">
        <f t="shared" si="1"/>
        <v>保険者（地区）</v>
      </c>
      <c r="BH50" s="1">
        <f t="shared" si="2"/>
        <v>51</v>
      </c>
      <c r="BI50" s="1" t="str">
        <f t="shared" si="3"/>
        <v>女</v>
      </c>
      <c r="BJ50" s="1">
        <f t="shared" si="4"/>
        <v>1</v>
      </c>
      <c r="BK50" s="1">
        <f t="shared" si="5"/>
        <v>12</v>
      </c>
      <c r="BL50" s="1">
        <f t="shared" si="6"/>
        <v>8.3000000000000007</v>
      </c>
      <c r="BS50" s="1" t="s">
        <v>59</v>
      </c>
      <c r="BV50" s="1">
        <f>+BY47/BX47</f>
        <v>0.44295891781972851</v>
      </c>
      <c r="BW50" s="1">
        <f>SQRT(BZ47)/BX47</f>
        <v>6.7557460312122632E-4</v>
      </c>
      <c r="BX50" s="24">
        <f>(BV50-BP47)/SQRT(BW50^2+BQ47^2)</f>
        <v>-29.212245509867632</v>
      </c>
      <c r="BY50" s="1">
        <f>2*(1-NORMDIST(ABS(BX50),0,1,1))</f>
        <v>0</v>
      </c>
      <c r="BZ50" s="1" t="s">
        <v>42</v>
      </c>
      <c r="CA50" s="1">
        <f>+BU47/CA47*100</f>
        <v>94.648837095533267</v>
      </c>
      <c r="CB50" s="1">
        <f>(1-1/9/BU47-1.96/3/SQRT(BU47))^3*CA50</f>
        <v>94.250266938588354</v>
      </c>
      <c r="CC50" s="1">
        <f>(BU47+1)/BU47*(1-1/9/(BU47+1)+1.96/3/SQRT(BU47+1))^3*CA50</f>
        <v>95.048675372181393</v>
      </c>
      <c r="CD50" s="1">
        <f>(ABS(BU47-CA47)-0.5)/SQRT(CA47)</f>
        <v>25.573345858252278</v>
      </c>
      <c r="CE50" s="1">
        <f>2*(1-NORMDIST(ABS(CD50),0,1,1))</f>
        <v>0</v>
      </c>
      <c r="CG50" s="1">
        <f t="shared" si="7"/>
        <v>1</v>
      </c>
      <c r="CH50" s="1">
        <f t="shared" si="8"/>
        <v>9</v>
      </c>
      <c r="CI50" s="1">
        <f t="shared" si="9"/>
        <v>11.1</v>
      </c>
      <c r="CP50" s="1" t="s">
        <v>59</v>
      </c>
      <c r="CS50" s="1">
        <f>+CV47/CU47</f>
        <v>0.11897445568643153</v>
      </c>
      <c r="CT50" s="1">
        <f>SQRT(CW47)/CU47</f>
        <v>4.7598422809948433E-4</v>
      </c>
      <c r="CU50" s="24">
        <f>(CS50-CM47)/SQRT(CT50^2+CN47^2)</f>
        <v>25.316493737683587</v>
      </c>
      <c r="CV50" s="1">
        <f>2*(1-NORMDIST(ABS(CU50),0,1,1))</f>
        <v>0</v>
      </c>
      <c r="CW50" s="1" t="s">
        <v>42</v>
      </c>
      <c r="CX50" s="1">
        <f>+CR47/CX47*100</f>
        <v>112.15852774067332</v>
      </c>
      <c r="CY50" s="1">
        <f>(1-1/9/CR47-1.96/3/SQRT(CR47))^3*CX50</f>
        <v>111.21568846473156</v>
      </c>
      <c r="CZ50" s="1">
        <f>(CR47+1)/CR47*(1-1/9/(CR47+1)+1.96/3/SQRT(CR47+1))^3*CX50</f>
        <v>113.10737221835601</v>
      </c>
      <c r="DA50" s="1">
        <f>(ABS(CR47-CX47)-0.5)/SQRT(CX47)</f>
        <v>26.710064115549301</v>
      </c>
      <c r="DB50" s="1">
        <f>2*(1-NORMDIST(ABS(DA50),0,1,1))</f>
        <v>0</v>
      </c>
      <c r="DD50" s="1">
        <f t="shared" si="10"/>
        <v>1</v>
      </c>
      <c r="DE50" s="1">
        <f t="shared" si="11"/>
        <v>14</v>
      </c>
      <c r="DF50" s="1">
        <f t="shared" si="12"/>
        <v>7.1</v>
      </c>
      <c r="DM50" s="1" t="s">
        <v>59</v>
      </c>
      <c r="DP50" s="1">
        <f>+DS47/DR47</f>
        <v>0.24278190572010877</v>
      </c>
      <c r="DQ50" s="1">
        <f>SQRT(DT47)/DR47</f>
        <v>6.2589212200650512E-4</v>
      </c>
      <c r="DR50" s="24">
        <f>(DP50-DJ47)/SQRT(DQ50^2+DK47^2)</f>
        <v>-28.109546694300231</v>
      </c>
      <c r="DS50" s="1">
        <f>2*(1-NORMDIST(ABS(DR50),0,1,1))</f>
        <v>0</v>
      </c>
      <c r="DT50" s="1" t="s">
        <v>42</v>
      </c>
      <c r="DU50" s="1">
        <f>+DO47/DU47*100</f>
        <v>93.032252790595919</v>
      </c>
      <c r="DV50" s="1">
        <f>(1-1/9/DO47-1.96/3/SQRT(DO47))^3*DU50</f>
        <v>92.486251824588379</v>
      </c>
      <c r="DW50" s="1">
        <f>(DO47+1)/DO47*(1-1/9/(DO47+1)+1.96/3/SQRT(DO47+1))^3*DU50</f>
        <v>93.580677576802287</v>
      </c>
      <c r="DX50" s="1">
        <f>(ABS(DO47-DU47)-0.5)/SQRT(DU47)</f>
        <v>24.08882450455275</v>
      </c>
      <c r="DY50" s="1">
        <f>2*(1-NORMDIST(ABS(DX50),0,1,1))</f>
        <v>0</v>
      </c>
      <c r="EA50" s="1">
        <f t="shared" si="13"/>
        <v>2</v>
      </c>
      <c r="EB50" s="1">
        <f t="shared" si="14"/>
        <v>12</v>
      </c>
      <c r="EC50" s="1">
        <f t="shared" si="15"/>
        <v>16.7</v>
      </c>
      <c r="EJ50" s="1" t="s">
        <v>59</v>
      </c>
      <c r="EM50" s="1">
        <f>+EP47/EO47</f>
        <v>9.3848624166866609E-2</v>
      </c>
      <c r="EN50" s="1">
        <f>SQRT(EQ47)/EO47</f>
        <v>4.6687149181840479E-4</v>
      </c>
      <c r="EO50" s="24">
        <f>(EM50-EG47)/SQRT(EN50^2+EH47^2)</f>
        <v>-7.6548747062285765</v>
      </c>
      <c r="EP50" s="1">
        <f>2*(1-NORMDIST(ABS(EO50),0,1,1))</f>
        <v>1.9317880628477724E-14</v>
      </c>
      <c r="EQ50" s="1" t="s">
        <v>42</v>
      </c>
      <c r="ER50" s="1">
        <f>+EL47/ER47*100</f>
        <v>95.496825379856134</v>
      </c>
      <c r="ES50" s="1">
        <f>(1-1/9/EL47-1.96/3/SQRT(EL47))^3*ER50</f>
        <v>94.500514839051661</v>
      </c>
      <c r="ET50" s="1">
        <f>(EL47+1)/EL47*(1-1/9/(EL47+1)+1.96/3/SQRT(EL47+1))^3*ER50</f>
        <v>96.501022252426836</v>
      </c>
      <c r="EU50" s="1">
        <f>(ABS(EL47-ER47)-0.5)/SQRT(ER47)</f>
        <v>8.6321888827282933</v>
      </c>
      <c r="EV50" s="1">
        <f>2*(1-NORMDIST(ABS(EU50),0,1,1))</f>
        <v>0</v>
      </c>
      <c r="EX50" s="1">
        <f t="shared" si="16"/>
        <v>1</v>
      </c>
      <c r="EY50" s="1">
        <f t="shared" si="17"/>
        <v>10</v>
      </c>
      <c r="EZ50" s="1">
        <f t="shared" si="18"/>
        <v>10</v>
      </c>
      <c r="FG50" s="1" t="s">
        <v>59</v>
      </c>
      <c r="FJ50" s="1">
        <f>+FM47/FL47</f>
        <v>0.1153074318233295</v>
      </c>
      <c r="FK50" s="1">
        <f>SQRT(FN47)/FL47</f>
        <v>5.0949500674100229E-4</v>
      </c>
      <c r="FL50" s="24">
        <f>(FJ50-FD47)/SQRT(FK50^2+FE47^2)</f>
        <v>-0.30642850943168093</v>
      </c>
      <c r="FM50" s="1">
        <f>2*(1-NORMDIST(ABS(FL50),0,1,1))</f>
        <v>0.75927840431018301</v>
      </c>
      <c r="FN50" s="1" t="s">
        <v>42</v>
      </c>
      <c r="FO50" s="1">
        <f>+FI47/FO47*100</f>
        <v>98.443887702094429</v>
      </c>
      <c r="FP50" s="1">
        <f>(1-1/9/FI47-1.96/3/SQRT(FI47))^3*FO50</f>
        <v>97.542589651863665</v>
      </c>
      <c r="FQ50" s="1">
        <f>(FI47+1)/FI47*(1-1/9/(FI47+1)+1.96/3/SQRT(FI47+1))^3*FO50</f>
        <v>99.351441088546707</v>
      </c>
      <c r="FR50" s="1">
        <f>(ABS(FI47-FO47)-0.5)/SQRT(FO47)</f>
        <v>3.3476285793460616</v>
      </c>
      <c r="FS50" s="1">
        <f>2*(1-NORMDIST(ABS(FR50),0,1,1))</f>
        <v>8.1506168013256719E-4</v>
      </c>
      <c r="FU50" s="1">
        <f t="shared" si="19"/>
        <v>0</v>
      </c>
      <c r="FV50" s="1">
        <f t="shared" si="20"/>
        <v>11</v>
      </c>
      <c r="FW50" s="1">
        <f t="shared" si="21"/>
        <v>0</v>
      </c>
      <c r="GD50" s="1" t="s">
        <v>59</v>
      </c>
      <c r="GG50" s="1">
        <f>+GJ47/GI47</f>
        <v>0.19897297588144292</v>
      </c>
      <c r="GH50" s="1">
        <f>SQRT(GK47)/GI47</f>
        <v>6.1227830681349796E-4</v>
      </c>
      <c r="GI50" s="24">
        <f>(GG50-GA47)/SQRT(GH50^2+GB47^2)</f>
        <v>-26.195078882370385</v>
      </c>
      <c r="GJ50" s="1">
        <f>2*(1-NORMDIST(ABS(GI50),0,1,1))</f>
        <v>0</v>
      </c>
      <c r="GK50" s="1" t="s">
        <v>42</v>
      </c>
      <c r="GL50" s="1">
        <f>+GF47/GL47*100</f>
        <v>91.544725653487319</v>
      </c>
      <c r="GM50" s="1">
        <f>(1-1/9/GF47-1.96/3/SQRT(GF47))^3*GL50</f>
        <v>90.926222024945943</v>
      </c>
      <c r="GN50" s="1">
        <f>(GF47+1)/GF47*(1-1/9/(GF47+1)+1.96/3/SQRT(GF47+1))^3*GL50</f>
        <v>92.166391967777813</v>
      </c>
      <c r="GO50" s="1">
        <f>(ABS(GF47-GL47)-0.5)/SQRT(GL47)</f>
        <v>25.592013358372931</v>
      </c>
      <c r="GP50" s="1">
        <f>2*(1-NORMDIST(ABS(GO50),0,1,1))</f>
        <v>0</v>
      </c>
      <c r="GR50" s="1">
        <f t="shared" si="22"/>
        <v>5</v>
      </c>
      <c r="GS50" s="1">
        <f t="shared" si="23"/>
        <v>11</v>
      </c>
      <c r="GT50" s="1">
        <f t="shared" si="24"/>
        <v>45.5</v>
      </c>
      <c r="HA50" s="1" t="s">
        <v>59</v>
      </c>
      <c r="HD50" s="1">
        <f>+HG47/HF47</f>
        <v>0.35586274022215553</v>
      </c>
      <c r="HE50" s="1">
        <f>SQRT(HH47)/HF47</f>
        <v>7.6420196294162959E-4</v>
      </c>
      <c r="HF50" s="24">
        <f>(HD50-GX47)/SQRT(HE50^2+GY47^2)</f>
        <v>27.913832322023616</v>
      </c>
      <c r="HG50" s="1">
        <f>2*(1-NORMDIST(ABS(HF50),0,1,1))</f>
        <v>0</v>
      </c>
      <c r="HH50" s="1" t="s">
        <v>42</v>
      </c>
      <c r="HI50" s="1">
        <f>+HC47/HI47*100</f>
        <v>107.47542386027713</v>
      </c>
      <c r="HJ50" s="1">
        <f>(1-1/9/HC47-1.96/3/SQRT(HC47))^3*HI50</f>
        <v>106.91358731180424</v>
      </c>
      <c r="HK50" s="1">
        <f>(HC47+1)/HC47*(1-1/9/(HC47+1)+1.96/3/SQRT(HC47+1))^3*HI50</f>
        <v>108.03948101587348</v>
      </c>
      <c r="HL50" s="1">
        <f>(ABS(HC47-HI47)-0.5)/SQRT(HI47)</f>
        <v>26.999337858471065</v>
      </c>
      <c r="HM50" s="1">
        <f>2*(1-NORMDIST(ABS(HL50),0,1,1))</f>
        <v>0</v>
      </c>
      <c r="HO50" s="1">
        <f t="shared" si="25"/>
        <v>3</v>
      </c>
      <c r="HP50" s="1">
        <f t="shared" si="26"/>
        <v>9</v>
      </c>
      <c r="HQ50" s="1">
        <f t="shared" si="27"/>
        <v>33.299999999999997</v>
      </c>
      <c r="HX50" s="1" t="s">
        <v>59</v>
      </c>
      <c r="IA50" s="1">
        <f>+ID47/IC47</f>
        <v>0.35923549961549861</v>
      </c>
      <c r="IB50" s="1">
        <f>SQRT(IE47)/IC47</f>
        <v>7.2964345938998805E-4</v>
      </c>
      <c r="IC50" s="24">
        <f>(IA50-HU47)/SQRT(IB50^2+HV47^2)</f>
        <v>-4.1195947784070297</v>
      </c>
      <c r="ID50" s="1">
        <f>2*(1-NORMDIST(ABS(IC50),0,1,1))</f>
        <v>3.795392842165235E-5</v>
      </c>
      <c r="IE50" s="1" t="s">
        <v>42</v>
      </c>
      <c r="IF50" s="1">
        <f>+HZ47/IF47*100</f>
        <v>99.09030945639438</v>
      </c>
      <c r="IG50" s="1">
        <f>(1-1/9/HZ47-1.96/3/SQRT(HZ47))^3*IF50</f>
        <v>98.597890629788111</v>
      </c>
      <c r="IH50" s="1">
        <f>(HZ47+1)/HZ47*(1-1/9/(HZ47+1)+1.96/3/SQRT(HZ47+1))^3*IF50</f>
        <v>99.584578080134122</v>
      </c>
      <c r="II50" s="1">
        <f>(ABS(HZ47-IF47)-0.5)/SQRT(IF47)</f>
        <v>3.5986939202841062</v>
      </c>
      <c r="IJ50" s="1">
        <f>2*(1-NORMDIST(ABS(II50),0,1,1))</f>
        <v>3.198193288671547E-4</v>
      </c>
      <c r="IL50" s="1">
        <f t="shared" si="28"/>
        <v>5</v>
      </c>
      <c r="IM50" s="1">
        <f t="shared" si="29"/>
        <v>11</v>
      </c>
      <c r="IN50" s="1">
        <f t="shared" si="30"/>
        <v>45.5</v>
      </c>
      <c r="IU50" s="1" t="s">
        <v>59</v>
      </c>
      <c r="IX50" s="1">
        <f>+JA47/IZ47</f>
        <v>0.43154091739790845</v>
      </c>
      <c r="IY50" s="1">
        <f>SQRT(JB47)/IZ47</f>
        <v>7.6823521624383114E-4</v>
      </c>
      <c r="IZ50" s="24">
        <f>(IX50-IR47)/SQRT(IY50^2+IS47^2)</f>
        <v>-20.833741075584445</v>
      </c>
      <c r="JA50" s="1">
        <f>2*(1-NORMDIST(ABS(IZ50),0,1,1))</f>
        <v>0</v>
      </c>
      <c r="JB50" s="1" t="s">
        <v>42</v>
      </c>
      <c r="JC50" s="1">
        <f>+IW47/JC47*100</f>
        <v>94.631733927138853</v>
      </c>
      <c r="JD50" s="1">
        <f>(1-1/9/IW47-1.96/3/SQRT(IW47))^3*JC50</f>
        <v>94.191291643548197</v>
      </c>
      <c r="JE50" s="1">
        <f>(IW47+1)/IW47*(1-1/9/(IW47+1)+1.96/3/SQRT(IW47+1))^3*JC50</f>
        <v>95.073725511608572</v>
      </c>
      <c r="JF50" s="1">
        <f>(ABS(IW47-JC47)-0.5)/SQRT(JC47)</f>
        <v>23.211244149326351</v>
      </c>
      <c r="JG50" s="1">
        <f>2*(1-NORMDIST(ABS(JF50),0,1,1))</f>
        <v>0</v>
      </c>
      <c r="JI50" s="1">
        <f t="shared" si="31"/>
        <v>5</v>
      </c>
      <c r="JJ50" s="1">
        <f t="shared" si="32"/>
        <v>11</v>
      </c>
      <c r="JK50" s="1">
        <f t="shared" si="33"/>
        <v>45.5</v>
      </c>
      <c r="JR50" s="1" t="s">
        <v>59</v>
      </c>
      <c r="JU50" s="1">
        <f>+JX47/JW47</f>
        <v>0.21031035904039255</v>
      </c>
      <c r="JV50" s="1">
        <f>SQRT(JY47)/JW47</f>
        <v>6.4906381347191436E-4</v>
      </c>
      <c r="JW50" s="24">
        <f>(JU50-JO47)/SQRT(JV50^2+JP47^2)</f>
        <v>-27.68229169692756</v>
      </c>
      <c r="JX50" s="1">
        <f>2*(1-NORMDIST(ABS(JW50),0,1,1))</f>
        <v>0</v>
      </c>
      <c r="JY50" s="1" t="s">
        <v>42</v>
      </c>
      <c r="JZ50" s="1">
        <f>+JT47/JZ47*100</f>
        <v>91.399973971521078</v>
      </c>
      <c r="KA50" s="1">
        <f>(1-1/9/JT47-1.96/3/SQRT(JT47))^3*JZ50</f>
        <v>90.781309616783844</v>
      </c>
      <c r="KB50" s="1">
        <f>(JT47+1)/JT47*(1-1/9/(JT47+1)+1.96/3/SQRT(JT47+1))^3*JZ50</f>
        <v>92.021807693770697</v>
      </c>
      <c r="KC50" s="1">
        <f>(ABS(JT47-JZ47)-0.5)/SQRT(JZ47)</f>
        <v>26.002740209357459</v>
      </c>
      <c r="KD50" s="1">
        <f>2*(1-NORMDIST(ABS(KC50),0,1,1))</f>
        <v>0</v>
      </c>
      <c r="KF50" s="1">
        <f t="shared" si="34"/>
        <v>13</v>
      </c>
      <c r="KG50" s="1">
        <f t="shared" si="35"/>
        <v>11</v>
      </c>
      <c r="KH50" s="1">
        <f t="shared" si="36"/>
        <v>118.2</v>
      </c>
      <c r="KO50" s="1" t="s">
        <v>59</v>
      </c>
      <c r="KR50" s="1">
        <f>+KU47/KT47</f>
        <v>0.58029849275816958</v>
      </c>
      <c r="KS50" s="1">
        <f>SQRT(KV47)/KT47</f>
        <v>7.4907287054764746E-4</v>
      </c>
      <c r="KT50" s="24">
        <f>(KR50-KL47)/SQRT(KS50^2+KM47^2)</f>
        <v>18.223439253550737</v>
      </c>
      <c r="KU50" s="1">
        <f>2*(1-NORMDIST(ABS(KT50),0,1,1))</f>
        <v>0</v>
      </c>
      <c r="KV50" s="1" t="s">
        <v>42</v>
      </c>
      <c r="KW50" s="1">
        <f>+KQ47/KW47*100</f>
        <v>102.58143477927408</v>
      </c>
      <c r="KX50" s="1">
        <f>(1-1/9/KQ47-1.96/3/SQRT(KQ47))^3*KW50</f>
        <v>102.1711851384522</v>
      </c>
      <c r="KY50" s="1">
        <f>(KQ47+1)/KQ47*(1-1/9/(KQ47+1)+1.96/3/SQRT(KQ47+1))^3*KW50</f>
        <v>102.99292387921261</v>
      </c>
      <c r="KZ50" s="1">
        <f>(ABS(KQ47-KW47)-0.5)/SQRT(KW47)</f>
        <v>12.477810310280486</v>
      </c>
      <c r="LA50" s="1">
        <f>2*(1-NORMDIST(ABS(KZ50),0,1,1))</f>
        <v>0</v>
      </c>
      <c r="LC50" s="1">
        <f t="shared" si="37"/>
        <v>2</v>
      </c>
      <c r="LD50" s="1">
        <f t="shared" si="38"/>
        <v>13</v>
      </c>
      <c r="LE50" s="1">
        <f t="shared" si="39"/>
        <v>15.4</v>
      </c>
      <c r="LL50" s="1" t="s">
        <v>59</v>
      </c>
      <c r="LO50" s="1">
        <f>+LR47/LQ47</f>
        <v>0.44756234846255305</v>
      </c>
      <c r="LP50" s="1">
        <f>SQRT(LS47)/LQ47</f>
        <v>7.4472825238701033E-4</v>
      </c>
      <c r="LQ50" s="24">
        <f>(LO50-LI47)/SQRT(LP50^2+LJ47^2)</f>
        <v>-15.370132606993332</v>
      </c>
      <c r="LR50" s="1">
        <f>2*(1-NORMDIST(ABS(LQ50),0,1,1))</f>
        <v>0</v>
      </c>
      <c r="LS50" s="1" t="s">
        <v>42</v>
      </c>
      <c r="LT50" s="1">
        <f>+LN47/LT47*100</f>
        <v>97.111019945647286</v>
      </c>
      <c r="LU50" s="1">
        <f>(1-1/9/LN47-1.96/3/SQRT(LN47))^3*LT50</f>
        <v>96.687760046015811</v>
      </c>
      <c r="LV50" s="1">
        <f>(LN47+1)/LN47*(1-1/9/(LN47+1)+1.96/3/SQRT(LN47+1))^3*LT50</f>
        <v>97.535673818679825</v>
      </c>
      <c r="LW50" s="1">
        <f>(ABS(LN47-LT47)-0.5)/SQRT(LT47)</f>
        <v>13.16812473896038</v>
      </c>
      <c r="LX50" s="1">
        <f>2*(1-NORMDIST(ABS(LW50),0,1,1))</f>
        <v>0</v>
      </c>
      <c r="LZ50" s="1">
        <f t="shared" si="40"/>
        <v>3</v>
      </c>
      <c r="MA50" s="1">
        <f t="shared" si="41"/>
        <v>10</v>
      </c>
      <c r="MB50" s="1">
        <f t="shared" si="42"/>
        <v>30</v>
      </c>
      <c r="MI50" s="1" t="s">
        <v>59</v>
      </c>
      <c r="ML50" s="1">
        <f>+MO47/MN47</f>
        <v>0.22742663691360385</v>
      </c>
      <c r="MM50" s="1">
        <f>SQRT(MP47)/MN47</f>
        <v>6.4258197862130122E-4</v>
      </c>
      <c r="MN50" s="24">
        <f>(ML50-MF47)/SQRT(MM50^2+MG47^2)</f>
        <v>-26.809435977112948</v>
      </c>
      <c r="MO50" s="1">
        <f>2*(1-NORMDIST(ABS(MN50),0,1,1))</f>
        <v>0</v>
      </c>
      <c r="MP50" s="1" t="s">
        <v>42</v>
      </c>
      <c r="MQ50" s="1">
        <f>+MK47/MQ47*100</f>
        <v>91.107346914487351</v>
      </c>
      <c r="MR50" s="1">
        <f>(1-1/9/MK47-1.96/3/SQRT(MK47))^3*MQ50</f>
        <v>90.539483959565032</v>
      </c>
      <c r="MS50" s="1">
        <f>(MK47+1)/MK47*(1-1/9/(MK47+1)+1.96/3/SQRT(MK47+1))^3*MQ50</f>
        <v>91.67788772091545</v>
      </c>
      <c r="MT50" s="1">
        <f>(ABS(MK47-MQ47)-0.5)/SQRT(MQ47)</f>
        <v>29.250190023626519</v>
      </c>
      <c r="MU50" s="1">
        <f>2*(1-NORMDIST(ABS(MT50),0,1,1))</f>
        <v>0</v>
      </c>
      <c r="MW50" s="1">
        <f t="shared" si="43"/>
        <v>4</v>
      </c>
      <c r="MX50" s="1">
        <f t="shared" si="44"/>
        <v>6</v>
      </c>
      <c r="MY50" s="1">
        <f t="shared" si="45"/>
        <v>66.7</v>
      </c>
      <c r="NF50" s="1" t="s">
        <v>59</v>
      </c>
      <c r="NI50" s="1">
        <f>+NL47/NK47</f>
        <v>0.44732968974927023</v>
      </c>
      <c r="NJ50" s="1">
        <f>SQRT(NM47)/NK47</f>
        <v>8.1997909958987604E-4</v>
      </c>
      <c r="NK50" s="24">
        <f>(NI50-NC47)/SQRT(NJ50^2+ND47^2)</f>
        <v>-2.5688973811162854</v>
      </c>
      <c r="NL50" s="1">
        <f>2*(1-NORMDIST(ABS(NK50),0,1,1))</f>
        <v>1.0202266426615703E-2</v>
      </c>
      <c r="NM50" s="1" t="s">
        <v>42</v>
      </c>
      <c r="NN50" s="1">
        <f>+NH47/NN47*100</f>
        <v>99.335262578894813</v>
      </c>
      <c r="NO50" s="1">
        <f>(1-1/9/NH47-1.96/3/SQRT(NH47))^3*NN50</f>
        <v>98.857891094919054</v>
      </c>
      <c r="NP50" s="1">
        <f>(NH47+1)/NH47*(1-1/9/(NH47+1)+1.96/3/SQRT(NH47+1))^3*NN50</f>
        <v>99.814368058418097</v>
      </c>
      <c r="NQ50" s="1">
        <f>(ABS(NH47-NN47)-0.5)/SQRT(NN47)</f>
        <v>2.7157522175291717</v>
      </c>
      <c r="NR50" s="1">
        <f>2*(1-NORMDIST(ABS(NQ50),0,1,1))</f>
        <v>6.6125387405664426E-3</v>
      </c>
      <c r="NT50" s="1">
        <f t="shared" si="46"/>
        <v>1</v>
      </c>
      <c r="NU50" s="1">
        <f t="shared" si="47"/>
        <v>6</v>
      </c>
      <c r="NV50" s="1">
        <f t="shared" si="48"/>
        <v>16.7</v>
      </c>
      <c r="OC50" s="1" t="s">
        <v>59</v>
      </c>
      <c r="OF50" s="1">
        <f>+OI47/OH47</f>
        <v>0.37358689528332661</v>
      </c>
      <c r="OG50" s="1">
        <f>SQRT(OJ47)/OH47</f>
        <v>8.4043828435138434E-4</v>
      </c>
      <c r="OH50" s="24">
        <f>(OF50-NZ47)/SQRT(OG50^2+OA47^2)</f>
        <v>16.060340934266247</v>
      </c>
      <c r="OI50" s="1">
        <f>2*(1-NORMDIST(ABS(OH50),0,1,1))</f>
        <v>0</v>
      </c>
      <c r="OJ50" s="1" t="s">
        <v>42</v>
      </c>
      <c r="OK50" s="1">
        <f>+OE47/OK47*100</f>
        <v>103.95608346364217</v>
      </c>
      <c r="OL50" s="1">
        <f>(1-1/9/OE47-1.96/3/SQRT(OE47))^3*OK50</f>
        <v>103.38267184550608</v>
      </c>
      <c r="OM50" s="1">
        <f>(OE47+1)/OE47*(1-1/9/(OE47+1)+1.96/3/SQRT(OE47+1))^3*OK50</f>
        <v>104.53188689730237</v>
      </c>
      <c r="ON50" s="1">
        <f>(ABS(OE47-OK47)-0.5)/SQRT(OK47)</f>
        <v>13.767102026302956</v>
      </c>
      <c r="OO50" s="1">
        <f>2*(1-NORMDIST(ABS(ON50),0,1,1))</f>
        <v>0</v>
      </c>
      <c r="OQ50" s="1">
        <f t="shared" si="49"/>
        <v>1</v>
      </c>
      <c r="OR50" s="1">
        <f t="shared" si="50"/>
        <v>6</v>
      </c>
      <c r="OS50" s="1">
        <f t="shared" si="51"/>
        <v>16.7</v>
      </c>
      <c r="OZ50" s="1" t="s">
        <v>59</v>
      </c>
      <c r="PC50" s="1">
        <f>+PF47/PE47</f>
        <v>0.15857975480035574</v>
      </c>
      <c r="PD50" s="1">
        <f>SQRT(PG47)/PE47</f>
        <v>6.3682506693862667E-4</v>
      </c>
      <c r="PE50" s="24">
        <f>(PC50-OW47)/SQRT(PD50^2+OX47^2)</f>
        <v>23.547631183863633</v>
      </c>
      <c r="PF50" s="1">
        <f>2*(1-NORMDIST(ABS(PE50),0,1,1))</f>
        <v>0</v>
      </c>
      <c r="PG50" s="1" t="s">
        <v>42</v>
      </c>
      <c r="PH50" s="1">
        <f>+PB47/PH47*100</f>
        <v>111.73845844145127</v>
      </c>
      <c r="PI50" s="1">
        <f>(1-1/9/PB47-1.96/3/SQRT(PB47))^3*PH50</f>
        <v>110.78238415349583</v>
      </c>
      <c r="PJ50" s="1">
        <f>(PB47+1)/PB47*(1-1/9/(PB47+1)+1.96/3/SQRT(PB47+1))^3*PH50</f>
        <v>112.70073154652208</v>
      </c>
      <c r="PK50" s="1">
        <f>(ABS(PB47-PH47)-0.5)/SQRT(PH47)</f>
        <v>25.381510893612091</v>
      </c>
      <c r="PL50" s="1">
        <f>2*(1-NORMDIST(ABS(PK50),0,1,1))</f>
        <v>0</v>
      </c>
      <c r="PN50" s="1">
        <f t="shared" si="52"/>
        <v>0</v>
      </c>
      <c r="PO50" s="1">
        <f t="shared" si="53"/>
        <v>4</v>
      </c>
      <c r="PP50" s="1">
        <f t="shared" si="54"/>
        <v>0</v>
      </c>
      <c r="PW50" s="1" t="s">
        <v>59</v>
      </c>
      <c r="PZ50" s="1">
        <f>+QC47/QB47</f>
        <v>4.1337600762119488E-2</v>
      </c>
      <c r="QA50" s="1">
        <f>SQRT(QD47)/QB47</f>
        <v>3.490443115391356E-4</v>
      </c>
      <c r="QB50" s="24">
        <f>(PZ50-PT47)/SQRT(QA50^2+PU47^2)</f>
        <v>-0.94731847185790485</v>
      </c>
      <c r="QC50" s="1">
        <f>2*(1-NORMDIST(ABS(QB50),0,1,1))</f>
        <v>0.34347652096847803</v>
      </c>
      <c r="QD50" s="1" t="s">
        <v>42</v>
      </c>
      <c r="QE50" s="1">
        <f>+PY47/QE47*100</f>
        <v>99.047250160864849</v>
      </c>
      <c r="QF50" s="1">
        <f>(1-1/9/PY47-1.96/3/SQRT(PY47))^3*QE50</f>
        <v>97.37752127133156</v>
      </c>
      <c r="QG50" s="1">
        <f>(PY47+1)/PY47*(1-1/9/(PY47+1)+1.96/3/SQRT(PY47+1))^3*QE50</f>
        <v>100.73842770118405</v>
      </c>
      <c r="QH50" s="1">
        <f>(ABS(PY47-QE47)-0.5)/SQRT(QE47)</f>
        <v>1.1040882135596459</v>
      </c>
      <c r="QI50" s="1">
        <f>2*(1-NORMDIST(ABS(QH50),0,1,1))</f>
        <v>0.2695548735697495</v>
      </c>
      <c r="QY50" s="24"/>
    </row>
    <row r="51" spans="1:467">
      <c r="A51" s="20" t="s">
        <v>13</v>
      </c>
      <c r="B51" s="20" t="s">
        <v>14</v>
      </c>
      <c r="C51" s="20">
        <v>52</v>
      </c>
      <c r="D51" s="20" t="s">
        <v>16</v>
      </c>
      <c r="E51" s="20">
        <v>0</v>
      </c>
      <c r="F51" s="20">
        <v>9</v>
      </c>
      <c r="G51" s="20">
        <v>0</v>
      </c>
      <c r="H51" s="20">
        <v>0</v>
      </c>
      <c r="I51" s="20">
        <v>8</v>
      </c>
      <c r="J51" s="20">
        <v>0</v>
      </c>
      <c r="K51" s="20">
        <v>1</v>
      </c>
      <c r="L51" s="20">
        <v>8</v>
      </c>
      <c r="M51" s="20">
        <v>12.5</v>
      </c>
      <c r="N51" s="20">
        <v>2</v>
      </c>
      <c r="O51" s="20">
        <v>9</v>
      </c>
      <c r="P51" s="20">
        <v>22.2</v>
      </c>
      <c r="Q51" s="20">
        <v>5</v>
      </c>
      <c r="R51" s="20">
        <v>7</v>
      </c>
      <c r="S51" s="20">
        <v>71.400000000000006</v>
      </c>
      <c r="T51" s="20">
        <v>0</v>
      </c>
      <c r="U51" s="20">
        <v>7</v>
      </c>
      <c r="V51" s="20">
        <v>0</v>
      </c>
      <c r="W51" s="20">
        <v>2</v>
      </c>
      <c r="X51" s="20">
        <v>9</v>
      </c>
      <c r="Y51" s="20">
        <v>22.2</v>
      </c>
      <c r="Z51" s="20">
        <v>3</v>
      </c>
      <c r="AA51" s="20">
        <v>10</v>
      </c>
      <c r="AB51" s="20">
        <v>30</v>
      </c>
      <c r="AC51" s="20">
        <v>7</v>
      </c>
      <c r="AD51" s="20">
        <v>8</v>
      </c>
      <c r="AE51" s="20">
        <v>87.5</v>
      </c>
      <c r="AF51" s="20">
        <v>7</v>
      </c>
      <c r="AG51" s="20">
        <v>10</v>
      </c>
      <c r="AH51" s="20">
        <v>70</v>
      </c>
      <c r="AI51" s="20">
        <v>5</v>
      </c>
      <c r="AJ51" s="20">
        <v>8</v>
      </c>
      <c r="AK51" s="20">
        <v>62.5</v>
      </c>
      <c r="AL51" s="20">
        <v>1</v>
      </c>
      <c r="AM51" s="20">
        <v>10</v>
      </c>
      <c r="AN51" s="20">
        <v>10</v>
      </c>
      <c r="AO51" s="20">
        <v>5</v>
      </c>
      <c r="AP51" s="20">
        <v>8</v>
      </c>
      <c r="AQ51" s="20">
        <v>62.5</v>
      </c>
      <c r="AR51" s="20">
        <v>4</v>
      </c>
      <c r="AS51" s="20">
        <v>5</v>
      </c>
      <c r="AT51" s="20">
        <v>80</v>
      </c>
      <c r="AU51" s="20">
        <v>2</v>
      </c>
      <c r="AV51" s="20">
        <v>5</v>
      </c>
      <c r="AW51" s="20">
        <v>40</v>
      </c>
      <c r="AX51" s="20">
        <v>1</v>
      </c>
      <c r="AY51" s="20">
        <v>6</v>
      </c>
      <c r="AZ51" s="20">
        <v>16.7</v>
      </c>
      <c r="BA51" s="20">
        <v>1</v>
      </c>
      <c r="BB51" s="20">
        <v>5</v>
      </c>
      <c r="BC51" s="20">
        <v>20</v>
      </c>
      <c r="BE51" s="35"/>
      <c r="BF51" s="1" t="str">
        <f t="shared" si="0"/>
        <v>明細部</v>
      </c>
      <c r="BG51" s="1" t="str">
        <f t="shared" si="1"/>
        <v>保険者（地区）</v>
      </c>
      <c r="BH51" s="1">
        <f t="shared" si="2"/>
        <v>52</v>
      </c>
      <c r="BI51" s="1" t="str">
        <f t="shared" si="3"/>
        <v>女</v>
      </c>
      <c r="BJ51" s="1">
        <f t="shared" si="4"/>
        <v>0</v>
      </c>
      <c r="BK51" s="1">
        <f t="shared" si="5"/>
        <v>9</v>
      </c>
      <c r="BL51" s="1">
        <f t="shared" si="6"/>
        <v>0</v>
      </c>
      <c r="BX51" s="1" t="s">
        <v>60</v>
      </c>
      <c r="BY51" s="1" t="s">
        <v>61</v>
      </c>
      <c r="CB51" s="1" t="s">
        <v>62</v>
      </c>
      <c r="CC51" s="1" t="s">
        <v>63</v>
      </c>
      <c r="CD51" s="1" t="s">
        <v>60</v>
      </c>
      <c r="CE51" s="1" t="s">
        <v>61</v>
      </c>
      <c r="CG51" s="1">
        <f t="shared" si="7"/>
        <v>0</v>
      </c>
      <c r="CH51" s="1">
        <f t="shared" si="8"/>
        <v>8</v>
      </c>
      <c r="CI51" s="1">
        <f t="shared" si="9"/>
        <v>0</v>
      </c>
      <c r="CU51" s="1" t="s">
        <v>60</v>
      </c>
      <c r="CV51" s="1" t="s">
        <v>61</v>
      </c>
      <c r="CY51" s="1" t="s">
        <v>62</v>
      </c>
      <c r="CZ51" s="1" t="s">
        <v>63</v>
      </c>
      <c r="DA51" s="1" t="s">
        <v>60</v>
      </c>
      <c r="DB51" s="1" t="s">
        <v>61</v>
      </c>
      <c r="DD51" s="1">
        <f t="shared" si="10"/>
        <v>1</v>
      </c>
      <c r="DE51" s="1">
        <f t="shared" si="11"/>
        <v>8</v>
      </c>
      <c r="DF51" s="1">
        <f t="shared" si="12"/>
        <v>12.5</v>
      </c>
      <c r="DR51" s="1" t="s">
        <v>60</v>
      </c>
      <c r="DS51" s="1" t="s">
        <v>61</v>
      </c>
      <c r="DV51" s="1" t="s">
        <v>62</v>
      </c>
      <c r="DW51" s="1" t="s">
        <v>63</v>
      </c>
      <c r="DX51" s="1" t="s">
        <v>60</v>
      </c>
      <c r="DY51" s="1" t="s">
        <v>61</v>
      </c>
      <c r="EA51" s="1">
        <f t="shared" si="13"/>
        <v>2</v>
      </c>
      <c r="EB51" s="1">
        <f t="shared" si="14"/>
        <v>9</v>
      </c>
      <c r="EC51" s="1">
        <f t="shared" si="15"/>
        <v>22.2</v>
      </c>
      <c r="EO51" s="1" t="s">
        <v>60</v>
      </c>
      <c r="EP51" s="1" t="s">
        <v>61</v>
      </c>
      <c r="ES51" s="1" t="s">
        <v>62</v>
      </c>
      <c r="ET51" s="1" t="s">
        <v>63</v>
      </c>
      <c r="EU51" s="1" t="s">
        <v>60</v>
      </c>
      <c r="EV51" s="1" t="s">
        <v>61</v>
      </c>
      <c r="EX51" s="1">
        <f t="shared" si="16"/>
        <v>5</v>
      </c>
      <c r="EY51" s="1">
        <f t="shared" si="17"/>
        <v>7</v>
      </c>
      <c r="EZ51" s="1">
        <f t="shared" si="18"/>
        <v>71.400000000000006</v>
      </c>
      <c r="FL51" s="1" t="s">
        <v>60</v>
      </c>
      <c r="FM51" s="1" t="s">
        <v>61</v>
      </c>
      <c r="FP51" s="1" t="s">
        <v>62</v>
      </c>
      <c r="FQ51" s="1" t="s">
        <v>63</v>
      </c>
      <c r="FR51" s="1" t="s">
        <v>60</v>
      </c>
      <c r="FS51" s="1" t="s">
        <v>61</v>
      </c>
      <c r="FU51" s="1">
        <f t="shared" si="19"/>
        <v>0</v>
      </c>
      <c r="FV51" s="1">
        <f t="shared" si="20"/>
        <v>7</v>
      </c>
      <c r="FW51" s="1">
        <f t="shared" si="21"/>
        <v>0</v>
      </c>
      <c r="GI51" s="1" t="s">
        <v>60</v>
      </c>
      <c r="GJ51" s="1" t="s">
        <v>61</v>
      </c>
      <c r="GM51" s="1" t="s">
        <v>62</v>
      </c>
      <c r="GN51" s="1" t="s">
        <v>63</v>
      </c>
      <c r="GO51" s="1" t="s">
        <v>60</v>
      </c>
      <c r="GP51" s="1" t="s">
        <v>61</v>
      </c>
      <c r="GR51" s="1">
        <f t="shared" si="22"/>
        <v>2</v>
      </c>
      <c r="GS51" s="1">
        <f t="shared" si="23"/>
        <v>9</v>
      </c>
      <c r="GT51" s="1">
        <f t="shared" si="24"/>
        <v>22.2</v>
      </c>
      <c r="HF51" s="1" t="s">
        <v>60</v>
      </c>
      <c r="HG51" s="1" t="s">
        <v>61</v>
      </c>
      <c r="HJ51" s="1" t="s">
        <v>62</v>
      </c>
      <c r="HK51" s="1" t="s">
        <v>63</v>
      </c>
      <c r="HL51" s="1" t="s">
        <v>60</v>
      </c>
      <c r="HM51" s="1" t="s">
        <v>61</v>
      </c>
      <c r="HO51" s="1">
        <f t="shared" si="25"/>
        <v>3</v>
      </c>
      <c r="HP51" s="1">
        <f t="shared" si="26"/>
        <v>10</v>
      </c>
      <c r="HQ51" s="1">
        <f t="shared" si="27"/>
        <v>30</v>
      </c>
      <c r="IC51" s="1" t="s">
        <v>60</v>
      </c>
      <c r="ID51" s="1" t="s">
        <v>61</v>
      </c>
      <c r="IG51" s="1" t="s">
        <v>62</v>
      </c>
      <c r="IH51" s="1" t="s">
        <v>63</v>
      </c>
      <c r="II51" s="1" t="s">
        <v>60</v>
      </c>
      <c r="IJ51" s="1" t="s">
        <v>61</v>
      </c>
      <c r="IL51" s="1">
        <f t="shared" si="28"/>
        <v>7</v>
      </c>
      <c r="IM51" s="1">
        <f t="shared" si="29"/>
        <v>8</v>
      </c>
      <c r="IN51" s="1">
        <f t="shared" si="30"/>
        <v>87.5</v>
      </c>
      <c r="IZ51" s="1" t="s">
        <v>60</v>
      </c>
      <c r="JA51" s="1" t="s">
        <v>61</v>
      </c>
      <c r="JD51" s="1" t="s">
        <v>62</v>
      </c>
      <c r="JE51" s="1" t="s">
        <v>63</v>
      </c>
      <c r="JF51" s="1" t="s">
        <v>60</v>
      </c>
      <c r="JG51" s="1" t="s">
        <v>61</v>
      </c>
      <c r="JI51" s="1">
        <f t="shared" si="31"/>
        <v>7</v>
      </c>
      <c r="JJ51" s="1">
        <f t="shared" si="32"/>
        <v>10</v>
      </c>
      <c r="JK51" s="1">
        <f t="shared" si="33"/>
        <v>70</v>
      </c>
      <c r="JW51" s="1" t="s">
        <v>60</v>
      </c>
      <c r="JX51" s="1" t="s">
        <v>61</v>
      </c>
      <c r="KA51" s="1" t="s">
        <v>62</v>
      </c>
      <c r="KB51" s="1" t="s">
        <v>63</v>
      </c>
      <c r="KC51" s="1" t="s">
        <v>60</v>
      </c>
      <c r="KD51" s="1" t="s">
        <v>61</v>
      </c>
      <c r="KF51" s="1">
        <f t="shared" si="34"/>
        <v>5</v>
      </c>
      <c r="KG51" s="1">
        <f t="shared" si="35"/>
        <v>8</v>
      </c>
      <c r="KH51" s="1">
        <f t="shared" si="36"/>
        <v>62.5</v>
      </c>
      <c r="KT51" s="1" t="s">
        <v>60</v>
      </c>
      <c r="KU51" s="1" t="s">
        <v>61</v>
      </c>
      <c r="KX51" s="1" t="s">
        <v>62</v>
      </c>
      <c r="KY51" s="1" t="s">
        <v>63</v>
      </c>
      <c r="KZ51" s="1" t="s">
        <v>60</v>
      </c>
      <c r="LA51" s="1" t="s">
        <v>61</v>
      </c>
      <c r="LC51" s="1">
        <f t="shared" si="37"/>
        <v>1</v>
      </c>
      <c r="LD51" s="1">
        <f t="shared" si="38"/>
        <v>10</v>
      </c>
      <c r="LE51" s="1">
        <f t="shared" si="39"/>
        <v>10</v>
      </c>
      <c r="LQ51" s="1" t="s">
        <v>60</v>
      </c>
      <c r="LR51" s="1" t="s">
        <v>61</v>
      </c>
      <c r="LU51" s="1" t="s">
        <v>62</v>
      </c>
      <c r="LV51" s="1" t="s">
        <v>63</v>
      </c>
      <c r="LW51" s="1" t="s">
        <v>60</v>
      </c>
      <c r="LX51" s="1" t="s">
        <v>61</v>
      </c>
      <c r="LZ51" s="1">
        <f t="shared" si="40"/>
        <v>5</v>
      </c>
      <c r="MA51" s="1">
        <f t="shared" si="41"/>
        <v>8</v>
      </c>
      <c r="MB51" s="1">
        <f t="shared" si="42"/>
        <v>62.5</v>
      </c>
      <c r="MN51" s="1" t="s">
        <v>60</v>
      </c>
      <c r="MO51" s="1" t="s">
        <v>61</v>
      </c>
      <c r="MR51" s="1" t="s">
        <v>62</v>
      </c>
      <c r="MS51" s="1" t="s">
        <v>63</v>
      </c>
      <c r="MT51" s="1" t="s">
        <v>60</v>
      </c>
      <c r="MU51" s="1" t="s">
        <v>61</v>
      </c>
      <c r="MW51" s="1">
        <f t="shared" si="43"/>
        <v>4</v>
      </c>
      <c r="MX51" s="1">
        <f t="shared" si="44"/>
        <v>5</v>
      </c>
      <c r="MY51" s="1">
        <f t="shared" si="45"/>
        <v>80</v>
      </c>
      <c r="NK51" s="1" t="s">
        <v>60</v>
      </c>
      <c r="NL51" s="1" t="s">
        <v>61</v>
      </c>
      <c r="NO51" s="1" t="s">
        <v>62</v>
      </c>
      <c r="NP51" s="1" t="s">
        <v>63</v>
      </c>
      <c r="NQ51" s="1" t="s">
        <v>60</v>
      </c>
      <c r="NR51" s="1" t="s">
        <v>61</v>
      </c>
      <c r="NT51" s="1">
        <f t="shared" si="46"/>
        <v>2</v>
      </c>
      <c r="NU51" s="1">
        <f t="shared" si="47"/>
        <v>5</v>
      </c>
      <c r="NV51" s="1">
        <f t="shared" si="48"/>
        <v>40</v>
      </c>
      <c r="OH51" s="1" t="s">
        <v>60</v>
      </c>
      <c r="OI51" s="1" t="s">
        <v>61</v>
      </c>
      <c r="OL51" s="1" t="s">
        <v>62</v>
      </c>
      <c r="OM51" s="1" t="s">
        <v>63</v>
      </c>
      <c r="ON51" s="1" t="s">
        <v>60</v>
      </c>
      <c r="OO51" s="1" t="s">
        <v>61</v>
      </c>
      <c r="OQ51" s="1">
        <f t="shared" si="49"/>
        <v>1</v>
      </c>
      <c r="OR51" s="1">
        <f t="shared" si="50"/>
        <v>6</v>
      </c>
      <c r="OS51" s="1">
        <f t="shared" si="51"/>
        <v>16.7</v>
      </c>
      <c r="PE51" s="1" t="s">
        <v>60</v>
      </c>
      <c r="PF51" s="1" t="s">
        <v>61</v>
      </c>
      <c r="PI51" s="1" t="s">
        <v>62</v>
      </c>
      <c r="PJ51" s="1" t="s">
        <v>63</v>
      </c>
      <c r="PK51" s="1" t="s">
        <v>60</v>
      </c>
      <c r="PL51" s="1" t="s">
        <v>61</v>
      </c>
      <c r="PN51" s="1">
        <f t="shared" si="52"/>
        <v>1</v>
      </c>
      <c r="PO51" s="1">
        <f t="shared" si="53"/>
        <v>5</v>
      </c>
      <c r="PP51" s="1">
        <f t="shared" si="54"/>
        <v>20</v>
      </c>
      <c r="QB51" s="1" t="s">
        <v>60</v>
      </c>
      <c r="QC51" s="1" t="s">
        <v>61</v>
      </c>
      <c r="QF51" s="1" t="s">
        <v>62</v>
      </c>
      <c r="QG51" s="1" t="s">
        <v>63</v>
      </c>
      <c r="QH51" s="1" t="s">
        <v>60</v>
      </c>
      <c r="QI51" s="1" t="s">
        <v>61</v>
      </c>
    </row>
    <row r="52" spans="1:467">
      <c r="A52" s="20" t="s">
        <v>13</v>
      </c>
      <c r="B52" s="20" t="s">
        <v>14</v>
      </c>
      <c r="C52" s="20">
        <v>53</v>
      </c>
      <c r="D52" s="20" t="s">
        <v>16</v>
      </c>
      <c r="E52" s="20">
        <v>1</v>
      </c>
      <c r="F52" s="20">
        <v>14</v>
      </c>
      <c r="G52" s="20">
        <v>7.1</v>
      </c>
      <c r="H52" s="20">
        <v>1</v>
      </c>
      <c r="I52" s="20">
        <v>14</v>
      </c>
      <c r="J52" s="20">
        <v>7.1</v>
      </c>
      <c r="K52" s="20">
        <v>4</v>
      </c>
      <c r="L52" s="20">
        <v>13</v>
      </c>
      <c r="M52" s="20">
        <v>30.8</v>
      </c>
      <c r="N52" s="20">
        <v>2</v>
      </c>
      <c r="O52" s="20">
        <v>13</v>
      </c>
      <c r="P52" s="20">
        <v>15.4</v>
      </c>
      <c r="Q52" s="20">
        <v>6</v>
      </c>
      <c r="R52" s="20">
        <v>18</v>
      </c>
      <c r="S52" s="20">
        <v>33.299999999999997</v>
      </c>
      <c r="T52" s="20">
        <v>4</v>
      </c>
      <c r="U52" s="20">
        <v>14</v>
      </c>
      <c r="V52" s="20">
        <v>28.6</v>
      </c>
      <c r="W52" s="20">
        <v>3</v>
      </c>
      <c r="X52" s="20">
        <v>15</v>
      </c>
      <c r="Y52" s="20">
        <v>20</v>
      </c>
      <c r="Z52" s="20">
        <v>7</v>
      </c>
      <c r="AA52" s="20">
        <v>11</v>
      </c>
      <c r="AB52" s="20">
        <v>63.6</v>
      </c>
      <c r="AC52" s="20">
        <v>13</v>
      </c>
      <c r="AD52" s="20">
        <v>16</v>
      </c>
      <c r="AE52" s="20">
        <v>81.3</v>
      </c>
      <c r="AF52" s="20">
        <v>9</v>
      </c>
      <c r="AG52" s="20">
        <v>17</v>
      </c>
      <c r="AH52" s="20">
        <v>52.9</v>
      </c>
      <c r="AI52" s="20">
        <v>15</v>
      </c>
      <c r="AJ52" s="20">
        <v>16</v>
      </c>
      <c r="AK52" s="20">
        <v>93.8</v>
      </c>
      <c r="AL52" s="20">
        <v>3</v>
      </c>
      <c r="AM52" s="20">
        <v>14</v>
      </c>
      <c r="AN52" s="20">
        <v>21.4</v>
      </c>
      <c r="AO52" s="20">
        <v>0</v>
      </c>
      <c r="AP52" s="20">
        <v>16</v>
      </c>
      <c r="AQ52" s="20">
        <v>0</v>
      </c>
      <c r="AR52" s="20">
        <v>7</v>
      </c>
      <c r="AS52" s="20">
        <v>6</v>
      </c>
      <c r="AT52" s="20">
        <v>116.7</v>
      </c>
      <c r="AU52" s="20">
        <v>0</v>
      </c>
      <c r="AV52" s="20">
        <v>6</v>
      </c>
      <c r="AW52" s="20">
        <v>0</v>
      </c>
      <c r="AX52" s="20">
        <v>0</v>
      </c>
      <c r="AY52" s="20">
        <v>7</v>
      </c>
      <c r="AZ52" s="20">
        <v>0</v>
      </c>
      <c r="BA52" s="20">
        <v>1</v>
      </c>
      <c r="BB52" s="20">
        <v>7</v>
      </c>
      <c r="BC52" s="20">
        <v>14.3</v>
      </c>
      <c r="BE52" s="35"/>
      <c r="BF52" s="1" t="str">
        <f t="shared" si="0"/>
        <v>明細部</v>
      </c>
      <c r="BG52" s="1" t="str">
        <f t="shared" si="1"/>
        <v>保険者（地区）</v>
      </c>
      <c r="BH52" s="1">
        <f t="shared" si="2"/>
        <v>53</v>
      </c>
      <c r="BI52" s="1" t="str">
        <f t="shared" si="3"/>
        <v>女</v>
      </c>
      <c r="BJ52" s="1">
        <f t="shared" si="4"/>
        <v>1</v>
      </c>
      <c r="BK52" s="1">
        <f t="shared" si="5"/>
        <v>14</v>
      </c>
      <c r="BL52" s="1">
        <f t="shared" si="6"/>
        <v>7.1</v>
      </c>
      <c r="CG52" s="1">
        <f t="shared" si="7"/>
        <v>1</v>
      </c>
      <c r="CH52" s="1">
        <f t="shared" si="8"/>
        <v>14</v>
      </c>
      <c r="CI52" s="1">
        <f t="shared" si="9"/>
        <v>7.1</v>
      </c>
      <c r="DD52" s="1">
        <f t="shared" si="10"/>
        <v>4</v>
      </c>
      <c r="DE52" s="1">
        <f t="shared" si="11"/>
        <v>13</v>
      </c>
      <c r="DF52" s="1">
        <f t="shared" si="12"/>
        <v>30.8</v>
      </c>
      <c r="EA52" s="1">
        <f t="shared" si="13"/>
        <v>2</v>
      </c>
      <c r="EB52" s="1">
        <f t="shared" si="14"/>
        <v>13</v>
      </c>
      <c r="EC52" s="1">
        <f t="shared" si="15"/>
        <v>15.4</v>
      </c>
      <c r="EX52" s="1">
        <f t="shared" si="16"/>
        <v>6</v>
      </c>
      <c r="EY52" s="1">
        <f t="shared" si="17"/>
        <v>18</v>
      </c>
      <c r="EZ52" s="1">
        <f t="shared" si="18"/>
        <v>33.299999999999997</v>
      </c>
      <c r="FU52" s="1">
        <f t="shared" si="19"/>
        <v>4</v>
      </c>
      <c r="FV52" s="1">
        <f t="shared" si="20"/>
        <v>14</v>
      </c>
      <c r="FW52" s="1">
        <f t="shared" si="21"/>
        <v>28.6</v>
      </c>
      <c r="GR52" s="1">
        <f t="shared" si="22"/>
        <v>3</v>
      </c>
      <c r="GS52" s="1">
        <f t="shared" si="23"/>
        <v>15</v>
      </c>
      <c r="GT52" s="1">
        <f t="shared" si="24"/>
        <v>20</v>
      </c>
      <c r="HO52" s="1">
        <f t="shared" si="25"/>
        <v>7</v>
      </c>
      <c r="HP52" s="1">
        <f t="shared" si="26"/>
        <v>11</v>
      </c>
      <c r="HQ52" s="1">
        <f t="shared" si="27"/>
        <v>63.6</v>
      </c>
      <c r="IL52" s="1">
        <f t="shared" si="28"/>
        <v>13</v>
      </c>
      <c r="IM52" s="1">
        <f t="shared" si="29"/>
        <v>16</v>
      </c>
      <c r="IN52" s="1">
        <f t="shared" si="30"/>
        <v>81.3</v>
      </c>
      <c r="JI52" s="1">
        <f t="shared" si="31"/>
        <v>9</v>
      </c>
      <c r="JJ52" s="1">
        <f t="shared" si="32"/>
        <v>17</v>
      </c>
      <c r="JK52" s="1">
        <f t="shared" si="33"/>
        <v>52.9</v>
      </c>
      <c r="KF52" s="1">
        <f t="shared" si="34"/>
        <v>15</v>
      </c>
      <c r="KG52" s="1">
        <f t="shared" si="35"/>
        <v>16</v>
      </c>
      <c r="KH52" s="1">
        <f t="shared" si="36"/>
        <v>93.8</v>
      </c>
      <c r="LC52" s="1">
        <f t="shared" si="37"/>
        <v>3</v>
      </c>
      <c r="LD52" s="1">
        <f t="shared" si="38"/>
        <v>14</v>
      </c>
      <c r="LE52" s="1">
        <f t="shared" si="39"/>
        <v>21.4</v>
      </c>
      <c r="LZ52" s="1">
        <f t="shared" si="40"/>
        <v>0</v>
      </c>
      <c r="MA52" s="1">
        <f t="shared" si="41"/>
        <v>16</v>
      </c>
      <c r="MB52" s="1">
        <f t="shared" si="42"/>
        <v>0</v>
      </c>
      <c r="MW52" s="1">
        <f t="shared" si="43"/>
        <v>7</v>
      </c>
      <c r="MX52" s="1">
        <f t="shared" si="44"/>
        <v>6</v>
      </c>
      <c r="MY52" s="1">
        <f t="shared" si="45"/>
        <v>116.7</v>
      </c>
      <c r="NT52" s="1">
        <f t="shared" si="46"/>
        <v>0</v>
      </c>
      <c r="NU52" s="1">
        <f t="shared" si="47"/>
        <v>6</v>
      </c>
      <c r="NV52" s="1">
        <f t="shared" si="48"/>
        <v>0</v>
      </c>
      <c r="OQ52" s="1">
        <f t="shared" si="49"/>
        <v>0</v>
      </c>
      <c r="OR52" s="1">
        <f t="shared" si="50"/>
        <v>7</v>
      </c>
      <c r="OS52" s="1">
        <f t="shared" si="51"/>
        <v>0</v>
      </c>
      <c r="PN52" s="1">
        <f t="shared" si="52"/>
        <v>1</v>
      </c>
      <c r="PO52" s="1">
        <f t="shared" si="53"/>
        <v>7</v>
      </c>
      <c r="PP52" s="1">
        <f t="shared" si="54"/>
        <v>14.3</v>
      </c>
    </row>
    <row r="53" spans="1:467">
      <c r="A53" s="20" t="s">
        <v>13</v>
      </c>
      <c r="B53" s="20" t="s">
        <v>14</v>
      </c>
      <c r="C53" s="20">
        <v>54</v>
      </c>
      <c r="D53" s="20" t="s">
        <v>16</v>
      </c>
      <c r="E53" s="20">
        <v>1</v>
      </c>
      <c r="F53" s="20">
        <v>12</v>
      </c>
      <c r="G53" s="20">
        <v>8.3000000000000007</v>
      </c>
      <c r="H53" s="20">
        <v>0</v>
      </c>
      <c r="I53" s="20">
        <v>11</v>
      </c>
      <c r="J53" s="20">
        <v>0</v>
      </c>
      <c r="K53" s="20">
        <v>0</v>
      </c>
      <c r="L53" s="20">
        <v>14</v>
      </c>
      <c r="M53" s="20">
        <v>0</v>
      </c>
      <c r="N53" s="20">
        <v>1</v>
      </c>
      <c r="O53" s="20">
        <v>13</v>
      </c>
      <c r="P53" s="20">
        <v>7.7</v>
      </c>
      <c r="Q53" s="20">
        <v>4</v>
      </c>
      <c r="R53" s="20">
        <v>13</v>
      </c>
      <c r="S53" s="20">
        <v>30.8</v>
      </c>
      <c r="T53" s="20">
        <v>1</v>
      </c>
      <c r="U53" s="20">
        <v>14</v>
      </c>
      <c r="V53" s="20">
        <v>7.1</v>
      </c>
      <c r="W53" s="20">
        <v>2</v>
      </c>
      <c r="X53" s="20">
        <v>13</v>
      </c>
      <c r="Y53" s="20">
        <v>15.4</v>
      </c>
      <c r="Z53" s="20">
        <v>3</v>
      </c>
      <c r="AA53" s="20">
        <v>13</v>
      </c>
      <c r="AB53" s="20">
        <v>23.1</v>
      </c>
      <c r="AC53" s="20">
        <v>7</v>
      </c>
      <c r="AD53" s="20">
        <v>12</v>
      </c>
      <c r="AE53" s="20">
        <v>58.3</v>
      </c>
      <c r="AF53" s="20">
        <v>8</v>
      </c>
      <c r="AG53" s="20">
        <v>12</v>
      </c>
      <c r="AH53" s="20">
        <v>66.7</v>
      </c>
      <c r="AI53" s="20">
        <v>8</v>
      </c>
      <c r="AJ53" s="20">
        <v>13</v>
      </c>
      <c r="AK53" s="20">
        <v>61.5</v>
      </c>
      <c r="AL53" s="20">
        <v>2</v>
      </c>
      <c r="AM53" s="20">
        <v>11</v>
      </c>
      <c r="AN53" s="20">
        <v>18.2</v>
      </c>
      <c r="AO53" s="20">
        <v>4</v>
      </c>
      <c r="AP53" s="20">
        <v>11</v>
      </c>
      <c r="AQ53" s="20">
        <v>36.4</v>
      </c>
      <c r="AR53" s="20">
        <v>8</v>
      </c>
      <c r="AS53" s="20">
        <v>10</v>
      </c>
      <c r="AT53" s="20">
        <v>80</v>
      </c>
      <c r="AU53" s="20">
        <v>2</v>
      </c>
      <c r="AV53" s="20">
        <v>11</v>
      </c>
      <c r="AW53" s="20">
        <v>18.2</v>
      </c>
      <c r="AX53" s="20">
        <v>0</v>
      </c>
      <c r="AY53" s="20">
        <v>10</v>
      </c>
      <c r="AZ53" s="20">
        <v>0</v>
      </c>
      <c r="BA53" s="20">
        <v>0</v>
      </c>
      <c r="BB53" s="20">
        <v>10</v>
      </c>
      <c r="BC53" s="20">
        <v>0</v>
      </c>
      <c r="BE53" s="35"/>
      <c r="BF53" s="1" t="str">
        <f t="shared" si="0"/>
        <v>明細部</v>
      </c>
      <c r="BG53" s="1" t="str">
        <f t="shared" si="1"/>
        <v>保険者（地区）</v>
      </c>
      <c r="BH53" s="1">
        <f t="shared" si="2"/>
        <v>54</v>
      </c>
      <c r="BI53" s="1" t="str">
        <f t="shared" si="3"/>
        <v>女</v>
      </c>
      <c r="BJ53" s="1">
        <f t="shared" si="4"/>
        <v>1</v>
      </c>
      <c r="BK53" s="1">
        <f t="shared" si="5"/>
        <v>12</v>
      </c>
      <c r="BL53" s="1">
        <f t="shared" si="6"/>
        <v>8.3000000000000007</v>
      </c>
      <c r="BM53" s="1" t="str">
        <f>+BS19</f>
        <v>県・男</v>
      </c>
      <c r="BS53" s="1" t="str">
        <f>+BS2</f>
        <v>保険者（地区）・男</v>
      </c>
      <c r="BX53" s="1" t="s">
        <v>47</v>
      </c>
      <c r="CA53" s="1" t="s">
        <v>48</v>
      </c>
      <c r="CG53" s="1">
        <f t="shared" si="7"/>
        <v>0</v>
      </c>
      <c r="CH53" s="1">
        <f t="shared" si="8"/>
        <v>11</v>
      </c>
      <c r="CI53" s="1">
        <f t="shared" si="9"/>
        <v>0</v>
      </c>
      <c r="CJ53" s="1" t="str">
        <f>+CP19</f>
        <v>県・男</v>
      </c>
      <c r="CP53" s="1" t="str">
        <f>+CP2</f>
        <v>保険者（地区）・男</v>
      </c>
      <c r="CU53" s="1" t="s">
        <v>47</v>
      </c>
      <c r="CX53" s="1" t="s">
        <v>48</v>
      </c>
      <c r="DD53" s="1">
        <f t="shared" si="10"/>
        <v>0</v>
      </c>
      <c r="DE53" s="1">
        <f t="shared" si="11"/>
        <v>14</v>
      </c>
      <c r="DF53" s="1">
        <f t="shared" si="12"/>
        <v>0</v>
      </c>
      <c r="DG53" s="1" t="str">
        <f>+DM19</f>
        <v>県・男</v>
      </c>
      <c r="DM53" s="1" t="str">
        <f>+DM2</f>
        <v>保険者（地区）・男</v>
      </c>
      <c r="DR53" s="1" t="s">
        <v>47</v>
      </c>
      <c r="DU53" s="1" t="s">
        <v>48</v>
      </c>
      <c r="EA53" s="1">
        <f t="shared" si="13"/>
        <v>1</v>
      </c>
      <c r="EB53" s="1">
        <f t="shared" si="14"/>
        <v>13</v>
      </c>
      <c r="EC53" s="1">
        <f t="shared" si="15"/>
        <v>7.7</v>
      </c>
      <c r="ED53" s="1" t="str">
        <f>+EJ19</f>
        <v>県・男</v>
      </c>
      <c r="EJ53" s="1" t="str">
        <f>+EJ2</f>
        <v>保険者（地区）・男</v>
      </c>
      <c r="EO53" s="1" t="s">
        <v>47</v>
      </c>
      <c r="ER53" s="1" t="s">
        <v>48</v>
      </c>
      <c r="EX53" s="1">
        <f t="shared" si="16"/>
        <v>4</v>
      </c>
      <c r="EY53" s="1">
        <f t="shared" si="17"/>
        <v>13</v>
      </c>
      <c r="EZ53" s="1">
        <f t="shared" si="18"/>
        <v>30.8</v>
      </c>
      <c r="FA53" s="1" t="str">
        <f>+FG19</f>
        <v>県・男</v>
      </c>
      <c r="FG53" s="1" t="str">
        <f>+FG2</f>
        <v>保険者（地区）・男</v>
      </c>
      <c r="FL53" s="1" t="s">
        <v>47</v>
      </c>
      <c r="FO53" s="1" t="s">
        <v>48</v>
      </c>
      <c r="FU53" s="1">
        <f t="shared" si="19"/>
        <v>1</v>
      </c>
      <c r="FV53" s="1">
        <f t="shared" si="20"/>
        <v>14</v>
      </c>
      <c r="FW53" s="1">
        <f t="shared" si="21"/>
        <v>7.1</v>
      </c>
      <c r="FX53" s="1" t="str">
        <f>+GD19</f>
        <v>県・男</v>
      </c>
      <c r="GD53" s="1" t="str">
        <f>+GD2</f>
        <v>保険者（地区）・男</v>
      </c>
      <c r="GI53" s="1" t="s">
        <v>47</v>
      </c>
      <c r="GL53" s="1" t="s">
        <v>48</v>
      </c>
      <c r="GR53" s="1">
        <f t="shared" si="22"/>
        <v>2</v>
      </c>
      <c r="GS53" s="1">
        <f t="shared" si="23"/>
        <v>13</v>
      </c>
      <c r="GT53" s="1">
        <f t="shared" si="24"/>
        <v>15.4</v>
      </c>
      <c r="GU53" s="1" t="str">
        <f>+HA19</f>
        <v>県・男</v>
      </c>
      <c r="HA53" s="1" t="str">
        <f>+HA2</f>
        <v>保険者（地区）・男</v>
      </c>
      <c r="HF53" s="1" t="s">
        <v>47</v>
      </c>
      <c r="HI53" s="1" t="s">
        <v>48</v>
      </c>
      <c r="HO53" s="1">
        <f t="shared" si="25"/>
        <v>3</v>
      </c>
      <c r="HP53" s="1">
        <f t="shared" si="26"/>
        <v>13</v>
      </c>
      <c r="HQ53" s="1">
        <f t="shared" si="27"/>
        <v>23.1</v>
      </c>
      <c r="HR53" s="1" t="str">
        <f>+HX19</f>
        <v>県・男</v>
      </c>
      <c r="HX53" s="1" t="str">
        <f>+HX2</f>
        <v>保険者（地区）・男</v>
      </c>
      <c r="IC53" s="1" t="s">
        <v>47</v>
      </c>
      <c r="IF53" s="1" t="s">
        <v>48</v>
      </c>
      <c r="IL53" s="1">
        <f t="shared" si="28"/>
        <v>7</v>
      </c>
      <c r="IM53" s="1">
        <f t="shared" si="29"/>
        <v>12</v>
      </c>
      <c r="IN53" s="1">
        <f t="shared" si="30"/>
        <v>58.3</v>
      </c>
      <c r="IO53" s="1" t="str">
        <f>+IU19</f>
        <v>県・男</v>
      </c>
      <c r="IU53" s="1" t="str">
        <f>+IU2</f>
        <v>保険者（地区）・男</v>
      </c>
      <c r="IZ53" s="1" t="s">
        <v>47</v>
      </c>
      <c r="JC53" s="1" t="s">
        <v>48</v>
      </c>
      <c r="JI53" s="1">
        <f t="shared" si="31"/>
        <v>8</v>
      </c>
      <c r="JJ53" s="1">
        <f t="shared" si="32"/>
        <v>12</v>
      </c>
      <c r="JK53" s="1">
        <f t="shared" si="33"/>
        <v>66.7</v>
      </c>
      <c r="JL53" s="1" t="str">
        <f>+JR19</f>
        <v>県・男</v>
      </c>
      <c r="JR53" s="1" t="str">
        <f>+JR2</f>
        <v>保険者（地区）・男</v>
      </c>
      <c r="JW53" s="1" t="s">
        <v>47</v>
      </c>
      <c r="JZ53" s="1" t="s">
        <v>48</v>
      </c>
      <c r="KF53" s="1">
        <f t="shared" si="34"/>
        <v>8</v>
      </c>
      <c r="KG53" s="1">
        <f t="shared" si="35"/>
        <v>13</v>
      </c>
      <c r="KH53" s="1">
        <f t="shared" si="36"/>
        <v>61.5</v>
      </c>
      <c r="KI53" s="1" t="str">
        <f>+KO19</f>
        <v>県・男</v>
      </c>
      <c r="KO53" s="1" t="str">
        <f>+KO2</f>
        <v>保険者（地区）・男</v>
      </c>
      <c r="KT53" s="1" t="s">
        <v>47</v>
      </c>
      <c r="KW53" s="1" t="s">
        <v>48</v>
      </c>
      <c r="LC53" s="1">
        <f t="shared" si="37"/>
        <v>2</v>
      </c>
      <c r="LD53" s="1">
        <f t="shared" si="38"/>
        <v>11</v>
      </c>
      <c r="LE53" s="1">
        <f t="shared" si="39"/>
        <v>18.2</v>
      </c>
      <c r="LF53" s="1" t="str">
        <f>+LL19</f>
        <v>県・男</v>
      </c>
      <c r="LL53" s="1" t="str">
        <f>+LL2</f>
        <v>保険者（地区）・男</v>
      </c>
      <c r="LQ53" s="1" t="s">
        <v>47</v>
      </c>
      <c r="LT53" s="1" t="s">
        <v>48</v>
      </c>
      <c r="LZ53" s="1">
        <f t="shared" si="40"/>
        <v>4</v>
      </c>
      <c r="MA53" s="1">
        <f t="shared" si="41"/>
        <v>11</v>
      </c>
      <c r="MB53" s="1">
        <f t="shared" si="42"/>
        <v>36.4</v>
      </c>
      <c r="MC53" s="1" t="str">
        <f>+MI19</f>
        <v>県・男</v>
      </c>
      <c r="MI53" s="1" t="str">
        <f>+MI2</f>
        <v>保険者（地区）・男</v>
      </c>
      <c r="MN53" s="1" t="s">
        <v>47</v>
      </c>
      <c r="MQ53" s="1" t="s">
        <v>48</v>
      </c>
      <c r="MW53" s="1">
        <f t="shared" si="43"/>
        <v>8</v>
      </c>
      <c r="MX53" s="1">
        <f t="shared" si="44"/>
        <v>10</v>
      </c>
      <c r="MY53" s="1">
        <f t="shared" si="45"/>
        <v>80</v>
      </c>
      <c r="MZ53" s="1" t="str">
        <f>+NF19</f>
        <v>県・男</v>
      </c>
      <c r="NF53" s="1" t="str">
        <f>+NF2</f>
        <v>保険者（地区）・男</v>
      </c>
      <c r="NK53" s="1" t="s">
        <v>47</v>
      </c>
      <c r="NN53" s="1" t="s">
        <v>48</v>
      </c>
      <c r="NT53" s="1">
        <f t="shared" si="46"/>
        <v>2</v>
      </c>
      <c r="NU53" s="1">
        <f t="shared" si="47"/>
        <v>11</v>
      </c>
      <c r="NV53" s="1">
        <f t="shared" si="48"/>
        <v>18.2</v>
      </c>
      <c r="NW53" s="1" t="str">
        <f>+OC19</f>
        <v>県・男</v>
      </c>
      <c r="OC53" s="1" t="str">
        <f>+OC2</f>
        <v>保険者（地区）・男</v>
      </c>
      <c r="OH53" s="1" t="s">
        <v>47</v>
      </c>
      <c r="OK53" s="1" t="s">
        <v>48</v>
      </c>
      <c r="OQ53" s="1">
        <f t="shared" si="49"/>
        <v>0</v>
      </c>
      <c r="OR53" s="1">
        <f t="shared" si="50"/>
        <v>10</v>
      </c>
      <c r="OS53" s="1">
        <f t="shared" si="51"/>
        <v>0</v>
      </c>
      <c r="OT53" s="1" t="str">
        <f>+OZ19</f>
        <v>県・男</v>
      </c>
      <c r="OZ53" s="1" t="str">
        <f>+OZ2</f>
        <v>保険者（地区）・男</v>
      </c>
      <c r="PE53" s="1" t="s">
        <v>47</v>
      </c>
      <c r="PH53" s="1" t="s">
        <v>48</v>
      </c>
      <c r="PN53" s="1">
        <f t="shared" si="52"/>
        <v>0</v>
      </c>
      <c r="PO53" s="1">
        <f t="shared" si="53"/>
        <v>10</v>
      </c>
      <c r="PP53" s="1">
        <f t="shared" si="54"/>
        <v>0</v>
      </c>
      <c r="PQ53" s="1" t="str">
        <f>+PW19</f>
        <v>県・男</v>
      </c>
      <c r="PW53" s="1" t="str">
        <f>+PW2</f>
        <v>保険者（地区）・男</v>
      </c>
      <c r="QB53" s="1" t="s">
        <v>47</v>
      </c>
      <c r="QE53" s="1" t="s">
        <v>48</v>
      </c>
    </row>
    <row r="54" spans="1:467">
      <c r="A54" s="20" t="s">
        <v>13</v>
      </c>
      <c r="B54" s="20" t="s">
        <v>14</v>
      </c>
      <c r="C54" s="20">
        <v>55</v>
      </c>
      <c r="D54" s="20" t="s">
        <v>16</v>
      </c>
      <c r="E54" s="20">
        <v>2</v>
      </c>
      <c r="F54" s="20">
        <v>12</v>
      </c>
      <c r="G54" s="20">
        <v>16.7</v>
      </c>
      <c r="H54" s="20">
        <v>0</v>
      </c>
      <c r="I54" s="20">
        <v>11</v>
      </c>
      <c r="J54" s="20">
        <v>0</v>
      </c>
      <c r="K54" s="20">
        <v>0</v>
      </c>
      <c r="L54" s="20">
        <v>9</v>
      </c>
      <c r="M54" s="20">
        <v>0</v>
      </c>
      <c r="N54" s="20">
        <v>2</v>
      </c>
      <c r="O54" s="20">
        <v>12</v>
      </c>
      <c r="P54" s="20">
        <v>16.7</v>
      </c>
      <c r="Q54" s="20">
        <v>3</v>
      </c>
      <c r="R54" s="20">
        <v>8</v>
      </c>
      <c r="S54" s="20">
        <v>37.5</v>
      </c>
      <c r="T54" s="20">
        <v>1</v>
      </c>
      <c r="U54" s="20">
        <v>13</v>
      </c>
      <c r="V54" s="20">
        <v>7.7</v>
      </c>
      <c r="W54" s="20">
        <v>4</v>
      </c>
      <c r="X54" s="20">
        <v>13</v>
      </c>
      <c r="Y54" s="20">
        <v>30.8</v>
      </c>
      <c r="Z54" s="20">
        <v>5</v>
      </c>
      <c r="AA54" s="20">
        <v>9</v>
      </c>
      <c r="AB54" s="20">
        <v>55.6</v>
      </c>
      <c r="AC54" s="20">
        <v>8</v>
      </c>
      <c r="AD54" s="20">
        <v>10</v>
      </c>
      <c r="AE54" s="20">
        <v>80</v>
      </c>
      <c r="AF54" s="20">
        <v>3</v>
      </c>
      <c r="AG54" s="20">
        <v>10</v>
      </c>
      <c r="AH54" s="20">
        <v>30</v>
      </c>
      <c r="AI54" s="20">
        <v>8</v>
      </c>
      <c r="AJ54" s="20">
        <v>10</v>
      </c>
      <c r="AK54" s="20">
        <v>80</v>
      </c>
      <c r="AL54" s="20">
        <v>0</v>
      </c>
      <c r="AM54" s="20">
        <v>11</v>
      </c>
      <c r="AN54" s="20">
        <v>0</v>
      </c>
      <c r="AO54" s="20">
        <v>4</v>
      </c>
      <c r="AP54" s="20">
        <v>10</v>
      </c>
      <c r="AQ54" s="20">
        <v>40</v>
      </c>
      <c r="AR54" s="20">
        <v>4</v>
      </c>
      <c r="AS54" s="20">
        <v>6</v>
      </c>
      <c r="AT54" s="20">
        <v>66.7</v>
      </c>
      <c r="AU54" s="20">
        <v>2</v>
      </c>
      <c r="AV54" s="20">
        <v>6</v>
      </c>
      <c r="AW54" s="20">
        <v>33.299999999999997</v>
      </c>
      <c r="AX54" s="20">
        <v>0</v>
      </c>
      <c r="AY54" s="20">
        <v>7</v>
      </c>
      <c r="AZ54" s="20">
        <v>0</v>
      </c>
      <c r="BA54" s="20">
        <v>1</v>
      </c>
      <c r="BB54" s="20">
        <v>5</v>
      </c>
      <c r="BC54" s="20">
        <v>20</v>
      </c>
      <c r="BE54" s="35"/>
      <c r="BF54" s="1" t="str">
        <f t="shared" si="0"/>
        <v>明細部</v>
      </c>
      <c r="BG54" s="1" t="str">
        <f t="shared" si="1"/>
        <v>保険者（地区）</v>
      </c>
      <c r="BH54" s="1">
        <f t="shared" si="2"/>
        <v>55</v>
      </c>
      <c r="BI54" s="1" t="str">
        <f t="shared" si="3"/>
        <v>女</v>
      </c>
      <c r="BJ54" s="1">
        <f t="shared" si="4"/>
        <v>2</v>
      </c>
      <c r="BK54" s="1">
        <f t="shared" si="5"/>
        <v>12</v>
      </c>
      <c r="BL54" s="1">
        <f t="shared" si="6"/>
        <v>16.7</v>
      </c>
      <c r="BN54" s="1" t="str">
        <f t="shared" ref="BN54:BN64" si="733">+BT20</f>
        <v>質問票総回答数（服薬）</v>
      </c>
      <c r="BO54" s="1" t="str">
        <f t="shared" ref="BO54:BO64" si="734">+BU20</f>
        <v>質問票有所見者数（服薬）</v>
      </c>
      <c r="BP54" s="1" t="str">
        <f t="shared" ref="BP54:BP64" si="735">+BV20</f>
        <v>服薬</v>
      </c>
      <c r="BQ54" s="1" t="str">
        <f t="shared" ref="BQ54:BQ64" si="736">+BW20</f>
        <v>標準誤差</v>
      </c>
      <c r="BT54" s="1" t="str">
        <f t="shared" ref="BT54:BW64" si="737">+BT3</f>
        <v>質問票総回答数（服薬）</v>
      </c>
      <c r="BU54" s="1" t="str">
        <f t="shared" si="737"/>
        <v>質問票有所見者数（服薬）</v>
      </c>
      <c r="BV54" s="1" t="str">
        <f t="shared" si="737"/>
        <v>服薬</v>
      </c>
      <c r="BW54" s="1" t="str">
        <f t="shared" si="737"/>
        <v>標準誤差</v>
      </c>
      <c r="BX54" s="1" t="s">
        <v>50</v>
      </c>
      <c r="BY54" s="1" t="s">
        <v>51</v>
      </c>
      <c r="BZ54" s="1" t="s">
        <v>52</v>
      </c>
      <c r="CA54" s="1" t="s">
        <v>53</v>
      </c>
      <c r="CG54" s="1">
        <f t="shared" si="7"/>
        <v>0</v>
      </c>
      <c r="CH54" s="1">
        <f t="shared" si="8"/>
        <v>11</v>
      </c>
      <c r="CI54" s="1">
        <f t="shared" si="9"/>
        <v>0</v>
      </c>
      <c r="CK54" s="1" t="str">
        <f t="shared" ref="CK54" si="738">+CQ20</f>
        <v>質問票総回答数（既往歴）</v>
      </c>
      <c r="CL54" s="1" t="str">
        <f t="shared" ref="CL54:CL64" si="739">+CR20</f>
        <v>質問票有所見者数（既往歴）</v>
      </c>
      <c r="CM54" s="1" t="str">
        <f t="shared" ref="CM54:CM64" si="740">+CS20</f>
        <v>既往歴</v>
      </c>
      <c r="CN54" s="1" t="str">
        <f t="shared" ref="CN54:CN64" si="741">+CT20</f>
        <v>標準誤差</v>
      </c>
      <c r="CQ54" s="1" t="str">
        <f t="shared" ref="CQ54:CT54" si="742">+CQ3</f>
        <v>質問票総回答数（既往歴）</v>
      </c>
      <c r="CR54" s="1" t="str">
        <f t="shared" si="742"/>
        <v>質問票有所見者数（既往歴）</v>
      </c>
      <c r="CS54" s="1" t="str">
        <f t="shared" si="742"/>
        <v>既往歴</v>
      </c>
      <c r="CT54" s="1" t="str">
        <f t="shared" si="742"/>
        <v>標準誤差</v>
      </c>
      <c r="CU54" s="1" t="s">
        <v>50</v>
      </c>
      <c r="CV54" s="1" t="s">
        <v>51</v>
      </c>
      <c r="CW54" s="1" t="s">
        <v>52</v>
      </c>
      <c r="CX54" s="1" t="s">
        <v>53</v>
      </c>
      <c r="DD54" s="1">
        <f t="shared" si="10"/>
        <v>0</v>
      </c>
      <c r="DE54" s="1">
        <f t="shared" si="11"/>
        <v>9</v>
      </c>
      <c r="DF54" s="1">
        <f t="shared" si="12"/>
        <v>0</v>
      </c>
      <c r="DH54" s="1" t="str">
        <f t="shared" ref="DH54" si="743">+DN20</f>
        <v>質問票総回答数（喫煙）</v>
      </c>
      <c r="DI54" s="1" t="str">
        <f t="shared" ref="DI54:DI64" si="744">+DO20</f>
        <v>質問票有所見者数（喫煙）</v>
      </c>
      <c r="DJ54" s="1" t="str">
        <f t="shared" ref="DJ54:DJ64" si="745">+DP20</f>
        <v>喫煙</v>
      </c>
      <c r="DK54" s="1" t="str">
        <f t="shared" ref="DK54:DK64" si="746">+DQ20</f>
        <v>標準誤差</v>
      </c>
      <c r="DN54" s="1" t="str">
        <f t="shared" ref="DN54:DQ54" si="747">+DN3</f>
        <v>質問票総回答数（喫煙）</v>
      </c>
      <c r="DO54" s="1" t="str">
        <f t="shared" si="747"/>
        <v>質問票有所見者数（喫煙）</v>
      </c>
      <c r="DP54" s="1" t="str">
        <f t="shared" si="747"/>
        <v>喫煙</v>
      </c>
      <c r="DQ54" s="1" t="str">
        <f t="shared" si="747"/>
        <v>標準誤差</v>
      </c>
      <c r="DR54" s="1" t="s">
        <v>50</v>
      </c>
      <c r="DS54" s="1" t="s">
        <v>51</v>
      </c>
      <c r="DT54" s="1" t="s">
        <v>52</v>
      </c>
      <c r="DU54" s="1" t="s">
        <v>53</v>
      </c>
      <c r="EA54" s="1">
        <f t="shared" si="13"/>
        <v>2</v>
      </c>
      <c r="EB54" s="1">
        <f t="shared" si="14"/>
        <v>12</v>
      </c>
      <c r="EC54" s="1">
        <f t="shared" si="15"/>
        <v>16.7</v>
      </c>
      <c r="EE54" s="1" t="str">
        <f t="shared" ref="EE54" si="748">+EK20</f>
        <v>質問票総回答数（週３回以上朝食を抜く）</v>
      </c>
      <c r="EF54" s="1" t="str">
        <f t="shared" ref="EF54:EF64" si="749">+EL20</f>
        <v>質問票有所見者数（週３回以上朝食を抜く）</v>
      </c>
      <c r="EG54" s="1" t="str">
        <f t="shared" ref="EG54:EG64" si="750">+EM20</f>
        <v>週３回以上朝食を抜く</v>
      </c>
      <c r="EH54" s="1" t="str">
        <f t="shared" ref="EH54:EH64" si="751">+EN20</f>
        <v>標準誤差</v>
      </c>
      <c r="EK54" s="1" t="str">
        <f t="shared" ref="EK54:EN54" si="752">+EK3</f>
        <v>質問票総回答数（週３回以上朝食を抜く）</v>
      </c>
      <c r="EL54" s="1" t="str">
        <f t="shared" si="752"/>
        <v>質問票有所見者数（週３回以上朝食を抜く）</v>
      </c>
      <c r="EM54" s="1" t="str">
        <f t="shared" si="752"/>
        <v>週３回以上朝食を抜く</v>
      </c>
      <c r="EN54" s="1" t="str">
        <f t="shared" si="752"/>
        <v>標準誤差</v>
      </c>
      <c r="EO54" s="1" t="s">
        <v>50</v>
      </c>
      <c r="EP54" s="1" t="s">
        <v>51</v>
      </c>
      <c r="EQ54" s="1" t="s">
        <v>52</v>
      </c>
      <c r="ER54" s="1" t="s">
        <v>53</v>
      </c>
      <c r="EX54" s="1">
        <f t="shared" si="16"/>
        <v>3</v>
      </c>
      <c r="EY54" s="1">
        <f t="shared" si="17"/>
        <v>8</v>
      </c>
      <c r="EZ54" s="1">
        <f t="shared" si="18"/>
        <v>37.5</v>
      </c>
      <c r="FB54" s="1" t="str">
        <f t="shared" ref="FB54" si="753">+FH20</f>
        <v>質問票総回答数（週３回以上夕食後間食）</v>
      </c>
      <c r="FC54" s="1" t="str">
        <f t="shared" ref="FC54:FC64" si="754">+FI20</f>
        <v>質問票有所見者数（週３回以上夕食後間食）</v>
      </c>
      <c r="FD54" s="1" t="str">
        <f t="shared" ref="FD54:FD64" si="755">+FJ20</f>
        <v>週３回以上夕食後間食</v>
      </c>
      <c r="FE54" s="1" t="str">
        <f t="shared" ref="FE54:FE64" si="756">+FK20</f>
        <v>標準誤差</v>
      </c>
      <c r="FH54" s="1" t="str">
        <f t="shared" ref="FH54:FK54" si="757">+FH3</f>
        <v>質問票総回答数（週３回以上夕食後間食）</v>
      </c>
      <c r="FI54" s="1" t="str">
        <f t="shared" si="757"/>
        <v>質問票有所見者数（週３回以上夕食後間食）</v>
      </c>
      <c r="FJ54" s="1" t="str">
        <f t="shared" si="757"/>
        <v>週３回以上夕食後間食</v>
      </c>
      <c r="FK54" s="1" t="str">
        <f t="shared" si="757"/>
        <v>標準誤差</v>
      </c>
      <c r="FL54" s="1" t="s">
        <v>50</v>
      </c>
      <c r="FM54" s="1" t="s">
        <v>51</v>
      </c>
      <c r="FN54" s="1" t="s">
        <v>52</v>
      </c>
      <c r="FO54" s="1" t="s">
        <v>53</v>
      </c>
      <c r="FU54" s="1">
        <f t="shared" si="19"/>
        <v>1</v>
      </c>
      <c r="FV54" s="1">
        <f t="shared" si="20"/>
        <v>13</v>
      </c>
      <c r="FW54" s="1">
        <f t="shared" si="21"/>
        <v>7.7</v>
      </c>
      <c r="FY54" s="1" t="str">
        <f t="shared" ref="FY54" si="758">+GE20</f>
        <v>質問票総回答数（週３回以上就寝前夕食）</v>
      </c>
      <c r="FZ54" s="1" t="str">
        <f t="shared" ref="FZ54:FZ64" si="759">+GF20</f>
        <v>質問票有所見者数（週３回以上就寝前夕食）</v>
      </c>
      <c r="GA54" s="1" t="str">
        <f t="shared" ref="GA54:GA64" si="760">+GG20</f>
        <v>週３回以上就寝前夕食</v>
      </c>
      <c r="GB54" s="1" t="str">
        <f t="shared" ref="GB54:GB64" si="761">+GH20</f>
        <v>標準誤差</v>
      </c>
      <c r="GE54" s="1" t="str">
        <f t="shared" ref="GE54:GH54" si="762">+GE3</f>
        <v>質問票総回答数（週３回以上就寝前夕食）</v>
      </c>
      <c r="GF54" s="1" t="str">
        <f t="shared" si="762"/>
        <v>質問票有所見者数（週３回以上就寝前夕食）</v>
      </c>
      <c r="GG54" s="1" t="str">
        <f t="shared" si="762"/>
        <v>週３回以上就寝前夕食</v>
      </c>
      <c r="GH54" s="1" t="str">
        <f t="shared" si="762"/>
        <v>標準誤差</v>
      </c>
      <c r="GI54" s="1" t="s">
        <v>50</v>
      </c>
      <c r="GJ54" s="1" t="s">
        <v>51</v>
      </c>
      <c r="GK54" s="1" t="s">
        <v>52</v>
      </c>
      <c r="GL54" s="1" t="s">
        <v>53</v>
      </c>
      <c r="GR54" s="1">
        <f t="shared" si="22"/>
        <v>4</v>
      </c>
      <c r="GS54" s="1">
        <f t="shared" si="23"/>
        <v>13</v>
      </c>
      <c r="GT54" s="1">
        <f t="shared" si="24"/>
        <v>30.8</v>
      </c>
      <c r="GV54" s="1" t="str">
        <f t="shared" ref="GV54" si="763">+HB20</f>
        <v>質問票総回答数（食べる速度が速い）</v>
      </c>
      <c r="GW54" s="1" t="str">
        <f t="shared" ref="GW54:GW64" si="764">+HC20</f>
        <v>質問票有所見者数（食べる速度が速い）</v>
      </c>
      <c r="GX54" s="1" t="str">
        <f t="shared" ref="GX54:GX64" si="765">+HD20</f>
        <v>食べる速度が速い</v>
      </c>
      <c r="GY54" s="1" t="str">
        <f t="shared" ref="GY54:GY64" si="766">+HE20</f>
        <v>標準誤差</v>
      </c>
      <c r="HB54" s="1" t="str">
        <f t="shared" ref="HB54:HE54" si="767">+HB3</f>
        <v>質問票総回答数（食べる速度が速い）</v>
      </c>
      <c r="HC54" s="1" t="str">
        <f t="shared" si="767"/>
        <v>質問票有所見者数（食べる速度が速い）</v>
      </c>
      <c r="HD54" s="1" t="str">
        <f t="shared" si="767"/>
        <v>食べる速度が速い</v>
      </c>
      <c r="HE54" s="1" t="str">
        <f t="shared" si="767"/>
        <v>標準誤差</v>
      </c>
      <c r="HF54" s="1" t="s">
        <v>50</v>
      </c>
      <c r="HG54" s="1" t="s">
        <v>51</v>
      </c>
      <c r="HH54" s="1" t="s">
        <v>52</v>
      </c>
      <c r="HI54" s="1" t="s">
        <v>53</v>
      </c>
      <c r="HO54" s="1">
        <f t="shared" si="25"/>
        <v>5</v>
      </c>
      <c r="HP54" s="1">
        <f t="shared" si="26"/>
        <v>9</v>
      </c>
      <c r="HQ54" s="1">
        <f t="shared" si="27"/>
        <v>55.6</v>
      </c>
      <c r="HS54" s="1" t="str">
        <f t="shared" ref="HS54" si="768">+HY20</f>
        <v>質問票総回答数（２０歳時体重から１０ｋｇ以上増加）</v>
      </c>
      <c r="HT54" s="1" t="str">
        <f t="shared" ref="HT54:HT64" si="769">+HZ20</f>
        <v>質問票有所見者数（２０歳時体重から１０ｋｇ以上増加）</v>
      </c>
      <c r="HU54" s="1" t="str">
        <f t="shared" ref="HU54:HU64" si="770">+IA20</f>
        <v>２０歳時体重から１０ｋｇ以上増加</v>
      </c>
      <c r="HV54" s="1" t="str">
        <f t="shared" ref="HV54:HV64" si="771">+IB20</f>
        <v>標準誤差</v>
      </c>
      <c r="HY54" s="1" t="str">
        <f t="shared" ref="HY54:IB54" si="772">+HY3</f>
        <v>質問票総回答数（２０歳時体重から１０ｋｇ以上増加）</v>
      </c>
      <c r="HZ54" s="1" t="str">
        <f t="shared" si="772"/>
        <v>質問票有所見者数（２０歳時体重から１０ｋｇ以上増加）</v>
      </c>
      <c r="IA54" s="1" t="str">
        <f t="shared" si="772"/>
        <v>２０歳時体重から１０ｋｇ以上増加</v>
      </c>
      <c r="IB54" s="1" t="str">
        <f t="shared" si="772"/>
        <v>標準誤差</v>
      </c>
      <c r="IC54" s="1" t="s">
        <v>50</v>
      </c>
      <c r="ID54" s="1" t="s">
        <v>51</v>
      </c>
      <c r="IE54" s="1" t="s">
        <v>52</v>
      </c>
      <c r="IF54" s="1" t="s">
        <v>53</v>
      </c>
      <c r="IL54" s="1">
        <f t="shared" si="28"/>
        <v>8</v>
      </c>
      <c r="IM54" s="1">
        <f t="shared" si="29"/>
        <v>10</v>
      </c>
      <c r="IN54" s="1">
        <f t="shared" si="30"/>
        <v>80</v>
      </c>
      <c r="IP54" s="1" t="str">
        <f t="shared" ref="IP54" si="773">+IV20</f>
        <v>質問票総回答数（１日１時間以上運動なし）</v>
      </c>
      <c r="IQ54" s="1" t="str">
        <f t="shared" ref="IQ54:IQ64" si="774">+IW20</f>
        <v>質問票有所見者数（１日１時間以上運動なし）</v>
      </c>
      <c r="IR54" s="1" t="str">
        <f t="shared" ref="IR54:IR64" si="775">+IX20</f>
        <v>１日１時間以上運動なし</v>
      </c>
      <c r="IS54" s="1" t="str">
        <f t="shared" ref="IS54:IS64" si="776">+IY20</f>
        <v>標準誤差</v>
      </c>
      <c r="IV54" s="1" t="str">
        <f t="shared" ref="IV54:IY54" si="777">+IV3</f>
        <v>質問票総回答数（１日１時間以上運動なし）</v>
      </c>
      <c r="IW54" s="1" t="str">
        <f t="shared" si="777"/>
        <v>質問票有所見者数（１日１時間以上運動なし）</v>
      </c>
      <c r="IX54" s="1" t="str">
        <f t="shared" si="777"/>
        <v>１日１時間以上運動なし</v>
      </c>
      <c r="IY54" s="1" t="str">
        <f t="shared" si="777"/>
        <v>標準誤差</v>
      </c>
      <c r="IZ54" s="1" t="s">
        <v>50</v>
      </c>
      <c r="JA54" s="1" t="s">
        <v>51</v>
      </c>
      <c r="JB54" s="1" t="s">
        <v>52</v>
      </c>
      <c r="JC54" s="1" t="s">
        <v>53</v>
      </c>
      <c r="JI54" s="1">
        <f t="shared" si="31"/>
        <v>3</v>
      </c>
      <c r="JJ54" s="1">
        <f t="shared" si="32"/>
        <v>10</v>
      </c>
      <c r="JK54" s="1">
        <f t="shared" si="33"/>
        <v>30</v>
      </c>
      <c r="JM54" s="1" t="str">
        <f t="shared" ref="JM54" si="778">+JS20</f>
        <v>質問票総回答数（睡眠不足）</v>
      </c>
      <c r="JN54" s="1" t="str">
        <f t="shared" ref="JN54:JN64" si="779">+JT20</f>
        <v>質問票有所見者数（睡眠不足）</v>
      </c>
      <c r="JO54" s="1" t="str">
        <f t="shared" ref="JO54:JO64" si="780">+JU20</f>
        <v>睡眠不足</v>
      </c>
      <c r="JP54" s="1" t="str">
        <f t="shared" ref="JP54:JP64" si="781">+JV20</f>
        <v>標準誤差</v>
      </c>
      <c r="JS54" s="1" t="str">
        <f t="shared" ref="JS54:JV54" si="782">+JS3</f>
        <v>質問票総回答数（睡眠不足）</v>
      </c>
      <c r="JT54" s="1" t="str">
        <f t="shared" si="782"/>
        <v>質問票有所見者数（睡眠不足）</v>
      </c>
      <c r="JU54" s="1" t="str">
        <f t="shared" si="782"/>
        <v>睡眠不足</v>
      </c>
      <c r="JV54" s="1" t="str">
        <f t="shared" si="782"/>
        <v>標準誤差</v>
      </c>
      <c r="JW54" s="1" t="s">
        <v>50</v>
      </c>
      <c r="JX54" s="1" t="s">
        <v>51</v>
      </c>
      <c r="JY54" s="1" t="s">
        <v>52</v>
      </c>
      <c r="JZ54" s="1" t="s">
        <v>53</v>
      </c>
      <c r="KF54" s="1">
        <f t="shared" si="34"/>
        <v>8</v>
      </c>
      <c r="KG54" s="1">
        <f t="shared" si="35"/>
        <v>10</v>
      </c>
      <c r="KH54" s="1">
        <f t="shared" si="36"/>
        <v>80</v>
      </c>
      <c r="KJ54" s="1" t="str">
        <f t="shared" ref="KJ54" si="783">+KP20</f>
        <v>質問票総回答数（１回３０分以上の運動習慣なし）</v>
      </c>
      <c r="KK54" s="1" t="str">
        <f t="shared" ref="KK54:KK64" si="784">+KQ20</f>
        <v>質問票有所見者数（１回３０分以上の運動習慣なし）</v>
      </c>
      <c r="KL54" s="1" t="str">
        <f t="shared" ref="KL54:KL64" si="785">+KR20</f>
        <v>１回３０分以上の運動習慣なし</v>
      </c>
      <c r="KM54" s="1" t="str">
        <f t="shared" ref="KM54:KM64" si="786">+KS20</f>
        <v>標準誤差</v>
      </c>
      <c r="KP54" s="1" t="str">
        <f t="shared" ref="KP54:KS54" si="787">+KP3</f>
        <v>質問票総回答数（１回３０分以上の運動習慣なし）</v>
      </c>
      <c r="KQ54" s="1" t="str">
        <f t="shared" si="787"/>
        <v>質問票有所見者数（１回３０分以上の運動習慣なし）</v>
      </c>
      <c r="KR54" s="1" t="str">
        <f t="shared" si="787"/>
        <v>１回３０分以上の運動習慣なし</v>
      </c>
      <c r="KS54" s="1" t="str">
        <f t="shared" si="787"/>
        <v>標準誤差</v>
      </c>
      <c r="KT54" s="1" t="s">
        <v>50</v>
      </c>
      <c r="KU54" s="1" t="s">
        <v>51</v>
      </c>
      <c r="KV54" s="1" t="s">
        <v>52</v>
      </c>
      <c r="KW54" s="1" t="s">
        <v>53</v>
      </c>
      <c r="LC54" s="1">
        <f t="shared" si="37"/>
        <v>0</v>
      </c>
      <c r="LD54" s="1">
        <f t="shared" si="38"/>
        <v>11</v>
      </c>
      <c r="LE54" s="1">
        <f t="shared" si="39"/>
        <v>0</v>
      </c>
      <c r="LG54" s="1" t="str">
        <f t="shared" ref="LG54" si="788">+LM20</f>
        <v>質問票総回答数（毎日飲酒）</v>
      </c>
      <c r="LH54" s="1" t="str">
        <f t="shared" ref="LH54:LH64" si="789">+LN20</f>
        <v>質問票有所見者数（毎日飲酒）</v>
      </c>
      <c r="LI54" s="1" t="str">
        <f t="shared" ref="LI54:LI64" si="790">+LO20</f>
        <v>毎日飲酒</v>
      </c>
      <c r="LJ54" s="1" t="str">
        <f t="shared" ref="LJ54:LJ64" si="791">+LP20</f>
        <v>標準誤差</v>
      </c>
      <c r="LM54" s="1" t="str">
        <f t="shared" ref="LM54:LP54" si="792">+LM3</f>
        <v>質問票総回答数（毎日飲酒）</v>
      </c>
      <c r="LN54" s="1" t="str">
        <f t="shared" si="792"/>
        <v>質問票有所見者数（毎日飲酒）</v>
      </c>
      <c r="LO54" s="1" t="str">
        <f t="shared" si="792"/>
        <v>毎日飲酒</v>
      </c>
      <c r="LP54" s="1" t="str">
        <f t="shared" si="792"/>
        <v>標準誤差</v>
      </c>
      <c r="LQ54" s="1" t="s">
        <v>50</v>
      </c>
      <c r="LR54" s="1" t="s">
        <v>51</v>
      </c>
      <c r="LS54" s="1" t="s">
        <v>52</v>
      </c>
      <c r="LT54" s="1" t="s">
        <v>53</v>
      </c>
      <c r="LZ54" s="1">
        <f t="shared" si="40"/>
        <v>4</v>
      </c>
      <c r="MA54" s="1">
        <f t="shared" si="41"/>
        <v>10</v>
      </c>
      <c r="MB54" s="1">
        <f t="shared" si="42"/>
        <v>40</v>
      </c>
      <c r="MD54" s="1" t="str">
        <f t="shared" ref="MD54" si="793">+MJ20</f>
        <v>質問票総回答数（時々飲酒）</v>
      </c>
      <c r="ME54" s="1" t="str">
        <f t="shared" ref="ME54:ME64" si="794">+MK20</f>
        <v>質問票有所見者数（時々飲酒）</v>
      </c>
      <c r="MF54" s="1" t="str">
        <f t="shared" ref="MF54:MF64" si="795">+ML20</f>
        <v>時々飲酒</v>
      </c>
      <c r="MG54" s="1" t="str">
        <f t="shared" ref="MG54:MG64" si="796">+MM20</f>
        <v>標準誤差</v>
      </c>
      <c r="MJ54" s="1" t="str">
        <f t="shared" ref="MJ54:MM54" si="797">+MJ3</f>
        <v>質問票総回答数（時々飲酒）</v>
      </c>
      <c r="MK54" s="1" t="str">
        <f t="shared" si="797"/>
        <v>質問票有所見者数（時々飲酒）</v>
      </c>
      <c r="ML54" s="1" t="str">
        <f t="shared" si="797"/>
        <v>時々飲酒</v>
      </c>
      <c r="MM54" s="1" t="str">
        <f t="shared" si="797"/>
        <v>標準誤差</v>
      </c>
      <c r="MN54" s="1" t="s">
        <v>50</v>
      </c>
      <c r="MO54" s="1" t="s">
        <v>51</v>
      </c>
      <c r="MP54" s="1" t="s">
        <v>52</v>
      </c>
      <c r="MQ54" s="1" t="s">
        <v>53</v>
      </c>
      <c r="MW54" s="1">
        <f t="shared" si="43"/>
        <v>4</v>
      </c>
      <c r="MX54" s="1">
        <f t="shared" si="44"/>
        <v>6</v>
      </c>
      <c r="MY54" s="1">
        <f t="shared" si="45"/>
        <v>66.7</v>
      </c>
      <c r="NA54" s="1" t="str">
        <f t="shared" ref="NA54" si="798">+NG20</f>
        <v>質問票総回答数（１合未満）</v>
      </c>
      <c r="NB54" s="1" t="str">
        <f t="shared" ref="NB54:NB64" si="799">+NH20</f>
        <v>質問票有所見者数（１合未満）</v>
      </c>
      <c r="NC54" s="1" t="str">
        <f t="shared" ref="NC54:NC64" si="800">+NI20</f>
        <v>１日飲酒量（１合未満）</v>
      </c>
      <c r="ND54" s="1" t="str">
        <f t="shared" ref="ND54:ND64" si="801">+NJ20</f>
        <v>標準誤差</v>
      </c>
      <c r="NG54" s="1" t="str">
        <f t="shared" ref="NG54:NJ54" si="802">+NG3</f>
        <v>質問票総回答数（１合未満）</v>
      </c>
      <c r="NH54" s="1" t="str">
        <f t="shared" si="802"/>
        <v>質問票有所見者数（１合未満）</v>
      </c>
      <c r="NI54" s="1" t="str">
        <f t="shared" si="802"/>
        <v>１日飲酒量（１合未満）</v>
      </c>
      <c r="NJ54" s="1" t="str">
        <f t="shared" si="802"/>
        <v>標準誤差</v>
      </c>
      <c r="NK54" s="1" t="s">
        <v>50</v>
      </c>
      <c r="NL54" s="1" t="s">
        <v>51</v>
      </c>
      <c r="NM54" s="1" t="s">
        <v>52</v>
      </c>
      <c r="NN54" s="1" t="s">
        <v>53</v>
      </c>
      <c r="NT54" s="1">
        <f t="shared" si="46"/>
        <v>2</v>
      </c>
      <c r="NU54" s="1">
        <f t="shared" si="47"/>
        <v>6</v>
      </c>
      <c r="NV54" s="1">
        <f t="shared" si="48"/>
        <v>33.299999999999997</v>
      </c>
      <c r="NX54" s="1" t="str">
        <f t="shared" ref="NX54" si="803">+OD20</f>
        <v>質問票総回答数（１～２合）</v>
      </c>
      <c r="NY54" s="1" t="str">
        <f t="shared" ref="NY54:NY64" si="804">+OE20</f>
        <v>質問票有所見者数（１～２合）</v>
      </c>
      <c r="NZ54" s="1" t="str">
        <f t="shared" ref="NZ54:NZ64" si="805">+OF20</f>
        <v>１日飲酒量（１～２合）</v>
      </c>
      <c r="OA54" s="1" t="str">
        <f t="shared" ref="OA54:OA64" si="806">+OG20</f>
        <v>標準誤差</v>
      </c>
      <c r="OD54" s="1" t="str">
        <f t="shared" ref="OD54:OG54" si="807">+OD3</f>
        <v>質問票総回答数（１～２合）</v>
      </c>
      <c r="OE54" s="1" t="str">
        <f t="shared" si="807"/>
        <v>質問票有所見者数（１～２合）</v>
      </c>
      <c r="OF54" s="1" t="str">
        <f t="shared" si="807"/>
        <v>１日飲酒量（１～２合）</v>
      </c>
      <c r="OG54" s="1" t="str">
        <f t="shared" si="807"/>
        <v>標準誤差</v>
      </c>
      <c r="OH54" s="1" t="s">
        <v>50</v>
      </c>
      <c r="OI54" s="1" t="s">
        <v>51</v>
      </c>
      <c r="OJ54" s="1" t="s">
        <v>52</v>
      </c>
      <c r="OK54" s="1" t="s">
        <v>53</v>
      </c>
      <c r="OQ54" s="1">
        <f t="shared" si="49"/>
        <v>0</v>
      </c>
      <c r="OR54" s="1">
        <f t="shared" si="50"/>
        <v>7</v>
      </c>
      <c r="OS54" s="1">
        <f t="shared" si="51"/>
        <v>0</v>
      </c>
      <c r="OU54" s="1" t="str">
        <f t="shared" ref="OU54" si="808">+PA20</f>
        <v>質問票総回答数（２～３合）</v>
      </c>
      <c r="OV54" s="1" t="str">
        <f t="shared" ref="OV54:OV64" si="809">+PB20</f>
        <v>質問票有所見者数（２～３合）</v>
      </c>
      <c r="OW54" s="1" t="str">
        <f t="shared" ref="OW54:OW64" si="810">+PC20</f>
        <v>１日飲酒量（２～３合）</v>
      </c>
      <c r="OX54" s="1" t="str">
        <f t="shared" ref="OX54:OX64" si="811">+PD20</f>
        <v>標準誤差</v>
      </c>
      <c r="PA54" s="1" t="str">
        <f t="shared" ref="PA54:PD54" si="812">+PA3</f>
        <v>質問票総回答数（２～３合）</v>
      </c>
      <c r="PB54" s="1" t="str">
        <f t="shared" si="812"/>
        <v>質問票有所見者数（２～３合）</v>
      </c>
      <c r="PC54" s="1" t="str">
        <f t="shared" si="812"/>
        <v>１日飲酒量（２～３合）</v>
      </c>
      <c r="PD54" s="1" t="str">
        <f t="shared" si="812"/>
        <v>標準誤差</v>
      </c>
      <c r="PE54" s="1" t="s">
        <v>50</v>
      </c>
      <c r="PF54" s="1" t="s">
        <v>51</v>
      </c>
      <c r="PG54" s="1" t="s">
        <v>52</v>
      </c>
      <c r="PH54" s="1" t="s">
        <v>53</v>
      </c>
      <c r="PN54" s="1">
        <f t="shared" si="52"/>
        <v>1</v>
      </c>
      <c r="PO54" s="1">
        <f t="shared" si="53"/>
        <v>5</v>
      </c>
      <c r="PP54" s="1">
        <f t="shared" si="54"/>
        <v>20</v>
      </c>
      <c r="PR54" s="1" t="str">
        <f t="shared" ref="PR54" si="813">+PX20</f>
        <v>質問票総回答数（３合以上）</v>
      </c>
      <c r="PS54" s="1" t="str">
        <f t="shared" ref="PS54:PS64" si="814">+PY20</f>
        <v>質問票有所見者数（３合以上）</v>
      </c>
      <c r="PT54" s="1" t="str">
        <f t="shared" ref="PT54:PT64" si="815">+PZ20</f>
        <v>１日飲酒量（３合以上）</v>
      </c>
      <c r="PU54" s="1" t="str">
        <f t="shared" ref="PU54:PU64" si="816">+QA20</f>
        <v>標準誤差</v>
      </c>
      <c r="PX54" s="1" t="str">
        <f t="shared" ref="PX54:QA54" si="817">+PX3</f>
        <v>質問票総回答数（３合以上）</v>
      </c>
      <c r="PY54" s="1" t="str">
        <f t="shared" si="817"/>
        <v>質問票有所見者数（３合以上）</v>
      </c>
      <c r="PZ54" s="1" t="str">
        <f t="shared" si="817"/>
        <v>１日飲酒量（３合以上）</v>
      </c>
      <c r="QA54" s="1" t="str">
        <f t="shared" si="817"/>
        <v>標準誤差</v>
      </c>
      <c r="QB54" s="1" t="s">
        <v>50</v>
      </c>
      <c r="QC54" s="1" t="s">
        <v>51</v>
      </c>
      <c r="QD54" s="1" t="s">
        <v>52</v>
      </c>
      <c r="QE54" s="1" t="s">
        <v>53</v>
      </c>
    </row>
    <row r="55" spans="1:467">
      <c r="A55" s="20" t="s">
        <v>13</v>
      </c>
      <c r="B55" s="20" t="s">
        <v>14</v>
      </c>
      <c r="C55" s="20">
        <v>56</v>
      </c>
      <c r="D55" s="20" t="s">
        <v>16</v>
      </c>
      <c r="E55" s="20">
        <v>2</v>
      </c>
      <c r="F55" s="20">
        <v>10</v>
      </c>
      <c r="G55" s="20">
        <v>20</v>
      </c>
      <c r="H55" s="20">
        <v>0</v>
      </c>
      <c r="I55" s="20">
        <v>11</v>
      </c>
      <c r="J55" s="20">
        <v>0</v>
      </c>
      <c r="K55" s="20">
        <v>1</v>
      </c>
      <c r="L55" s="20">
        <v>10</v>
      </c>
      <c r="M55" s="20">
        <v>10</v>
      </c>
      <c r="N55" s="20">
        <v>0</v>
      </c>
      <c r="O55" s="20">
        <v>11</v>
      </c>
      <c r="P55" s="20">
        <v>0</v>
      </c>
      <c r="Q55" s="20">
        <v>3</v>
      </c>
      <c r="R55" s="20">
        <v>11</v>
      </c>
      <c r="S55" s="20">
        <v>27.3</v>
      </c>
      <c r="T55" s="20">
        <v>1</v>
      </c>
      <c r="U55" s="20">
        <v>12</v>
      </c>
      <c r="V55" s="20">
        <v>8.3000000000000007</v>
      </c>
      <c r="W55" s="20">
        <v>5</v>
      </c>
      <c r="X55" s="20">
        <v>14</v>
      </c>
      <c r="Y55" s="20">
        <v>35.700000000000003</v>
      </c>
      <c r="Z55" s="20">
        <v>7</v>
      </c>
      <c r="AA55" s="20">
        <v>12</v>
      </c>
      <c r="AB55" s="20">
        <v>58.3</v>
      </c>
      <c r="AC55" s="20">
        <v>12</v>
      </c>
      <c r="AD55" s="20">
        <v>10</v>
      </c>
      <c r="AE55" s="20">
        <v>120</v>
      </c>
      <c r="AF55" s="20">
        <v>8</v>
      </c>
      <c r="AG55" s="20">
        <v>12</v>
      </c>
      <c r="AH55" s="20">
        <v>66.7</v>
      </c>
      <c r="AI55" s="20">
        <v>9</v>
      </c>
      <c r="AJ55" s="20">
        <v>11</v>
      </c>
      <c r="AK55" s="20">
        <v>81.8</v>
      </c>
      <c r="AL55" s="20">
        <v>2</v>
      </c>
      <c r="AM55" s="20">
        <v>9</v>
      </c>
      <c r="AN55" s="20">
        <v>22.2</v>
      </c>
      <c r="AO55" s="20">
        <v>1</v>
      </c>
      <c r="AP55" s="20">
        <v>11</v>
      </c>
      <c r="AQ55" s="20">
        <v>9.1</v>
      </c>
      <c r="AR55" s="20">
        <v>5</v>
      </c>
      <c r="AS55" s="20">
        <v>4</v>
      </c>
      <c r="AT55" s="20">
        <v>125</v>
      </c>
      <c r="AU55" s="20">
        <v>1</v>
      </c>
      <c r="AV55" s="20">
        <v>4</v>
      </c>
      <c r="AW55" s="20">
        <v>25</v>
      </c>
      <c r="AX55" s="20">
        <v>1</v>
      </c>
      <c r="AY55" s="20">
        <v>4</v>
      </c>
      <c r="AZ55" s="20">
        <v>25</v>
      </c>
      <c r="BA55" s="20">
        <v>1</v>
      </c>
      <c r="BB55" s="20">
        <v>4</v>
      </c>
      <c r="BC55" s="20">
        <v>25</v>
      </c>
      <c r="BE55" s="35"/>
      <c r="BF55" s="1" t="str">
        <f t="shared" si="0"/>
        <v>明細部</v>
      </c>
      <c r="BG55" s="1" t="str">
        <f t="shared" si="1"/>
        <v>保険者（地区）</v>
      </c>
      <c r="BH55" s="1">
        <f t="shared" si="2"/>
        <v>56</v>
      </c>
      <c r="BI55" s="1" t="str">
        <f t="shared" si="3"/>
        <v>女</v>
      </c>
      <c r="BJ55" s="1">
        <f t="shared" si="4"/>
        <v>2</v>
      </c>
      <c r="BK55" s="1">
        <f t="shared" si="5"/>
        <v>10</v>
      </c>
      <c r="BL55" s="1">
        <f t="shared" si="6"/>
        <v>20</v>
      </c>
      <c r="BM55" s="1" t="str">
        <f t="shared" ref="BM55:BM64" si="818">+BS21</f>
        <v>40-44</v>
      </c>
      <c r="BN55" s="1">
        <f>+BT21</f>
        <v>1252</v>
      </c>
      <c r="BO55" s="1">
        <f t="shared" si="734"/>
        <v>83</v>
      </c>
      <c r="BP55" s="1">
        <f t="shared" si="735"/>
        <v>6.6293929712460065E-2</v>
      </c>
      <c r="BQ55" s="1">
        <f t="shared" si="736"/>
        <v>7.0313676810593246E-3</v>
      </c>
      <c r="BS55" s="1" t="str">
        <f t="shared" ref="BS55:BS64" si="819">+BS4</f>
        <v>40-44</v>
      </c>
      <c r="BT55" s="1">
        <f t="shared" si="737"/>
        <v>34</v>
      </c>
      <c r="BU55" s="1">
        <f t="shared" si="737"/>
        <v>4</v>
      </c>
      <c r="BV55" s="1">
        <f t="shared" si="737"/>
        <v>0.11764705882352941</v>
      </c>
      <c r="BW55" s="1">
        <f t="shared" si="737"/>
        <v>5.5255084507513187E-2</v>
      </c>
      <c r="BX55" s="1">
        <f t="shared" ref="BX55:BX61" si="820">+BN55</f>
        <v>1252</v>
      </c>
      <c r="BY55" s="1">
        <f t="shared" ref="BY55:BY61" si="821">+BX55*BV55</f>
        <v>147.29411764705881</v>
      </c>
      <c r="BZ55" s="1">
        <f t="shared" ref="BZ55:BZ61" si="822">+BW55*BW55*BX55*BX55</f>
        <v>4785.7846529615299</v>
      </c>
      <c r="CA55" s="1">
        <f t="shared" ref="CA55:CA61" si="823">+BP55*BT55</f>
        <v>2.2539936102236422</v>
      </c>
      <c r="CG55" s="1">
        <f t="shared" si="7"/>
        <v>0</v>
      </c>
      <c r="CH55" s="1">
        <f t="shared" si="8"/>
        <v>11</v>
      </c>
      <c r="CI55" s="1">
        <f t="shared" si="9"/>
        <v>0</v>
      </c>
      <c r="CJ55" s="1" t="str">
        <f t="shared" ref="CJ55:CJ64" si="824">+CP21</f>
        <v>40-44</v>
      </c>
      <c r="CK55" s="1">
        <f>+CQ21</f>
        <v>1182</v>
      </c>
      <c r="CL55" s="1">
        <f t="shared" si="739"/>
        <v>24</v>
      </c>
      <c r="CM55" s="1">
        <f t="shared" si="740"/>
        <v>2.030456852791878E-2</v>
      </c>
      <c r="CN55" s="1">
        <f t="shared" si="741"/>
        <v>4.1023592140162326E-3</v>
      </c>
      <c r="CP55" s="1" t="str">
        <f t="shared" ref="CP55:CT64" si="825">+CP4</f>
        <v>40-44</v>
      </c>
      <c r="CQ55" s="1">
        <f t="shared" si="825"/>
        <v>37</v>
      </c>
      <c r="CR55" s="1">
        <f t="shared" si="825"/>
        <v>3</v>
      </c>
      <c r="CS55" s="1">
        <f t="shared" si="825"/>
        <v>8.1081081081081086E-2</v>
      </c>
      <c r="CT55" s="1">
        <f t="shared" si="825"/>
        <v>4.4874280652761639E-2</v>
      </c>
      <c r="CU55" s="1">
        <f t="shared" ref="CU55:CU61" si="826">+CK55</f>
        <v>1182</v>
      </c>
      <c r="CV55" s="1">
        <f t="shared" ref="CV55:CV61" si="827">+CU55*CS55</f>
        <v>95.837837837837839</v>
      </c>
      <c r="CW55" s="1">
        <f t="shared" ref="CW55:CW61" si="828">+CT55*CT55*CU55*CU55</f>
        <v>2813.3900854835847</v>
      </c>
      <c r="CX55" s="1">
        <f t="shared" ref="CX55:CX61" si="829">+CM55*CQ55</f>
        <v>0.75126903553299484</v>
      </c>
      <c r="DD55" s="1">
        <f t="shared" si="10"/>
        <v>1</v>
      </c>
      <c r="DE55" s="1">
        <f t="shared" si="11"/>
        <v>10</v>
      </c>
      <c r="DF55" s="1">
        <f t="shared" si="12"/>
        <v>10</v>
      </c>
      <c r="DG55" s="1" t="str">
        <f t="shared" ref="DG55:DG64" si="830">+DM21</f>
        <v>40-44</v>
      </c>
      <c r="DH55" s="1">
        <f>+DN21</f>
        <v>1077</v>
      </c>
      <c r="DI55" s="1">
        <f t="shared" si="744"/>
        <v>533</v>
      </c>
      <c r="DJ55" s="1">
        <f t="shared" si="745"/>
        <v>0.4948932219127205</v>
      </c>
      <c r="DK55" s="1">
        <f t="shared" si="746"/>
        <v>1.5234896193950664E-2</v>
      </c>
      <c r="DM55" s="1" t="str">
        <f t="shared" ref="DM55:DQ55" si="831">+DM4</f>
        <v>40-44</v>
      </c>
      <c r="DN55" s="1">
        <f t="shared" si="831"/>
        <v>35</v>
      </c>
      <c r="DO55" s="1">
        <f t="shared" si="831"/>
        <v>19</v>
      </c>
      <c r="DP55" s="1">
        <f t="shared" si="831"/>
        <v>0.54285714285714282</v>
      </c>
      <c r="DQ55" s="1">
        <f t="shared" si="831"/>
        <v>8.4204388298629404E-2</v>
      </c>
      <c r="DR55" s="1">
        <f t="shared" ref="DR55:DR61" si="832">+DH55</f>
        <v>1077</v>
      </c>
      <c r="DS55" s="1">
        <f t="shared" ref="DS55:DS61" si="833">+DR55*DP55</f>
        <v>584.65714285714284</v>
      </c>
      <c r="DT55" s="1">
        <f t="shared" ref="DT55:DT61" si="834">+DQ55*DQ55*DR55*DR55</f>
        <v>8224.3362332361521</v>
      </c>
      <c r="DU55" s="1">
        <f t="shared" ref="DU55:DU61" si="835">+DJ55*DN55</f>
        <v>17.321262766945217</v>
      </c>
      <c r="EA55" s="1">
        <f t="shared" si="13"/>
        <v>0</v>
      </c>
      <c r="EB55" s="1">
        <f t="shared" si="14"/>
        <v>11</v>
      </c>
      <c r="EC55" s="1">
        <f t="shared" si="15"/>
        <v>0</v>
      </c>
      <c r="ED55" s="1" t="str">
        <f t="shared" ref="ED55:ED64" si="836">+EJ21</f>
        <v>40-44</v>
      </c>
      <c r="EE55" s="1">
        <f>+EK21</f>
        <v>1151</v>
      </c>
      <c r="EF55" s="1">
        <f t="shared" si="749"/>
        <v>290</v>
      </c>
      <c r="EG55" s="1">
        <f t="shared" si="750"/>
        <v>0.2519548218940052</v>
      </c>
      <c r="EH55" s="1">
        <f t="shared" si="751"/>
        <v>1.2796393579229598E-2</v>
      </c>
      <c r="EJ55" s="1" t="str">
        <f t="shared" ref="EJ55:EN55" si="837">+EJ4</f>
        <v>40-44</v>
      </c>
      <c r="EK55" s="1">
        <f t="shared" si="837"/>
        <v>33</v>
      </c>
      <c r="EL55" s="1">
        <f t="shared" si="837"/>
        <v>16</v>
      </c>
      <c r="EM55" s="1">
        <f t="shared" si="837"/>
        <v>0.48484848484848486</v>
      </c>
      <c r="EN55" s="1">
        <f t="shared" si="837"/>
        <v>8.6998856068517982E-2</v>
      </c>
      <c r="EO55" s="1">
        <f t="shared" ref="EO55:EO61" si="838">+EE55</f>
        <v>1151</v>
      </c>
      <c r="EP55" s="1">
        <f t="shared" ref="EP55:EP61" si="839">+EO55*EM55</f>
        <v>558.06060606060612</v>
      </c>
      <c r="EQ55" s="1">
        <f t="shared" ref="EQ55:EQ61" si="840">+EN55*EN55*EO55*EO55</f>
        <v>10027.1550769402</v>
      </c>
      <c r="ER55" s="1">
        <f t="shared" ref="ER55:ER61" si="841">+EG55*EK55</f>
        <v>8.3145091225021712</v>
      </c>
      <c r="EX55" s="1">
        <f t="shared" si="16"/>
        <v>3</v>
      </c>
      <c r="EY55" s="1">
        <f t="shared" si="17"/>
        <v>11</v>
      </c>
      <c r="EZ55" s="1">
        <f t="shared" si="18"/>
        <v>27.3</v>
      </c>
      <c r="FA55" s="1" t="str">
        <f t="shared" ref="FA55:FA64" si="842">+FG21</f>
        <v>40-44</v>
      </c>
      <c r="FB55" s="1">
        <f>+FH21</f>
        <v>1131</v>
      </c>
      <c r="FC55" s="1">
        <f t="shared" si="754"/>
        <v>257</v>
      </c>
      <c r="FD55" s="1">
        <f t="shared" si="755"/>
        <v>0.22723253757736517</v>
      </c>
      <c r="FE55" s="1">
        <f t="shared" si="756"/>
        <v>1.2460296323804907E-2</v>
      </c>
      <c r="FG55" s="1" t="str">
        <f t="shared" ref="FG55:FK55" si="843">+FG4</f>
        <v>40-44</v>
      </c>
      <c r="FH55" s="1">
        <f t="shared" si="843"/>
        <v>36</v>
      </c>
      <c r="FI55" s="1">
        <f t="shared" si="843"/>
        <v>11</v>
      </c>
      <c r="FJ55" s="1">
        <f t="shared" si="843"/>
        <v>0.30555555555555558</v>
      </c>
      <c r="FK55" s="1">
        <f t="shared" si="843"/>
        <v>7.6773721998967592E-2</v>
      </c>
      <c r="FL55" s="1">
        <f t="shared" ref="FL55:FL61" si="844">+FB55</f>
        <v>1131</v>
      </c>
      <c r="FM55" s="1">
        <f t="shared" ref="FM55:FM61" si="845">+FL55*FJ55</f>
        <v>345.58333333333337</v>
      </c>
      <c r="FN55" s="1">
        <f t="shared" ref="FN55:FN61" si="846">+FK55*FK55*FL55*FL55</f>
        <v>7539.6363811728406</v>
      </c>
      <c r="FO55" s="1">
        <f t="shared" ref="FO55:FO61" si="847">+FD55*FH55</f>
        <v>8.180371352785146</v>
      </c>
      <c r="FU55" s="1">
        <f t="shared" si="19"/>
        <v>1</v>
      </c>
      <c r="FV55" s="1">
        <f t="shared" si="20"/>
        <v>12</v>
      </c>
      <c r="FW55" s="1">
        <f t="shared" si="21"/>
        <v>8.3000000000000007</v>
      </c>
      <c r="FX55" s="1" t="str">
        <f t="shared" ref="FX55:FX64" si="848">+GD21</f>
        <v>40-44</v>
      </c>
      <c r="FY55" s="1">
        <f>+GE21</f>
        <v>1196</v>
      </c>
      <c r="FZ55" s="1">
        <f t="shared" si="759"/>
        <v>374</v>
      </c>
      <c r="GA55" s="1">
        <f t="shared" si="760"/>
        <v>0.31270903010033446</v>
      </c>
      <c r="GB55" s="1">
        <f t="shared" si="761"/>
        <v>1.3405250699486717E-2</v>
      </c>
      <c r="GD55" s="1" t="str">
        <f t="shared" ref="GD55:GH55" si="849">+GD4</f>
        <v>40-44</v>
      </c>
      <c r="GE55" s="1">
        <f t="shared" si="849"/>
        <v>31</v>
      </c>
      <c r="GF55" s="1">
        <f t="shared" si="849"/>
        <v>13</v>
      </c>
      <c r="GG55" s="1">
        <f t="shared" si="849"/>
        <v>0.41935483870967744</v>
      </c>
      <c r="GH55" s="1">
        <f t="shared" si="849"/>
        <v>8.8626865139927513E-2</v>
      </c>
      <c r="GI55" s="1">
        <f t="shared" ref="GI55:GI61" si="850">+FY55</f>
        <v>1196</v>
      </c>
      <c r="GJ55" s="1">
        <f t="shared" ref="GJ55:GJ61" si="851">+GI55*GG55</f>
        <v>501.54838709677421</v>
      </c>
      <c r="GK55" s="1">
        <f t="shared" ref="GK55:GK61" si="852">+GH55*GH55*GI55*GI55</f>
        <v>11235.518915108591</v>
      </c>
      <c r="GL55" s="1">
        <f t="shared" ref="GL55:GL61" si="853">+GA55*GE55</f>
        <v>9.6939799331103682</v>
      </c>
      <c r="GR55" s="1">
        <f t="shared" si="22"/>
        <v>5</v>
      </c>
      <c r="GS55" s="1">
        <f t="shared" si="23"/>
        <v>14</v>
      </c>
      <c r="GT55" s="1">
        <f t="shared" si="24"/>
        <v>35.700000000000003</v>
      </c>
      <c r="GU55" s="1" t="str">
        <f t="shared" ref="GU55:GU64" si="854">+HA21</f>
        <v>40-44</v>
      </c>
      <c r="GV55" s="1">
        <f>+HB21</f>
        <v>1214</v>
      </c>
      <c r="GW55" s="1">
        <f t="shared" si="764"/>
        <v>418</v>
      </c>
      <c r="GX55" s="1">
        <f t="shared" si="765"/>
        <v>0.3443163097199341</v>
      </c>
      <c r="GY55" s="1">
        <f t="shared" si="766"/>
        <v>1.3636931049618285E-2</v>
      </c>
      <c r="HA55" s="1" t="str">
        <f t="shared" ref="HA55:HE55" si="855">+HA4</f>
        <v>40-44</v>
      </c>
      <c r="HB55" s="1">
        <f t="shared" si="855"/>
        <v>36</v>
      </c>
      <c r="HC55" s="1">
        <f t="shared" si="855"/>
        <v>20</v>
      </c>
      <c r="HD55" s="1">
        <f t="shared" si="855"/>
        <v>0.55555555555555558</v>
      </c>
      <c r="HE55" s="1">
        <f t="shared" si="855"/>
        <v>8.2817332499992208E-2</v>
      </c>
      <c r="HF55" s="1">
        <f t="shared" ref="HF55:HF61" si="856">+GV55</f>
        <v>1214</v>
      </c>
      <c r="HG55" s="1">
        <f t="shared" ref="HG55:HG61" si="857">+HF55*HD55</f>
        <v>674.44444444444446</v>
      </c>
      <c r="HH55" s="1">
        <f t="shared" ref="HH55:HH61" si="858">+HE55*HE55*HF55*HF55</f>
        <v>10108.340192043896</v>
      </c>
      <c r="HI55" s="1">
        <f t="shared" ref="HI55:HI61" si="859">+GX55*HB55</f>
        <v>12.395387149917628</v>
      </c>
      <c r="HO55" s="1">
        <f t="shared" si="25"/>
        <v>7</v>
      </c>
      <c r="HP55" s="1">
        <f t="shared" si="26"/>
        <v>12</v>
      </c>
      <c r="HQ55" s="1">
        <f t="shared" si="27"/>
        <v>58.3</v>
      </c>
      <c r="HR55" s="1" t="str">
        <f t="shared" ref="HR55:HR64" si="860">+HX21</f>
        <v>40-44</v>
      </c>
      <c r="HS55" s="1">
        <f>+HY21</f>
        <v>1135</v>
      </c>
      <c r="HT55" s="1">
        <f t="shared" si="769"/>
        <v>512</v>
      </c>
      <c r="HU55" s="1">
        <f t="shared" si="770"/>
        <v>0.4511013215859031</v>
      </c>
      <c r="HV55" s="1">
        <f t="shared" si="771"/>
        <v>1.4770160395376835E-2</v>
      </c>
      <c r="HX55" s="1" t="str">
        <f t="shared" ref="HX55:IB55" si="861">+HX4</f>
        <v>40-44</v>
      </c>
      <c r="HY55" s="1">
        <f t="shared" si="861"/>
        <v>34</v>
      </c>
      <c r="HZ55" s="1">
        <f t="shared" si="861"/>
        <v>14</v>
      </c>
      <c r="IA55" s="1">
        <f t="shared" si="861"/>
        <v>0.41176470588235292</v>
      </c>
      <c r="IB55" s="1">
        <f t="shared" si="861"/>
        <v>8.4403535762286971E-2</v>
      </c>
      <c r="IC55" s="1">
        <f t="shared" ref="IC55:IC61" si="862">+HS55</f>
        <v>1135</v>
      </c>
      <c r="ID55" s="1">
        <f t="shared" ref="ID55:ID61" si="863">+IC55*IA55</f>
        <v>467.35294117647055</v>
      </c>
      <c r="IE55" s="1">
        <f t="shared" ref="IE55:IE61" si="864">+IB55*IB55*IC55*IC55</f>
        <v>9177.2593120293095</v>
      </c>
      <c r="IF55" s="1">
        <f t="shared" ref="IF55:IF61" si="865">+HU55*HY55</f>
        <v>15.337444933920706</v>
      </c>
      <c r="IL55" s="1">
        <f t="shared" si="28"/>
        <v>12</v>
      </c>
      <c r="IM55" s="1">
        <f t="shared" si="29"/>
        <v>10</v>
      </c>
      <c r="IN55" s="1">
        <f t="shared" si="30"/>
        <v>120</v>
      </c>
      <c r="IO55" s="1" t="str">
        <f t="shared" ref="IO55:IO64" si="866">+IU21</f>
        <v>40-44</v>
      </c>
      <c r="IP55" s="1">
        <f>+IV21</f>
        <v>1022</v>
      </c>
      <c r="IQ55" s="1">
        <f t="shared" si="774"/>
        <v>694</v>
      </c>
      <c r="IR55" s="1">
        <f t="shared" si="775"/>
        <v>0.67906066536203524</v>
      </c>
      <c r="IS55" s="1">
        <f t="shared" si="776"/>
        <v>1.4602940423149713E-2</v>
      </c>
      <c r="IU55" s="1" t="str">
        <f t="shared" ref="IU55:IY55" si="867">+IU4</f>
        <v>40-44</v>
      </c>
      <c r="IV55" s="1">
        <f t="shared" si="867"/>
        <v>31</v>
      </c>
      <c r="IW55" s="1">
        <f t="shared" si="867"/>
        <v>24</v>
      </c>
      <c r="IX55" s="1">
        <f t="shared" si="867"/>
        <v>0.77419354838709675</v>
      </c>
      <c r="IY55" s="1">
        <f t="shared" si="867"/>
        <v>7.5095186483532639E-2</v>
      </c>
      <c r="IZ55" s="1">
        <f t="shared" ref="IZ55:IZ61" si="868">+IP55</f>
        <v>1022</v>
      </c>
      <c r="JA55" s="1">
        <f t="shared" ref="JA55:JA61" si="869">+IZ55*IX55</f>
        <v>791.22580645161293</v>
      </c>
      <c r="JB55" s="1">
        <f t="shared" ref="JB55:JB61" si="870">+IY55*IY55*IZ55*IZ55</f>
        <v>5890.1450773723609</v>
      </c>
      <c r="JC55" s="1">
        <f t="shared" ref="JC55:JC61" si="871">+IR55*IV55</f>
        <v>21.050880626223094</v>
      </c>
      <c r="JI55" s="1">
        <f t="shared" si="31"/>
        <v>8</v>
      </c>
      <c r="JJ55" s="1">
        <f t="shared" si="32"/>
        <v>12</v>
      </c>
      <c r="JK55" s="1">
        <f t="shared" si="33"/>
        <v>66.7</v>
      </c>
      <c r="JL55" s="1" t="str">
        <f t="shared" ref="JL55:JL64" si="872">+JR21</f>
        <v>40-44</v>
      </c>
      <c r="JM55" s="1">
        <f>+JS21</f>
        <v>1236</v>
      </c>
      <c r="JN55" s="1">
        <f t="shared" si="779"/>
        <v>349</v>
      </c>
      <c r="JO55" s="1">
        <f t="shared" si="780"/>
        <v>0.28236245954692557</v>
      </c>
      <c r="JP55" s="1">
        <f t="shared" si="781"/>
        <v>1.2804033957585536E-2</v>
      </c>
      <c r="JR55" s="1" t="str">
        <f t="shared" ref="JR55:JV55" si="873">+JR4</f>
        <v>40-44</v>
      </c>
      <c r="JS55" s="1">
        <f t="shared" si="873"/>
        <v>32</v>
      </c>
      <c r="JT55" s="1">
        <f t="shared" si="873"/>
        <v>16</v>
      </c>
      <c r="JU55" s="1">
        <f t="shared" si="873"/>
        <v>0.5</v>
      </c>
      <c r="JV55" s="1">
        <f t="shared" si="873"/>
        <v>8.8388347648318447E-2</v>
      </c>
      <c r="JW55" s="1">
        <f t="shared" ref="JW55:JW61" si="874">+JM55</f>
        <v>1236</v>
      </c>
      <c r="JX55" s="1">
        <f t="shared" ref="JX55:JX61" si="875">+JW55*JU55</f>
        <v>618</v>
      </c>
      <c r="JY55" s="1">
        <f t="shared" ref="JY55:JY61" si="876">+JV55*JV55*JW55*JW55</f>
        <v>11935.125000000002</v>
      </c>
      <c r="JZ55" s="1">
        <f t="shared" ref="JZ55:JZ61" si="877">+JO55*JS55</f>
        <v>9.0355987055016183</v>
      </c>
      <c r="KF55" s="1">
        <f t="shared" si="34"/>
        <v>9</v>
      </c>
      <c r="KG55" s="1">
        <f t="shared" si="35"/>
        <v>11</v>
      </c>
      <c r="KH55" s="1">
        <f t="shared" si="36"/>
        <v>81.8</v>
      </c>
      <c r="KI55" s="1" t="str">
        <f t="shared" ref="KI55:KI64" si="878">+KO21</f>
        <v>40-44</v>
      </c>
      <c r="KJ55" s="1">
        <f>+KP21</f>
        <v>1106</v>
      </c>
      <c r="KK55" s="1">
        <f t="shared" si="784"/>
        <v>845</v>
      </c>
      <c r="KL55" s="1">
        <f t="shared" si="785"/>
        <v>0.76401446654611216</v>
      </c>
      <c r="KM55" s="1">
        <f t="shared" si="786"/>
        <v>1.2767795490085485E-2</v>
      </c>
      <c r="KO55" s="1" t="str">
        <f t="shared" ref="KO55:KS55" si="879">+KO4</f>
        <v>40-44</v>
      </c>
      <c r="KP55" s="1">
        <f t="shared" si="879"/>
        <v>36</v>
      </c>
      <c r="KQ55" s="1">
        <f t="shared" si="879"/>
        <v>32</v>
      </c>
      <c r="KR55" s="1">
        <f t="shared" si="879"/>
        <v>0.88888888888888884</v>
      </c>
      <c r="KS55" s="1">
        <f t="shared" si="879"/>
        <v>5.2378280087892422E-2</v>
      </c>
      <c r="KT55" s="1">
        <f t="shared" ref="KT55:KT61" si="880">+KJ55</f>
        <v>1106</v>
      </c>
      <c r="KU55" s="1">
        <f t="shared" ref="KU55:KU61" si="881">+KT55*KR55</f>
        <v>983.11111111111109</v>
      </c>
      <c r="KV55" s="1">
        <f t="shared" ref="KV55:KV61" si="882">+KS55*KS55*KT55*KT55</f>
        <v>3355.928669410152</v>
      </c>
      <c r="KW55" s="1">
        <f t="shared" ref="KW55:KW61" si="883">+KL55*KP55</f>
        <v>27.504520795660039</v>
      </c>
      <c r="LC55" s="1">
        <f t="shared" si="37"/>
        <v>2</v>
      </c>
      <c r="LD55" s="1">
        <f t="shared" si="38"/>
        <v>9</v>
      </c>
      <c r="LE55" s="1">
        <f t="shared" si="39"/>
        <v>22.2</v>
      </c>
      <c r="LF55" s="1" t="str">
        <f t="shared" ref="LF55:LF64" si="884">+LL21</f>
        <v>40-44</v>
      </c>
      <c r="LG55" s="1">
        <f>+LM21</f>
        <v>1208</v>
      </c>
      <c r="LH55" s="1">
        <f t="shared" si="789"/>
        <v>538</v>
      </c>
      <c r="LI55" s="1">
        <f t="shared" si="790"/>
        <v>0.44536423841059603</v>
      </c>
      <c r="LJ55" s="1">
        <f t="shared" si="791"/>
        <v>1.4299739888905408E-2</v>
      </c>
      <c r="LL55" s="1" t="str">
        <f t="shared" ref="LL55:LP55" si="885">+LL4</f>
        <v>40-44</v>
      </c>
      <c r="LM55" s="1">
        <f t="shared" si="885"/>
        <v>33</v>
      </c>
      <c r="LN55" s="1">
        <f t="shared" si="885"/>
        <v>13</v>
      </c>
      <c r="LO55" s="1">
        <f t="shared" si="885"/>
        <v>0.39393939393939392</v>
      </c>
      <c r="LP55" s="1">
        <f t="shared" si="885"/>
        <v>8.5058117002089331E-2</v>
      </c>
      <c r="LQ55" s="1">
        <f t="shared" ref="LQ55:LQ61" si="886">+LG55</f>
        <v>1208</v>
      </c>
      <c r="LR55" s="1">
        <f t="shared" ref="LR55:LR61" si="887">+LQ55*LO55</f>
        <v>475.87878787878788</v>
      </c>
      <c r="LS55" s="1">
        <f t="shared" ref="LS55:LS61" si="888">+LP55*LP55*LQ55*LQ55</f>
        <v>10557.604697108827</v>
      </c>
      <c r="LT55" s="1">
        <f t="shared" ref="LT55:LT61" si="889">+LI55*LM55</f>
        <v>14.697019867549669</v>
      </c>
      <c r="LZ55" s="1">
        <f t="shared" si="40"/>
        <v>1</v>
      </c>
      <c r="MA55" s="1">
        <f t="shared" si="41"/>
        <v>11</v>
      </c>
      <c r="MB55" s="1">
        <f t="shared" si="42"/>
        <v>9.1</v>
      </c>
      <c r="MC55" s="1" t="str">
        <f t="shared" ref="MC55:MC64" si="890">+MI21</f>
        <v>40-44</v>
      </c>
      <c r="MD55" s="1">
        <f>+MJ21</f>
        <v>1208</v>
      </c>
      <c r="ME55" s="1">
        <f t="shared" si="794"/>
        <v>217</v>
      </c>
      <c r="MF55" s="1">
        <f t="shared" si="795"/>
        <v>0.17963576158940397</v>
      </c>
      <c r="MG55" s="1">
        <f t="shared" si="796"/>
        <v>1.1045014560667778E-2</v>
      </c>
      <c r="MI55" s="1" t="str">
        <f t="shared" ref="MI55:MM55" si="891">+MI4</f>
        <v>40-44</v>
      </c>
      <c r="MJ55" s="1">
        <f t="shared" si="891"/>
        <v>30</v>
      </c>
      <c r="MK55" s="1">
        <f t="shared" si="891"/>
        <v>9</v>
      </c>
      <c r="ML55" s="1">
        <f t="shared" si="891"/>
        <v>0.3</v>
      </c>
      <c r="MM55" s="1">
        <f t="shared" si="891"/>
        <v>8.3666002653407553E-2</v>
      </c>
      <c r="MN55" s="1">
        <f t="shared" ref="MN55:MN61" si="892">+MD55</f>
        <v>1208</v>
      </c>
      <c r="MO55" s="1">
        <f t="shared" ref="MO55:MO61" si="893">+MN55*ML55</f>
        <v>362.4</v>
      </c>
      <c r="MP55" s="1">
        <f t="shared" ref="MP55:MP61" si="894">+MM55*MM55*MN55*MN55</f>
        <v>10214.848</v>
      </c>
      <c r="MQ55" s="1">
        <f t="shared" ref="MQ55:MQ61" si="895">+MF55*MJ55</f>
        <v>5.3890728476821188</v>
      </c>
      <c r="MW55" s="1">
        <f t="shared" si="43"/>
        <v>5</v>
      </c>
      <c r="MX55" s="1">
        <f t="shared" si="44"/>
        <v>4</v>
      </c>
      <c r="MY55" s="1">
        <f t="shared" si="45"/>
        <v>125</v>
      </c>
      <c r="MZ55" s="1" t="str">
        <f t="shared" ref="MZ55:MZ64" si="896">+NF21</f>
        <v>40-44</v>
      </c>
      <c r="NA55" s="1">
        <f>+NG21</f>
        <v>854</v>
      </c>
      <c r="NB55" s="1">
        <f t="shared" si="799"/>
        <v>386</v>
      </c>
      <c r="NC55" s="1">
        <f t="shared" si="800"/>
        <v>0.45199063231850117</v>
      </c>
      <c r="ND55" s="1">
        <f t="shared" si="801"/>
        <v>1.7030593102487914E-2</v>
      </c>
      <c r="NF55" s="1" t="str">
        <f t="shared" ref="NF55:NJ55" si="897">+NF4</f>
        <v>40-44</v>
      </c>
      <c r="NG55" s="1">
        <f t="shared" si="897"/>
        <v>31</v>
      </c>
      <c r="NH55" s="1">
        <f t="shared" si="897"/>
        <v>13</v>
      </c>
      <c r="NI55" s="1">
        <f t="shared" si="897"/>
        <v>0.41935483870967744</v>
      </c>
      <c r="NJ55" s="1">
        <f t="shared" si="897"/>
        <v>8.8626865139927513E-2</v>
      </c>
      <c r="NK55" s="1">
        <f t="shared" ref="NK55:NK61" si="898">+NA55</f>
        <v>854</v>
      </c>
      <c r="NL55" s="1">
        <f t="shared" ref="NL55:NL61" si="899">+NK55*NI55</f>
        <v>358.12903225806451</v>
      </c>
      <c r="NM55" s="1">
        <f t="shared" ref="NM55:NM61" si="900">+NJ55*NJ55*NK55*NK55</f>
        <v>5728.5738645899773</v>
      </c>
      <c r="NN55" s="1">
        <f t="shared" ref="NN55:NN61" si="901">+NC55*NG55</f>
        <v>14.011709601873536</v>
      </c>
      <c r="NT55" s="1">
        <f t="shared" si="46"/>
        <v>1</v>
      </c>
      <c r="NU55" s="1">
        <f t="shared" si="47"/>
        <v>4</v>
      </c>
      <c r="NV55" s="1">
        <f t="shared" si="48"/>
        <v>25</v>
      </c>
      <c r="NW55" s="1" t="str">
        <f t="shared" ref="NW55:NW64" si="902">+OC21</f>
        <v>40-44</v>
      </c>
      <c r="NX55" s="1">
        <f>+OD21</f>
        <v>909</v>
      </c>
      <c r="NY55" s="1">
        <f t="shared" si="804"/>
        <v>263</v>
      </c>
      <c r="NZ55" s="1">
        <f t="shared" si="805"/>
        <v>0.28932893289328931</v>
      </c>
      <c r="OA55" s="1">
        <f t="shared" si="806"/>
        <v>1.5040016351111988E-2</v>
      </c>
      <c r="OC55" s="1" t="str">
        <f t="shared" ref="OC55:OG55" si="903">+OC4</f>
        <v>40-44</v>
      </c>
      <c r="OD55" s="1">
        <f t="shared" si="903"/>
        <v>24</v>
      </c>
      <c r="OE55" s="1">
        <f t="shared" si="903"/>
        <v>8</v>
      </c>
      <c r="OF55" s="1">
        <f t="shared" si="903"/>
        <v>0.33333333333333331</v>
      </c>
      <c r="OG55" s="1">
        <f t="shared" si="903"/>
        <v>9.6225044864937631E-2</v>
      </c>
      <c r="OH55" s="1">
        <f t="shared" ref="OH55:OH61" si="904">+NX55</f>
        <v>909</v>
      </c>
      <c r="OI55" s="1">
        <f t="shared" ref="OI55:OI61" si="905">+OH55*OF55</f>
        <v>303</v>
      </c>
      <c r="OJ55" s="1">
        <f t="shared" ref="OJ55:OJ61" si="906">+OG55*OG55*OH55*OH55</f>
        <v>7650.7500000000009</v>
      </c>
      <c r="OK55" s="1">
        <f t="shared" ref="OK55:OK61" si="907">+NZ55*OD55</f>
        <v>6.9438943894389435</v>
      </c>
      <c r="OQ55" s="1">
        <f t="shared" si="49"/>
        <v>1</v>
      </c>
      <c r="OR55" s="1">
        <f t="shared" si="50"/>
        <v>4</v>
      </c>
      <c r="OS55" s="1">
        <f t="shared" si="51"/>
        <v>25</v>
      </c>
      <c r="OT55" s="1" t="str">
        <f t="shared" ref="OT55:OT64" si="908">+OZ21</f>
        <v>40-44</v>
      </c>
      <c r="OU55" s="1">
        <f>+PA21</f>
        <v>917</v>
      </c>
      <c r="OV55" s="1">
        <f t="shared" si="809"/>
        <v>164</v>
      </c>
      <c r="OW55" s="1">
        <f t="shared" si="810"/>
        <v>0.17884405670665213</v>
      </c>
      <c r="OX55" s="1">
        <f t="shared" si="811"/>
        <v>1.2655094968695244E-2</v>
      </c>
      <c r="OZ55" s="1" t="str">
        <f t="shared" ref="OZ55:PD55" si="909">+OZ4</f>
        <v>40-44</v>
      </c>
      <c r="PA55" s="1">
        <f t="shared" si="909"/>
        <v>29</v>
      </c>
      <c r="PB55" s="1">
        <f t="shared" si="909"/>
        <v>11</v>
      </c>
      <c r="PC55" s="1">
        <f t="shared" si="909"/>
        <v>0.37931034482758619</v>
      </c>
      <c r="PD55" s="1">
        <f t="shared" si="909"/>
        <v>9.0102242142557104E-2</v>
      </c>
      <c r="PE55" s="1">
        <f t="shared" ref="PE55:PE61" si="910">+OU55</f>
        <v>917</v>
      </c>
      <c r="PF55" s="1">
        <f t="shared" ref="PF55:PF61" si="911">+PE55*PC55</f>
        <v>347.82758620689651</v>
      </c>
      <c r="PG55" s="1">
        <f t="shared" ref="PG55:PG61" si="912">+PD55*PD55*PE55*PE55</f>
        <v>6826.6850629382079</v>
      </c>
      <c r="PH55" s="1">
        <f t="shared" ref="PH55:PH61" si="913">+OW55*PA55</f>
        <v>5.1864776444929115</v>
      </c>
      <c r="PN55" s="1">
        <f t="shared" si="52"/>
        <v>1</v>
      </c>
      <c r="PO55" s="1">
        <f t="shared" si="53"/>
        <v>4</v>
      </c>
      <c r="PP55" s="1">
        <f t="shared" si="54"/>
        <v>25</v>
      </c>
      <c r="PQ55" s="1" t="str">
        <f t="shared" ref="PQ55:PQ64" si="914">+PW21</f>
        <v>40-44</v>
      </c>
      <c r="PR55" s="1">
        <f>+PX21</f>
        <v>888</v>
      </c>
      <c r="PS55" s="1">
        <f t="shared" si="814"/>
        <v>67</v>
      </c>
      <c r="PT55" s="1">
        <f t="shared" si="815"/>
        <v>7.5450450450450457E-2</v>
      </c>
      <c r="PU55" s="1">
        <f t="shared" si="816"/>
        <v>8.8631792219470689E-3</v>
      </c>
      <c r="PW55" s="1" t="str">
        <f t="shared" ref="PW55:QA55" si="915">+PW4</f>
        <v>40-44</v>
      </c>
      <c r="PX55" s="1">
        <f t="shared" si="915"/>
        <v>24</v>
      </c>
      <c r="PY55" s="1">
        <f t="shared" si="915"/>
        <v>5</v>
      </c>
      <c r="PZ55" s="1">
        <f t="shared" si="915"/>
        <v>0.20833333333333334</v>
      </c>
      <c r="QA55" s="1">
        <f t="shared" si="915"/>
        <v>8.2898169349398074E-2</v>
      </c>
      <c r="QB55" s="1">
        <f t="shared" ref="QB55:QB61" si="916">+PR55</f>
        <v>888</v>
      </c>
      <c r="QC55" s="1">
        <f t="shared" ref="QC55:QC61" si="917">+QB55*PZ55</f>
        <v>185</v>
      </c>
      <c r="QD55" s="1">
        <f t="shared" ref="QD55:QD61" si="918">+QA55*QA55*QB55*QB55</f>
        <v>5418.9583333333339</v>
      </c>
      <c r="QE55" s="1">
        <f t="shared" ref="QE55:QE61" si="919">+PT55*PX55</f>
        <v>1.810810810810811</v>
      </c>
    </row>
    <row r="56" spans="1:467">
      <c r="A56" s="20" t="s">
        <v>13</v>
      </c>
      <c r="B56" s="20" t="s">
        <v>14</v>
      </c>
      <c r="C56" s="20">
        <v>57</v>
      </c>
      <c r="D56" s="20" t="s">
        <v>16</v>
      </c>
      <c r="E56" s="20">
        <v>0</v>
      </c>
      <c r="F56" s="20">
        <v>10</v>
      </c>
      <c r="G56" s="20">
        <v>0</v>
      </c>
      <c r="H56" s="20">
        <v>1</v>
      </c>
      <c r="I56" s="20">
        <v>10</v>
      </c>
      <c r="J56" s="20">
        <v>10</v>
      </c>
      <c r="K56" s="20">
        <v>1</v>
      </c>
      <c r="L56" s="20">
        <v>14</v>
      </c>
      <c r="M56" s="20">
        <v>7.1</v>
      </c>
      <c r="N56" s="20">
        <v>2</v>
      </c>
      <c r="O56" s="20">
        <v>13</v>
      </c>
      <c r="P56" s="20">
        <v>15.4</v>
      </c>
      <c r="Q56" s="20">
        <v>1</v>
      </c>
      <c r="R56" s="20">
        <v>13</v>
      </c>
      <c r="S56" s="20">
        <v>7.7</v>
      </c>
      <c r="T56" s="20">
        <v>3</v>
      </c>
      <c r="U56" s="20">
        <v>13</v>
      </c>
      <c r="V56" s="20">
        <v>23.1</v>
      </c>
      <c r="W56" s="20">
        <v>2</v>
      </c>
      <c r="X56" s="20">
        <v>11</v>
      </c>
      <c r="Y56" s="20">
        <v>18.2</v>
      </c>
      <c r="Z56" s="20">
        <v>3</v>
      </c>
      <c r="AA56" s="20">
        <v>9</v>
      </c>
      <c r="AB56" s="20">
        <v>33.299999999999997</v>
      </c>
      <c r="AC56" s="20">
        <v>10</v>
      </c>
      <c r="AD56" s="20">
        <v>12</v>
      </c>
      <c r="AE56" s="20">
        <v>83.3</v>
      </c>
      <c r="AF56" s="20">
        <v>8</v>
      </c>
      <c r="AG56" s="20">
        <v>13</v>
      </c>
      <c r="AH56" s="20">
        <v>61.5</v>
      </c>
      <c r="AI56" s="20">
        <v>9</v>
      </c>
      <c r="AJ56" s="20">
        <v>13</v>
      </c>
      <c r="AK56" s="20">
        <v>69.2</v>
      </c>
      <c r="AL56" s="20">
        <v>2</v>
      </c>
      <c r="AM56" s="20">
        <v>10</v>
      </c>
      <c r="AN56" s="20">
        <v>20</v>
      </c>
      <c r="AO56" s="20">
        <v>3</v>
      </c>
      <c r="AP56" s="20">
        <v>10</v>
      </c>
      <c r="AQ56" s="20">
        <v>30</v>
      </c>
      <c r="AR56" s="20">
        <v>6</v>
      </c>
      <c r="AS56" s="20">
        <v>9</v>
      </c>
      <c r="AT56" s="20">
        <v>66.7</v>
      </c>
      <c r="AU56" s="20">
        <v>2</v>
      </c>
      <c r="AV56" s="20">
        <v>10</v>
      </c>
      <c r="AW56" s="20">
        <v>20</v>
      </c>
      <c r="AX56" s="20">
        <v>0</v>
      </c>
      <c r="AY56" s="20">
        <v>8</v>
      </c>
      <c r="AZ56" s="20">
        <v>0</v>
      </c>
      <c r="BA56" s="20">
        <v>2</v>
      </c>
      <c r="BB56" s="20">
        <v>10</v>
      </c>
      <c r="BC56" s="20">
        <v>20</v>
      </c>
      <c r="BE56" s="35"/>
      <c r="BF56" s="1" t="str">
        <f t="shared" si="0"/>
        <v>明細部</v>
      </c>
      <c r="BG56" s="1" t="str">
        <f t="shared" si="1"/>
        <v>保険者（地区）</v>
      </c>
      <c r="BH56" s="1">
        <f t="shared" si="2"/>
        <v>57</v>
      </c>
      <c r="BI56" s="1" t="str">
        <f t="shared" si="3"/>
        <v>女</v>
      </c>
      <c r="BJ56" s="1">
        <f t="shared" si="4"/>
        <v>0</v>
      </c>
      <c r="BK56" s="1">
        <f t="shared" si="5"/>
        <v>10</v>
      </c>
      <c r="BL56" s="1">
        <f t="shared" si="6"/>
        <v>0</v>
      </c>
      <c r="BM56" s="1" t="str">
        <f t="shared" si="818"/>
        <v>45-49</v>
      </c>
      <c r="BN56" s="1">
        <f t="shared" si="733"/>
        <v>1013</v>
      </c>
      <c r="BO56" s="1">
        <f t="shared" si="734"/>
        <v>139</v>
      </c>
      <c r="BP56" s="1">
        <f t="shared" si="735"/>
        <v>0.1372161895360316</v>
      </c>
      <c r="BQ56" s="1">
        <f t="shared" si="736"/>
        <v>1.0810578840742463E-2</v>
      </c>
      <c r="BS56" s="1" t="str">
        <f t="shared" si="819"/>
        <v>45-49</v>
      </c>
      <c r="BT56" s="1">
        <f t="shared" si="737"/>
        <v>51</v>
      </c>
      <c r="BU56" s="1">
        <f t="shared" si="737"/>
        <v>11</v>
      </c>
      <c r="BV56" s="1">
        <f t="shared" si="737"/>
        <v>0.21568627450980393</v>
      </c>
      <c r="BW56" s="1">
        <f t="shared" si="737"/>
        <v>5.7593182040981176E-2</v>
      </c>
      <c r="BX56" s="1">
        <f t="shared" si="820"/>
        <v>1013</v>
      </c>
      <c r="BY56" s="1">
        <f t="shared" si="821"/>
        <v>218.49019607843138</v>
      </c>
      <c r="BZ56" s="1">
        <f t="shared" si="822"/>
        <v>3403.7765263737174</v>
      </c>
      <c r="CA56" s="1">
        <f t="shared" si="823"/>
        <v>6.998025666337611</v>
      </c>
      <c r="CG56" s="1">
        <f t="shared" si="7"/>
        <v>1</v>
      </c>
      <c r="CH56" s="1">
        <f t="shared" si="8"/>
        <v>10</v>
      </c>
      <c r="CI56" s="1">
        <f t="shared" si="9"/>
        <v>10</v>
      </c>
      <c r="CJ56" s="1" t="str">
        <f t="shared" si="824"/>
        <v>45-49</v>
      </c>
      <c r="CK56" s="1">
        <f t="shared" ref="CK56:CK64" si="920">+CQ22</f>
        <v>997</v>
      </c>
      <c r="CL56" s="1">
        <f t="shared" si="739"/>
        <v>33</v>
      </c>
      <c r="CM56" s="1">
        <f t="shared" si="740"/>
        <v>3.3099297893681046E-2</v>
      </c>
      <c r="CN56" s="1">
        <f t="shared" si="741"/>
        <v>5.6656892322165513E-3</v>
      </c>
      <c r="CP56" s="1" t="str">
        <f t="shared" si="825"/>
        <v>45-49</v>
      </c>
      <c r="CQ56" s="1">
        <f t="shared" si="825"/>
        <v>40</v>
      </c>
      <c r="CR56" s="1">
        <f t="shared" si="825"/>
        <v>1</v>
      </c>
      <c r="CS56" s="1">
        <f t="shared" si="825"/>
        <v>2.5000000000000001E-2</v>
      </c>
      <c r="CT56" s="1">
        <f t="shared" si="825"/>
        <v>2.4685522072664372E-2</v>
      </c>
      <c r="CU56" s="1">
        <f t="shared" si="826"/>
        <v>997</v>
      </c>
      <c r="CV56" s="1">
        <f t="shared" si="827"/>
        <v>24.925000000000001</v>
      </c>
      <c r="CW56" s="1">
        <f t="shared" si="828"/>
        <v>605.72423437499992</v>
      </c>
      <c r="CX56" s="1">
        <f t="shared" si="829"/>
        <v>1.3239719157472418</v>
      </c>
      <c r="DD56" s="1">
        <f t="shared" si="10"/>
        <v>1</v>
      </c>
      <c r="DE56" s="1">
        <f t="shared" si="11"/>
        <v>14</v>
      </c>
      <c r="DF56" s="1">
        <f t="shared" si="12"/>
        <v>7.1</v>
      </c>
      <c r="DG56" s="1" t="str">
        <f t="shared" si="830"/>
        <v>45-49</v>
      </c>
      <c r="DH56" s="1">
        <f t="shared" ref="DH56:DH64" si="921">+DN22</f>
        <v>937</v>
      </c>
      <c r="DI56" s="1">
        <f t="shared" si="744"/>
        <v>412</v>
      </c>
      <c r="DJ56" s="1">
        <f t="shared" si="745"/>
        <v>0.43970117395944502</v>
      </c>
      <c r="DK56" s="1">
        <f t="shared" si="746"/>
        <v>1.6215071700225982E-2</v>
      </c>
      <c r="DM56" s="1" t="str">
        <f t="shared" ref="DM56:DQ56" si="922">+DM5</f>
        <v>45-49</v>
      </c>
      <c r="DN56" s="1">
        <f t="shared" si="922"/>
        <v>49</v>
      </c>
      <c r="DO56" s="1">
        <f t="shared" si="922"/>
        <v>18</v>
      </c>
      <c r="DP56" s="1">
        <f t="shared" si="922"/>
        <v>0.36734693877551022</v>
      </c>
      <c r="DQ56" s="1">
        <f t="shared" si="922"/>
        <v>6.8868873533630998E-2</v>
      </c>
      <c r="DR56" s="1">
        <f t="shared" si="832"/>
        <v>937</v>
      </c>
      <c r="DS56" s="1">
        <f t="shared" si="833"/>
        <v>344.20408163265307</v>
      </c>
      <c r="DT56" s="1">
        <f t="shared" si="834"/>
        <v>4164.1382587187309</v>
      </c>
      <c r="DU56" s="1">
        <f t="shared" si="835"/>
        <v>21.545357524012807</v>
      </c>
      <c r="EA56" s="1">
        <f t="shared" si="13"/>
        <v>2</v>
      </c>
      <c r="EB56" s="1">
        <f t="shared" si="14"/>
        <v>13</v>
      </c>
      <c r="EC56" s="1">
        <f t="shared" si="15"/>
        <v>15.4</v>
      </c>
      <c r="ED56" s="1" t="str">
        <f t="shared" si="836"/>
        <v>45-49</v>
      </c>
      <c r="EE56" s="1">
        <f t="shared" ref="EE56:EE64" si="923">+EK22</f>
        <v>1021</v>
      </c>
      <c r="EF56" s="1">
        <f t="shared" si="749"/>
        <v>190</v>
      </c>
      <c r="EG56" s="1">
        <f t="shared" si="750"/>
        <v>0.1860920666013712</v>
      </c>
      <c r="EH56" s="1">
        <f t="shared" si="751"/>
        <v>1.2179759118051275E-2</v>
      </c>
      <c r="EJ56" s="1" t="str">
        <f t="shared" ref="EJ56:EN56" si="924">+EJ5</f>
        <v>45-49</v>
      </c>
      <c r="EK56" s="1">
        <f t="shared" si="924"/>
        <v>44</v>
      </c>
      <c r="EL56" s="1">
        <f t="shared" si="924"/>
        <v>19</v>
      </c>
      <c r="EM56" s="1">
        <f t="shared" si="924"/>
        <v>0.43181818181818182</v>
      </c>
      <c r="EN56" s="1">
        <f t="shared" si="924"/>
        <v>7.467372053099669E-2</v>
      </c>
      <c r="EO56" s="1">
        <f t="shared" si="838"/>
        <v>1021</v>
      </c>
      <c r="EP56" s="1">
        <f t="shared" si="839"/>
        <v>440.88636363636363</v>
      </c>
      <c r="EQ56" s="1">
        <f t="shared" si="840"/>
        <v>5812.8225370961682</v>
      </c>
      <c r="ER56" s="1">
        <f t="shared" si="841"/>
        <v>8.1880509304603333</v>
      </c>
      <c r="EX56" s="1">
        <f t="shared" si="16"/>
        <v>1</v>
      </c>
      <c r="EY56" s="1">
        <f t="shared" si="17"/>
        <v>13</v>
      </c>
      <c r="EZ56" s="1">
        <f t="shared" si="18"/>
        <v>7.7</v>
      </c>
      <c r="FA56" s="1" t="str">
        <f t="shared" si="842"/>
        <v>45-49</v>
      </c>
      <c r="FB56" s="1">
        <f t="shared" ref="FB56:FB64" si="925">+FH22</f>
        <v>1060</v>
      </c>
      <c r="FC56" s="1">
        <f t="shared" si="754"/>
        <v>161</v>
      </c>
      <c r="FD56" s="1">
        <f t="shared" si="755"/>
        <v>0.15188679245283018</v>
      </c>
      <c r="FE56" s="1">
        <f t="shared" si="756"/>
        <v>1.1023867533983359E-2</v>
      </c>
      <c r="FG56" s="1" t="str">
        <f t="shared" ref="FG56:FK56" si="926">+FG5</f>
        <v>45-49</v>
      </c>
      <c r="FH56" s="1">
        <f t="shared" si="926"/>
        <v>45</v>
      </c>
      <c r="FI56" s="1">
        <f t="shared" si="926"/>
        <v>13</v>
      </c>
      <c r="FJ56" s="1">
        <f t="shared" si="926"/>
        <v>0.28888888888888886</v>
      </c>
      <c r="FK56" s="1">
        <f t="shared" si="926"/>
        <v>6.7565951116985962E-2</v>
      </c>
      <c r="FL56" s="1">
        <f t="shared" si="844"/>
        <v>1060</v>
      </c>
      <c r="FM56" s="1">
        <f t="shared" si="845"/>
        <v>306.22222222222217</v>
      </c>
      <c r="FN56" s="1">
        <f t="shared" si="846"/>
        <v>5129.4112482853234</v>
      </c>
      <c r="FO56" s="1">
        <f t="shared" si="847"/>
        <v>6.8349056603773581</v>
      </c>
      <c r="FU56" s="1">
        <f t="shared" si="19"/>
        <v>3</v>
      </c>
      <c r="FV56" s="1">
        <f t="shared" si="20"/>
        <v>13</v>
      </c>
      <c r="FW56" s="1">
        <f t="shared" si="21"/>
        <v>23.1</v>
      </c>
      <c r="FX56" s="1" t="str">
        <f t="shared" si="848"/>
        <v>45-49</v>
      </c>
      <c r="FY56" s="1">
        <f t="shared" ref="FY56:FY64" si="927">+GE22</f>
        <v>1052</v>
      </c>
      <c r="FZ56" s="1">
        <f t="shared" si="759"/>
        <v>255</v>
      </c>
      <c r="GA56" s="1">
        <f t="shared" si="760"/>
        <v>0.2423954372623574</v>
      </c>
      <c r="GB56" s="1">
        <f t="shared" si="761"/>
        <v>1.321221527123043E-2</v>
      </c>
      <c r="GD56" s="1" t="str">
        <f t="shared" ref="GD56:GH56" si="928">+GD5</f>
        <v>45-49</v>
      </c>
      <c r="GE56" s="1">
        <f t="shared" si="928"/>
        <v>44</v>
      </c>
      <c r="GF56" s="1">
        <f t="shared" si="928"/>
        <v>10</v>
      </c>
      <c r="GG56" s="1">
        <f t="shared" si="928"/>
        <v>0.22727272727272727</v>
      </c>
      <c r="GH56" s="1">
        <f t="shared" si="928"/>
        <v>6.3177210129837416E-2</v>
      </c>
      <c r="GI56" s="1">
        <f t="shared" si="850"/>
        <v>1052</v>
      </c>
      <c r="GJ56" s="1">
        <f t="shared" si="851"/>
        <v>239.09090909090909</v>
      </c>
      <c r="GK56" s="1">
        <f t="shared" si="852"/>
        <v>4417.2539444027043</v>
      </c>
      <c r="GL56" s="1">
        <f t="shared" si="853"/>
        <v>10.665399239543726</v>
      </c>
      <c r="GR56" s="1">
        <f t="shared" si="22"/>
        <v>2</v>
      </c>
      <c r="GS56" s="1">
        <f t="shared" si="23"/>
        <v>11</v>
      </c>
      <c r="GT56" s="1">
        <f t="shared" si="24"/>
        <v>18.2</v>
      </c>
      <c r="GU56" s="1" t="str">
        <f t="shared" si="854"/>
        <v>45-49</v>
      </c>
      <c r="GV56" s="1">
        <f t="shared" ref="GV56:GV64" si="929">+HB22</f>
        <v>1031</v>
      </c>
      <c r="GW56" s="1">
        <f t="shared" si="764"/>
        <v>345</v>
      </c>
      <c r="GX56" s="1">
        <f t="shared" si="765"/>
        <v>0.33462657613967023</v>
      </c>
      <c r="GY56" s="1">
        <f t="shared" si="766"/>
        <v>1.4695474295603944E-2</v>
      </c>
      <c r="HA56" s="1" t="str">
        <f t="shared" ref="HA56:HE56" si="930">+HA5</f>
        <v>45-49</v>
      </c>
      <c r="HB56" s="1">
        <f t="shared" si="930"/>
        <v>45</v>
      </c>
      <c r="HC56" s="1">
        <f t="shared" si="930"/>
        <v>21</v>
      </c>
      <c r="HD56" s="1">
        <f t="shared" si="930"/>
        <v>0.46666666666666667</v>
      </c>
      <c r="HE56" s="1">
        <f t="shared" si="930"/>
        <v>7.4369780136362265E-2</v>
      </c>
      <c r="HF56" s="1">
        <f t="shared" si="856"/>
        <v>1031</v>
      </c>
      <c r="HG56" s="1">
        <f t="shared" si="857"/>
        <v>481.13333333333333</v>
      </c>
      <c r="HH56" s="1">
        <f t="shared" si="858"/>
        <v>5879.0929382716031</v>
      </c>
      <c r="HI56" s="1">
        <f t="shared" si="859"/>
        <v>15.05819592628516</v>
      </c>
      <c r="HO56" s="1">
        <f t="shared" si="25"/>
        <v>3</v>
      </c>
      <c r="HP56" s="1">
        <f t="shared" si="26"/>
        <v>9</v>
      </c>
      <c r="HQ56" s="1">
        <f t="shared" si="27"/>
        <v>33.299999999999997</v>
      </c>
      <c r="HR56" s="1" t="str">
        <f t="shared" si="860"/>
        <v>45-49</v>
      </c>
      <c r="HS56" s="1">
        <f t="shared" ref="HS56:HS64" si="931">+HY22</f>
        <v>1012</v>
      </c>
      <c r="HT56" s="1">
        <f t="shared" si="769"/>
        <v>437</v>
      </c>
      <c r="HU56" s="1">
        <f t="shared" si="770"/>
        <v>0.43181818181818182</v>
      </c>
      <c r="HV56" s="1">
        <f t="shared" si="771"/>
        <v>1.5570547081982529E-2</v>
      </c>
      <c r="HX56" s="1" t="str">
        <f t="shared" ref="HX56:IB56" si="932">+HX5</f>
        <v>45-49</v>
      </c>
      <c r="HY56" s="1">
        <f t="shared" si="932"/>
        <v>48</v>
      </c>
      <c r="HZ56" s="1">
        <f t="shared" si="932"/>
        <v>24</v>
      </c>
      <c r="IA56" s="1">
        <f t="shared" si="932"/>
        <v>0.5</v>
      </c>
      <c r="IB56" s="1">
        <f t="shared" si="932"/>
        <v>7.2168783648703216E-2</v>
      </c>
      <c r="IC56" s="1">
        <f t="shared" si="862"/>
        <v>1012</v>
      </c>
      <c r="ID56" s="1">
        <f t="shared" si="863"/>
        <v>506</v>
      </c>
      <c r="IE56" s="1">
        <f t="shared" si="864"/>
        <v>5334.083333333333</v>
      </c>
      <c r="IF56" s="1">
        <f t="shared" si="865"/>
        <v>20.727272727272727</v>
      </c>
      <c r="IL56" s="1">
        <f t="shared" si="28"/>
        <v>10</v>
      </c>
      <c r="IM56" s="1">
        <f t="shared" si="29"/>
        <v>12</v>
      </c>
      <c r="IN56" s="1">
        <f t="shared" si="30"/>
        <v>83.3</v>
      </c>
      <c r="IO56" s="1" t="str">
        <f t="shared" si="866"/>
        <v>45-49</v>
      </c>
      <c r="IP56" s="1">
        <f t="shared" ref="IP56:IP64" si="933">+IV22</f>
        <v>892</v>
      </c>
      <c r="IQ56" s="1">
        <f t="shared" si="774"/>
        <v>618</v>
      </c>
      <c r="IR56" s="1">
        <f t="shared" si="775"/>
        <v>0.69282511210762332</v>
      </c>
      <c r="IS56" s="1">
        <f t="shared" si="776"/>
        <v>1.544622075407848E-2</v>
      </c>
      <c r="IU56" s="1" t="str">
        <f t="shared" ref="IU56:IY56" si="934">+IU5</f>
        <v>45-49</v>
      </c>
      <c r="IV56" s="1">
        <f t="shared" si="934"/>
        <v>45</v>
      </c>
      <c r="IW56" s="1">
        <f t="shared" si="934"/>
        <v>32</v>
      </c>
      <c r="IX56" s="1">
        <f t="shared" si="934"/>
        <v>0.71111111111111114</v>
      </c>
      <c r="IY56" s="1">
        <f t="shared" si="934"/>
        <v>6.7565951116985962E-2</v>
      </c>
      <c r="IZ56" s="1">
        <f t="shared" si="868"/>
        <v>892</v>
      </c>
      <c r="JA56" s="1">
        <f t="shared" si="869"/>
        <v>634.31111111111113</v>
      </c>
      <c r="JB56" s="1">
        <f t="shared" si="870"/>
        <v>3632.3316762688623</v>
      </c>
      <c r="JC56" s="1">
        <f t="shared" si="871"/>
        <v>31.17713004484305</v>
      </c>
      <c r="JI56" s="1">
        <f t="shared" si="31"/>
        <v>8</v>
      </c>
      <c r="JJ56" s="1">
        <f t="shared" si="32"/>
        <v>13</v>
      </c>
      <c r="JK56" s="1">
        <f t="shared" si="33"/>
        <v>61.5</v>
      </c>
      <c r="JL56" s="1" t="str">
        <f t="shared" si="872"/>
        <v>45-49</v>
      </c>
      <c r="JM56" s="1">
        <f t="shared" ref="JM56:JM64" si="935">+JS22</f>
        <v>1008</v>
      </c>
      <c r="JN56" s="1">
        <f t="shared" si="779"/>
        <v>345</v>
      </c>
      <c r="JO56" s="1">
        <f t="shared" si="780"/>
        <v>0.34226190476190477</v>
      </c>
      <c r="JP56" s="1">
        <f t="shared" si="781"/>
        <v>1.4944297809349935E-2</v>
      </c>
      <c r="JR56" s="1" t="str">
        <f t="shared" ref="JR56:JV56" si="936">+JR5</f>
        <v>45-49</v>
      </c>
      <c r="JS56" s="1">
        <f t="shared" si="936"/>
        <v>41</v>
      </c>
      <c r="JT56" s="1">
        <f t="shared" si="936"/>
        <v>25</v>
      </c>
      <c r="JU56" s="1">
        <f t="shared" si="936"/>
        <v>0.6097560975609756</v>
      </c>
      <c r="JV56" s="1">
        <f t="shared" si="936"/>
        <v>7.6182322872490771E-2</v>
      </c>
      <c r="JW56" s="1">
        <f t="shared" si="874"/>
        <v>1008</v>
      </c>
      <c r="JX56" s="1">
        <f t="shared" si="875"/>
        <v>614.63414634146341</v>
      </c>
      <c r="JY56" s="1">
        <f t="shared" si="876"/>
        <v>5896.9776991047729</v>
      </c>
      <c r="JZ56" s="1">
        <f t="shared" si="877"/>
        <v>14.032738095238095</v>
      </c>
      <c r="KF56" s="1">
        <f t="shared" si="34"/>
        <v>9</v>
      </c>
      <c r="KG56" s="1">
        <f t="shared" si="35"/>
        <v>13</v>
      </c>
      <c r="KH56" s="1">
        <f t="shared" si="36"/>
        <v>69.2</v>
      </c>
      <c r="KI56" s="1" t="str">
        <f t="shared" si="878"/>
        <v>45-49</v>
      </c>
      <c r="KJ56" s="1">
        <f t="shared" ref="KJ56:KJ64" si="937">+KP22</f>
        <v>976</v>
      </c>
      <c r="KK56" s="1">
        <f t="shared" si="784"/>
        <v>808</v>
      </c>
      <c r="KL56" s="1">
        <f t="shared" si="785"/>
        <v>0.82786885245901642</v>
      </c>
      <c r="KM56" s="1">
        <f t="shared" si="786"/>
        <v>1.2083301018822767E-2</v>
      </c>
      <c r="KO56" s="1" t="str">
        <f t="shared" ref="KO56:KS56" si="938">+KO5</f>
        <v>45-49</v>
      </c>
      <c r="KP56" s="1">
        <f t="shared" si="938"/>
        <v>46</v>
      </c>
      <c r="KQ56" s="1">
        <f t="shared" si="938"/>
        <v>36</v>
      </c>
      <c r="KR56" s="1">
        <f t="shared" si="938"/>
        <v>0.78260869565217395</v>
      </c>
      <c r="KS56" s="1">
        <f t="shared" si="938"/>
        <v>6.0815530972194373E-2</v>
      </c>
      <c r="KT56" s="1">
        <f t="shared" si="880"/>
        <v>976</v>
      </c>
      <c r="KU56" s="1">
        <f t="shared" si="881"/>
        <v>763.82608695652175</v>
      </c>
      <c r="KV56" s="1">
        <f t="shared" si="882"/>
        <v>3523.1297772663761</v>
      </c>
      <c r="KW56" s="1">
        <f t="shared" si="883"/>
        <v>38.081967213114758</v>
      </c>
      <c r="LC56" s="1">
        <f t="shared" si="37"/>
        <v>2</v>
      </c>
      <c r="LD56" s="1">
        <f t="shared" si="38"/>
        <v>10</v>
      </c>
      <c r="LE56" s="1">
        <f t="shared" si="39"/>
        <v>20</v>
      </c>
      <c r="LF56" s="1" t="str">
        <f t="shared" si="884"/>
        <v>45-49</v>
      </c>
      <c r="LG56" s="1">
        <f t="shared" ref="LG56:LG64" si="939">+LM22</f>
        <v>1062</v>
      </c>
      <c r="LH56" s="1">
        <f t="shared" si="789"/>
        <v>448</v>
      </c>
      <c r="LI56" s="1">
        <f t="shared" si="790"/>
        <v>0.42184557438794729</v>
      </c>
      <c r="LJ56" s="1">
        <f t="shared" si="791"/>
        <v>1.5154318738209787E-2</v>
      </c>
      <c r="LL56" s="1" t="str">
        <f t="shared" ref="LL56:LP56" si="940">+LL5</f>
        <v>45-49</v>
      </c>
      <c r="LM56" s="1">
        <f t="shared" si="940"/>
        <v>46</v>
      </c>
      <c r="LN56" s="1">
        <f t="shared" si="940"/>
        <v>15</v>
      </c>
      <c r="LO56" s="1">
        <f t="shared" si="940"/>
        <v>0.32608695652173914</v>
      </c>
      <c r="LP56" s="1">
        <f t="shared" si="940"/>
        <v>6.9117771783121479E-2</v>
      </c>
      <c r="LQ56" s="1">
        <f t="shared" si="886"/>
        <v>1062</v>
      </c>
      <c r="LR56" s="1">
        <f t="shared" si="887"/>
        <v>346.30434782608694</v>
      </c>
      <c r="LS56" s="1">
        <f t="shared" si="888"/>
        <v>5388.0112188707153</v>
      </c>
      <c r="LT56" s="1">
        <f t="shared" si="889"/>
        <v>19.404896421845574</v>
      </c>
      <c r="LZ56" s="1">
        <f t="shared" si="40"/>
        <v>3</v>
      </c>
      <c r="MA56" s="1">
        <f t="shared" si="41"/>
        <v>10</v>
      </c>
      <c r="MB56" s="1">
        <f t="shared" si="42"/>
        <v>30</v>
      </c>
      <c r="MC56" s="1" t="str">
        <f t="shared" si="890"/>
        <v>45-49</v>
      </c>
      <c r="MD56" s="1">
        <f t="shared" ref="MD56:MD64" si="941">+MJ22</f>
        <v>1007</v>
      </c>
      <c r="ME56" s="1">
        <f t="shared" si="794"/>
        <v>222</v>
      </c>
      <c r="MF56" s="1">
        <f t="shared" si="795"/>
        <v>0.22045680238331677</v>
      </c>
      <c r="MG56" s="1">
        <f t="shared" si="796"/>
        <v>1.3063727410249148E-2</v>
      </c>
      <c r="MI56" s="1" t="str">
        <f t="shared" ref="MI56:MM56" si="942">+MI5</f>
        <v>45-49</v>
      </c>
      <c r="MJ56" s="1">
        <f t="shared" si="942"/>
        <v>43</v>
      </c>
      <c r="MK56" s="1">
        <f t="shared" si="942"/>
        <v>15</v>
      </c>
      <c r="ML56" s="1">
        <f t="shared" si="942"/>
        <v>0.34883720930232559</v>
      </c>
      <c r="MM56" s="1">
        <f t="shared" si="942"/>
        <v>7.2681178701275689E-2</v>
      </c>
      <c r="MN56" s="1">
        <f t="shared" si="892"/>
        <v>1007</v>
      </c>
      <c r="MO56" s="1">
        <f t="shared" si="893"/>
        <v>351.27906976744185</v>
      </c>
      <c r="MP56" s="1">
        <f t="shared" si="894"/>
        <v>5356.7683348635992</v>
      </c>
      <c r="MQ56" s="1">
        <f t="shared" si="895"/>
        <v>9.479642502482621</v>
      </c>
      <c r="MW56" s="1">
        <f t="shared" si="43"/>
        <v>6</v>
      </c>
      <c r="MX56" s="1">
        <f t="shared" si="44"/>
        <v>9</v>
      </c>
      <c r="MY56" s="1">
        <f t="shared" si="45"/>
        <v>66.7</v>
      </c>
      <c r="MZ56" s="1" t="str">
        <f t="shared" si="896"/>
        <v>45-49</v>
      </c>
      <c r="NA56" s="1">
        <f t="shared" ref="NA56:NA64" si="943">+NG22</f>
        <v>730</v>
      </c>
      <c r="NB56" s="1">
        <f t="shared" si="799"/>
        <v>315</v>
      </c>
      <c r="NC56" s="1">
        <f t="shared" si="800"/>
        <v>0.4315068493150685</v>
      </c>
      <c r="ND56" s="1">
        <f t="shared" si="801"/>
        <v>1.8331374718055623E-2</v>
      </c>
      <c r="NF56" s="1" t="str">
        <f t="shared" ref="NF56:NJ56" si="944">+NF5</f>
        <v>45-49</v>
      </c>
      <c r="NG56" s="1">
        <f t="shared" si="944"/>
        <v>29</v>
      </c>
      <c r="NH56" s="1">
        <f t="shared" si="944"/>
        <v>18</v>
      </c>
      <c r="NI56" s="1">
        <f t="shared" si="944"/>
        <v>0.62068965517241381</v>
      </c>
      <c r="NJ56" s="1">
        <f t="shared" si="944"/>
        <v>9.0102242142557104E-2</v>
      </c>
      <c r="NK56" s="1">
        <f t="shared" si="898"/>
        <v>730</v>
      </c>
      <c r="NL56" s="1">
        <f t="shared" si="899"/>
        <v>453.10344827586209</v>
      </c>
      <c r="NM56" s="1">
        <f t="shared" si="900"/>
        <v>4326.3028414449127</v>
      </c>
      <c r="NN56" s="1">
        <f t="shared" si="901"/>
        <v>12.513698630136986</v>
      </c>
      <c r="NT56" s="1">
        <f t="shared" si="46"/>
        <v>2</v>
      </c>
      <c r="NU56" s="1">
        <f t="shared" si="47"/>
        <v>10</v>
      </c>
      <c r="NV56" s="1">
        <f t="shared" si="48"/>
        <v>20</v>
      </c>
      <c r="NW56" s="1" t="str">
        <f t="shared" si="902"/>
        <v>45-49</v>
      </c>
      <c r="NX56" s="1">
        <f t="shared" ref="NX56:NX64" si="945">+OD22</f>
        <v>732</v>
      </c>
      <c r="NY56" s="1">
        <f t="shared" si="804"/>
        <v>282</v>
      </c>
      <c r="NZ56" s="1">
        <f t="shared" si="805"/>
        <v>0.38524590163934425</v>
      </c>
      <c r="OA56" s="1">
        <f t="shared" si="806"/>
        <v>1.7987225920757261E-2</v>
      </c>
      <c r="OC56" s="1" t="str">
        <f t="shared" ref="OC56:OG56" si="946">+OC5</f>
        <v>45-49</v>
      </c>
      <c r="OD56" s="1">
        <f t="shared" si="946"/>
        <v>31</v>
      </c>
      <c r="OE56" s="1">
        <f t="shared" si="946"/>
        <v>11</v>
      </c>
      <c r="OF56" s="1">
        <f t="shared" si="946"/>
        <v>0.35483870967741937</v>
      </c>
      <c r="OG56" s="1">
        <f t="shared" si="946"/>
        <v>8.5934746397763079E-2</v>
      </c>
      <c r="OH56" s="1">
        <f t="shared" si="904"/>
        <v>732</v>
      </c>
      <c r="OI56" s="1">
        <f t="shared" si="905"/>
        <v>259.74193548387098</v>
      </c>
      <c r="OJ56" s="1">
        <f t="shared" si="906"/>
        <v>3956.9427008156831</v>
      </c>
      <c r="OK56" s="1">
        <f t="shared" si="907"/>
        <v>11.942622950819672</v>
      </c>
      <c r="OQ56" s="1">
        <f t="shared" si="49"/>
        <v>0</v>
      </c>
      <c r="OR56" s="1">
        <f t="shared" si="50"/>
        <v>8</v>
      </c>
      <c r="OS56" s="1">
        <f t="shared" si="51"/>
        <v>0</v>
      </c>
      <c r="OT56" s="1" t="str">
        <f t="shared" si="908"/>
        <v>45-49</v>
      </c>
      <c r="OU56" s="1">
        <f t="shared" ref="OU56:OU64" si="947">+PA22</f>
        <v>783</v>
      </c>
      <c r="OV56" s="1">
        <f t="shared" si="809"/>
        <v>145</v>
      </c>
      <c r="OW56" s="1">
        <f t="shared" si="810"/>
        <v>0.18518518518518517</v>
      </c>
      <c r="OX56" s="1">
        <f t="shared" si="811"/>
        <v>1.3881989046568014E-2</v>
      </c>
      <c r="OZ56" s="1" t="str">
        <f t="shared" ref="OZ56:PD56" si="948">+OZ5</f>
        <v>45-49</v>
      </c>
      <c r="PA56" s="1">
        <f t="shared" si="948"/>
        <v>36</v>
      </c>
      <c r="PB56" s="1">
        <f t="shared" si="948"/>
        <v>9</v>
      </c>
      <c r="PC56" s="1">
        <f t="shared" si="948"/>
        <v>0.25</v>
      </c>
      <c r="PD56" s="1">
        <f t="shared" si="948"/>
        <v>7.2168783648703216E-2</v>
      </c>
      <c r="PE56" s="1">
        <f t="shared" si="910"/>
        <v>783</v>
      </c>
      <c r="PF56" s="1">
        <f t="shared" si="911"/>
        <v>195.75</v>
      </c>
      <c r="PG56" s="1">
        <f t="shared" si="912"/>
        <v>3193.171875</v>
      </c>
      <c r="PH56" s="1">
        <f t="shared" si="913"/>
        <v>6.6666666666666661</v>
      </c>
      <c r="PN56" s="1">
        <f t="shared" si="52"/>
        <v>2</v>
      </c>
      <c r="PO56" s="1">
        <f t="shared" si="53"/>
        <v>10</v>
      </c>
      <c r="PP56" s="1">
        <f t="shared" si="54"/>
        <v>20</v>
      </c>
      <c r="PQ56" s="1" t="str">
        <f t="shared" si="914"/>
        <v>45-49</v>
      </c>
      <c r="PR56" s="1">
        <f t="shared" ref="PR56:PR64" si="949">+PX22</f>
        <v>783</v>
      </c>
      <c r="PS56" s="1">
        <f t="shared" si="814"/>
        <v>78</v>
      </c>
      <c r="PT56" s="1">
        <f t="shared" si="815"/>
        <v>9.9616858237547887E-2</v>
      </c>
      <c r="PU56" s="1">
        <f t="shared" si="816"/>
        <v>1.0702844526617936E-2</v>
      </c>
      <c r="PW56" s="1" t="str">
        <f t="shared" ref="PW56:QA56" si="950">+PW5</f>
        <v>45-49</v>
      </c>
      <c r="PX56" s="1">
        <f t="shared" si="950"/>
        <v>28</v>
      </c>
      <c r="PY56" s="1">
        <f t="shared" si="950"/>
        <v>7</v>
      </c>
      <c r="PZ56" s="1">
        <f t="shared" si="950"/>
        <v>0.25</v>
      </c>
      <c r="QA56" s="1">
        <f t="shared" si="950"/>
        <v>8.1831708838497136E-2</v>
      </c>
      <c r="QB56" s="1">
        <f t="shared" si="916"/>
        <v>783</v>
      </c>
      <c r="QC56" s="1">
        <f t="shared" si="917"/>
        <v>195.75</v>
      </c>
      <c r="QD56" s="1">
        <f t="shared" si="918"/>
        <v>4105.5066964285706</v>
      </c>
      <c r="QE56" s="1">
        <f t="shared" si="919"/>
        <v>2.789272030651341</v>
      </c>
    </row>
    <row r="57" spans="1:467">
      <c r="A57" s="20" t="s">
        <v>13</v>
      </c>
      <c r="B57" s="20" t="s">
        <v>14</v>
      </c>
      <c r="C57" s="20">
        <v>58</v>
      </c>
      <c r="D57" s="20" t="s">
        <v>16</v>
      </c>
      <c r="E57" s="20">
        <v>7</v>
      </c>
      <c r="F57" s="20">
        <v>19</v>
      </c>
      <c r="G57" s="20">
        <v>36.799999999999997</v>
      </c>
      <c r="H57" s="20">
        <v>1</v>
      </c>
      <c r="I57" s="20">
        <v>26</v>
      </c>
      <c r="J57" s="20">
        <v>3.8</v>
      </c>
      <c r="K57" s="20">
        <v>1</v>
      </c>
      <c r="L57" s="20">
        <v>23</v>
      </c>
      <c r="M57" s="20">
        <v>4.3</v>
      </c>
      <c r="N57" s="20">
        <v>1</v>
      </c>
      <c r="O57" s="20">
        <v>22</v>
      </c>
      <c r="P57" s="20">
        <v>4.5</v>
      </c>
      <c r="Q57" s="20">
        <v>5</v>
      </c>
      <c r="R57" s="20">
        <v>21</v>
      </c>
      <c r="S57" s="20">
        <v>23.8</v>
      </c>
      <c r="T57" s="20">
        <v>7</v>
      </c>
      <c r="U57" s="20">
        <v>27</v>
      </c>
      <c r="V57" s="20">
        <v>25.9</v>
      </c>
      <c r="W57" s="20">
        <v>12</v>
      </c>
      <c r="X57" s="20">
        <v>26</v>
      </c>
      <c r="Y57" s="20">
        <v>46.2</v>
      </c>
      <c r="Z57" s="20">
        <v>7</v>
      </c>
      <c r="AA57" s="20">
        <v>20</v>
      </c>
      <c r="AB57" s="20">
        <v>35</v>
      </c>
      <c r="AC57" s="20">
        <v>18</v>
      </c>
      <c r="AD57" s="20">
        <v>25</v>
      </c>
      <c r="AE57" s="20">
        <v>72</v>
      </c>
      <c r="AF57" s="20">
        <v>8</v>
      </c>
      <c r="AG57" s="20">
        <v>21</v>
      </c>
      <c r="AH57" s="20">
        <v>38.1</v>
      </c>
      <c r="AI57" s="20">
        <v>15</v>
      </c>
      <c r="AJ57" s="20">
        <v>21</v>
      </c>
      <c r="AK57" s="20">
        <v>71.400000000000006</v>
      </c>
      <c r="AL57" s="20">
        <v>3</v>
      </c>
      <c r="AM57" s="20">
        <v>23</v>
      </c>
      <c r="AN57" s="20">
        <v>13</v>
      </c>
      <c r="AO57" s="20">
        <v>3</v>
      </c>
      <c r="AP57" s="20">
        <v>25</v>
      </c>
      <c r="AQ57" s="20">
        <v>12</v>
      </c>
      <c r="AR57" s="20">
        <v>6</v>
      </c>
      <c r="AS57" s="20">
        <v>9</v>
      </c>
      <c r="AT57" s="20">
        <v>66.7</v>
      </c>
      <c r="AU57" s="20">
        <v>3</v>
      </c>
      <c r="AV57" s="20">
        <v>8</v>
      </c>
      <c r="AW57" s="20">
        <v>37.5</v>
      </c>
      <c r="AX57" s="20">
        <v>0</v>
      </c>
      <c r="AY57" s="20">
        <v>10</v>
      </c>
      <c r="AZ57" s="20">
        <v>0</v>
      </c>
      <c r="BA57" s="20">
        <v>0</v>
      </c>
      <c r="BB57" s="20">
        <v>9</v>
      </c>
      <c r="BC57" s="20">
        <v>0</v>
      </c>
      <c r="BE57" s="35"/>
      <c r="BF57" s="1" t="str">
        <f t="shared" si="0"/>
        <v>明細部</v>
      </c>
      <c r="BG57" s="1" t="str">
        <f t="shared" si="1"/>
        <v>保険者（地区）</v>
      </c>
      <c r="BH57" s="1">
        <f t="shared" si="2"/>
        <v>58</v>
      </c>
      <c r="BI57" s="1" t="str">
        <f t="shared" si="3"/>
        <v>女</v>
      </c>
      <c r="BJ57" s="1">
        <f t="shared" si="4"/>
        <v>7</v>
      </c>
      <c r="BK57" s="1">
        <f t="shared" si="5"/>
        <v>19</v>
      </c>
      <c r="BL57" s="1">
        <f t="shared" si="6"/>
        <v>36.799999999999997</v>
      </c>
      <c r="BM57" s="1" t="str">
        <f t="shared" si="818"/>
        <v>50-54</v>
      </c>
      <c r="BN57" s="1">
        <f t="shared" si="733"/>
        <v>1053</v>
      </c>
      <c r="BO57" s="1">
        <f t="shared" si="734"/>
        <v>210</v>
      </c>
      <c r="BP57" s="1">
        <f t="shared" si="735"/>
        <v>0.19943019943019943</v>
      </c>
      <c r="BQ57" s="1">
        <f t="shared" si="736"/>
        <v>1.2313481944316208E-2</v>
      </c>
      <c r="BS57" s="1" t="str">
        <f t="shared" si="819"/>
        <v>50-54</v>
      </c>
      <c r="BT57" s="1">
        <f t="shared" si="737"/>
        <v>60</v>
      </c>
      <c r="BU57" s="1">
        <f t="shared" si="737"/>
        <v>11</v>
      </c>
      <c r="BV57" s="1">
        <f t="shared" si="737"/>
        <v>0.18333333333333332</v>
      </c>
      <c r="BW57" s="1">
        <f t="shared" si="737"/>
        <v>4.9953682250364388E-2</v>
      </c>
      <c r="BX57" s="1">
        <f t="shared" si="820"/>
        <v>1053</v>
      </c>
      <c r="BY57" s="1">
        <f t="shared" si="821"/>
        <v>193.04999999999998</v>
      </c>
      <c r="BZ57" s="1">
        <f t="shared" si="822"/>
        <v>2766.8891249999997</v>
      </c>
      <c r="CA57" s="1">
        <f t="shared" si="823"/>
        <v>11.965811965811966</v>
      </c>
      <c r="CG57" s="1">
        <f t="shared" si="7"/>
        <v>1</v>
      </c>
      <c r="CH57" s="1">
        <f t="shared" si="8"/>
        <v>26</v>
      </c>
      <c r="CI57" s="1">
        <f t="shared" si="9"/>
        <v>3.8</v>
      </c>
      <c r="CJ57" s="1" t="str">
        <f t="shared" si="824"/>
        <v>50-54</v>
      </c>
      <c r="CK57" s="1">
        <f t="shared" si="920"/>
        <v>1135</v>
      </c>
      <c r="CL57" s="1">
        <f t="shared" si="739"/>
        <v>35</v>
      </c>
      <c r="CM57" s="1">
        <f t="shared" si="740"/>
        <v>3.0837004405286344E-2</v>
      </c>
      <c r="CN57" s="1">
        <f t="shared" si="741"/>
        <v>5.1314083016490916E-3</v>
      </c>
      <c r="CP57" s="1" t="str">
        <f t="shared" si="825"/>
        <v>50-54</v>
      </c>
      <c r="CQ57" s="1">
        <f t="shared" si="825"/>
        <v>50</v>
      </c>
      <c r="CR57" s="1">
        <f t="shared" si="825"/>
        <v>6</v>
      </c>
      <c r="CS57" s="1">
        <f t="shared" si="825"/>
        <v>0.12</v>
      </c>
      <c r="CT57" s="1">
        <f t="shared" si="825"/>
        <v>4.595650117230423E-2</v>
      </c>
      <c r="CU57" s="1">
        <f t="shared" si="826"/>
        <v>1135</v>
      </c>
      <c r="CV57" s="1">
        <f t="shared" si="827"/>
        <v>136.19999999999999</v>
      </c>
      <c r="CW57" s="1">
        <f t="shared" si="828"/>
        <v>2720.7312000000002</v>
      </c>
      <c r="CX57" s="1">
        <f t="shared" si="829"/>
        <v>1.5418502202643172</v>
      </c>
      <c r="DD57" s="1">
        <f t="shared" si="10"/>
        <v>1</v>
      </c>
      <c r="DE57" s="1">
        <f t="shared" si="11"/>
        <v>23</v>
      </c>
      <c r="DF57" s="1">
        <f t="shared" si="12"/>
        <v>4.3</v>
      </c>
      <c r="DG57" s="1" t="str">
        <f t="shared" si="830"/>
        <v>50-54</v>
      </c>
      <c r="DH57" s="1">
        <f t="shared" si="921"/>
        <v>1022</v>
      </c>
      <c r="DI57" s="1">
        <f t="shared" si="744"/>
        <v>461</v>
      </c>
      <c r="DJ57" s="1">
        <f t="shared" si="745"/>
        <v>0.45107632093933464</v>
      </c>
      <c r="DK57" s="1">
        <f t="shared" si="746"/>
        <v>1.5565230257904133E-2</v>
      </c>
      <c r="DM57" s="1" t="str">
        <f t="shared" ref="DM57:DQ57" si="951">+DM6</f>
        <v>50-54</v>
      </c>
      <c r="DN57" s="1">
        <f t="shared" si="951"/>
        <v>53</v>
      </c>
      <c r="DO57" s="1">
        <f t="shared" si="951"/>
        <v>17</v>
      </c>
      <c r="DP57" s="1">
        <f t="shared" si="951"/>
        <v>0.32075471698113206</v>
      </c>
      <c r="DQ57" s="1">
        <f t="shared" si="951"/>
        <v>6.4115333655266504E-2</v>
      </c>
      <c r="DR57" s="1">
        <f t="shared" si="832"/>
        <v>1022</v>
      </c>
      <c r="DS57" s="1">
        <f t="shared" si="833"/>
        <v>327.81132075471697</v>
      </c>
      <c r="DT57" s="1">
        <f t="shared" si="834"/>
        <v>4293.6397697428074</v>
      </c>
      <c r="DU57" s="1">
        <f t="shared" si="835"/>
        <v>23.907045009784735</v>
      </c>
      <c r="EA57" s="1">
        <f t="shared" si="13"/>
        <v>1</v>
      </c>
      <c r="EB57" s="1">
        <f t="shared" si="14"/>
        <v>22</v>
      </c>
      <c r="EC57" s="1">
        <f t="shared" si="15"/>
        <v>4.5</v>
      </c>
      <c r="ED57" s="1" t="str">
        <f t="shared" si="836"/>
        <v>50-54</v>
      </c>
      <c r="EE57" s="1">
        <f t="shared" si="923"/>
        <v>1129</v>
      </c>
      <c r="EF57" s="1">
        <f t="shared" si="749"/>
        <v>180</v>
      </c>
      <c r="EG57" s="1">
        <f t="shared" si="750"/>
        <v>0.15943312666076173</v>
      </c>
      <c r="EH57" s="1">
        <f t="shared" si="751"/>
        <v>1.0895030387408139E-2</v>
      </c>
      <c r="EJ57" s="1" t="str">
        <f t="shared" ref="EJ57:EN57" si="952">+EJ6</f>
        <v>50-54</v>
      </c>
      <c r="EK57" s="1">
        <f t="shared" si="952"/>
        <v>51</v>
      </c>
      <c r="EL57" s="1">
        <f t="shared" si="952"/>
        <v>12</v>
      </c>
      <c r="EM57" s="1">
        <f t="shared" si="952"/>
        <v>0.23529411764705882</v>
      </c>
      <c r="EN57" s="1">
        <f t="shared" si="952"/>
        <v>5.939743109381191E-2</v>
      </c>
      <c r="EO57" s="1">
        <f t="shared" si="838"/>
        <v>1129</v>
      </c>
      <c r="EP57" s="1">
        <f t="shared" si="839"/>
        <v>265.64705882352939</v>
      </c>
      <c r="EQ57" s="1">
        <f t="shared" si="840"/>
        <v>4497.0033245131954</v>
      </c>
      <c r="ER57" s="1">
        <f t="shared" si="841"/>
        <v>8.131089459698849</v>
      </c>
      <c r="EX57" s="1">
        <f t="shared" si="16"/>
        <v>5</v>
      </c>
      <c r="EY57" s="1">
        <f t="shared" si="17"/>
        <v>21</v>
      </c>
      <c r="EZ57" s="1">
        <f t="shared" si="18"/>
        <v>23.8</v>
      </c>
      <c r="FA57" s="1" t="str">
        <f t="shared" si="842"/>
        <v>50-54</v>
      </c>
      <c r="FB57" s="1">
        <f t="shared" si="925"/>
        <v>1139</v>
      </c>
      <c r="FC57" s="1">
        <f t="shared" si="754"/>
        <v>202</v>
      </c>
      <c r="FD57" s="1">
        <f t="shared" si="755"/>
        <v>0.17734855136084285</v>
      </c>
      <c r="FE57" s="1">
        <f t="shared" si="756"/>
        <v>1.131774472437984E-2</v>
      </c>
      <c r="FG57" s="1" t="str">
        <f t="shared" ref="FG57:FK57" si="953">+FG6</f>
        <v>50-54</v>
      </c>
      <c r="FH57" s="1">
        <f t="shared" si="953"/>
        <v>55</v>
      </c>
      <c r="FI57" s="1">
        <f t="shared" si="953"/>
        <v>11</v>
      </c>
      <c r="FJ57" s="1">
        <f t="shared" si="953"/>
        <v>0.2</v>
      </c>
      <c r="FK57" s="1">
        <f t="shared" si="953"/>
        <v>5.3935988997059377E-2</v>
      </c>
      <c r="FL57" s="1">
        <f t="shared" si="844"/>
        <v>1139</v>
      </c>
      <c r="FM57" s="1">
        <f t="shared" si="845"/>
        <v>227.8</v>
      </c>
      <c r="FN57" s="1">
        <f t="shared" si="846"/>
        <v>3774.0247272727283</v>
      </c>
      <c r="FO57" s="1">
        <f t="shared" si="847"/>
        <v>9.7541703248463563</v>
      </c>
      <c r="FU57" s="1">
        <f t="shared" si="19"/>
        <v>7</v>
      </c>
      <c r="FV57" s="1">
        <f t="shared" si="20"/>
        <v>27</v>
      </c>
      <c r="FW57" s="1">
        <f t="shared" si="21"/>
        <v>25.9</v>
      </c>
      <c r="FX57" s="1" t="str">
        <f t="shared" si="848"/>
        <v>50-54</v>
      </c>
      <c r="FY57" s="1">
        <f t="shared" si="927"/>
        <v>989</v>
      </c>
      <c r="FZ57" s="1">
        <f t="shared" si="759"/>
        <v>285</v>
      </c>
      <c r="GA57" s="1">
        <f t="shared" si="760"/>
        <v>0.28816986855409504</v>
      </c>
      <c r="GB57" s="1">
        <f t="shared" si="761"/>
        <v>1.4401718644336431E-2</v>
      </c>
      <c r="GD57" s="1" t="str">
        <f t="shared" ref="GD57:GH57" si="954">+GD6</f>
        <v>50-54</v>
      </c>
      <c r="GE57" s="1">
        <f t="shared" si="954"/>
        <v>55</v>
      </c>
      <c r="GF57" s="1">
        <f t="shared" si="954"/>
        <v>14</v>
      </c>
      <c r="GG57" s="1">
        <f t="shared" si="954"/>
        <v>0.25454545454545452</v>
      </c>
      <c r="GH57" s="1">
        <f t="shared" si="954"/>
        <v>5.8737020402298626E-2</v>
      </c>
      <c r="GI57" s="1">
        <f t="shared" si="850"/>
        <v>989</v>
      </c>
      <c r="GJ57" s="1">
        <f t="shared" si="851"/>
        <v>251.74545454545452</v>
      </c>
      <c r="GK57" s="1">
        <f t="shared" si="852"/>
        <v>3374.5541938392184</v>
      </c>
      <c r="GL57" s="1">
        <f t="shared" si="853"/>
        <v>15.849342770475227</v>
      </c>
      <c r="GR57" s="1">
        <f t="shared" si="22"/>
        <v>12</v>
      </c>
      <c r="GS57" s="1">
        <f t="shared" si="23"/>
        <v>26</v>
      </c>
      <c r="GT57" s="1">
        <f t="shared" si="24"/>
        <v>46.2</v>
      </c>
      <c r="GU57" s="1" t="str">
        <f t="shared" si="854"/>
        <v>50-54</v>
      </c>
      <c r="GV57" s="1">
        <f t="shared" si="929"/>
        <v>1117</v>
      </c>
      <c r="GW57" s="1">
        <f t="shared" si="764"/>
        <v>312</v>
      </c>
      <c r="GX57" s="1">
        <f t="shared" si="765"/>
        <v>0.27931960608773498</v>
      </c>
      <c r="GY57" s="1">
        <f t="shared" si="766"/>
        <v>1.3424418342221455E-2</v>
      </c>
      <c r="HA57" s="1" t="str">
        <f t="shared" ref="HA57:HE57" si="955">+HA6</f>
        <v>50-54</v>
      </c>
      <c r="HB57" s="1">
        <f t="shared" si="955"/>
        <v>54</v>
      </c>
      <c r="HC57" s="1">
        <f t="shared" si="955"/>
        <v>20</v>
      </c>
      <c r="HD57" s="1">
        <f t="shared" si="955"/>
        <v>0.37037037037037035</v>
      </c>
      <c r="HE57" s="1">
        <f t="shared" si="955"/>
        <v>6.5714894743503338E-2</v>
      </c>
      <c r="HF57" s="1">
        <f t="shared" si="856"/>
        <v>1117</v>
      </c>
      <c r="HG57" s="1">
        <f t="shared" si="857"/>
        <v>413.7037037037037</v>
      </c>
      <c r="HH57" s="1">
        <f t="shared" si="858"/>
        <v>5388.0793070162063</v>
      </c>
      <c r="HI57" s="1">
        <f t="shared" si="859"/>
        <v>15.08325872873769</v>
      </c>
      <c r="HO57" s="1">
        <f t="shared" si="25"/>
        <v>7</v>
      </c>
      <c r="HP57" s="1">
        <f t="shared" si="26"/>
        <v>20</v>
      </c>
      <c r="HQ57" s="1">
        <f t="shared" si="27"/>
        <v>35</v>
      </c>
      <c r="HR57" s="1" t="str">
        <f t="shared" si="860"/>
        <v>50-54</v>
      </c>
      <c r="HS57" s="1">
        <f t="shared" si="931"/>
        <v>1018</v>
      </c>
      <c r="HT57" s="1">
        <f t="shared" si="769"/>
        <v>513</v>
      </c>
      <c r="HU57" s="1">
        <f t="shared" si="770"/>
        <v>0.50392927308447932</v>
      </c>
      <c r="HV57" s="1">
        <f t="shared" si="771"/>
        <v>1.5670494618374574E-2</v>
      </c>
      <c r="HX57" s="1" t="str">
        <f t="shared" ref="HX57:IB57" si="956">+HX6</f>
        <v>50-54</v>
      </c>
      <c r="HY57" s="1">
        <f t="shared" si="956"/>
        <v>52</v>
      </c>
      <c r="HZ57" s="1">
        <f t="shared" si="956"/>
        <v>22</v>
      </c>
      <c r="IA57" s="1">
        <f t="shared" si="956"/>
        <v>0.42307692307692307</v>
      </c>
      <c r="IB57" s="1">
        <f t="shared" si="956"/>
        <v>6.8512048384079344E-2</v>
      </c>
      <c r="IC57" s="1">
        <f t="shared" si="862"/>
        <v>1018</v>
      </c>
      <c r="ID57" s="1">
        <f t="shared" si="863"/>
        <v>430.69230769230768</v>
      </c>
      <c r="IE57" s="1">
        <f t="shared" si="864"/>
        <v>4864.4020254893012</v>
      </c>
      <c r="IF57" s="1">
        <f t="shared" si="865"/>
        <v>26.204322200392923</v>
      </c>
      <c r="IL57" s="1">
        <f t="shared" si="28"/>
        <v>18</v>
      </c>
      <c r="IM57" s="1">
        <f t="shared" si="29"/>
        <v>25</v>
      </c>
      <c r="IN57" s="1">
        <f t="shared" si="30"/>
        <v>72</v>
      </c>
      <c r="IO57" s="1" t="str">
        <f t="shared" si="866"/>
        <v>50-54</v>
      </c>
      <c r="IP57" s="1">
        <f t="shared" si="933"/>
        <v>1044</v>
      </c>
      <c r="IQ57" s="1">
        <f t="shared" si="774"/>
        <v>724</v>
      </c>
      <c r="IR57" s="1">
        <f t="shared" si="775"/>
        <v>0.69348659003831414</v>
      </c>
      <c r="IS57" s="1">
        <f t="shared" si="776"/>
        <v>1.4268999549949571E-2</v>
      </c>
      <c r="IU57" s="1" t="str">
        <f t="shared" ref="IU57:IY57" si="957">+IU6</f>
        <v>50-54</v>
      </c>
      <c r="IV57" s="1">
        <f t="shared" si="957"/>
        <v>48</v>
      </c>
      <c r="IW57" s="1">
        <f t="shared" si="957"/>
        <v>40</v>
      </c>
      <c r="IX57" s="1">
        <f t="shared" si="957"/>
        <v>0.83333333333333337</v>
      </c>
      <c r="IY57" s="1">
        <f t="shared" si="957"/>
        <v>5.3791435363991898E-2</v>
      </c>
      <c r="IZ57" s="1">
        <f t="shared" si="868"/>
        <v>1044</v>
      </c>
      <c r="JA57" s="1">
        <f t="shared" si="869"/>
        <v>870</v>
      </c>
      <c r="JB57" s="1">
        <f t="shared" si="870"/>
        <v>3153.7499999999995</v>
      </c>
      <c r="JC57" s="1">
        <f t="shared" si="871"/>
        <v>33.287356321839077</v>
      </c>
      <c r="JI57" s="1">
        <f t="shared" si="31"/>
        <v>8</v>
      </c>
      <c r="JJ57" s="1">
        <f t="shared" si="32"/>
        <v>21</v>
      </c>
      <c r="JK57" s="1">
        <f t="shared" si="33"/>
        <v>38.1</v>
      </c>
      <c r="JL57" s="1" t="str">
        <f t="shared" si="872"/>
        <v>50-54</v>
      </c>
      <c r="JM57" s="1">
        <f t="shared" si="935"/>
        <v>1163</v>
      </c>
      <c r="JN57" s="1">
        <f t="shared" si="779"/>
        <v>294</v>
      </c>
      <c r="JO57" s="1">
        <f t="shared" si="780"/>
        <v>0.25279449699054168</v>
      </c>
      <c r="JP57" s="1">
        <f t="shared" si="781"/>
        <v>1.2744241168443506E-2</v>
      </c>
      <c r="JR57" s="1" t="str">
        <f t="shared" ref="JR57:JV57" si="958">+JR6</f>
        <v>50-54</v>
      </c>
      <c r="JS57" s="1">
        <f t="shared" si="958"/>
        <v>54</v>
      </c>
      <c r="JT57" s="1">
        <f t="shared" si="958"/>
        <v>27</v>
      </c>
      <c r="JU57" s="1">
        <f t="shared" si="958"/>
        <v>0.5</v>
      </c>
      <c r="JV57" s="1">
        <f t="shared" si="958"/>
        <v>6.804138174397717E-2</v>
      </c>
      <c r="JW57" s="1">
        <f t="shared" si="874"/>
        <v>1163</v>
      </c>
      <c r="JX57" s="1">
        <f t="shared" si="875"/>
        <v>581.5</v>
      </c>
      <c r="JY57" s="1">
        <f t="shared" si="876"/>
        <v>6261.8935185185173</v>
      </c>
      <c r="JZ57" s="1">
        <f t="shared" si="877"/>
        <v>13.650902837489252</v>
      </c>
      <c r="KF57" s="1">
        <f t="shared" si="34"/>
        <v>15</v>
      </c>
      <c r="KG57" s="1">
        <f t="shared" si="35"/>
        <v>21</v>
      </c>
      <c r="KH57" s="1">
        <f t="shared" si="36"/>
        <v>71.400000000000006</v>
      </c>
      <c r="KI57" s="1" t="str">
        <f t="shared" si="878"/>
        <v>50-54</v>
      </c>
      <c r="KJ57" s="1">
        <f t="shared" si="937"/>
        <v>1131</v>
      </c>
      <c r="KK57" s="1">
        <f t="shared" si="784"/>
        <v>836</v>
      </c>
      <c r="KL57" s="1">
        <f t="shared" si="785"/>
        <v>0.73916887709991164</v>
      </c>
      <c r="KM57" s="1">
        <f t="shared" si="786"/>
        <v>1.3056303572481984E-2</v>
      </c>
      <c r="KO57" s="1" t="str">
        <f t="shared" ref="KO57:KS57" si="959">+KO6</f>
        <v>50-54</v>
      </c>
      <c r="KP57" s="1">
        <f t="shared" si="959"/>
        <v>48</v>
      </c>
      <c r="KQ57" s="1">
        <f t="shared" si="959"/>
        <v>34</v>
      </c>
      <c r="KR57" s="1">
        <f t="shared" si="959"/>
        <v>0.70833333333333337</v>
      </c>
      <c r="KS57" s="1">
        <f t="shared" si="959"/>
        <v>6.5605707040594388E-2</v>
      </c>
      <c r="KT57" s="1">
        <f t="shared" si="880"/>
        <v>1131</v>
      </c>
      <c r="KU57" s="1">
        <f t="shared" si="881"/>
        <v>801.125</v>
      </c>
      <c r="KV57" s="1">
        <f t="shared" si="882"/>
        <v>5505.6481119791661</v>
      </c>
      <c r="KW57" s="1">
        <f t="shared" si="883"/>
        <v>35.480106100795759</v>
      </c>
      <c r="LC57" s="1">
        <f t="shared" si="37"/>
        <v>3</v>
      </c>
      <c r="LD57" s="1">
        <f t="shared" si="38"/>
        <v>23</v>
      </c>
      <c r="LE57" s="1">
        <f t="shared" si="39"/>
        <v>13</v>
      </c>
      <c r="LF57" s="1" t="str">
        <f t="shared" si="884"/>
        <v>50-54</v>
      </c>
      <c r="LG57" s="1">
        <f t="shared" si="939"/>
        <v>1061</v>
      </c>
      <c r="LH57" s="1">
        <f t="shared" si="789"/>
        <v>546</v>
      </c>
      <c r="LI57" s="1">
        <f t="shared" si="790"/>
        <v>0.51460885956644675</v>
      </c>
      <c r="LJ57" s="1">
        <f t="shared" si="791"/>
        <v>1.5343585581409318E-2</v>
      </c>
      <c r="LL57" s="1" t="str">
        <f t="shared" ref="LL57:LP57" si="960">+LL6</f>
        <v>50-54</v>
      </c>
      <c r="LM57" s="1">
        <f t="shared" si="960"/>
        <v>50</v>
      </c>
      <c r="LN57" s="1">
        <f t="shared" si="960"/>
        <v>28</v>
      </c>
      <c r="LO57" s="1">
        <f t="shared" si="960"/>
        <v>0.56000000000000005</v>
      </c>
      <c r="LP57" s="1">
        <f t="shared" si="960"/>
        <v>7.0199715099136972E-2</v>
      </c>
      <c r="LQ57" s="1">
        <f t="shared" si="886"/>
        <v>1061</v>
      </c>
      <c r="LR57" s="1">
        <f t="shared" si="887"/>
        <v>594.16000000000008</v>
      </c>
      <c r="LS57" s="1">
        <f t="shared" si="888"/>
        <v>5547.5530879999997</v>
      </c>
      <c r="LT57" s="1">
        <f t="shared" si="889"/>
        <v>25.730442978322337</v>
      </c>
      <c r="LZ57" s="1">
        <f t="shared" si="40"/>
        <v>3</v>
      </c>
      <c r="MA57" s="1">
        <f t="shared" si="41"/>
        <v>25</v>
      </c>
      <c r="MB57" s="1">
        <f t="shared" si="42"/>
        <v>12</v>
      </c>
      <c r="MC57" s="1" t="str">
        <f t="shared" si="890"/>
        <v>50-54</v>
      </c>
      <c r="MD57" s="1">
        <f t="shared" si="941"/>
        <v>963</v>
      </c>
      <c r="ME57" s="1">
        <f t="shared" si="794"/>
        <v>222</v>
      </c>
      <c r="MF57" s="1">
        <f t="shared" si="795"/>
        <v>0.23052959501557632</v>
      </c>
      <c r="MG57" s="1">
        <f t="shared" si="796"/>
        <v>1.3572072175370608E-2</v>
      </c>
      <c r="MI57" s="1" t="str">
        <f t="shared" ref="MI57:MM57" si="961">+MI6</f>
        <v>50-54</v>
      </c>
      <c r="MJ57" s="1">
        <f t="shared" si="961"/>
        <v>52</v>
      </c>
      <c r="MK57" s="1">
        <f t="shared" si="961"/>
        <v>7</v>
      </c>
      <c r="ML57" s="1">
        <f t="shared" si="961"/>
        <v>0.13461538461538461</v>
      </c>
      <c r="MM57" s="1">
        <f t="shared" si="961"/>
        <v>4.7331499277444247E-2</v>
      </c>
      <c r="MN57" s="1">
        <f t="shared" si="892"/>
        <v>963</v>
      </c>
      <c r="MO57" s="1">
        <f t="shared" si="893"/>
        <v>129.63461538461539</v>
      </c>
      <c r="MP57" s="1">
        <f t="shared" si="894"/>
        <v>2077.557713643605</v>
      </c>
      <c r="MQ57" s="1">
        <f t="shared" si="895"/>
        <v>11.987538940809969</v>
      </c>
      <c r="MW57" s="1">
        <f t="shared" si="43"/>
        <v>6</v>
      </c>
      <c r="MX57" s="1">
        <f t="shared" si="44"/>
        <v>9</v>
      </c>
      <c r="MY57" s="1">
        <f t="shared" si="45"/>
        <v>66.7</v>
      </c>
      <c r="MZ57" s="1" t="str">
        <f t="shared" si="896"/>
        <v>50-54</v>
      </c>
      <c r="NA57" s="1">
        <f t="shared" si="943"/>
        <v>940</v>
      </c>
      <c r="NB57" s="1">
        <f t="shared" si="799"/>
        <v>325</v>
      </c>
      <c r="NC57" s="1">
        <f t="shared" si="800"/>
        <v>0.34574468085106386</v>
      </c>
      <c r="ND57" s="1">
        <f t="shared" si="801"/>
        <v>1.5512702293990516E-2</v>
      </c>
      <c r="NF57" s="1" t="str">
        <f t="shared" ref="NF57:NJ57" si="962">+NF6</f>
        <v>50-54</v>
      </c>
      <c r="NG57" s="1">
        <f t="shared" si="962"/>
        <v>39</v>
      </c>
      <c r="NH57" s="1">
        <f t="shared" si="962"/>
        <v>19</v>
      </c>
      <c r="NI57" s="1">
        <f t="shared" si="962"/>
        <v>0.48717948717948717</v>
      </c>
      <c r="NJ57" s="1">
        <f t="shared" si="962"/>
        <v>8.0037753023185804E-2</v>
      </c>
      <c r="NK57" s="1">
        <f t="shared" si="898"/>
        <v>940</v>
      </c>
      <c r="NL57" s="1">
        <f t="shared" si="899"/>
        <v>457.94871794871796</v>
      </c>
      <c r="NM57" s="1">
        <f t="shared" si="900"/>
        <v>5660.3786307928312</v>
      </c>
      <c r="NN57" s="1">
        <f t="shared" si="901"/>
        <v>13.48404255319149</v>
      </c>
      <c r="NT57" s="1">
        <f t="shared" si="46"/>
        <v>3</v>
      </c>
      <c r="NU57" s="1">
        <f t="shared" si="47"/>
        <v>8</v>
      </c>
      <c r="NV57" s="1">
        <f t="shared" si="48"/>
        <v>37.5</v>
      </c>
      <c r="NW57" s="1" t="str">
        <f t="shared" si="902"/>
        <v>50-54</v>
      </c>
      <c r="NX57" s="1">
        <f t="shared" si="945"/>
        <v>843</v>
      </c>
      <c r="NY57" s="1">
        <f t="shared" si="804"/>
        <v>300</v>
      </c>
      <c r="NZ57" s="1">
        <f t="shared" si="805"/>
        <v>0.35587188612099646</v>
      </c>
      <c r="OA57" s="1">
        <f t="shared" si="806"/>
        <v>1.6489943978666224E-2</v>
      </c>
      <c r="OC57" s="1" t="str">
        <f t="shared" ref="OC57:OG57" si="963">+OC6</f>
        <v>50-54</v>
      </c>
      <c r="OD57" s="1">
        <f t="shared" si="963"/>
        <v>40</v>
      </c>
      <c r="OE57" s="1">
        <f t="shared" si="963"/>
        <v>11</v>
      </c>
      <c r="OF57" s="1">
        <f t="shared" si="963"/>
        <v>0.27500000000000002</v>
      </c>
      <c r="OG57" s="1">
        <f t="shared" si="963"/>
        <v>7.0600106232214688E-2</v>
      </c>
      <c r="OH57" s="1">
        <f t="shared" si="904"/>
        <v>843</v>
      </c>
      <c r="OI57" s="1">
        <f t="shared" si="905"/>
        <v>231.82500000000002</v>
      </c>
      <c r="OJ57" s="1">
        <f t="shared" si="906"/>
        <v>3542.1411093749998</v>
      </c>
      <c r="OK57" s="1">
        <f t="shared" si="907"/>
        <v>14.234875444839858</v>
      </c>
      <c r="OQ57" s="1">
        <f t="shared" si="49"/>
        <v>0</v>
      </c>
      <c r="OR57" s="1">
        <f t="shared" si="50"/>
        <v>10</v>
      </c>
      <c r="OS57" s="1">
        <f t="shared" si="51"/>
        <v>0</v>
      </c>
      <c r="OT57" s="1" t="str">
        <f t="shared" si="908"/>
        <v>50-54</v>
      </c>
      <c r="OU57" s="1">
        <f t="shared" si="947"/>
        <v>967</v>
      </c>
      <c r="OV57" s="1">
        <f t="shared" si="809"/>
        <v>174</v>
      </c>
      <c r="OW57" s="1">
        <f t="shared" si="810"/>
        <v>0.17993795243019647</v>
      </c>
      <c r="OX57" s="1">
        <f t="shared" si="811"/>
        <v>1.235297341232339E-2</v>
      </c>
      <c r="OZ57" s="1" t="str">
        <f t="shared" ref="OZ57:PD57" si="964">+OZ6</f>
        <v>50-54</v>
      </c>
      <c r="PA57" s="1">
        <f t="shared" si="964"/>
        <v>39</v>
      </c>
      <c r="PB57" s="1">
        <f t="shared" si="964"/>
        <v>14</v>
      </c>
      <c r="PC57" s="1">
        <f t="shared" si="964"/>
        <v>0.35897435897435898</v>
      </c>
      <c r="PD57" s="1">
        <f t="shared" si="964"/>
        <v>7.6813421732727954E-2</v>
      </c>
      <c r="PE57" s="1">
        <f t="shared" si="910"/>
        <v>967</v>
      </c>
      <c r="PF57" s="1">
        <f t="shared" si="911"/>
        <v>347.12820512820514</v>
      </c>
      <c r="PG57" s="1">
        <f t="shared" si="912"/>
        <v>5517.3072708575655</v>
      </c>
      <c r="PH57" s="1">
        <f t="shared" si="913"/>
        <v>7.0175801447776625</v>
      </c>
      <c r="PN57" s="1">
        <f t="shared" si="52"/>
        <v>0</v>
      </c>
      <c r="PO57" s="1">
        <f t="shared" si="53"/>
        <v>9</v>
      </c>
      <c r="PP57" s="1">
        <f t="shared" si="54"/>
        <v>0</v>
      </c>
      <c r="PQ57" s="1" t="str">
        <f t="shared" si="914"/>
        <v>50-54</v>
      </c>
      <c r="PR57" s="1">
        <f t="shared" si="949"/>
        <v>900</v>
      </c>
      <c r="PS57" s="1">
        <f t="shared" si="814"/>
        <v>67</v>
      </c>
      <c r="PT57" s="1">
        <f t="shared" si="815"/>
        <v>7.4444444444444438E-2</v>
      </c>
      <c r="PU57" s="1">
        <f t="shared" si="816"/>
        <v>8.7497599418372915E-3</v>
      </c>
      <c r="PW57" s="1" t="str">
        <f t="shared" ref="PW57:QA57" si="965">+PW6</f>
        <v>50-54</v>
      </c>
      <c r="PX57" s="1">
        <f t="shared" si="965"/>
        <v>38</v>
      </c>
      <c r="PY57" s="1">
        <f t="shared" si="965"/>
        <v>5</v>
      </c>
      <c r="PZ57" s="1">
        <f t="shared" si="965"/>
        <v>0.13157894736842105</v>
      </c>
      <c r="QA57" s="1">
        <f t="shared" si="965"/>
        <v>5.4836102201742808E-2</v>
      </c>
      <c r="QB57" s="1">
        <f t="shared" si="916"/>
        <v>900</v>
      </c>
      <c r="QC57" s="1">
        <f t="shared" si="917"/>
        <v>118.42105263157895</v>
      </c>
      <c r="QD57" s="1">
        <f t="shared" si="918"/>
        <v>2435.6684647907855</v>
      </c>
      <c r="QE57" s="1">
        <f t="shared" si="919"/>
        <v>2.8288888888888888</v>
      </c>
    </row>
    <row r="58" spans="1:467">
      <c r="A58" s="20" t="s">
        <v>13</v>
      </c>
      <c r="B58" s="20" t="s">
        <v>14</v>
      </c>
      <c r="C58" s="20">
        <v>59</v>
      </c>
      <c r="D58" s="20" t="s">
        <v>16</v>
      </c>
      <c r="E58" s="20">
        <v>12</v>
      </c>
      <c r="F58" s="20">
        <v>27</v>
      </c>
      <c r="G58" s="20">
        <v>44.4</v>
      </c>
      <c r="H58" s="20">
        <v>0</v>
      </c>
      <c r="I58" s="20">
        <v>23</v>
      </c>
      <c r="J58" s="20">
        <v>0</v>
      </c>
      <c r="K58" s="20">
        <v>3</v>
      </c>
      <c r="L58" s="20">
        <v>20</v>
      </c>
      <c r="M58" s="20">
        <v>15</v>
      </c>
      <c r="N58" s="20">
        <v>1</v>
      </c>
      <c r="O58" s="20">
        <v>24</v>
      </c>
      <c r="P58" s="20">
        <v>4.2</v>
      </c>
      <c r="Q58" s="20">
        <v>3</v>
      </c>
      <c r="R58" s="20">
        <v>21</v>
      </c>
      <c r="S58" s="20">
        <v>14.3</v>
      </c>
      <c r="T58" s="20">
        <v>2</v>
      </c>
      <c r="U58" s="20">
        <v>22</v>
      </c>
      <c r="V58" s="20">
        <v>9.1</v>
      </c>
      <c r="W58" s="20">
        <v>8</v>
      </c>
      <c r="X58" s="20">
        <v>24</v>
      </c>
      <c r="Y58" s="20">
        <v>33.299999999999997</v>
      </c>
      <c r="Z58" s="20">
        <v>7</v>
      </c>
      <c r="AA58" s="20">
        <v>19</v>
      </c>
      <c r="AB58" s="20">
        <v>36.799999999999997</v>
      </c>
      <c r="AC58" s="20">
        <v>16</v>
      </c>
      <c r="AD58" s="20">
        <v>19</v>
      </c>
      <c r="AE58" s="20">
        <v>84.2</v>
      </c>
      <c r="AF58" s="20">
        <v>10</v>
      </c>
      <c r="AG58" s="20">
        <v>25</v>
      </c>
      <c r="AH58" s="20">
        <v>40</v>
      </c>
      <c r="AI58" s="20">
        <v>21</v>
      </c>
      <c r="AJ58" s="20">
        <v>22</v>
      </c>
      <c r="AK58" s="20">
        <v>95.5</v>
      </c>
      <c r="AL58" s="20">
        <v>3</v>
      </c>
      <c r="AM58" s="20">
        <v>22</v>
      </c>
      <c r="AN58" s="20">
        <v>13.6</v>
      </c>
      <c r="AO58" s="20">
        <v>5</v>
      </c>
      <c r="AP58" s="20">
        <v>23</v>
      </c>
      <c r="AQ58" s="20">
        <v>21.7</v>
      </c>
      <c r="AR58" s="20">
        <v>10</v>
      </c>
      <c r="AS58" s="20">
        <v>13</v>
      </c>
      <c r="AT58" s="20">
        <v>76.900000000000006</v>
      </c>
      <c r="AU58" s="20">
        <v>1</v>
      </c>
      <c r="AV58" s="20">
        <v>12</v>
      </c>
      <c r="AW58" s="20">
        <v>8.3000000000000007</v>
      </c>
      <c r="AX58" s="20">
        <v>0</v>
      </c>
      <c r="AY58" s="20">
        <v>10</v>
      </c>
      <c r="AZ58" s="20">
        <v>0</v>
      </c>
      <c r="BA58" s="20">
        <v>0</v>
      </c>
      <c r="BB58" s="20">
        <v>14</v>
      </c>
      <c r="BC58" s="20">
        <v>0</v>
      </c>
      <c r="BE58" s="35"/>
      <c r="BF58" s="1" t="str">
        <f t="shared" si="0"/>
        <v>明細部</v>
      </c>
      <c r="BG58" s="1" t="str">
        <f t="shared" si="1"/>
        <v>保険者（地区）</v>
      </c>
      <c r="BH58" s="1">
        <f t="shared" si="2"/>
        <v>59</v>
      </c>
      <c r="BI58" s="1" t="str">
        <f t="shared" si="3"/>
        <v>女</v>
      </c>
      <c r="BJ58" s="1">
        <f t="shared" si="4"/>
        <v>12</v>
      </c>
      <c r="BK58" s="1">
        <f t="shared" si="5"/>
        <v>27</v>
      </c>
      <c r="BL58" s="1">
        <f t="shared" si="6"/>
        <v>44.4</v>
      </c>
      <c r="BM58" s="1" t="str">
        <f t="shared" si="818"/>
        <v>55-59</v>
      </c>
      <c r="BN58" s="1">
        <f t="shared" si="733"/>
        <v>1785</v>
      </c>
      <c r="BO58" s="1">
        <f t="shared" si="734"/>
        <v>530</v>
      </c>
      <c r="BP58" s="1">
        <f t="shared" si="735"/>
        <v>0.2969187675070028</v>
      </c>
      <c r="BQ58" s="1">
        <f t="shared" si="736"/>
        <v>1.0814400944676825E-2</v>
      </c>
      <c r="BS58" s="1" t="str">
        <f t="shared" si="819"/>
        <v>55-59</v>
      </c>
      <c r="BT58" s="1">
        <f t="shared" si="737"/>
        <v>39</v>
      </c>
      <c r="BU58" s="1">
        <f t="shared" si="737"/>
        <v>9</v>
      </c>
      <c r="BV58" s="1">
        <f t="shared" si="737"/>
        <v>0.23076923076923078</v>
      </c>
      <c r="BW58" s="1">
        <f t="shared" si="737"/>
        <v>6.7466001485156094E-2</v>
      </c>
      <c r="BX58" s="1">
        <f t="shared" si="820"/>
        <v>1785</v>
      </c>
      <c r="BY58" s="1">
        <f t="shared" si="821"/>
        <v>411.92307692307696</v>
      </c>
      <c r="BZ58" s="1">
        <f t="shared" si="822"/>
        <v>14502.617205279927</v>
      </c>
      <c r="CA58" s="1">
        <f t="shared" si="823"/>
        <v>11.579831932773109</v>
      </c>
      <c r="CG58" s="1">
        <f t="shared" si="7"/>
        <v>0</v>
      </c>
      <c r="CH58" s="1">
        <f t="shared" si="8"/>
        <v>23</v>
      </c>
      <c r="CI58" s="1">
        <f t="shared" si="9"/>
        <v>0</v>
      </c>
      <c r="CJ58" s="1" t="str">
        <f t="shared" si="824"/>
        <v>55-59</v>
      </c>
      <c r="CK58" s="1">
        <f t="shared" si="920"/>
        <v>1615</v>
      </c>
      <c r="CL58" s="1">
        <f t="shared" si="739"/>
        <v>114</v>
      </c>
      <c r="CM58" s="1">
        <f t="shared" si="740"/>
        <v>7.0588235294117646E-2</v>
      </c>
      <c r="CN58" s="1">
        <f t="shared" si="741"/>
        <v>6.3735879311343059E-3</v>
      </c>
      <c r="CP58" s="1" t="str">
        <f t="shared" si="825"/>
        <v>55-59</v>
      </c>
      <c r="CQ58" s="1">
        <f t="shared" si="825"/>
        <v>40</v>
      </c>
      <c r="CR58" s="1">
        <f t="shared" si="825"/>
        <v>7</v>
      </c>
      <c r="CS58" s="1">
        <f t="shared" si="825"/>
        <v>0.17499999999999999</v>
      </c>
      <c r="CT58" s="1">
        <f t="shared" si="825"/>
        <v>6.0078074203489575E-2</v>
      </c>
      <c r="CU58" s="1">
        <f t="shared" si="826"/>
        <v>1615</v>
      </c>
      <c r="CV58" s="1">
        <f t="shared" si="827"/>
        <v>282.625</v>
      </c>
      <c r="CW58" s="1">
        <f t="shared" si="828"/>
        <v>9414.0621093749978</v>
      </c>
      <c r="CX58" s="1">
        <f t="shared" si="829"/>
        <v>2.8235294117647056</v>
      </c>
      <c r="DD58" s="1">
        <f t="shared" si="10"/>
        <v>3</v>
      </c>
      <c r="DE58" s="1">
        <f t="shared" si="11"/>
        <v>20</v>
      </c>
      <c r="DF58" s="1">
        <f t="shared" si="12"/>
        <v>15</v>
      </c>
      <c r="DG58" s="1" t="str">
        <f t="shared" si="830"/>
        <v>55-59</v>
      </c>
      <c r="DH58" s="1">
        <f t="shared" si="921"/>
        <v>1854</v>
      </c>
      <c r="DI58" s="1">
        <f t="shared" si="744"/>
        <v>651</v>
      </c>
      <c r="DJ58" s="1">
        <f t="shared" si="745"/>
        <v>0.35113268608414239</v>
      </c>
      <c r="DK58" s="1">
        <f t="shared" si="746"/>
        <v>1.1085587474195769E-2</v>
      </c>
      <c r="DM58" s="1" t="str">
        <f t="shared" ref="DM58:DQ58" si="966">+DM7</f>
        <v>55-59</v>
      </c>
      <c r="DN58" s="1">
        <f t="shared" si="966"/>
        <v>48</v>
      </c>
      <c r="DO58" s="1">
        <f t="shared" si="966"/>
        <v>13</v>
      </c>
      <c r="DP58" s="1">
        <f t="shared" si="966"/>
        <v>0.27083333333333331</v>
      </c>
      <c r="DQ58" s="1">
        <f t="shared" si="966"/>
        <v>6.4142198617747101E-2</v>
      </c>
      <c r="DR58" s="1">
        <f t="shared" si="832"/>
        <v>1854</v>
      </c>
      <c r="DS58" s="1">
        <f t="shared" si="833"/>
        <v>502.12499999999994</v>
      </c>
      <c r="DT58" s="1">
        <f t="shared" si="834"/>
        <v>14141.8798828125</v>
      </c>
      <c r="DU58" s="1">
        <f t="shared" si="835"/>
        <v>16.854368932038835</v>
      </c>
      <c r="EA58" s="1">
        <f t="shared" si="13"/>
        <v>1</v>
      </c>
      <c r="EB58" s="1">
        <f t="shared" si="14"/>
        <v>24</v>
      </c>
      <c r="EC58" s="1">
        <f t="shared" si="15"/>
        <v>4.2</v>
      </c>
      <c r="ED58" s="1" t="str">
        <f t="shared" si="836"/>
        <v>55-59</v>
      </c>
      <c r="EE58" s="1">
        <f t="shared" si="923"/>
        <v>1772</v>
      </c>
      <c r="EF58" s="1">
        <f t="shared" si="749"/>
        <v>207</v>
      </c>
      <c r="EG58" s="1">
        <f t="shared" si="750"/>
        <v>0.11681715575620767</v>
      </c>
      <c r="EH58" s="1">
        <f t="shared" si="751"/>
        <v>7.6303905519879986E-3</v>
      </c>
      <c r="EJ58" s="1" t="str">
        <f t="shared" ref="EJ58:EN58" si="967">+EJ7</f>
        <v>55-59</v>
      </c>
      <c r="EK58" s="1">
        <f t="shared" si="967"/>
        <v>42</v>
      </c>
      <c r="EL58" s="1">
        <f t="shared" si="967"/>
        <v>6</v>
      </c>
      <c r="EM58" s="1">
        <f t="shared" si="967"/>
        <v>0.14285714285714285</v>
      </c>
      <c r="EN58" s="1">
        <f t="shared" si="967"/>
        <v>5.3994924715603888E-2</v>
      </c>
      <c r="EO58" s="1">
        <f t="shared" si="838"/>
        <v>1772</v>
      </c>
      <c r="EP58" s="1">
        <f t="shared" si="839"/>
        <v>253.14285714285714</v>
      </c>
      <c r="EQ58" s="1">
        <f t="shared" si="840"/>
        <v>9154.4723032069978</v>
      </c>
      <c r="ER58" s="1">
        <f t="shared" si="841"/>
        <v>4.9063205417607225</v>
      </c>
      <c r="EX58" s="1">
        <f t="shared" si="16"/>
        <v>3</v>
      </c>
      <c r="EY58" s="1">
        <f t="shared" si="17"/>
        <v>21</v>
      </c>
      <c r="EZ58" s="1">
        <f t="shared" si="18"/>
        <v>14.3</v>
      </c>
      <c r="FA58" s="1" t="str">
        <f t="shared" si="842"/>
        <v>55-59</v>
      </c>
      <c r="FB58" s="1">
        <f t="shared" si="925"/>
        <v>1732</v>
      </c>
      <c r="FC58" s="1">
        <f t="shared" si="754"/>
        <v>256</v>
      </c>
      <c r="FD58" s="1">
        <f t="shared" si="755"/>
        <v>0.14780600461893764</v>
      </c>
      <c r="FE58" s="1">
        <f t="shared" si="756"/>
        <v>8.5278848957603386E-3</v>
      </c>
      <c r="FG58" s="1" t="str">
        <f t="shared" ref="FG58:FK58" si="968">+FG7</f>
        <v>55-59</v>
      </c>
      <c r="FH58" s="1">
        <f t="shared" si="968"/>
        <v>46</v>
      </c>
      <c r="FI58" s="1">
        <f t="shared" si="968"/>
        <v>9</v>
      </c>
      <c r="FJ58" s="1">
        <f t="shared" si="968"/>
        <v>0.19565217391304349</v>
      </c>
      <c r="FK58" s="1">
        <f t="shared" si="968"/>
        <v>5.8490504758231386E-2</v>
      </c>
      <c r="FL58" s="1">
        <f t="shared" si="844"/>
        <v>1732</v>
      </c>
      <c r="FM58" s="1">
        <f t="shared" si="845"/>
        <v>338.86956521739131</v>
      </c>
      <c r="FN58" s="1">
        <f t="shared" si="846"/>
        <v>10262.815320128217</v>
      </c>
      <c r="FO58" s="1">
        <f t="shared" si="847"/>
        <v>6.7990762124711317</v>
      </c>
      <c r="FU58" s="1">
        <f t="shared" si="19"/>
        <v>2</v>
      </c>
      <c r="FV58" s="1">
        <f t="shared" si="20"/>
        <v>22</v>
      </c>
      <c r="FW58" s="1">
        <f t="shared" si="21"/>
        <v>9.1</v>
      </c>
      <c r="FX58" s="1" t="str">
        <f t="shared" si="848"/>
        <v>55-59</v>
      </c>
      <c r="FY58" s="1">
        <f t="shared" si="927"/>
        <v>1912</v>
      </c>
      <c r="FZ58" s="1">
        <f t="shared" si="759"/>
        <v>420</v>
      </c>
      <c r="GA58" s="1">
        <f t="shared" si="760"/>
        <v>0.21966527196652719</v>
      </c>
      <c r="GB58" s="1">
        <f t="shared" si="761"/>
        <v>9.4684136937362214E-3</v>
      </c>
      <c r="GD58" s="1" t="str">
        <f t="shared" ref="GD58:GH58" si="969">+GD7</f>
        <v>55-59</v>
      </c>
      <c r="GE58" s="1">
        <f t="shared" si="969"/>
        <v>42</v>
      </c>
      <c r="GF58" s="1">
        <f t="shared" si="969"/>
        <v>11</v>
      </c>
      <c r="GG58" s="1">
        <f t="shared" si="969"/>
        <v>0.26190476190476192</v>
      </c>
      <c r="GH58" s="1">
        <f t="shared" si="969"/>
        <v>6.7842720351379796E-2</v>
      </c>
      <c r="GI58" s="1">
        <f t="shared" si="850"/>
        <v>1912</v>
      </c>
      <c r="GJ58" s="1">
        <f t="shared" si="851"/>
        <v>500.76190476190476</v>
      </c>
      <c r="GK58" s="1">
        <f t="shared" si="852"/>
        <v>16826.054205809312</v>
      </c>
      <c r="GL58" s="1">
        <f t="shared" si="853"/>
        <v>9.2259414225941416</v>
      </c>
      <c r="GR58" s="1">
        <f t="shared" si="22"/>
        <v>8</v>
      </c>
      <c r="GS58" s="1">
        <f t="shared" si="23"/>
        <v>24</v>
      </c>
      <c r="GT58" s="1">
        <f t="shared" si="24"/>
        <v>33.299999999999997</v>
      </c>
      <c r="GU58" s="1" t="str">
        <f t="shared" si="854"/>
        <v>55-59</v>
      </c>
      <c r="GV58" s="1">
        <f t="shared" si="929"/>
        <v>1661</v>
      </c>
      <c r="GW58" s="1">
        <f t="shared" si="764"/>
        <v>529</v>
      </c>
      <c r="GX58" s="1">
        <f t="shared" si="765"/>
        <v>0.31848284166164958</v>
      </c>
      <c r="GY58" s="1">
        <f t="shared" si="766"/>
        <v>1.1431325751896778E-2</v>
      </c>
      <c r="HA58" s="1" t="str">
        <f t="shared" ref="HA58:HE58" si="970">+HA7</f>
        <v>55-59</v>
      </c>
      <c r="HB58" s="1">
        <f t="shared" si="970"/>
        <v>42</v>
      </c>
      <c r="HC58" s="1">
        <f t="shared" si="970"/>
        <v>19</v>
      </c>
      <c r="HD58" s="1">
        <f t="shared" si="970"/>
        <v>0.45238095238095238</v>
      </c>
      <c r="HE58" s="1">
        <f t="shared" si="970"/>
        <v>7.6800983733756531E-2</v>
      </c>
      <c r="HF58" s="1">
        <f t="shared" si="856"/>
        <v>1661</v>
      </c>
      <c r="HG58" s="1">
        <f t="shared" si="857"/>
        <v>751.40476190476193</v>
      </c>
      <c r="HH58" s="1">
        <f t="shared" si="858"/>
        <v>16273.195078825182</v>
      </c>
      <c r="HI58" s="1">
        <f t="shared" si="859"/>
        <v>13.376279349789282</v>
      </c>
      <c r="HO58" s="1">
        <f t="shared" si="25"/>
        <v>7</v>
      </c>
      <c r="HP58" s="1">
        <f t="shared" si="26"/>
        <v>19</v>
      </c>
      <c r="HQ58" s="1">
        <f t="shared" si="27"/>
        <v>36.799999999999997</v>
      </c>
      <c r="HR58" s="1" t="str">
        <f t="shared" si="860"/>
        <v>55-59</v>
      </c>
      <c r="HS58" s="1">
        <f t="shared" si="931"/>
        <v>1728</v>
      </c>
      <c r="HT58" s="1">
        <f t="shared" si="769"/>
        <v>893</v>
      </c>
      <c r="HU58" s="1">
        <f t="shared" si="770"/>
        <v>0.51678240740740744</v>
      </c>
      <c r="HV58" s="1">
        <f t="shared" si="771"/>
        <v>1.2021353272060243E-2</v>
      </c>
      <c r="HX58" s="1" t="str">
        <f t="shared" ref="HX58:IB58" si="971">+HX7</f>
        <v>55-59</v>
      </c>
      <c r="HY58" s="1">
        <f t="shared" si="971"/>
        <v>43</v>
      </c>
      <c r="HZ58" s="1">
        <f t="shared" si="971"/>
        <v>24</v>
      </c>
      <c r="IA58" s="1">
        <f t="shared" si="971"/>
        <v>0.55813953488372092</v>
      </c>
      <c r="IB58" s="1">
        <f t="shared" si="971"/>
        <v>7.5732054361121889E-2</v>
      </c>
      <c r="IC58" s="1">
        <f t="shared" si="862"/>
        <v>1728</v>
      </c>
      <c r="ID58" s="1">
        <f t="shared" si="863"/>
        <v>964.46511627906978</v>
      </c>
      <c r="IE58" s="1">
        <f t="shared" si="864"/>
        <v>17125.645590954256</v>
      </c>
      <c r="IF58" s="1">
        <f t="shared" si="865"/>
        <v>22.221643518518519</v>
      </c>
      <c r="IL58" s="1">
        <f t="shared" si="28"/>
        <v>16</v>
      </c>
      <c r="IM58" s="1">
        <f t="shared" si="29"/>
        <v>19</v>
      </c>
      <c r="IN58" s="1">
        <f t="shared" si="30"/>
        <v>84.2</v>
      </c>
      <c r="IO58" s="1" t="str">
        <f t="shared" si="866"/>
        <v>55-59</v>
      </c>
      <c r="IP58" s="1">
        <f t="shared" si="933"/>
        <v>2015</v>
      </c>
      <c r="IQ58" s="1">
        <f t="shared" si="774"/>
        <v>1236</v>
      </c>
      <c r="IR58" s="1">
        <f t="shared" si="775"/>
        <v>0.6133995037220844</v>
      </c>
      <c r="IS58" s="1">
        <f t="shared" si="776"/>
        <v>1.0848392467747714E-2</v>
      </c>
      <c r="IU58" s="1" t="str">
        <f t="shared" ref="IU58:IY58" si="972">+IU7</f>
        <v>55-59</v>
      </c>
      <c r="IV58" s="1">
        <f t="shared" si="972"/>
        <v>44</v>
      </c>
      <c r="IW58" s="1">
        <f t="shared" si="972"/>
        <v>31</v>
      </c>
      <c r="IX58" s="1">
        <f t="shared" si="972"/>
        <v>0.70454545454545459</v>
      </c>
      <c r="IY58" s="1">
        <f t="shared" si="972"/>
        <v>6.8781795461641745E-2</v>
      </c>
      <c r="IZ58" s="1">
        <f t="shared" si="868"/>
        <v>2015</v>
      </c>
      <c r="JA58" s="1">
        <f t="shared" si="869"/>
        <v>1419.659090909091</v>
      </c>
      <c r="JB58" s="1">
        <f t="shared" si="870"/>
        <v>19208.662131386172</v>
      </c>
      <c r="JC58" s="1">
        <f t="shared" si="871"/>
        <v>26.989578163771714</v>
      </c>
      <c r="JI58" s="1">
        <f t="shared" si="31"/>
        <v>10</v>
      </c>
      <c r="JJ58" s="1">
        <f t="shared" si="32"/>
        <v>25</v>
      </c>
      <c r="JK58" s="1">
        <f t="shared" si="33"/>
        <v>40</v>
      </c>
      <c r="JL58" s="1" t="str">
        <f t="shared" si="872"/>
        <v>55-59</v>
      </c>
      <c r="JM58" s="1">
        <f t="shared" si="935"/>
        <v>1693</v>
      </c>
      <c r="JN58" s="1">
        <f t="shared" si="779"/>
        <v>556</v>
      </c>
      <c r="JO58" s="1">
        <f t="shared" si="780"/>
        <v>0.32841110454813938</v>
      </c>
      <c r="JP58" s="1">
        <f t="shared" si="781"/>
        <v>1.1413850793383237E-2</v>
      </c>
      <c r="JR58" s="1" t="str">
        <f t="shared" ref="JR58:JV58" si="973">+JR7</f>
        <v>55-59</v>
      </c>
      <c r="JS58" s="1">
        <f t="shared" si="973"/>
        <v>35</v>
      </c>
      <c r="JT58" s="1">
        <f t="shared" si="973"/>
        <v>18</v>
      </c>
      <c r="JU58" s="1">
        <f t="shared" si="973"/>
        <v>0.51428571428571423</v>
      </c>
      <c r="JV58" s="1">
        <f t="shared" si="973"/>
        <v>8.4480922337928199E-2</v>
      </c>
      <c r="JW58" s="1">
        <f t="shared" si="874"/>
        <v>1693</v>
      </c>
      <c r="JX58" s="1">
        <f t="shared" si="875"/>
        <v>870.6857142857142</v>
      </c>
      <c r="JY58" s="1">
        <f t="shared" si="876"/>
        <v>20456.494320699709</v>
      </c>
      <c r="JZ58" s="1">
        <f t="shared" si="877"/>
        <v>11.494388659184878</v>
      </c>
      <c r="KF58" s="1">
        <f t="shared" si="34"/>
        <v>21</v>
      </c>
      <c r="KG58" s="1">
        <f t="shared" si="35"/>
        <v>22</v>
      </c>
      <c r="KH58" s="1">
        <f t="shared" si="36"/>
        <v>95.5</v>
      </c>
      <c r="KI58" s="1" t="str">
        <f t="shared" si="878"/>
        <v>55-59</v>
      </c>
      <c r="KJ58" s="1">
        <f t="shared" si="937"/>
        <v>1646</v>
      </c>
      <c r="KK58" s="1">
        <f t="shared" si="784"/>
        <v>1331</v>
      </c>
      <c r="KL58" s="1">
        <f t="shared" si="785"/>
        <v>0.80862697448359655</v>
      </c>
      <c r="KM58" s="1">
        <f t="shared" si="786"/>
        <v>9.6961551993937217E-3</v>
      </c>
      <c r="KO58" s="1" t="str">
        <f t="shared" ref="KO58:KS58" si="974">+KO7</f>
        <v>55-59</v>
      </c>
      <c r="KP58" s="1">
        <f t="shared" si="974"/>
        <v>43</v>
      </c>
      <c r="KQ58" s="1">
        <f t="shared" si="974"/>
        <v>32</v>
      </c>
      <c r="KR58" s="1">
        <f t="shared" si="974"/>
        <v>0.7441860465116279</v>
      </c>
      <c r="KS58" s="1">
        <f t="shared" si="974"/>
        <v>6.6537832338473546E-2</v>
      </c>
      <c r="KT58" s="1">
        <f t="shared" si="880"/>
        <v>1646</v>
      </c>
      <c r="KU58" s="1">
        <f t="shared" si="881"/>
        <v>1224.9302325581396</v>
      </c>
      <c r="KV58" s="1">
        <f t="shared" si="882"/>
        <v>11994.909026878137</v>
      </c>
      <c r="KW58" s="1">
        <f t="shared" si="883"/>
        <v>34.770959902794651</v>
      </c>
      <c r="LC58" s="1">
        <f t="shared" si="37"/>
        <v>3</v>
      </c>
      <c r="LD58" s="1">
        <f t="shared" si="38"/>
        <v>22</v>
      </c>
      <c r="LE58" s="1">
        <f t="shared" si="39"/>
        <v>13.6</v>
      </c>
      <c r="LF58" s="1" t="str">
        <f t="shared" si="884"/>
        <v>55-59</v>
      </c>
      <c r="LG58" s="1">
        <f t="shared" si="939"/>
        <v>1869</v>
      </c>
      <c r="LH58" s="1">
        <f t="shared" si="789"/>
        <v>1001</v>
      </c>
      <c r="LI58" s="1">
        <f t="shared" si="790"/>
        <v>0.53558052434456926</v>
      </c>
      <c r="LJ58" s="1">
        <f t="shared" si="791"/>
        <v>1.1536204584052676E-2</v>
      </c>
      <c r="LL58" s="1" t="str">
        <f t="shared" ref="LL58:LP58" si="975">+LL7</f>
        <v>55-59</v>
      </c>
      <c r="LM58" s="1">
        <f t="shared" si="975"/>
        <v>41</v>
      </c>
      <c r="LN58" s="1">
        <f t="shared" si="975"/>
        <v>14</v>
      </c>
      <c r="LO58" s="1">
        <f t="shared" si="975"/>
        <v>0.34146341463414637</v>
      </c>
      <c r="LP58" s="1">
        <f t="shared" si="975"/>
        <v>7.4057682050849838E-2</v>
      </c>
      <c r="LQ58" s="1">
        <f t="shared" si="886"/>
        <v>1869</v>
      </c>
      <c r="LR58" s="1">
        <f t="shared" si="887"/>
        <v>638.19512195121956</v>
      </c>
      <c r="LS58" s="1">
        <f t="shared" si="888"/>
        <v>19158.382176695057</v>
      </c>
      <c r="LT58" s="1">
        <f t="shared" si="889"/>
        <v>21.95880149812734</v>
      </c>
      <c r="LZ58" s="1">
        <f t="shared" si="40"/>
        <v>5</v>
      </c>
      <c r="MA58" s="1">
        <f t="shared" si="41"/>
        <v>23</v>
      </c>
      <c r="MB58" s="1">
        <f t="shared" si="42"/>
        <v>21.7</v>
      </c>
      <c r="MC58" s="1" t="str">
        <f t="shared" si="890"/>
        <v>55-59</v>
      </c>
      <c r="MD58" s="1">
        <f t="shared" si="941"/>
        <v>1807</v>
      </c>
      <c r="ME58" s="1">
        <f t="shared" si="794"/>
        <v>290</v>
      </c>
      <c r="MF58" s="1">
        <f t="shared" si="795"/>
        <v>0.16048699501936911</v>
      </c>
      <c r="MG58" s="1">
        <f t="shared" si="796"/>
        <v>8.6348452851523656E-3</v>
      </c>
      <c r="MI58" s="1" t="str">
        <f t="shared" ref="MI58:MM58" si="976">+MI7</f>
        <v>55-59</v>
      </c>
      <c r="MJ58" s="1">
        <f t="shared" si="976"/>
        <v>39</v>
      </c>
      <c r="MK58" s="1">
        <f t="shared" si="976"/>
        <v>10</v>
      </c>
      <c r="ML58" s="1">
        <f t="shared" si="976"/>
        <v>0.25641025641025639</v>
      </c>
      <c r="MM58" s="1">
        <f t="shared" si="976"/>
        <v>6.9920107672033757E-2</v>
      </c>
      <c r="MN58" s="1">
        <f t="shared" si="892"/>
        <v>1807</v>
      </c>
      <c r="MO58" s="1">
        <f t="shared" si="893"/>
        <v>463.33333333333331</v>
      </c>
      <c r="MP58" s="1">
        <f t="shared" si="894"/>
        <v>15963.21937321937</v>
      </c>
      <c r="MQ58" s="1">
        <f t="shared" si="895"/>
        <v>6.258992805755395</v>
      </c>
      <c r="MW58" s="1">
        <f t="shared" si="43"/>
        <v>10</v>
      </c>
      <c r="MX58" s="1">
        <f t="shared" si="44"/>
        <v>13</v>
      </c>
      <c r="MY58" s="1">
        <f t="shared" si="45"/>
        <v>76.900000000000006</v>
      </c>
      <c r="MZ58" s="1" t="str">
        <f t="shared" si="896"/>
        <v>55-59</v>
      </c>
      <c r="NA58" s="1">
        <f t="shared" si="943"/>
        <v>1445</v>
      </c>
      <c r="NB58" s="1">
        <f t="shared" si="799"/>
        <v>569</v>
      </c>
      <c r="NC58" s="1">
        <f t="shared" si="800"/>
        <v>0.39377162629757784</v>
      </c>
      <c r="ND58" s="1">
        <f t="shared" si="801"/>
        <v>1.2853056470624055E-2</v>
      </c>
      <c r="NF58" s="1" t="str">
        <f t="shared" ref="NF58:NJ58" si="977">+NF7</f>
        <v>55-59</v>
      </c>
      <c r="NG58" s="1">
        <f t="shared" si="977"/>
        <v>25</v>
      </c>
      <c r="NH58" s="1">
        <f t="shared" si="977"/>
        <v>16</v>
      </c>
      <c r="NI58" s="1">
        <f t="shared" si="977"/>
        <v>0.64</v>
      </c>
      <c r="NJ58" s="1">
        <f t="shared" si="977"/>
        <v>9.6000000000000002E-2</v>
      </c>
      <c r="NK58" s="1">
        <f t="shared" si="898"/>
        <v>1445</v>
      </c>
      <c r="NL58" s="1">
        <f t="shared" si="899"/>
        <v>924.80000000000007</v>
      </c>
      <c r="NM58" s="1">
        <f t="shared" si="900"/>
        <v>19243.238400000002</v>
      </c>
      <c r="NN58" s="1">
        <f t="shared" si="901"/>
        <v>9.844290657439446</v>
      </c>
      <c r="NT58" s="1">
        <f t="shared" si="46"/>
        <v>1</v>
      </c>
      <c r="NU58" s="1">
        <f t="shared" si="47"/>
        <v>12</v>
      </c>
      <c r="NV58" s="1">
        <f t="shared" si="48"/>
        <v>8.3000000000000007</v>
      </c>
      <c r="NW58" s="1" t="str">
        <f t="shared" si="902"/>
        <v>55-59</v>
      </c>
      <c r="NX58" s="1">
        <f t="shared" si="945"/>
        <v>1510</v>
      </c>
      <c r="NY58" s="1">
        <f t="shared" si="804"/>
        <v>524</v>
      </c>
      <c r="NZ58" s="1">
        <f t="shared" si="805"/>
        <v>0.34701986754966885</v>
      </c>
      <c r="OA58" s="1">
        <f t="shared" si="806"/>
        <v>1.2250073092780428E-2</v>
      </c>
      <c r="OC58" s="1" t="str">
        <f t="shared" ref="OC58:OG58" si="978">+OC7</f>
        <v>55-59</v>
      </c>
      <c r="OD58" s="1">
        <f t="shared" si="978"/>
        <v>30</v>
      </c>
      <c r="OE58" s="1">
        <f t="shared" si="978"/>
        <v>14</v>
      </c>
      <c r="OF58" s="1">
        <f t="shared" si="978"/>
        <v>0.46666666666666667</v>
      </c>
      <c r="OG58" s="1">
        <f t="shared" si="978"/>
        <v>9.1084006808529766E-2</v>
      </c>
      <c r="OH58" s="1">
        <f t="shared" si="904"/>
        <v>1510</v>
      </c>
      <c r="OI58" s="1">
        <f t="shared" si="905"/>
        <v>704.66666666666663</v>
      </c>
      <c r="OJ58" s="1">
        <f t="shared" si="906"/>
        <v>18916.385185185187</v>
      </c>
      <c r="OK58" s="1">
        <f t="shared" si="907"/>
        <v>10.410596026490065</v>
      </c>
      <c r="OQ58" s="1">
        <f t="shared" si="49"/>
        <v>0</v>
      </c>
      <c r="OR58" s="1">
        <f t="shared" si="50"/>
        <v>10</v>
      </c>
      <c r="OS58" s="1">
        <f t="shared" si="51"/>
        <v>0</v>
      </c>
      <c r="OT58" s="1" t="str">
        <f t="shared" si="908"/>
        <v>55-59</v>
      </c>
      <c r="OU58" s="1">
        <f t="shared" si="947"/>
        <v>1577</v>
      </c>
      <c r="OV58" s="1">
        <f t="shared" si="809"/>
        <v>289</v>
      </c>
      <c r="OW58" s="1">
        <f t="shared" si="810"/>
        <v>0.18325935320228282</v>
      </c>
      <c r="OX58" s="1">
        <f t="shared" si="811"/>
        <v>9.7422509624286602E-3</v>
      </c>
      <c r="OZ58" s="1" t="str">
        <f t="shared" ref="OZ58:PD58" si="979">+OZ7</f>
        <v>55-59</v>
      </c>
      <c r="PA58" s="1">
        <f t="shared" si="979"/>
        <v>27</v>
      </c>
      <c r="PB58" s="1">
        <f t="shared" si="979"/>
        <v>7</v>
      </c>
      <c r="PC58" s="1">
        <f t="shared" si="979"/>
        <v>0.25925925925925924</v>
      </c>
      <c r="PD58" s="1">
        <f t="shared" si="979"/>
        <v>8.4337043341231252E-2</v>
      </c>
      <c r="PE58" s="1">
        <f t="shared" si="910"/>
        <v>1577</v>
      </c>
      <c r="PF58" s="1">
        <f t="shared" si="911"/>
        <v>408.85185185185185</v>
      </c>
      <c r="PG58" s="1">
        <f t="shared" si="912"/>
        <v>17688.87161509932</v>
      </c>
      <c r="PH58" s="1">
        <f t="shared" si="913"/>
        <v>4.9480025364616358</v>
      </c>
      <c r="PN58" s="1">
        <f t="shared" si="52"/>
        <v>0</v>
      </c>
      <c r="PO58" s="1">
        <f t="shared" si="53"/>
        <v>14</v>
      </c>
      <c r="PP58" s="1">
        <f t="shared" si="54"/>
        <v>0</v>
      </c>
      <c r="PQ58" s="1" t="str">
        <f t="shared" si="914"/>
        <v>55-59</v>
      </c>
      <c r="PR58" s="1">
        <f t="shared" si="949"/>
        <v>1501</v>
      </c>
      <c r="PS58" s="1">
        <f t="shared" si="814"/>
        <v>77</v>
      </c>
      <c r="PT58" s="1">
        <f t="shared" si="815"/>
        <v>5.1299133910726186E-2</v>
      </c>
      <c r="PU58" s="1">
        <f t="shared" si="816"/>
        <v>5.6941554459809971E-3</v>
      </c>
      <c r="PW58" s="1" t="str">
        <f t="shared" ref="PW58:QA58" si="980">+PW7</f>
        <v>55-59</v>
      </c>
      <c r="PX58" s="1">
        <f t="shared" si="980"/>
        <v>28</v>
      </c>
      <c r="PY58" s="1">
        <f t="shared" si="980"/>
        <v>2</v>
      </c>
      <c r="PZ58" s="1">
        <f t="shared" si="980"/>
        <v>7.1428571428571425E-2</v>
      </c>
      <c r="QA58" s="1">
        <f t="shared" si="980"/>
        <v>4.8670367419231919E-2</v>
      </c>
      <c r="QB58" s="1">
        <f t="shared" si="916"/>
        <v>1501</v>
      </c>
      <c r="QC58" s="1">
        <f t="shared" si="917"/>
        <v>107.21428571428571</v>
      </c>
      <c r="QD58" s="1">
        <f t="shared" si="918"/>
        <v>5336.9192784256556</v>
      </c>
      <c r="QE58" s="1">
        <f t="shared" si="919"/>
        <v>1.4363757495003333</v>
      </c>
    </row>
    <row r="59" spans="1:467">
      <c r="A59" s="20" t="s">
        <v>13</v>
      </c>
      <c r="B59" s="20" t="s">
        <v>14</v>
      </c>
      <c r="C59" s="20">
        <v>60</v>
      </c>
      <c r="D59" s="20" t="s">
        <v>16</v>
      </c>
      <c r="E59" s="20">
        <v>9</v>
      </c>
      <c r="F59" s="20">
        <v>41</v>
      </c>
      <c r="G59" s="20">
        <v>22</v>
      </c>
      <c r="H59" s="20">
        <v>2</v>
      </c>
      <c r="I59" s="20">
        <v>32</v>
      </c>
      <c r="J59" s="20">
        <v>6.3</v>
      </c>
      <c r="K59" s="20">
        <v>4</v>
      </c>
      <c r="L59" s="20">
        <v>35</v>
      </c>
      <c r="M59" s="20">
        <v>11.4</v>
      </c>
      <c r="N59" s="20">
        <v>0</v>
      </c>
      <c r="O59" s="20">
        <v>34</v>
      </c>
      <c r="P59" s="20">
        <v>0</v>
      </c>
      <c r="Q59" s="20">
        <v>3</v>
      </c>
      <c r="R59" s="20">
        <v>39</v>
      </c>
      <c r="S59" s="20">
        <v>7.7</v>
      </c>
      <c r="T59" s="20">
        <v>2</v>
      </c>
      <c r="U59" s="20">
        <v>38</v>
      </c>
      <c r="V59" s="20">
        <v>5.3</v>
      </c>
      <c r="W59" s="20">
        <v>8</v>
      </c>
      <c r="X59" s="20">
        <v>35</v>
      </c>
      <c r="Y59" s="20">
        <v>22.9</v>
      </c>
      <c r="Z59" s="20">
        <v>9</v>
      </c>
      <c r="AA59" s="20">
        <v>39</v>
      </c>
      <c r="AB59" s="20">
        <v>23.1</v>
      </c>
      <c r="AC59" s="20">
        <v>24</v>
      </c>
      <c r="AD59" s="20">
        <v>39</v>
      </c>
      <c r="AE59" s="20">
        <v>61.5</v>
      </c>
      <c r="AF59" s="20">
        <v>23</v>
      </c>
      <c r="AG59" s="20">
        <v>33</v>
      </c>
      <c r="AH59" s="20">
        <v>69.7</v>
      </c>
      <c r="AI59" s="20">
        <v>24</v>
      </c>
      <c r="AJ59" s="20">
        <v>41</v>
      </c>
      <c r="AK59" s="20">
        <v>58.5</v>
      </c>
      <c r="AL59" s="20">
        <v>4</v>
      </c>
      <c r="AM59" s="20">
        <v>33</v>
      </c>
      <c r="AN59" s="20">
        <v>12.1</v>
      </c>
      <c r="AO59" s="20">
        <v>5</v>
      </c>
      <c r="AP59" s="20">
        <v>39</v>
      </c>
      <c r="AQ59" s="20">
        <v>12.8</v>
      </c>
      <c r="AR59" s="20">
        <v>14</v>
      </c>
      <c r="AS59" s="20">
        <v>16</v>
      </c>
      <c r="AT59" s="20">
        <v>87.5</v>
      </c>
      <c r="AU59" s="20">
        <v>5</v>
      </c>
      <c r="AV59" s="20">
        <v>16</v>
      </c>
      <c r="AW59" s="20">
        <v>31.3</v>
      </c>
      <c r="AX59" s="20">
        <v>1</v>
      </c>
      <c r="AY59" s="20">
        <v>13</v>
      </c>
      <c r="AZ59" s="20">
        <v>7.7</v>
      </c>
      <c r="BA59" s="20">
        <v>0</v>
      </c>
      <c r="BB59" s="20">
        <v>13</v>
      </c>
      <c r="BC59" s="20">
        <v>0</v>
      </c>
      <c r="BE59" s="35"/>
      <c r="BF59" s="1" t="str">
        <f t="shared" si="0"/>
        <v>明細部</v>
      </c>
      <c r="BG59" s="1" t="str">
        <f t="shared" si="1"/>
        <v>保険者（地区）</v>
      </c>
      <c r="BH59" s="1">
        <f t="shared" si="2"/>
        <v>60</v>
      </c>
      <c r="BI59" s="1" t="str">
        <f t="shared" si="3"/>
        <v>女</v>
      </c>
      <c r="BJ59" s="1">
        <f t="shared" si="4"/>
        <v>9</v>
      </c>
      <c r="BK59" s="1">
        <f t="shared" si="5"/>
        <v>41</v>
      </c>
      <c r="BL59" s="1">
        <f t="shared" si="6"/>
        <v>22</v>
      </c>
      <c r="BM59" s="1" t="str">
        <f t="shared" si="818"/>
        <v>60-64</v>
      </c>
      <c r="BN59" s="1">
        <f t="shared" si="733"/>
        <v>4361</v>
      </c>
      <c r="BO59" s="1">
        <f t="shared" si="734"/>
        <v>1679</v>
      </c>
      <c r="BP59" s="1">
        <f t="shared" si="735"/>
        <v>0.38500343957807842</v>
      </c>
      <c r="BQ59" s="1">
        <f t="shared" si="736"/>
        <v>7.3684409049140503E-3</v>
      </c>
      <c r="BS59" s="1" t="str">
        <f t="shared" si="819"/>
        <v>60-64</v>
      </c>
      <c r="BT59" s="1">
        <f t="shared" si="737"/>
        <v>176</v>
      </c>
      <c r="BU59" s="1">
        <f t="shared" si="737"/>
        <v>57</v>
      </c>
      <c r="BV59" s="1">
        <f t="shared" si="737"/>
        <v>0.32386363636363635</v>
      </c>
      <c r="BW59" s="1">
        <f t="shared" si="737"/>
        <v>3.5272960076072071E-2</v>
      </c>
      <c r="BX59" s="1">
        <f t="shared" si="820"/>
        <v>4361</v>
      </c>
      <c r="BY59" s="1">
        <f t="shared" si="821"/>
        <v>1412.3693181818182</v>
      </c>
      <c r="BZ59" s="1">
        <f t="shared" si="822"/>
        <v>23662.247191190538</v>
      </c>
      <c r="CA59" s="1">
        <f t="shared" si="823"/>
        <v>67.760605365741796</v>
      </c>
      <c r="CG59" s="1">
        <f t="shared" si="7"/>
        <v>2</v>
      </c>
      <c r="CH59" s="1">
        <f t="shared" si="8"/>
        <v>32</v>
      </c>
      <c r="CI59" s="1">
        <f t="shared" si="9"/>
        <v>6.3</v>
      </c>
      <c r="CJ59" s="1" t="str">
        <f t="shared" si="824"/>
        <v>60-64</v>
      </c>
      <c r="CK59" s="1">
        <f t="shared" si="920"/>
        <v>4583</v>
      </c>
      <c r="CL59" s="1">
        <f t="shared" si="739"/>
        <v>469</v>
      </c>
      <c r="CM59" s="1">
        <f t="shared" si="740"/>
        <v>0.10233471525201833</v>
      </c>
      <c r="CN59" s="1">
        <f t="shared" si="741"/>
        <v>4.4770689118091619E-3</v>
      </c>
      <c r="CP59" s="1" t="str">
        <f t="shared" si="825"/>
        <v>60-64</v>
      </c>
      <c r="CQ59" s="1">
        <f t="shared" si="825"/>
        <v>156</v>
      </c>
      <c r="CR59" s="1">
        <f t="shared" si="825"/>
        <v>23</v>
      </c>
      <c r="CS59" s="1">
        <f t="shared" si="825"/>
        <v>0.14743589743589744</v>
      </c>
      <c r="CT59" s="1">
        <f t="shared" si="825"/>
        <v>2.8385911274194948E-2</v>
      </c>
      <c r="CU59" s="1">
        <f t="shared" si="826"/>
        <v>4583</v>
      </c>
      <c r="CV59" s="1">
        <f t="shared" si="827"/>
        <v>675.69871794871801</v>
      </c>
      <c r="CW59" s="1">
        <f t="shared" si="828"/>
        <v>16924.092736675859</v>
      </c>
      <c r="CX59" s="1">
        <f t="shared" si="829"/>
        <v>15.964215579314859</v>
      </c>
      <c r="DD59" s="1">
        <f t="shared" si="10"/>
        <v>4</v>
      </c>
      <c r="DE59" s="1">
        <f t="shared" si="11"/>
        <v>35</v>
      </c>
      <c r="DF59" s="1">
        <f t="shared" si="12"/>
        <v>11.4</v>
      </c>
      <c r="DG59" s="1" t="str">
        <f t="shared" si="830"/>
        <v>60-64</v>
      </c>
      <c r="DH59" s="1">
        <f t="shared" si="921"/>
        <v>4802</v>
      </c>
      <c r="DI59" s="1">
        <f t="shared" si="744"/>
        <v>1315</v>
      </c>
      <c r="DJ59" s="1">
        <f t="shared" si="745"/>
        <v>0.27384423157017912</v>
      </c>
      <c r="DK59" s="1">
        <f t="shared" si="746"/>
        <v>6.4351046880442089E-3</v>
      </c>
      <c r="DM59" s="1" t="str">
        <f t="shared" ref="DM59:DQ59" si="981">+DM8</f>
        <v>60-64</v>
      </c>
      <c r="DN59" s="1">
        <f t="shared" si="981"/>
        <v>152</v>
      </c>
      <c r="DO59" s="1">
        <f t="shared" si="981"/>
        <v>52</v>
      </c>
      <c r="DP59" s="1">
        <f t="shared" si="981"/>
        <v>0.34210526315789475</v>
      </c>
      <c r="DQ59" s="1">
        <f t="shared" si="981"/>
        <v>3.8480108675368545E-2</v>
      </c>
      <c r="DR59" s="1">
        <f t="shared" si="832"/>
        <v>4802</v>
      </c>
      <c r="DS59" s="1">
        <f t="shared" si="833"/>
        <v>1642.7894736842106</v>
      </c>
      <c r="DT59" s="1">
        <f t="shared" si="834"/>
        <v>34144.1960380522</v>
      </c>
      <c r="DU59" s="1">
        <f t="shared" si="835"/>
        <v>41.624323198667227</v>
      </c>
      <c r="EA59" s="1">
        <f t="shared" si="13"/>
        <v>0</v>
      </c>
      <c r="EB59" s="1">
        <f t="shared" si="14"/>
        <v>34</v>
      </c>
      <c r="EC59" s="1">
        <f t="shared" si="15"/>
        <v>0</v>
      </c>
      <c r="ED59" s="1" t="str">
        <f t="shared" si="836"/>
        <v>60-64</v>
      </c>
      <c r="EE59" s="1">
        <f t="shared" si="923"/>
        <v>4078</v>
      </c>
      <c r="EF59" s="1">
        <f t="shared" si="749"/>
        <v>351</v>
      </c>
      <c r="EG59" s="1">
        <f t="shared" si="750"/>
        <v>8.6071603727317314E-2</v>
      </c>
      <c r="EH59" s="1">
        <f t="shared" si="751"/>
        <v>4.3920009203255528E-3</v>
      </c>
      <c r="EJ59" s="1" t="str">
        <f t="shared" ref="EJ59:EN59" si="982">+EJ8</f>
        <v>60-64</v>
      </c>
      <c r="EK59" s="1">
        <f t="shared" si="982"/>
        <v>182</v>
      </c>
      <c r="EL59" s="1">
        <f t="shared" si="982"/>
        <v>17</v>
      </c>
      <c r="EM59" s="1">
        <f t="shared" si="982"/>
        <v>9.3406593406593408E-2</v>
      </c>
      <c r="EN59" s="1">
        <f t="shared" si="982"/>
        <v>2.1570457222933909E-2</v>
      </c>
      <c r="EO59" s="1">
        <f t="shared" si="838"/>
        <v>4078</v>
      </c>
      <c r="EP59" s="1">
        <f t="shared" si="839"/>
        <v>380.91208791208794</v>
      </c>
      <c r="EQ59" s="1">
        <f t="shared" si="840"/>
        <v>7737.7223944392745</v>
      </c>
      <c r="ER59" s="1">
        <f t="shared" si="841"/>
        <v>15.665031878371751</v>
      </c>
      <c r="EX59" s="1">
        <f t="shared" si="16"/>
        <v>3</v>
      </c>
      <c r="EY59" s="1">
        <f t="shared" si="17"/>
        <v>39</v>
      </c>
      <c r="EZ59" s="1">
        <f t="shared" si="18"/>
        <v>7.7</v>
      </c>
      <c r="FA59" s="1" t="str">
        <f t="shared" si="842"/>
        <v>60-64</v>
      </c>
      <c r="FB59" s="1">
        <f t="shared" si="925"/>
        <v>4082</v>
      </c>
      <c r="FC59" s="1">
        <f t="shared" si="754"/>
        <v>559</v>
      </c>
      <c r="FD59" s="1">
        <f t="shared" si="755"/>
        <v>0.13694267515923567</v>
      </c>
      <c r="FE59" s="1">
        <f t="shared" si="756"/>
        <v>5.3808727901885041E-3</v>
      </c>
      <c r="FG59" s="1" t="str">
        <f t="shared" ref="FG59:FK59" si="983">+FG8</f>
        <v>60-64</v>
      </c>
      <c r="FH59" s="1">
        <f t="shared" si="983"/>
        <v>182</v>
      </c>
      <c r="FI59" s="1">
        <f t="shared" si="983"/>
        <v>12</v>
      </c>
      <c r="FJ59" s="1">
        <f t="shared" si="983"/>
        <v>6.5934065934065936E-2</v>
      </c>
      <c r="FK59" s="1">
        <f t="shared" si="983"/>
        <v>1.8395347728190244E-2</v>
      </c>
      <c r="FL59" s="1">
        <f t="shared" si="844"/>
        <v>4082</v>
      </c>
      <c r="FM59" s="1">
        <f t="shared" si="845"/>
        <v>269.14285714285717</v>
      </c>
      <c r="FN59" s="1">
        <f t="shared" si="846"/>
        <v>5638.4794797039694</v>
      </c>
      <c r="FO59" s="1">
        <f t="shared" si="847"/>
        <v>24.923566878980893</v>
      </c>
      <c r="FU59" s="1">
        <f t="shared" si="19"/>
        <v>2</v>
      </c>
      <c r="FV59" s="1">
        <f t="shared" si="20"/>
        <v>38</v>
      </c>
      <c r="FW59" s="1">
        <f t="shared" si="21"/>
        <v>5.3</v>
      </c>
      <c r="FX59" s="1" t="str">
        <f t="shared" si="848"/>
        <v>60-64</v>
      </c>
      <c r="FY59" s="1">
        <f t="shared" si="927"/>
        <v>4417</v>
      </c>
      <c r="FZ59" s="1">
        <f t="shared" si="759"/>
        <v>815</v>
      </c>
      <c r="GA59" s="1">
        <f t="shared" si="760"/>
        <v>0.18451437627348879</v>
      </c>
      <c r="GB59" s="1">
        <f t="shared" si="761"/>
        <v>5.8365950129534439E-3</v>
      </c>
      <c r="GD59" s="1" t="str">
        <f t="shared" ref="GD59:GH59" si="984">+GD8</f>
        <v>60-64</v>
      </c>
      <c r="GE59" s="1">
        <f t="shared" si="984"/>
        <v>170</v>
      </c>
      <c r="GF59" s="1">
        <f t="shared" si="984"/>
        <v>28</v>
      </c>
      <c r="GG59" s="1">
        <f t="shared" si="984"/>
        <v>0.16470588235294117</v>
      </c>
      <c r="GH59" s="1">
        <f t="shared" si="984"/>
        <v>2.8447873348747082E-2</v>
      </c>
      <c r="GI59" s="1">
        <f t="shared" si="850"/>
        <v>4417</v>
      </c>
      <c r="GJ59" s="1">
        <f t="shared" si="851"/>
        <v>727.50588235294117</v>
      </c>
      <c r="GK59" s="1">
        <f t="shared" si="852"/>
        <v>15788.99219702829</v>
      </c>
      <c r="GL59" s="1">
        <f t="shared" si="853"/>
        <v>31.367443966493095</v>
      </c>
      <c r="GR59" s="1">
        <f t="shared" si="22"/>
        <v>8</v>
      </c>
      <c r="GS59" s="1">
        <f t="shared" si="23"/>
        <v>35</v>
      </c>
      <c r="GT59" s="1">
        <f t="shared" si="24"/>
        <v>22.9</v>
      </c>
      <c r="GU59" s="1" t="str">
        <f t="shared" si="854"/>
        <v>60-64</v>
      </c>
      <c r="GV59" s="1">
        <f t="shared" si="929"/>
        <v>4167</v>
      </c>
      <c r="GW59" s="1">
        <f t="shared" si="764"/>
        <v>1217</v>
      </c>
      <c r="GX59" s="1">
        <f t="shared" si="765"/>
        <v>0.29205663546916244</v>
      </c>
      <c r="GY59" s="1">
        <f t="shared" si="766"/>
        <v>7.0440275588247725E-3</v>
      </c>
      <c r="HA59" s="1" t="str">
        <f t="shared" ref="HA59:HE59" si="985">+HA8</f>
        <v>60-64</v>
      </c>
      <c r="HB59" s="1">
        <f t="shared" si="985"/>
        <v>161</v>
      </c>
      <c r="HC59" s="1">
        <f t="shared" si="985"/>
        <v>50</v>
      </c>
      <c r="HD59" s="1">
        <f t="shared" si="985"/>
        <v>0.3105590062111801</v>
      </c>
      <c r="HE59" s="1">
        <f t="shared" si="985"/>
        <v>3.6467641563370075E-2</v>
      </c>
      <c r="HF59" s="1">
        <f t="shared" si="856"/>
        <v>4167</v>
      </c>
      <c r="HG59" s="1">
        <f t="shared" si="857"/>
        <v>1294.0993788819874</v>
      </c>
      <c r="HH59" s="1">
        <f t="shared" si="858"/>
        <v>23092.042915394384</v>
      </c>
      <c r="HI59" s="1">
        <f t="shared" si="859"/>
        <v>47.021118310535151</v>
      </c>
      <c r="HO59" s="1">
        <f t="shared" si="25"/>
        <v>9</v>
      </c>
      <c r="HP59" s="1">
        <f t="shared" si="26"/>
        <v>39</v>
      </c>
      <c r="HQ59" s="1">
        <f t="shared" si="27"/>
        <v>23.1</v>
      </c>
      <c r="HR59" s="1" t="str">
        <f t="shared" si="860"/>
        <v>60-64</v>
      </c>
      <c r="HS59" s="1">
        <f t="shared" si="931"/>
        <v>4088</v>
      </c>
      <c r="HT59" s="1">
        <f t="shared" si="769"/>
        <v>1551</v>
      </c>
      <c r="HU59" s="1">
        <f t="shared" si="770"/>
        <v>0.37940313111545987</v>
      </c>
      <c r="HV59" s="1">
        <f t="shared" si="771"/>
        <v>7.5892664705792985E-3</v>
      </c>
      <c r="HX59" s="1" t="str">
        <f t="shared" ref="HX59:IB59" si="986">+HX8</f>
        <v>60-64</v>
      </c>
      <c r="HY59" s="1">
        <f t="shared" si="986"/>
        <v>179</v>
      </c>
      <c r="HZ59" s="1">
        <f t="shared" si="986"/>
        <v>75</v>
      </c>
      <c r="IA59" s="1">
        <f t="shared" si="986"/>
        <v>0.41899441340782123</v>
      </c>
      <c r="IB59" s="1">
        <f t="shared" si="986"/>
        <v>3.6878033532327777E-2</v>
      </c>
      <c r="IC59" s="1">
        <f t="shared" si="862"/>
        <v>4088</v>
      </c>
      <c r="ID59" s="1">
        <f t="shared" si="863"/>
        <v>1712.8491620111731</v>
      </c>
      <c r="IE59" s="1">
        <f t="shared" si="864"/>
        <v>22727.793980443006</v>
      </c>
      <c r="IF59" s="1">
        <f t="shared" si="865"/>
        <v>67.913160469667318</v>
      </c>
      <c r="IL59" s="1">
        <f t="shared" si="28"/>
        <v>24</v>
      </c>
      <c r="IM59" s="1">
        <f t="shared" si="29"/>
        <v>39</v>
      </c>
      <c r="IN59" s="1">
        <f t="shared" si="30"/>
        <v>61.5</v>
      </c>
      <c r="IO59" s="1" t="str">
        <f t="shared" si="866"/>
        <v>60-64</v>
      </c>
      <c r="IP59" s="1">
        <f t="shared" si="933"/>
        <v>4045</v>
      </c>
      <c r="IQ59" s="1">
        <f t="shared" si="774"/>
        <v>2722</v>
      </c>
      <c r="IR59" s="1">
        <f t="shared" si="775"/>
        <v>0.67292954264524107</v>
      </c>
      <c r="IS59" s="1">
        <f t="shared" si="776"/>
        <v>7.3764294590960774E-3</v>
      </c>
      <c r="IU59" s="1" t="str">
        <f t="shared" ref="IU59:IY59" si="987">+IU8</f>
        <v>60-64</v>
      </c>
      <c r="IV59" s="1">
        <f t="shared" si="987"/>
        <v>197</v>
      </c>
      <c r="IW59" s="1">
        <f t="shared" si="987"/>
        <v>118</v>
      </c>
      <c r="IX59" s="1">
        <f t="shared" si="987"/>
        <v>0.59898477157360408</v>
      </c>
      <c r="IY59" s="1">
        <f t="shared" si="987"/>
        <v>3.4918470305989366E-2</v>
      </c>
      <c r="IZ59" s="1">
        <f t="shared" si="868"/>
        <v>4045</v>
      </c>
      <c r="JA59" s="1">
        <f t="shared" si="869"/>
        <v>2422.8934010152284</v>
      </c>
      <c r="JB59" s="1">
        <f t="shared" si="870"/>
        <v>19950.210022454103</v>
      </c>
      <c r="JC59" s="1">
        <f t="shared" si="871"/>
        <v>132.56711990111251</v>
      </c>
      <c r="JI59" s="1">
        <f t="shared" si="31"/>
        <v>23</v>
      </c>
      <c r="JJ59" s="1">
        <f t="shared" si="32"/>
        <v>33</v>
      </c>
      <c r="JK59" s="1">
        <f t="shared" si="33"/>
        <v>69.7</v>
      </c>
      <c r="JL59" s="1" t="str">
        <f t="shared" si="872"/>
        <v>60-64</v>
      </c>
      <c r="JM59" s="1">
        <f t="shared" si="935"/>
        <v>4145</v>
      </c>
      <c r="JN59" s="1">
        <f t="shared" si="779"/>
        <v>1225</v>
      </c>
      <c r="JO59" s="1">
        <f t="shared" si="780"/>
        <v>0.29553679131483718</v>
      </c>
      <c r="JP59" s="1">
        <f t="shared" si="781"/>
        <v>7.0871670207336753E-3</v>
      </c>
      <c r="JR59" s="1" t="str">
        <f t="shared" ref="JR59:JV59" si="988">+JR8</f>
        <v>60-64</v>
      </c>
      <c r="JS59" s="1">
        <f t="shared" si="988"/>
        <v>167</v>
      </c>
      <c r="JT59" s="1">
        <f t="shared" si="988"/>
        <v>83</v>
      </c>
      <c r="JU59" s="1">
        <f t="shared" si="988"/>
        <v>0.49700598802395207</v>
      </c>
      <c r="JV59" s="1">
        <f t="shared" si="988"/>
        <v>3.8690467957007951E-2</v>
      </c>
      <c r="JW59" s="1">
        <f t="shared" si="874"/>
        <v>4145</v>
      </c>
      <c r="JX59" s="1">
        <f t="shared" si="875"/>
        <v>2060.0898203592815</v>
      </c>
      <c r="JY59" s="1">
        <f t="shared" si="876"/>
        <v>25719.175074498711</v>
      </c>
      <c r="JZ59" s="1">
        <f t="shared" si="877"/>
        <v>49.354644149577808</v>
      </c>
      <c r="KF59" s="1">
        <f t="shared" si="34"/>
        <v>24</v>
      </c>
      <c r="KG59" s="1">
        <f t="shared" si="35"/>
        <v>41</v>
      </c>
      <c r="KH59" s="1">
        <f t="shared" si="36"/>
        <v>58.5</v>
      </c>
      <c r="KI59" s="1" t="str">
        <f t="shared" si="878"/>
        <v>60-64</v>
      </c>
      <c r="KJ59" s="1">
        <f t="shared" si="937"/>
        <v>4070</v>
      </c>
      <c r="KK59" s="1">
        <f t="shared" si="784"/>
        <v>2858</v>
      </c>
      <c r="KL59" s="1">
        <f t="shared" si="785"/>
        <v>0.70221130221130224</v>
      </c>
      <c r="KM59" s="1">
        <f t="shared" si="786"/>
        <v>7.16788135778042E-3</v>
      </c>
      <c r="KO59" s="1" t="str">
        <f t="shared" ref="KO59:KS59" si="989">+KO8</f>
        <v>60-64</v>
      </c>
      <c r="KP59" s="1">
        <f t="shared" si="989"/>
        <v>186</v>
      </c>
      <c r="KQ59" s="1">
        <f t="shared" si="989"/>
        <v>111</v>
      </c>
      <c r="KR59" s="1">
        <f t="shared" si="989"/>
        <v>0.59677419354838712</v>
      </c>
      <c r="KS59" s="1">
        <f t="shared" si="989"/>
        <v>3.5968531307589556E-2</v>
      </c>
      <c r="KT59" s="1">
        <f t="shared" si="880"/>
        <v>4070</v>
      </c>
      <c r="KU59" s="1">
        <f t="shared" si="881"/>
        <v>2428.8709677419356</v>
      </c>
      <c r="KV59" s="1">
        <f t="shared" si="882"/>
        <v>21430.594950376511</v>
      </c>
      <c r="KW59" s="1">
        <f t="shared" si="883"/>
        <v>130.61130221130222</v>
      </c>
      <c r="LC59" s="1">
        <f t="shared" si="37"/>
        <v>4</v>
      </c>
      <c r="LD59" s="1">
        <f t="shared" si="38"/>
        <v>33</v>
      </c>
      <c r="LE59" s="1">
        <f t="shared" si="39"/>
        <v>12.1</v>
      </c>
      <c r="LF59" s="1" t="str">
        <f t="shared" si="884"/>
        <v>60-64</v>
      </c>
      <c r="LG59" s="1">
        <f t="shared" si="939"/>
        <v>4221</v>
      </c>
      <c r="LH59" s="1">
        <f t="shared" si="789"/>
        <v>2343</v>
      </c>
      <c r="LI59" s="1">
        <f t="shared" si="790"/>
        <v>0.55508173418621176</v>
      </c>
      <c r="LJ59" s="1">
        <f t="shared" si="791"/>
        <v>7.6491100630687089E-3</v>
      </c>
      <c r="LL59" s="1" t="str">
        <f t="shared" ref="LL59:LP59" si="990">+LL8</f>
        <v>60-64</v>
      </c>
      <c r="LM59" s="1">
        <f t="shared" si="990"/>
        <v>173</v>
      </c>
      <c r="LN59" s="1">
        <f t="shared" si="990"/>
        <v>90</v>
      </c>
      <c r="LO59" s="1">
        <f t="shared" si="990"/>
        <v>0.52023121387283233</v>
      </c>
      <c r="LP59" s="1">
        <f t="shared" si="990"/>
        <v>3.7983164660181958E-2</v>
      </c>
      <c r="LQ59" s="1">
        <f t="shared" si="886"/>
        <v>4221</v>
      </c>
      <c r="LR59" s="1">
        <f t="shared" si="887"/>
        <v>2195.8959537572255</v>
      </c>
      <c r="LS59" s="1">
        <f t="shared" si="888"/>
        <v>25704.727058276847</v>
      </c>
      <c r="LT59" s="1">
        <f t="shared" si="889"/>
        <v>96.029140014214633</v>
      </c>
      <c r="LZ59" s="1">
        <f t="shared" si="40"/>
        <v>5</v>
      </c>
      <c r="MA59" s="1">
        <f t="shared" si="41"/>
        <v>39</v>
      </c>
      <c r="MB59" s="1">
        <f t="shared" si="42"/>
        <v>12.8</v>
      </c>
      <c r="MC59" s="1" t="str">
        <f t="shared" si="890"/>
        <v>60-64</v>
      </c>
      <c r="MD59" s="1">
        <f t="shared" si="941"/>
        <v>4278</v>
      </c>
      <c r="ME59" s="1">
        <f t="shared" si="794"/>
        <v>761</v>
      </c>
      <c r="MF59" s="1">
        <f t="shared" si="795"/>
        <v>0.17788686302010284</v>
      </c>
      <c r="MG59" s="1">
        <f t="shared" si="796"/>
        <v>5.8467879360378037E-3</v>
      </c>
      <c r="MI59" s="1" t="str">
        <f t="shared" ref="MI59:MM59" si="991">+MI8</f>
        <v>60-64</v>
      </c>
      <c r="MJ59" s="1">
        <f t="shared" si="991"/>
        <v>188</v>
      </c>
      <c r="MK59" s="1">
        <f t="shared" si="991"/>
        <v>31</v>
      </c>
      <c r="ML59" s="1">
        <f t="shared" si="991"/>
        <v>0.16489361702127658</v>
      </c>
      <c r="MM59" s="1">
        <f t="shared" si="991"/>
        <v>2.7064119303125581E-2</v>
      </c>
      <c r="MN59" s="1">
        <f t="shared" si="892"/>
        <v>4278</v>
      </c>
      <c r="MO59" s="1">
        <f t="shared" si="893"/>
        <v>705.41489361702122</v>
      </c>
      <c r="MP59" s="1">
        <f t="shared" si="894"/>
        <v>13405.0784189197</v>
      </c>
      <c r="MQ59" s="1">
        <f t="shared" si="895"/>
        <v>33.442730247779338</v>
      </c>
      <c r="MW59" s="1">
        <f t="shared" si="43"/>
        <v>14</v>
      </c>
      <c r="MX59" s="1">
        <f t="shared" si="44"/>
        <v>16</v>
      </c>
      <c r="MY59" s="1">
        <f t="shared" si="45"/>
        <v>87.5</v>
      </c>
      <c r="MZ59" s="1" t="str">
        <f t="shared" si="896"/>
        <v>60-64</v>
      </c>
      <c r="NA59" s="1">
        <f t="shared" si="943"/>
        <v>3780</v>
      </c>
      <c r="NB59" s="1">
        <f t="shared" si="799"/>
        <v>1496</v>
      </c>
      <c r="NC59" s="1">
        <f t="shared" si="800"/>
        <v>0.39576719576719577</v>
      </c>
      <c r="ND59" s="1">
        <f t="shared" si="801"/>
        <v>7.9538271131889028E-3</v>
      </c>
      <c r="NF59" s="1" t="str">
        <f t="shared" ref="NF59:NJ59" si="992">+NF8</f>
        <v>60-64</v>
      </c>
      <c r="NG59" s="1">
        <f t="shared" si="992"/>
        <v>131</v>
      </c>
      <c r="NH59" s="1">
        <f t="shared" si="992"/>
        <v>70</v>
      </c>
      <c r="NI59" s="1">
        <f t="shared" si="992"/>
        <v>0.53435114503816794</v>
      </c>
      <c r="NJ59" s="1">
        <f t="shared" si="992"/>
        <v>4.3581983709793E-2</v>
      </c>
      <c r="NK59" s="1">
        <f t="shared" si="898"/>
        <v>3780</v>
      </c>
      <c r="NL59" s="1">
        <f t="shared" si="899"/>
        <v>2019.8473282442749</v>
      </c>
      <c r="NM59" s="1">
        <f t="shared" si="900"/>
        <v>27139.234132426136</v>
      </c>
      <c r="NN59" s="1">
        <f t="shared" si="901"/>
        <v>51.845502645502648</v>
      </c>
      <c r="NT59" s="1">
        <f t="shared" si="46"/>
        <v>5</v>
      </c>
      <c r="NU59" s="1">
        <f t="shared" si="47"/>
        <v>16</v>
      </c>
      <c r="NV59" s="1">
        <f t="shared" si="48"/>
        <v>31.3</v>
      </c>
      <c r="NW59" s="1" t="str">
        <f t="shared" si="902"/>
        <v>60-64</v>
      </c>
      <c r="NX59" s="1">
        <f t="shared" si="945"/>
        <v>3541</v>
      </c>
      <c r="NY59" s="1">
        <f t="shared" si="804"/>
        <v>1339</v>
      </c>
      <c r="NZ59" s="1">
        <f t="shared" si="805"/>
        <v>0.37814176786218584</v>
      </c>
      <c r="OA59" s="1">
        <f t="shared" si="806"/>
        <v>8.1491076649985138E-3</v>
      </c>
      <c r="OC59" s="1" t="str">
        <f t="shared" ref="OC59:OG59" si="993">+OC8</f>
        <v>60-64</v>
      </c>
      <c r="OD59" s="1">
        <f t="shared" si="993"/>
        <v>132</v>
      </c>
      <c r="OE59" s="1">
        <f t="shared" si="993"/>
        <v>54</v>
      </c>
      <c r="OF59" s="1">
        <f t="shared" si="993"/>
        <v>0.40909090909090912</v>
      </c>
      <c r="OG59" s="1">
        <f t="shared" si="993"/>
        <v>4.2794039622330533E-2</v>
      </c>
      <c r="OH59" s="1">
        <f t="shared" si="904"/>
        <v>3541</v>
      </c>
      <c r="OI59" s="1">
        <f t="shared" si="905"/>
        <v>1448.5909090909092</v>
      </c>
      <c r="OJ59" s="1">
        <f t="shared" si="906"/>
        <v>22962.460509015775</v>
      </c>
      <c r="OK59" s="1">
        <f t="shared" si="907"/>
        <v>49.91471335780853</v>
      </c>
      <c r="OQ59" s="1">
        <f t="shared" si="49"/>
        <v>1</v>
      </c>
      <c r="OR59" s="1">
        <f t="shared" si="50"/>
        <v>13</v>
      </c>
      <c r="OS59" s="1">
        <f t="shared" si="51"/>
        <v>7.7</v>
      </c>
      <c r="OT59" s="1" t="str">
        <f t="shared" si="908"/>
        <v>60-64</v>
      </c>
      <c r="OU59" s="1">
        <f t="shared" si="947"/>
        <v>3535</v>
      </c>
      <c r="OV59" s="1">
        <f t="shared" si="809"/>
        <v>574</v>
      </c>
      <c r="OW59" s="1">
        <f t="shared" si="810"/>
        <v>0.16237623762376238</v>
      </c>
      <c r="OX59" s="1">
        <f t="shared" si="811"/>
        <v>6.2028463393618873E-3</v>
      </c>
      <c r="OZ59" s="1" t="str">
        <f t="shared" ref="OZ59:PD59" si="994">+OZ8</f>
        <v>60-64</v>
      </c>
      <c r="PA59" s="1">
        <f t="shared" si="994"/>
        <v>132</v>
      </c>
      <c r="PB59" s="1">
        <f t="shared" si="994"/>
        <v>17</v>
      </c>
      <c r="PC59" s="1">
        <f t="shared" si="994"/>
        <v>0.12878787878787878</v>
      </c>
      <c r="PD59" s="1">
        <f t="shared" si="994"/>
        <v>2.9154962292060944E-2</v>
      </c>
      <c r="PE59" s="1">
        <f t="shared" si="910"/>
        <v>3535</v>
      </c>
      <c r="PF59" s="1">
        <f t="shared" si="911"/>
        <v>455.2651515151515</v>
      </c>
      <c r="PG59" s="1">
        <f t="shared" si="912"/>
        <v>10621.939033499595</v>
      </c>
      <c r="PH59" s="1">
        <f t="shared" si="913"/>
        <v>21.433663366336635</v>
      </c>
      <c r="PN59" s="1">
        <f t="shared" si="52"/>
        <v>0</v>
      </c>
      <c r="PO59" s="1">
        <f t="shared" si="53"/>
        <v>13</v>
      </c>
      <c r="PP59" s="1">
        <f t="shared" si="54"/>
        <v>0</v>
      </c>
      <c r="PQ59" s="1" t="str">
        <f t="shared" si="914"/>
        <v>60-64</v>
      </c>
      <c r="PR59" s="1">
        <f t="shared" si="949"/>
        <v>3677</v>
      </c>
      <c r="PS59" s="1">
        <f t="shared" si="814"/>
        <v>120</v>
      </c>
      <c r="PT59" s="1">
        <f t="shared" si="815"/>
        <v>3.2635300516725592E-2</v>
      </c>
      <c r="PU59" s="1">
        <f t="shared" si="816"/>
        <v>2.9301652313626228E-3</v>
      </c>
      <c r="PW59" s="1" t="str">
        <f t="shared" ref="PW59:QA59" si="995">+PW8</f>
        <v>60-64</v>
      </c>
      <c r="PX59" s="1">
        <f t="shared" si="995"/>
        <v>132</v>
      </c>
      <c r="PY59" s="1">
        <f t="shared" si="995"/>
        <v>9</v>
      </c>
      <c r="PZ59" s="1">
        <f t="shared" si="995"/>
        <v>6.8181818181818177E-2</v>
      </c>
      <c r="QA59" s="1">
        <f t="shared" si="995"/>
        <v>2.1938802253714154E-2</v>
      </c>
      <c r="QB59" s="1">
        <f t="shared" si="916"/>
        <v>3677</v>
      </c>
      <c r="QC59" s="1">
        <f t="shared" si="917"/>
        <v>250.70454545454544</v>
      </c>
      <c r="QD59" s="1">
        <f t="shared" si="918"/>
        <v>6507.4836706423739</v>
      </c>
      <c r="QE59" s="1">
        <f t="shared" si="919"/>
        <v>4.3078596682077785</v>
      </c>
    </row>
    <row r="60" spans="1:467">
      <c r="A60" s="20" t="s">
        <v>13</v>
      </c>
      <c r="B60" s="20" t="s">
        <v>14</v>
      </c>
      <c r="C60" s="20">
        <v>61</v>
      </c>
      <c r="D60" s="20" t="s">
        <v>16</v>
      </c>
      <c r="E60" s="20">
        <v>15</v>
      </c>
      <c r="F60" s="20">
        <v>56</v>
      </c>
      <c r="G60" s="20">
        <v>26.8</v>
      </c>
      <c r="H60" s="20">
        <v>5</v>
      </c>
      <c r="I60" s="20">
        <v>70</v>
      </c>
      <c r="J60" s="20">
        <v>7.1</v>
      </c>
      <c r="K60" s="20">
        <v>0</v>
      </c>
      <c r="L60" s="20">
        <v>63</v>
      </c>
      <c r="M60" s="20">
        <v>0</v>
      </c>
      <c r="N60" s="20">
        <v>4</v>
      </c>
      <c r="O60" s="20">
        <v>69</v>
      </c>
      <c r="P60" s="20">
        <v>5.8</v>
      </c>
      <c r="Q60" s="20">
        <v>10</v>
      </c>
      <c r="R60" s="20">
        <v>55</v>
      </c>
      <c r="S60" s="20">
        <v>18.2</v>
      </c>
      <c r="T60" s="20">
        <v>4</v>
      </c>
      <c r="U60" s="20">
        <v>57</v>
      </c>
      <c r="V60" s="20">
        <v>7</v>
      </c>
      <c r="W60" s="20">
        <v>20</v>
      </c>
      <c r="X60" s="20">
        <v>55</v>
      </c>
      <c r="Y60" s="20">
        <v>36.4</v>
      </c>
      <c r="Z60" s="20">
        <v>19</v>
      </c>
      <c r="AA60" s="20">
        <v>60</v>
      </c>
      <c r="AB60" s="20">
        <v>31.7</v>
      </c>
      <c r="AC60" s="20">
        <v>50</v>
      </c>
      <c r="AD60" s="20">
        <v>56</v>
      </c>
      <c r="AE60" s="20">
        <v>89.3</v>
      </c>
      <c r="AF60" s="20">
        <v>37</v>
      </c>
      <c r="AG60" s="20">
        <v>77</v>
      </c>
      <c r="AH60" s="20">
        <v>48.1</v>
      </c>
      <c r="AI60" s="20">
        <v>35</v>
      </c>
      <c r="AJ60" s="20">
        <v>54</v>
      </c>
      <c r="AK60" s="20">
        <v>64.8</v>
      </c>
      <c r="AL60" s="20">
        <v>1</v>
      </c>
      <c r="AM60" s="20">
        <v>66</v>
      </c>
      <c r="AN60" s="20">
        <v>1.5</v>
      </c>
      <c r="AO60" s="20">
        <v>6</v>
      </c>
      <c r="AP60" s="20">
        <v>67</v>
      </c>
      <c r="AQ60" s="20">
        <v>9</v>
      </c>
      <c r="AR60" s="20">
        <v>20</v>
      </c>
      <c r="AS60" s="20">
        <v>20</v>
      </c>
      <c r="AT60" s="20">
        <v>100</v>
      </c>
      <c r="AU60" s="20">
        <v>2</v>
      </c>
      <c r="AV60" s="20">
        <v>26</v>
      </c>
      <c r="AW60" s="20">
        <v>7.7</v>
      </c>
      <c r="AX60" s="20">
        <v>0</v>
      </c>
      <c r="AY60" s="20">
        <v>26</v>
      </c>
      <c r="AZ60" s="20">
        <v>0</v>
      </c>
      <c r="BA60" s="20">
        <v>1</v>
      </c>
      <c r="BB60" s="20">
        <v>28</v>
      </c>
      <c r="BC60" s="20">
        <v>3.6</v>
      </c>
      <c r="BE60" s="35"/>
      <c r="BF60" s="1" t="str">
        <f t="shared" si="0"/>
        <v>明細部</v>
      </c>
      <c r="BG60" s="1" t="str">
        <f t="shared" si="1"/>
        <v>保険者（地区）</v>
      </c>
      <c r="BH60" s="1">
        <f t="shared" si="2"/>
        <v>61</v>
      </c>
      <c r="BI60" s="1" t="str">
        <f t="shared" si="3"/>
        <v>女</v>
      </c>
      <c r="BJ60" s="1">
        <f t="shared" si="4"/>
        <v>15</v>
      </c>
      <c r="BK60" s="1">
        <f t="shared" si="5"/>
        <v>56</v>
      </c>
      <c r="BL60" s="1">
        <f t="shared" si="6"/>
        <v>26.8</v>
      </c>
      <c r="BM60" s="1" t="str">
        <f t="shared" si="818"/>
        <v>65-69</v>
      </c>
      <c r="BN60" s="2">
        <f t="shared" si="733"/>
        <v>6586</v>
      </c>
      <c r="BO60" s="1">
        <f t="shared" si="734"/>
        <v>3093</v>
      </c>
      <c r="BP60" s="1">
        <f t="shared" si="735"/>
        <v>0.46963255390221681</v>
      </c>
      <c r="BQ60" s="1">
        <f t="shared" si="736"/>
        <v>6.1497387013080941E-3</v>
      </c>
      <c r="BS60" s="1" t="str">
        <f t="shared" si="819"/>
        <v>65-69</v>
      </c>
      <c r="BT60" s="1">
        <f t="shared" si="737"/>
        <v>404</v>
      </c>
      <c r="BU60" s="1">
        <f t="shared" si="737"/>
        <v>187</v>
      </c>
      <c r="BV60" s="1">
        <f t="shared" si="737"/>
        <v>0.46287128712871289</v>
      </c>
      <c r="BW60" s="1">
        <f t="shared" si="737"/>
        <v>2.4807249952368979E-2</v>
      </c>
      <c r="BX60" s="2">
        <f t="shared" si="820"/>
        <v>6586</v>
      </c>
      <c r="BY60" s="1">
        <f t="shared" si="821"/>
        <v>3048.470297029703</v>
      </c>
      <c r="BZ60" s="1">
        <f t="shared" si="822"/>
        <v>26693.203525656583</v>
      </c>
      <c r="CA60" s="1">
        <f t="shared" si="823"/>
        <v>189.73155177649559</v>
      </c>
      <c r="CG60" s="1">
        <f t="shared" si="7"/>
        <v>5</v>
      </c>
      <c r="CH60" s="1">
        <f t="shared" si="8"/>
        <v>70</v>
      </c>
      <c r="CI60" s="1">
        <f t="shared" si="9"/>
        <v>7.1</v>
      </c>
      <c r="CJ60" s="1" t="str">
        <f t="shared" si="824"/>
        <v>65-69</v>
      </c>
      <c r="CK60" s="2">
        <f t="shared" si="920"/>
        <v>6516</v>
      </c>
      <c r="CL60" s="1">
        <f t="shared" si="739"/>
        <v>783</v>
      </c>
      <c r="CM60" s="1">
        <f t="shared" si="740"/>
        <v>0.12016574585635359</v>
      </c>
      <c r="CN60" s="1">
        <f t="shared" si="741"/>
        <v>4.0280999520019307E-3</v>
      </c>
      <c r="CP60" s="1" t="str">
        <f t="shared" si="825"/>
        <v>65-69</v>
      </c>
      <c r="CQ60" s="1">
        <f t="shared" si="825"/>
        <v>447</v>
      </c>
      <c r="CR60" s="1">
        <f t="shared" si="825"/>
        <v>43</v>
      </c>
      <c r="CS60" s="1">
        <f t="shared" si="825"/>
        <v>9.6196868008948541E-2</v>
      </c>
      <c r="CT60" s="1">
        <f t="shared" si="825"/>
        <v>1.3946448442099427E-2</v>
      </c>
      <c r="CU60" s="2">
        <f t="shared" si="826"/>
        <v>6516</v>
      </c>
      <c r="CV60" s="1">
        <f t="shared" si="827"/>
        <v>626.81879194630869</v>
      </c>
      <c r="CW60" s="1">
        <f t="shared" si="828"/>
        <v>8258.2761753582035</v>
      </c>
      <c r="CX60" s="1">
        <f t="shared" si="829"/>
        <v>53.714088397790057</v>
      </c>
      <c r="DD60" s="1">
        <f t="shared" si="10"/>
        <v>0</v>
      </c>
      <c r="DE60" s="1">
        <f t="shared" si="11"/>
        <v>63</v>
      </c>
      <c r="DF60" s="1">
        <f t="shared" si="12"/>
        <v>0</v>
      </c>
      <c r="DG60" s="1" t="str">
        <f t="shared" si="830"/>
        <v>65-69</v>
      </c>
      <c r="DH60" s="2">
        <f t="shared" si="921"/>
        <v>7008</v>
      </c>
      <c r="DI60" s="1">
        <f t="shared" si="744"/>
        <v>1698</v>
      </c>
      <c r="DJ60" s="1">
        <f t="shared" si="745"/>
        <v>0.2422945205479452</v>
      </c>
      <c r="DK60" s="1">
        <f t="shared" si="746"/>
        <v>5.1182908789139643E-3</v>
      </c>
      <c r="DM60" s="1" t="str">
        <f t="shared" ref="DM60:DQ60" si="996">+DM9</f>
        <v>65-69</v>
      </c>
      <c r="DN60" s="1">
        <f t="shared" si="996"/>
        <v>407</v>
      </c>
      <c r="DO60" s="1">
        <f t="shared" si="996"/>
        <v>88</v>
      </c>
      <c r="DP60" s="1">
        <f t="shared" si="996"/>
        <v>0.21621621621621623</v>
      </c>
      <c r="DQ60" s="1">
        <f t="shared" si="996"/>
        <v>2.0405397709405568E-2</v>
      </c>
      <c r="DR60" s="2">
        <f t="shared" si="832"/>
        <v>7008</v>
      </c>
      <c r="DS60" s="1">
        <f t="shared" si="833"/>
        <v>1515.2432432432433</v>
      </c>
      <c r="DT60" s="1">
        <f t="shared" si="834"/>
        <v>20449.2937652441</v>
      </c>
      <c r="DU60" s="1">
        <f t="shared" si="835"/>
        <v>98.613869863013704</v>
      </c>
      <c r="EA60" s="1">
        <f t="shared" si="13"/>
        <v>4</v>
      </c>
      <c r="EB60" s="1">
        <f t="shared" si="14"/>
        <v>69</v>
      </c>
      <c r="EC60" s="1">
        <f t="shared" si="15"/>
        <v>5.8</v>
      </c>
      <c r="ED60" s="1" t="str">
        <f t="shared" si="836"/>
        <v>65-69</v>
      </c>
      <c r="EE60" s="2">
        <f t="shared" si="923"/>
        <v>6481</v>
      </c>
      <c r="EF60" s="1">
        <f t="shared" si="749"/>
        <v>306</v>
      </c>
      <c r="EG60" s="1">
        <f t="shared" si="750"/>
        <v>4.7214935966671812E-2</v>
      </c>
      <c r="EH60" s="1">
        <f t="shared" si="751"/>
        <v>2.6346089451441358E-3</v>
      </c>
      <c r="EJ60" s="1" t="str">
        <f t="shared" ref="EJ60:EN60" si="997">+EJ9</f>
        <v>65-69</v>
      </c>
      <c r="EK60" s="1">
        <f t="shared" si="997"/>
        <v>443</v>
      </c>
      <c r="EL60" s="1">
        <f t="shared" si="997"/>
        <v>18</v>
      </c>
      <c r="EM60" s="1">
        <f t="shared" si="997"/>
        <v>4.0632054176072234E-2</v>
      </c>
      <c r="EN60" s="1">
        <f t="shared" si="997"/>
        <v>9.3804814343503608E-3</v>
      </c>
      <c r="EO60" s="2">
        <f t="shared" si="838"/>
        <v>6481</v>
      </c>
      <c r="EP60" s="1">
        <f t="shared" si="839"/>
        <v>263.33634311512412</v>
      </c>
      <c r="EQ60" s="1">
        <f t="shared" si="840"/>
        <v>3696.0198874128068</v>
      </c>
      <c r="ER60" s="1">
        <f t="shared" si="841"/>
        <v>20.916216633235614</v>
      </c>
      <c r="EX60" s="1">
        <f t="shared" si="16"/>
        <v>10</v>
      </c>
      <c r="EY60" s="1">
        <f t="shared" si="17"/>
        <v>55</v>
      </c>
      <c r="EZ60" s="1">
        <f t="shared" si="18"/>
        <v>18.2</v>
      </c>
      <c r="FA60" s="1" t="str">
        <f t="shared" si="842"/>
        <v>65-69</v>
      </c>
      <c r="FB60" s="2">
        <f t="shared" si="925"/>
        <v>6575</v>
      </c>
      <c r="FC60" s="1">
        <f t="shared" si="754"/>
        <v>770</v>
      </c>
      <c r="FD60" s="1">
        <f t="shared" si="755"/>
        <v>0.11711026615969582</v>
      </c>
      <c r="FE60" s="1">
        <f t="shared" si="756"/>
        <v>3.9655446016640932E-3</v>
      </c>
      <c r="FG60" s="1" t="str">
        <f t="shared" ref="FG60:FK60" si="998">+FG9</f>
        <v>65-69</v>
      </c>
      <c r="FH60" s="1">
        <f t="shared" si="998"/>
        <v>440</v>
      </c>
      <c r="FI60" s="1">
        <f t="shared" si="998"/>
        <v>41</v>
      </c>
      <c r="FJ60" s="1">
        <f t="shared" si="998"/>
        <v>9.3181818181818185E-2</v>
      </c>
      <c r="FK60" s="1">
        <f t="shared" si="998"/>
        <v>1.3857961851827336E-2</v>
      </c>
      <c r="FL60" s="2">
        <f t="shared" si="844"/>
        <v>6575</v>
      </c>
      <c r="FM60" s="1">
        <f t="shared" si="845"/>
        <v>612.67045454545462</v>
      </c>
      <c r="FN60" s="1">
        <f t="shared" si="846"/>
        <v>8302.1435290077952</v>
      </c>
      <c r="FO60" s="1">
        <f t="shared" si="847"/>
        <v>51.528517110266158</v>
      </c>
      <c r="FU60" s="1">
        <f t="shared" si="19"/>
        <v>4</v>
      </c>
      <c r="FV60" s="1">
        <f t="shared" si="20"/>
        <v>57</v>
      </c>
      <c r="FW60" s="1">
        <f t="shared" si="21"/>
        <v>7</v>
      </c>
      <c r="FX60" s="1" t="str">
        <f t="shared" si="848"/>
        <v>65-69</v>
      </c>
      <c r="FY60" s="2">
        <f t="shared" si="927"/>
        <v>7270</v>
      </c>
      <c r="FZ60" s="1">
        <f t="shared" si="759"/>
        <v>1119</v>
      </c>
      <c r="GA60" s="1">
        <f t="shared" si="760"/>
        <v>0.15392022008253095</v>
      </c>
      <c r="GB60" s="1">
        <f t="shared" si="761"/>
        <v>4.2323959534172739E-3</v>
      </c>
      <c r="GD60" s="1" t="str">
        <f t="shared" ref="GD60:GH60" si="999">+GD9</f>
        <v>65-69</v>
      </c>
      <c r="GE60" s="1">
        <f t="shared" si="999"/>
        <v>397</v>
      </c>
      <c r="GF60" s="1">
        <f t="shared" si="999"/>
        <v>44</v>
      </c>
      <c r="GG60" s="1">
        <f t="shared" si="999"/>
        <v>0.11083123425692695</v>
      </c>
      <c r="GH60" s="1">
        <f t="shared" si="999"/>
        <v>1.5755345482073024E-2</v>
      </c>
      <c r="GI60" s="2">
        <f t="shared" si="850"/>
        <v>7270</v>
      </c>
      <c r="GJ60" s="1">
        <f t="shared" si="851"/>
        <v>805.74307304785896</v>
      </c>
      <c r="GK60" s="1">
        <f t="shared" si="852"/>
        <v>13119.723529706111</v>
      </c>
      <c r="GL60" s="1">
        <f t="shared" si="853"/>
        <v>61.106327372764788</v>
      </c>
      <c r="GR60" s="1">
        <f t="shared" si="22"/>
        <v>20</v>
      </c>
      <c r="GS60" s="1">
        <f t="shared" si="23"/>
        <v>55</v>
      </c>
      <c r="GT60" s="1">
        <f t="shared" si="24"/>
        <v>36.4</v>
      </c>
      <c r="GU60" s="1" t="str">
        <f t="shared" si="854"/>
        <v>65-69</v>
      </c>
      <c r="GV60" s="2">
        <f t="shared" si="929"/>
        <v>7134</v>
      </c>
      <c r="GW60" s="1">
        <f t="shared" si="764"/>
        <v>1861</v>
      </c>
      <c r="GX60" s="1">
        <f t="shared" si="765"/>
        <v>0.26086347070367255</v>
      </c>
      <c r="GY60" s="1">
        <f t="shared" si="766"/>
        <v>5.1987916739462273E-3</v>
      </c>
      <c r="HA60" s="1" t="str">
        <f t="shared" ref="HA60:HE60" si="1000">+HA9</f>
        <v>65-69</v>
      </c>
      <c r="HB60" s="1">
        <f t="shared" si="1000"/>
        <v>392</v>
      </c>
      <c r="HC60" s="1">
        <f t="shared" si="1000"/>
        <v>122</v>
      </c>
      <c r="HD60" s="1">
        <f t="shared" si="1000"/>
        <v>0.31122448979591838</v>
      </c>
      <c r="HE60" s="1">
        <f t="shared" si="1000"/>
        <v>2.3384748144541657E-2</v>
      </c>
      <c r="HF60" s="2">
        <f t="shared" si="856"/>
        <v>7134</v>
      </c>
      <c r="HG60" s="1">
        <f t="shared" si="857"/>
        <v>2220.2755102040819</v>
      </c>
      <c r="HH60" s="1">
        <f t="shared" si="858"/>
        <v>27831.178950469188</v>
      </c>
      <c r="HI60" s="1">
        <f t="shared" si="859"/>
        <v>102.25848051583964</v>
      </c>
      <c r="HO60" s="1">
        <f t="shared" si="25"/>
        <v>19</v>
      </c>
      <c r="HP60" s="1">
        <f t="shared" si="26"/>
        <v>60</v>
      </c>
      <c r="HQ60" s="1">
        <f t="shared" si="27"/>
        <v>31.7</v>
      </c>
      <c r="HR60" s="1" t="str">
        <f t="shared" si="860"/>
        <v>65-69</v>
      </c>
      <c r="HS60" s="2">
        <f t="shared" si="931"/>
        <v>6381</v>
      </c>
      <c r="HT60" s="1">
        <f t="shared" si="769"/>
        <v>2343</v>
      </c>
      <c r="HU60" s="1">
        <f t="shared" si="770"/>
        <v>0.36718382698636576</v>
      </c>
      <c r="HV60" s="1">
        <f t="shared" si="771"/>
        <v>6.0344290394891585E-3</v>
      </c>
      <c r="HX60" s="1" t="str">
        <f t="shared" ref="HX60:IB60" si="1001">+HX9</f>
        <v>65-69</v>
      </c>
      <c r="HY60" s="1">
        <f t="shared" si="1001"/>
        <v>380</v>
      </c>
      <c r="HZ60" s="1">
        <f t="shared" si="1001"/>
        <v>149</v>
      </c>
      <c r="IA60" s="1">
        <f t="shared" si="1001"/>
        <v>0.39210526315789473</v>
      </c>
      <c r="IB60" s="1">
        <f t="shared" si="1001"/>
        <v>2.5045155312679625E-2</v>
      </c>
      <c r="IC60" s="2">
        <f t="shared" si="862"/>
        <v>6381</v>
      </c>
      <c r="ID60" s="1">
        <f t="shared" si="863"/>
        <v>2502.0236842105264</v>
      </c>
      <c r="IE60" s="1">
        <f t="shared" si="864"/>
        <v>25540.238454202514</v>
      </c>
      <c r="IF60" s="1">
        <f t="shared" si="865"/>
        <v>139.52985425481899</v>
      </c>
      <c r="IL60" s="1">
        <f t="shared" si="28"/>
        <v>50</v>
      </c>
      <c r="IM60" s="1">
        <f t="shared" si="29"/>
        <v>56</v>
      </c>
      <c r="IN60" s="1">
        <f t="shared" si="30"/>
        <v>89.3</v>
      </c>
      <c r="IO60" s="1" t="str">
        <f t="shared" si="866"/>
        <v>65-69</v>
      </c>
      <c r="IP60" s="2">
        <f t="shared" si="933"/>
        <v>6893</v>
      </c>
      <c r="IQ60" s="1">
        <f t="shared" si="774"/>
        <v>3828</v>
      </c>
      <c r="IR60" s="1">
        <f t="shared" si="775"/>
        <v>0.55534600319164373</v>
      </c>
      <c r="IS60" s="1">
        <f t="shared" si="776"/>
        <v>5.9853394555762877E-3</v>
      </c>
      <c r="IU60" s="1" t="str">
        <f t="shared" ref="IU60:IY60" si="1002">+IU9</f>
        <v>65-69</v>
      </c>
      <c r="IV60" s="1">
        <f t="shared" si="1002"/>
        <v>393</v>
      </c>
      <c r="IW60" s="1">
        <f t="shared" si="1002"/>
        <v>246</v>
      </c>
      <c r="IX60" s="1">
        <f t="shared" si="1002"/>
        <v>0.62595419847328249</v>
      </c>
      <c r="IY60" s="1">
        <f t="shared" si="1002"/>
        <v>2.4408292290465056E-2</v>
      </c>
      <c r="IZ60" s="2">
        <f t="shared" si="868"/>
        <v>6893</v>
      </c>
      <c r="JA60" s="1">
        <f t="shared" si="869"/>
        <v>4314.7022900763359</v>
      </c>
      <c r="JB60" s="1">
        <f t="shared" si="870"/>
        <v>28306.837235384744</v>
      </c>
      <c r="JC60" s="1">
        <f t="shared" si="871"/>
        <v>218.25097925431598</v>
      </c>
      <c r="JI60" s="1">
        <f t="shared" si="31"/>
        <v>37</v>
      </c>
      <c r="JJ60" s="1">
        <f t="shared" si="32"/>
        <v>77</v>
      </c>
      <c r="JK60" s="1">
        <f t="shared" si="33"/>
        <v>48.1</v>
      </c>
      <c r="JL60" s="1" t="str">
        <f t="shared" si="872"/>
        <v>65-69</v>
      </c>
      <c r="JM60" s="2">
        <f t="shared" si="935"/>
        <v>7098</v>
      </c>
      <c r="JN60" s="1">
        <f t="shared" si="779"/>
        <v>1649</v>
      </c>
      <c r="JO60" s="1">
        <f t="shared" si="780"/>
        <v>0.23231896308819386</v>
      </c>
      <c r="JP60" s="1">
        <f t="shared" si="781"/>
        <v>5.012619499981507E-3</v>
      </c>
      <c r="JR60" s="1" t="str">
        <f t="shared" ref="JR60:JV60" si="1003">+JR9</f>
        <v>65-69</v>
      </c>
      <c r="JS60" s="1">
        <f t="shared" si="1003"/>
        <v>381</v>
      </c>
      <c r="JT60" s="1">
        <f t="shared" si="1003"/>
        <v>160</v>
      </c>
      <c r="JU60" s="1">
        <f t="shared" si="1003"/>
        <v>0.41994750656167978</v>
      </c>
      <c r="JV60" s="1">
        <f t="shared" si="1003"/>
        <v>2.5285332250519873E-2</v>
      </c>
      <c r="JW60" s="2">
        <f t="shared" si="874"/>
        <v>7098</v>
      </c>
      <c r="JX60" s="1">
        <f t="shared" si="875"/>
        <v>2980.787401574803</v>
      </c>
      <c r="JY60" s="1">
        <f t="shared" si="876"/>
        <v>32211.379115461648</v>
      </c>
      <c r="JZ60" s="1">
        <f t="shared" si="877"/>
        <v>88.513524936601854</v>
      </c>
      <c r="KF60" s="1">
        <f t="shared" si="34"/>
        <v>35</v>
      </c>
      <c r="KG60" s="1">
        <f t="shared" si="35"/>
        <v>54</v>
      </c>
      <c r="KH60" s="1">
        <f t="shared" si="36"/>
        <v>64.8</v>
      </c>
      <c r="KI60" s="1" t="str">
        <f t="shared" si="878"/>
        <v>65-69</v>
      </c>
      <c r="KJ60" s="2">
        <f t="shared" si="937"/>
        <v>6672</v>
      </c>
      <c r="KK60" s="1">
        <f t="shared" si="784"/>
        <v>3987</v>
      </c>
      <c r="KL60" s="1">
        <f t="shared" si="785"/>
        <v>0.59757194244604317</v>
      </c>
      <c r="KM60" s="1">
        <f t="shared" si="786"/>
        <v>6.0035925002259183E-3</v>
      </c>
      <c r="KO60" s="1" t="str">
        <f t="shared" ref="KO60:KS60" si="1004">+KO9</f>
        <v>65-69</v>
      </c>
      <c r="KP60" s="1">
        <f t="shared" si="1004"/>
        <v>368</v>
      </c>
      <c r="KQ60" s="1">
        <f t="shared" si="1004"/>
        <v>208</v>
      </c>
      <c r="KR60" s="1">
        <f t="shared" si="1004"/>
        <v>0.56521739130434778</v>
      </c>
      <c r="KS60" s="1">
        <f t="shared" si="1004"/>
        <v>2.5841631596393792E-2</v>
      </c>
      <c r="KT60" s="2">
        <f t="shared" si="880"/>
        <v>6672</v>
      </c>
      <c r="KU60" s="1">
        <f t="shared" si="881"/>
        <v>3771.1304347826085</v>
      </c>
      <c r="KV60" s="1">
        <f t="shared" si="882"/>
        <v>29727.05843675516</v>
      </c>
      <c r="KW60" s="1">
        <f t="shared" si="883"/>
        <v>219.9064748201439</v>
      </c>
      <c r="LC60" s="1">
        <f t="shared" si="37"/>
        <v>1</v>
      </c>
      <c r="LD60" s="1">
        <f t="shared" si="38"/>
        <v>66</v>
      </c>
      <c r="LE60" s="1">
        <f t="shared" si="39"/>
        <v>1.5</v>
      </c>
      <c r="LF60" s="1" t="str">
        <f t="shared" si="884"/>
        <v>65-69</v>
      </c>
      <c r="LG60" s="2">
        <f t="shared" si="939"/>
        <v>6219</v>
      </c>
      <c r="LH60" s="1">
        <f t="shared" si="789"/>
        <v>3266</v>
      </c>
      <c r="LI60" s="1">
        <f t="shared" si="790"/>
        <v>0.52516481749477406</v>
      </c>
      <c r="LJ60" s="1">
        <f t="shared" si="791"/>
        <v>6.3322634986483052E-3</v>
      </c>
      <c r="LL60" s="1" t="str">
        <f t="shared" ref="LL60:LP60" si="1005">+LL9</f>
        <v>65-69</v>
      </c>
      <c r="LM60" s="1">
        <f t="shared" si="1005"/>
        <v>367</v>
      </c>
      <c r="LN60" s="1">
        <f t="shared" si="1005"/>
        <v>193</v>
      </c>
      <c r="LO60" s="1">
        <f t="shared" si="1005"/>
        <v>0.52588555858310626</v>
      </c>
      <c r="LP60" s="1">
        <f t="shared" si="1005"/>
        <v>2.6064787121235326E-2</v>
      </c>
      <c r="LQ60" s="2">
        <f t="shared" si="886"/>
        <v>6219</v>
      </c>
      <c r="LR60" s="1">
        <f t="shared" si="887"/>
        <v>3270.4822888283379</v>
      </c>
      <c r="LS60" s="1">
        <f t="shared" si="888"/>
        <v>26275.408590418498</v>
      </c>
      <c r="LT60" s="1">
        <f t="shared" si="889"/>
        <v>192.73548802058207</v>
      </c>
      <c r="LZ60" s="1">
        <f t="shared" si="40"/>
        <v>6</v>
      </c>
      <c r="MA60" s="1">
        <f t="shared" si="41"/>
        <v>67</v>
      </c>
      <c r="MB60" s="1">
        <f t="shared" si="42"/>
        <v>9</v>
      </c>
      <c r="MC60" s="1" t="str">
        <f t="shared" si="890"/>
        <v>65-69</v>
      </c>
      <c r="MD60" s="2">
        <f t="shared" si="941"/>
        <v>6575</v>
      </c>
      <c r="ME60" s="1">
        <f t="shared" si="794"/>
        <v>1047</v>
      </c>
      <c r="MF60" s="1">
        <f t="shared" si="795"/>
        <v>0.15923954372623575</v>
      </c>
      <c r="MG60" s="1">
        <f t="shared" si="796"/>
        <v>4.5124637102292881E-3</v>
      </c>
      <c r="MI60" s="1" t="str">
        <f t="shared" ref="MI60:MM60" si="1006">+MI9</f>
        <v>65-69</v>
      </c>
      <c r="MJ60" s="1">
        <f t="shared" si="1006"/>
        <v>421</v>
      </c>
      <c r="MK60" s="1">
        <f t="shared" si="1006"/>
        <v>61</v>
      </c>
      <c r="ML60" s="1">
        <f t="shared" si="1006"/>
        <v>0.14489311163895488</v>
      </c>
      <c r="MM60" s="1">
        <f t="shared" si="1006"/>
        <v>1.7155090921052774E-2</v>
      </c>
      <c r="MN60" s="2">
        <f t="shared" si="892"/>
        <v>6575</v>
      </c>
      <c r="MO60" s="1">
        <f t="shared" si="893"/>
        <v>952.67220902612837</v>
      </c>
      <c r="MP60" s="1">
        <f t="shared" si="894"/>
        <v>12722.649492864777</v>
      </c>
      <c r="MQ60" s="1">
        <f t="shared" si="895"/>
        <v>67.039847908745244</v>
      </c>
      <c r="MW60" s="1">
        <f t="shared" si="43"/>
        <v>20</v>
      </c>
      <c r="MX60" s="1">
        <f t="shared" si="44"/>
        <v>20</v>
      </c>
      <c r="MY60" s="1">
        <f t="shared" si="45"/>
        <v>100</v>
      </c>
      <c r="MZ60" s="1" t="str">
        <f t="shared" si="896"/>
        <v>65-69</v>
      </c>
      <c r="NA60" s="2">
        <f t="shared" si="943"/>
        <v>5244</v>
      </c>
      <c r="NB60" s="1">
        <f t="shared" si="799"/>
        <v>2668</v>
      </c>
      <c r="NC60" s="1">
        <f t="shared" si="800"/>
        <v>0.50877192982456143</v>
      </c>
      <c r="ND60" s="1">
        <f t="shared" si="801"/>
        <v>6.9035395531129203E-3</v>
      </c>
      <c r="NF60" s="1" t="str">
        <f t="shared" ref="NF60:NJ60" si="1007">+NF9</f>
        <v>65-69</v>
      </c>
      <c r="NG60" s="1">
        <f t="shared" si="1007"/>
        <v>266</v>
      </c>
      <c r="NH60" s="1">
        <f t="shared" si="1007"/>
        <v>127</v>
      </c>
      <c r="NI60" s="1">
        <f t="shared" si="1007"/>
        <v>0.47744360902255639</v>
      </c>
      <c r="NJ60" s="1">
        <f t="shared" si="1007"/>
        <v>3.0625755121951637E-2</v>
      </c>
      <c r="NK60" s="2">
        <f t="shared" si="898"/>
        <v>5244</v>
      </c>
      <c r="NL60" s="1">
        <f t="shared" si="899"/>
        <v>2503.7142857142858</v>
      </c>
      <c r="NM60" s="1">
        <f t="shared" si="900"/>
        <v>25792.82890900721</v>
      </c>
      <c r="NN60" s="1">
        <f t="shared" si="901"/>
        <v>135.33333333333334</v>
      </c>
      <c r="NT60" s="1">
        <f t="shared" si="46"/>
        <v>2</v>
      </c>
      <c r="NU60" s="1">
        <f t="shared" si="47"/>
        <v>26</v>
      </c>
      <c r="NV60" s="1">
        <f t="shared" si="48"/>
        <v>7.7</v>
      </c>
      <c r="NW60" s="1" t="str">
        <f t="shared" si="902"/>
        <v>65-69</v>
      </c>
      <c r="NX60" s="2">
        <f t="shared" si="945"/>
        <v>5737</v>
      </c>
      <c r="NY60" s="1">
        <f t="shared" si="804"/>
        <v>2058</v>
      </c>
      <c r="NZ60" s="1">
        <f t="shared" si="805"/>
        <v>0.35872407181453719</v>
      </c>
      <c r="OA60" s="1">
        <f t="shared" si="806"/>
        <v>6.3322828302249719E-3</v>
      </c>
      <c r="OC60" s="1" t="str">
        <f t="shared" ref="OC60:OG60" si="1008">+OC9</f>
        <v>65-69</v>
      </c>
      <c r="OD60" s="1">
        <f t="shared" si="1008"/>
        <v>308</v>
      </c>
      <c r="OE60" s="1">
        <f t="shared" si="1008"/>
        <v>121</v>
      </c>
      <c r="OF60" s="1">
        <f t="shared" si="1008"/>
        <v>0.39285714285714285</v>
      </c>
      <c r="OG60" s="1">
        <f t="shared" si="1008"/>
        <v>2.7828347231213559E-2</v>
      </c>
      <c r="OH60" s="2">
        <f t="shared" si="904"/>
        <v>5737</v>
      </c>
      <c r="OI60" s="1">
        <f t="shared" si="905"/>
        <v>2253.8214285714284</v>
      </c>
      <c r="OJ60" s="1">
        <f t="shared" si="906"/>
        <v>25488.514622813414</v>
      </c>
      <c r="OK60" s="1">
        <f t="shared" si="907"/>
        <v>110.48701411887745</v>
      </c>
      <c r="OQ60" s="1">
        <f t="shared" si="49"/>
        <v>0</v>
      </c>
      <c r="OR60" s="1">
        <f t="shared" si="50"/>
        <v>26</v>
      </c>
      <c r="OS60" s="1">
        <f t="shared" si="51"/>
        <v>0</v>
      </c>
      <c r="OT60" s="1" t="str">
        <f t="shared" si="908"/>
        <v>65-69</v>
      </c>
      <c r="OU60" s="2">
        <f t="shared" si="947"/>
        <v>5275</v>
      </c>
      <c r="OV60" s="1">
        <f t="shared" si="809"/>
        <v>785</v>
      </c>
      <c r="OW60" s="1">
        <f t="shared" si="810"/>
        <v>0.14881516587677726</v>
      </c>
      <c r="OX60" s="1">
        <f t="shared" si="811"/>
        <v>4.9003184398285875E-3</v>
      </c>
      <c r="OZ60" s="1" t="str">
        <f t="shared" ref="OZ60:PD60" si="1009">+OZ9</f>
        <v>65-69</v>
      </c>
      <c r="PA60" s="1">
        <f t="shared" si="1009"/>
        <v>289</v>
      </c>
      <c r="PB60" s="1">
        <f t="shared" si="1009"/>
        <v>34</v>
      </c>
      <c r="PC60" s="1">
        <f t="shared" si="1009"/>
        <v>0.11764705882352941</v>
      </c>
      <c r="PD60" s="1">
        <f t="shared" si="1009"/>
        <v>1.8952337629936544E-2</v>
      </c>
      <c r="PE60" s="2">
        <f t="shared" si="910"/>
        <v>5275</v>
      </c>
      <c r="PF60" s="1">
        <f t="shared" si="911"/>
        <v>620.58823529411768</v>
      </c>
      <c r="PG60" s="1">
        <f t="shared" si="912"/>
        <v>9994.7168975467248</v>
      </c>
      <c r="PH60" s="1">
        <f t="shared" si="913"/>
        <v>43.00758293838863</v>
      </c>
      <c r="PN60" s="1">
        <f t="shared" si="52"/>
        <v>1</v>
      </c>
      <c r="PO60" s="1">
        <f t="shared" si="53"/>
        <v>28</v>
      </c>
      <c r="PP60" s="1">
        <f t="shared" si="54"/>
        <v>3.6</v>
      </c>
      <c r="PQ60" s="1" t="str">
        <f t="shared" si="914"/>
        <v>65-69</v>
      </c>
      <c r="PR60" s="2">
        <f t="shared" si="949"/>
        <v>5579</v>
      </c>
      <c r="PS60" s="1">
        <f t="shared" si="814"/>
        <v>114</v>
      </c>
      <c r="PT60" s="1">
        <f t="shared" si="815"/>
        <v>2.0433769492740634E-2</v>
      </c>
      <c r="PU60" s="1">
        <f t="shared" si="816"/>
        <v>1.8941438868733372E-3</v>
      </c>
      <c r="PW60" s="1" t="str">
        <f t="shared" ref="PW60:QA60" si="1010">+PW9</f>
        <v>65-69</v>
      </c>
      <c r="PX60" s="1">
        <f t="shared" si="1010"/>
        <v>299</v>
      </c>
      <c r="PY60" s="1">
        <f t="shared" si="1010"/>
        <v>8</v>
      </c>
      <c r="PZ60" s="1">
        <f t="shared" si="1010"/>
        <v>2.6755852842809364E-2</v>
      </c>
      <c r="QA60" s="1">
        <f t="shared" si="1010"/>
        <v>9.33221435068699E-3</v>
      </c>
      <c r="QB60" s="2">
        <f t="shared" si="916"/>
        <v>5579</v>
      </c>
      <c r="QC60" s="1">
        <f t="shared" si="917"/>
        <v>149.27090301003344</v>
      </c>
      <c r="QD60" s="1">
        <f t="shared" si="918"/>
        <v>2710.7042321322597</v>
      </c>
      <c r="QE60" s="1">
        <f t="shared" si="919"/>
        <v>6.1096970783294493</v>
      </c>
      <c r="QO60" s="2"/>
      <c r="QY60" s="2"/>
    </row>
    <row r="61" spans="1:467">
      <c r="A61" s="20" t="s">
        <v>13</v>
      </c>
      <c r="B61" s="20" t="s">
        <v>14</v>
      </c>
      <c r="C61" s="20">
        <v>62</v>
      </c>
      <c r="D61" s="20" t="s">
        <v>16</v>
      </c>
      <c r="E61" s="20">
        <v>24</v>
      </c>
      <c r="F61" s="20">
        <v>65</v>
      </c>
      <c r="G61" s="20">
        <v>36.9</v>
      </c>
      <c r="H61" s="20">
        <v>4</v>
      </c>
      <c r="I61" s="20">
        <v>85</v>
      </c>
      <c r="J61" s="20">
        <v>4.7</v>
      </c>
      <c r="K61" s="20">
        <v>2</v>
      </c>
      <c r="L61" s="20">
        <v>76</v>
      </c>
      <c r="M61" s="20">
        <v>2.6</v>
      </c>
      <c r="N61" s="20">
        <v>0</v>
      </c>
      <c r="O61" s="20">
        <v>68</v>
      </c>
      <c r="P61" s="20">
        <v>0</v>
      </c>
      <c r="Q61" s="20">
        <v>7</v>
      </c>
      <c r="R61" s="20">
        <v>79</v>
      </c>
      <c r="S61" s="20">
        <v>8.9</v>
      </c>
      <c r="T61" s="20">
        <v>6</v>
      </c>
      <c r="U61" s="20">
        <v>62</v>
      </c>
      <c r="V61" s="20">
        <v>9.6999999999999993</v>
      </c>
      <c r="W61" s="20">
        <v>27</v>
      </c>
      <c r="X61" s="20">
        <v>82</v>
      </c>
      <c r="Y61" s="20">
        <v>32.9</v>
      </c>
      <c r="Z61" s="20">
        <v>20</v>
      </c>
      <c r="AA61" s="20">
        <v>83</v>
      </c>
      <c r="AB61" s="20">
        <v>24.1</v>
      </c>
      <c r="AC61" s="20">
        <v>50</v>
      </c>
      <c r="AD61" s="20">
        <v>61</v>
      </c>
      <c r="AE61" s="20">
        <v>82</v>
      </c>
      <c r="AF61" s="20">
        <v>39</v>
      </c>
      <c r="AG61" s="20">
        <v>89</v>
      </c>
      <c r="AH61" s="20">
        <v>43.8</v>
      </c>
      <c r="AI61" s="20">
        <v>59</v>
      </c>
      <c r="AJ61" s="20">
        <v>70</v>
      </c>
      <c r="AK61" s="20">
        <v>84.3</v>
      </c>
      <c r="AL61" s="20">
        <v>9</v>
      </c>
      <c r="AM61" s="20">
        <v>69</v>
      </c>
      <c r="AN61" s="20">
        <v>13</v>
      </c>
      <c r="AO61" s="20">
        <v>10</v>
      </c>
      <c r="AP61" s="20">
        <v>72</v>
      </c>
      <c r="AQ61" s="20">
        <v>13.9</v>
      </c>
      <c r="AR61" s="20">
        <v>44</v>
      </c>
      <c r="AS61" s="20">
        <v>41</v>
      </c>
      <c r="AT61" s="20">
        <v>107.3</v>
      </c>
      <c r="AU61" s="20">
        <v>1</v>
      </c>
      <c r="AV61" s="20">
        <v>42</v>
      </c>
      <c r="AW61" s="20">
        <v>2.4</v>
      </c>
      <c r="AX61" s="20">
        <v>0</v>
      </c>
      <c r="AY61" s="20">
        <v>39</v>
      </c>
      <c r="AZ61" s="20">
        <v>0</v>
      </c>
      <c r="BA61" s="20">
        <v>1</v>
      </c>
      <c r="BB61" s="20">
        <v>36</v>
      </c>
      <c r="BC61" s="20">
        <v>2.8</v>
      </c>
      <c r="BE61" s="35"/>
      <c r="BF61" s="1" t="str">
        <f t="shared" si="0"/>
        <v>明細部</v>
      </c>
      <c r="BG61" s="1" t="str">
        <f t="shared" si="1"/>
        <v>保険者（地区）</v>
      </c>
      <c r="BH61" s="1">
        <f t="shared" si="2"/>
        <v>62</v>
      </c>
      <c r="BI61" s="1" t="str">
        <f t="shared" si="3"/>
        <v>女</v>
      </c>
      <c r="BJ61" s="1">
        <f t="shared" si="4"/>
        <v>24</v>
      </c>
      <c r="BK61" s="1">
        <f t="shared" si="5"/>
        <v>65</v>
      </c>
      <c r="BL61" s="1">
        <f t="shared" si="6"/>
        <v>36.9</v>
      </c>
      <c r="BM61" s="1" t="str">
        <f t="shared" si="818"/>
        <v>70-74</v>
      </c>
      <c r="BN61" s="2">
        <f t="shared" si="733"/>
        <v>7122</v>
      </c>
      <c r="BO61" s="1">
        <f t="shared" si="734"/>
        <v>3603</v>
      </c>
      <c r="BP61" s="1">
        <f t="shared" si="735"/>
        <v>0.5058972198820556</v>
      </c>
      <c r="BQ61" s="1">
        <f t="shared" si="736"/>
        <v>5.9243241159703183E-3</v>
      </c>
      <c r="BS61" s="1" t="str">
        <f t="shared" si="819"/>
        <v>70-74</v>
      </c>
      <c r="BT61" s="1">
        <f t="shared" si="737"/>
        <v>454</v>
      </c>
      <c r="BU61" s="1">
        <f t="shared" si="737"/>
        <v>207</v>
      </c>
      <c r="BV61" s="1">
        <f t="shared" si="737"/>
        <v>0.45594713656387664</v>
      </c>
      <c r="BW61" s="1">
        <f t="shared" si="737"/>
        <v>2.3374905838491035E-2</v>
      </c>
      <c r="BX61" s="2">
        <f t="shared" si="820"/>
        <v>7122</v>
      </c>
      <c r="BY61" s="1">
        <f t="shared" si="821"/>
        <v>3247.2555066079294</v>
      </c>
      <c r="BZ61" s="1">
        <f t="shared" si="822"/>
        <v>27714.285006313119</v>
      </c>
      <c r="CA61" s="1">
        <f t="shared" si="823"/>
        <v>229.67733782645325</v>
      </c>
      <c r="CG61" s="1">
        <f t="shared" si="7"/>
        <v>4</v>
      </c>
      <c r="CH61" s="1">
        <f t="shared" si="8"/>
        <v>85</v>
      </c>
      <c r="CI61" s="1">
        <f t="shared" si="9"/>
        <v>4.7</v>
      </c>
      <c r="CJ61" s="1" t="str">
        <f t="shared" si="824"/>
        <v>70-74</v>
      </c>
      <c r="CK61" s="2">
        <f t="shared" si="920"/>
        <v>7238</v>
      </c>
      <c r="CL61" s="1">
        <f t="shared" si="739"/>
        <v>1055</v>
      </c>
      <c r="CM61" s="1">
        <f t="shared" si="740"/>
        <v>0.14575849682232661</v>
      </c>
      <c r="CN61" s="1">
        <f t="shared" si="741"/>
        <v>4.1476106876696776E-3</v>
      </c>
      <c r="CP61" s="1" t="str">
        <f t="shared" si="825"/>
        <v>70-74</v>
      </c>
      <c r="CQ61" s="1">
        <f t="shared" si="825"/>
        <v>490</v>
      </c>
      <c r="CR61" s="1">
        <f t="shared" si="825"/>
        <v>51</v>
      </c>
      <c r="CS61" s="1">
        <f t="shared" si="825"/>
        <v>0.10408163265306122</v>
      </c>
      <c r="CT61" s="1">
        <f t="shared" si="825"/>
        <v>1.3795048386814744E-2</v>
      </c>
      <c r="CU61" s="2">
        <f t="shared" si="826"/>
        <v>7238</v>
      </c>
      <c r="CV61" s="1">
        <f t="shared" si="827"/>
        <v>753.34285714285716</v>
      </c>
      <c r="CW61" s="1">
        <f t="shared" si="828"/>
        <v>9969.73497875885</v>
      </c>
      <c r="CX61" s="1">
        <f t="shared" si="829"/>
        <v>71.421663442940044</v>
      </c>
      <c r="DD61" s="1">
        <f t="shared" si="10"/>
        <v>2</v>
      </c>
      <c r="DE61" s="1">
        <f t="shared" si="11"/>
        <v>76</v>
      </c>
      <c r="DF61" s="1">
        <f t="shared" si="12"/>
        <v>2.6</v>
      </c>
      <c r="DG61" s="1" t="str">
        <f t="shared" si="830"/>
        <v>70-74</v>
      </c>
      <c r="DH61" s="2">
        <f t="shared" si="921"/>
        <v>6528</v>
      </c>
      <c r="DI61" s="1">
        <f t="shared" si="744"/>
        <v>1373</v>
      </c>
      <c r="DJ61" s="1">
        <f t="shared" si="745"/>
        <v>0.21032475490196079</v>
      </c>
      <c r="DK61" s="1">
        <f t="shared" si="746"/>
        <v>5.0440500217123737E-3</v>
      </c>
      <c r="DM61" s="1" t="str">
        <f t="shared" ref="DM61:DQ61" si="1011">+DM10</f>
        <v>70-74</v>
      </c>
      <c r="DN61" s="1">
        <f t="shared" si="1011"/>
        <v>503</v>
      </c>
      <c r="DO61" s="1">
        <f t="shared" si="1011"/>
        <v>59</v>
      </c>
      <c r="DP61" s="1">
        <f t="shared" si="1011"/>
        <v>0.1172962226640159</v>
      </c>
      <c r="DQ61" s="1">
        <f t="shared" si="1011"/>
        <v>1.4347145850696994E-2</v>
      </c>
      <c r="DR61" s="2">
        <f t="shared" si="832"/>
        <v>6528</v>
      </c>
      <c r="DS61" s="1">
        <f t="shared" si="833"/>
        <v>765.70974155069587</v>
      </c>
      <c r="DT61" s="1">
        <f t="shared" si="834"/>
        <v>8771.8524543485273</v>
      </c>
      <c r="DU61" s="1">
        <f t="shared" si="835"/>
        <v>105.79335171568627</v>
      </c>
      <c r="EA61" s="1">
        <f t="shared" si="13"/>
        <v>0</v>
      </c>
      <c r="EB61" s="1">
        <f t="shared" si="14"/>
        <v>68</v>
      </c>
      <c r="EC61" s="1">
        <f t="shared" si="15"/>
        <v>0</v>
      </c>
      <c r="ED61" s="1" t="str">
        <f t="shared" si="836"/>
        <v>70-74</v>
      </c>
      <c r="EE61" s="2">
        <f t="shared" si="923"/>
        <v>7536</v>
      </c>
      <c r="EF61" s="1">
        <f t="shared" si="749"/>
        <v>235</v>
      </c>
      <c r="EG61" s="1">
        <f t="shared" si="750"/>
        <v>3.1183651804670913E-2</v>
      </c>
      <c r="EH61" s="1">
        <f t="shared" si="751"/>
        <v>2.0022291075839356E-3</v>
      </c>
      <c r="EJ61" s="1" t="str">
        <f t="shared" ref="EJ61:EN61" si="1012">+EJ10</f>
        <v>70-74</v>
      </c>
      <c r="EK61" s="1">
        <f t="shared" si="1012"/>
        <v>480</v>
      </c>
      <c r="EL61" s="1">
        <f t="shared" si="1012"/>
        <v>13</v>
      </c>
      <c r="EM61" s="1">
        <f t="shared" si="1012"/>
        <v>2.7083333333333334E-2</v>
      </c>
      <c r="EN61" s="1">
        <f t="shared" si="1012"/>
        <v>7.4091478351777078E-3</v>
      </c>
      <c r="EO61" s="2">
        <f t="shared" si="838"/>
        <v>7536</v>
      </c>
      <c r="EP61" s="1">
        <f t="shared" si="839"/>
        <v>204.1</v>
      </c>
      <c r="EQ61" s="1">
        <f t="shared" si="840"/>
        <v>3117.584979166666</v>
      </c>
      <c r="ER61" s="1">
        <f t="shared" si="841"/>
        <v>14.968152866242038</v>
      </c>
      <c r="EX61" s="1">
        <f t="shared" si="16"/>
        <v>7</v>
      </c>
      <c r="EY61" s="1">
        <f t="shared" si="17"/>
        <v>79</v>
      </c>
      <c r="EZ61" s="1">
        <f t="shared" si="18"/>
        <v>8.9</v>
      </c>
      <c r="FA61" s="1" t="str">
        <f t="shared" si="842"/>
        <v>70-74</v>
      </c>
      <c r="FB61" s="2">
        <f t="shared" si="925"/>
        <v>7055</v>
      </c>
      <c r="FC61" s="1">
        <f t="shared" si="754"/>
        <v>662</v>
      </c>
      <c r="FD61" s="1">
        <f t="shared" si="755"/>
        <v>9.3834160170092135E-2</v>
      </c>
      <c r="FE61" s="1">
        <f t="shared" si="756"/>
        <v>3.4716490822293599E-3</v>
      </c>
      <c r="FG61" s="1" t="str">
        <f t="shared" ref="FG61:FK61" si="1013">+FG10</f>
        <v>70-74</v>
      </c>
      <c r="FH61" s="1">
        <f t="shared" si="1013"/>
        <v>450</v>
      </c>
      <c r="FI61" s="1">
        <f t="shared" si="1013"/>
        <v>46</v>
      </c>
      <c r="FJ61" s="1">
        <f t="shared" si="1013"/>
        <v>0.10222222222222223</v>
      </c>
      <c r="FK61" s="1">
        <f t="shared" si="1013"/>
        <v>1.4280743795301797E-2</v>
      </c>
      <c r="FL61" s="2">
        <f t="shared" si="844"/>
        <v>7055</v>
      </c>
      <c r="FM61" s="1">
        <f t="shared" si="845"/>
        <v>721.17777777777781</v>
      </c>
      <c r="FN61" s="1">
        <f t="shared" si="846"/>
        <v>10150.692966803843</v>
      </c>
      <c r="FO61" s="1">
        <f t="shared" si="847"/>
        <v>42.225372076541461</v>
      </c>
      <c r="FU61" s="1">
        <f t="shared" si="19"/>
        <v>6</v>
      </c>
      <c r="FV61" s="1">
        <f t="shared" si="20"/>
        <v>62</v>
      </c>
      <c r="FW61" s="1">
        <f t="shared" si="21"/>
        <v>9.6999999999999993</v>
      </c>
      <c r="FX61" s="1" t="str">
        <f t="shared" si="848"/>
        <v>70-74</v>
      </c>
      <c r="FY61" s="2">
        <f t="shared" si="927"/>
        <v>7522</v>
      </c>
      <c r="FZ61" s="1">
        <f t="shared" si="759"/>
        <v>1112</v>
      </c>
      <c r="GA61" s="1">
        <f t="shared" si="760"/>
        <v>0.14783302313214572</v>
      </c>
      <c r="GB61" s="1">
        <f t="shared" si="761"/>
        <v>4.0924314615782536E-3</v>
      </c>
      <c r="GD61" s="1" t="str">
        <f t="shared" ref="GD61:GH61" si="1014">+GD10</f>
        <v>70-74</v>
      </c>
      <c r="GE61" s="1">
        <f t="shared" si="1014"/>
        <v>485</v>
      </c>
      <c r="GF61" s="1">
        <f t="shared" si="1014"/>
        <v>46</v>
      </c>
      <c r="GG61" s="1">
        <f t="shared" si="1014"/>
        <v>9.4845360824742264E-2</v>
      </c>
      <c r="GH61" s="1">
        <f t="shared" si="1014"/>
        <v>1.3304500312545724E-2</v>
      </c>
      <c r="GI61" s="2">
        <f t="shared" si="850"/>
        <v>7522</v>
      </c>
      <c r="GJ61" s="1">
        <f t="shared" si="851"/>
        <v>713.42680412371135</v>
      </c>
      <c r="GK61" s="1">
        <f t="shared" si="852"/>
        <v>10015.296115002853</v>
      </c>
      <c r="GL61" s="1">
        <f t="shared" si="853"/>
        <v>71.69901621909068</v>
      </c>
      <c r="GR61" s="1">
        <f t="shared" si="22"/>
        <v>27</v>
      </c>
      <c r="GS61" s="1">
        <f t="shared" si="23"/>
        <v>82</v>
      </c>
      <c r="GT61" s="1">
        <f t="shared" si="24"/>
        <v>32.9</v>
      </c>
      <c r="GU61" s="1" t="str">
        <f t="shared" si="854"/>
        <v>70-74</v>
      </c>
      <c r="GV61" s="2">
        <f t="shared" si="929"/>
        <v>6684</v>
      </c>
      <c r="GW61" s="1">
        <f t="shared" si="764"/>
        <v>1668</v>
      </c>
      <c r="GX61" s="1">
        <f t="shared" si="765"/>
        <v>0.24955116696588869</v>
      </c>
      <c r="GY61" s="1">
        <f t="shared" si="766"/>
        <v>5.2932465756443167E-3</v>
      </c>
      <c r="HA61" s="1" t="str">
        <f t="shared" ref="HA61:HE61" si="1015">+HA10</f>
        <v>70-74</v>
      </c>
      <c r="HB61" s="1">
        <f t="shared" si="1015"/>
        <v>486</v>
      </c>
      <c r="HC61" s="1">
        <f t="shared" si="1015"/>
        <v>132</v>
      </c>
      <c r="HD61" s="1">
        <f t="shared" si="1015"/>
        <v>0.27160493827160492</v>
      </c>
      <c r="HE61" s="1">
        <f t="shared" si="1015"/>
        <v>2.0175959280210525E-2</v>
      </c>
      <c r="HF61" s="2">
        <f t="shared" si="856"/>
        <v>6684</v>
      </c>
      <c r="HG61" s="1">
        <f t="shared" si="857"/>
        <v>1815.4074074074074</v>
      </c>
      <c r="HH61" s="1">
        <f t="shared" si="858"/>
        <v>18186.170897616103</v>
      </c>
      <c r="HI61" s="1">
        <f t="shared" si="859"/>
        <v>121.2818671454219</v>
      </c>
      <c r="HO61" s="1">
        <f t="shared" si="25"/>
        <v>20</v>
      </c>
      <c r="HP61" s="1">
        <f t="shared" si="26"/>
        <v>83</v>
      </c>
      <c r="HQ61" s="1">
        <f t="shared" si="27"/>
        <v>24.1</v>
      </c>
      <c r="HR61" s="1" t="str">
        <f t="shared" si="860"/>
        <v>70-74</v>
      </c>
      <c r="HS61" s="2">
        <f t="shared" si="931"/>
        <v>6756</v>
      </c>
      <c r="HT61" s="1">
        <f t="shared" si="769"/>
        <v>1968</v>
      </c>
      <c r="HU61" s="1">
        <f t="shared" si="770"/>
        <v>0.29129662522202487</v>
      </c>
      <c r="HV61" s="1">
        <f t="shared" si="771"/>
        <v>5.5278360849042533E-3</v>
      </c>
      <c r="HX61" s="1" t="str">
        <f t="shared" ref="HX61:IB61" si="1016">+HX10</f>
        <v>70-74</v>
      </c>
      <c r="HY61" s="1">
        <f t="shared" si="1016"/>
        <v>478</v>
      </c>
      <c r="HZ61" s="1">
        <f t="shared" si="1016"/>
        <v>149</v>
      </c>
      <c r="IA61" s="1">
        <f t="shared" si="1016"/>
        <v>0.31171548117154813</v>
      </c>
      <c r="IB61" s="1">
        <f t="shared" si="1016"/>
        <v>2.11860131867227E-2</v>
      </c>
      <c r="IC61" s="2">
        <f t="shared" si="862"/>
        <v>6756</v>
      </c>
      <c r="ID61" s="1">
        <f t="shared" si="863"/>
        <v>2105.949790794979</v>
      </c>
      <c r="IE61" s="1">
        <f t="shared" si="864"/>
        <v>20486.971266237368</v>
      </c>
      <c r="IF61" s="1">
        <f t="shared" si="865"/>
        <v>139.23978685612789</v>
      </c>
      <c r="IL61" s="1">
        <f t="shared" si="28"/>
        <v>50</v>
      </c>
      <c r="IM61" s="1">
        <f t="shared" si="29"/>
        <v>61</v>
      </c>
      <c r="IN61" s="1">
        <f t="shared" si="30"/>
        <v>82</v>
      </c>
      <c r="IO61" s="1" t="str">
        <f t="shared" si="866"/>
        <v>70-74</v>
      </c>
      <c r="IP61" s="2">
        <f t="shared" si="933"/>
        <v>6614</v>
      </c>
      <c r="IQ61" s="1">
        <f t="shared" si="774"/>
        <v>3200</v>
      </c>
      <c r="IR61" s="1">
        <f t="shared" si="775"/>
        <v>0.48382219534321136</v>
      </c>
      <c r="IS61" s="1">
        <f t="shared" si="776"/>
        <v>6.1448383377621209E-3</v>
      </c>
      <c r="IU61" s="1" t="str">
        <f t="shared" ref="IU61:IY61" si="1017">+IU10</f>
        <v>70-74</v>
      </c>
      <c r="IV61" s="1">
        <f t="shared" si="1017"/>
        <v>502</v>
      </c>
      <c r="IW61" s="1">
        <f t="shared" si="1017"/>
        <v>247</v>
      </c>
      <c r="IX61" s="1">
        <f t="shared" si="1017"/>
        <v>0.49203187250996017</v>
      </c>
      <c r="IY61" s="1">
        <f t="shared" si="1017"/>
        <v>2.2313258209435062E-2</v>
      </c>
      <c r="IZ61" s="2">
        <f t="shared" si="868"/>
        <v>6614</v>
      </c>
      <c r="JA61" s="1">
        <f t="shared" si="869"/>
        <v>3254.2988047808767</v>
      </c>
      <c r="JB61" s="1">
        <f t="shared" si="870"/>
        <v>21779.823872554727</v>
      </c>
      <c r="JC61" s="1">
        <f t="shared" si="871"/>
        <v>242.8787420622921</v>
      </c>
      <c r="JI61" s="1">
        <f t="shared" si="31"/>
        <v>39</v>
      </c>
      <c r="JJ61" s="1">
        <f t="shared" si="32"/>
        <v>89</v>
      </c>
      <c r="JK61" s="1">
        <f t="shared" si="33"/>
        <v>43.8</v>
      </c>
      <c r="JL61" s="1" t="str">
        <f t="shared" si="872"/>
        <v>70-74</v>
      </c>
      <c r="JM61" s="2">
        <f t="shared" si="935"/>
        <v>6639</v>
      </c>
      <c r="JN61" s="1">
        <f t="shared" si="779"/>
        <v>1717</v>
      </c>
      <c r="JO61" s="1">
        <f t="shared" si="780"/>
        <v>0.25862328663955414</v>
      </c>
      <c r="JP61" s="1">
        <f t="shared" si="781"/>
        <v>5.374053050424773E-3</v>
      </c>
      <c r="JR61" s="1" t="str">
        <f t="shared" ref="JR61:JV61" si="1018">+JR10</f>
        <v>70-74</v>
      </c>
      <c r="JS61" s="1">
        <f t="shared" si="1018"/>
        <v>480</v>
      </c>
      <c r="JT61" s="1">
        <f t="shared" si="1018"/>
        <v>201</v>
      </c>
      <c r="JU61" s="1">
        <f t="shared" si="1018"/>
        <v>0.41875000000000001</v>
      </c>
      <c r="JV61" s="1">
        <f t="shared" si="1018"/>
        <v>2.2518438625379871E-2</v>
      </c>
      <c r="JW61" s="2">
        <f t="shared" si="874"/>
        <v>6639</v>
      </c>
      <c r="JX61" s="1">
        <f t="shared" si="875"/>
        <v>2780.0812500000002</v>
      </c>
      <c r="JY61" s="1">
        <f t="shared" si="876"/>
        <v>22350.224296142584</v>
      </c>
      <c r="JZ61" s="1">
        <f t="shared" si="877"/>
        <v>124.13917758698599</v>
      </c>
      <c r="KF61" s="1">
        <f t="shared" si="34"/>
        <v>59</v>
      </c>
      <c r="KG61" s="1">
        <f t="shared" si="35"/>
        <v>70</v>
      </c>
      <c r="KH61" s="1">
        <f t="shared" si="36"/>
        <v>84.3</v>
      </c>
      <c r="KI61" s="1" t="str">
        <f t="shared" si="878"/>
        <v>70-74</v>
      </c>
      <c r="KJ61" s="2">
        <f t="shared" si="937"/>
        <v>6778</v>
      </c>
      <c r="KK61" s="1">
        <f t="shared" si="784"/>
        <v>3395</v>
      </c>
      <c r="KL61" s="1">
        <f t="shared" si="785"/>
        <v>0.50088521687813514</v>
      </c>
      <c r="KM61" s="1">
        <f t="shared" si="786"/>
        <v>6.0732133980557438E-3</v>
      </c>
      <c r="KO61" s="1" t="str">
        <f t="shared" ref="KO61:KS61" si="1019">+KO10</f>
        <v>70-74</v>
      </c>
      <c r="KP61" s="1">
        <f t="shared" si="1019"/>
        <v>475</v>
      </c>
      <c r="KQ61" s="1">
        <f t="shared" si="1019"/>
        <v>234</v>
      </c>
      <c r="KR61" s="1">
        <f t="shared" si="1019"/>
        <v>0.49263157894736842</v>
      </c>
      <c r="KS61" s="1">
        <f t="shared" si="1019"/>
        <v>2.2939082089247696E-2</v>
      </c>
      <c r="KT61" s="2">
        <f t="shared" si="880"/>
        <v>6778</v>
      </c>
      <c r="KU61" s="1">
        <f t="shared" si="881"/>
        <v>3339.0568421052631</v>
      </c>
      <c r="KV61" s="1">
        <f t="shared" si="882"/>
        <v>24174.371959956839</v>
      </c>
      <c r="KW61" s="1">
        <f t="shared" si="883"/>
        <v>237.92047801711419</v>
      </c>
      <c r="LC61" s="1">
        <f t="shared" si="37"/>
        <v>9</v>
      </c>
      <c r="LD61" s="1">
        <f t="shared" si="38"/>
        <v>69</v>
      </c>
      <c r="LE61" s="1">
        <f t="shared" si="39"/>
        <v>13</v>
      </c>
      <c r="LF61" s="1" t="str">
        <f t="shared" si="884"/>
        <v>70-74</v>
      </c>
      <c r="LG61" s="2">
        <f t="shared" si="939"/>
        <v>6290</v>
      </c>
      <c r="LH61" s="1">
        <f t="shared" si="789"/>
        <v>3157</v>
      </c>
      <c r="LI61" s="1">
        <f t="shared" si="790"/>
        <v>0.50190779014308429</v>
      </c>
      <c r="LJ61" s="1">
        <f t="shared" si="791"/>
        <v>6.3043674812085018E-3</v>
      </c>
      <c r="LL61" s="1" t="str">
        <f t="shared" ref="LL61:LP61" si="1020">+LL10</f>
        <v>70-74</v>
      </c>
      <c r="LM61" s="1">
        <f t="shared" si="1020"/>
        <v>485</v>
      </c>
      <c r="LN61" s="1">
        <f t="shared" si="1020"/>
        <v>213</v>
      </c>
      <c r="LO61" s="1">
        <f t="shared" si="1020"/>
        <v>0.43917525773195876</v>
      </c>
      <c r="LP61" s="1">
        <f t="shared" si="1020"/>
        <v>2.2535211884891642E-2</v>
      </c>
      <c r="LQ61" s="2">
        <f t="shared" si="886"/>
        <v>6290</v>
      </c>
      <c r="LR61" s="1">
        <f t="shared" si="887"/>
        <v>2762.4123711340208</v>
      </c>
      <c r="LS61" s="1">
        <f t="shared" si="888"/>
        <v>20092.065373688056</v>
      </c>
      <c r="LT61" s="1">
        <f t="shared" si="889"/>
        <v>243.42527821939589</v>
      </c>
      <c r="LZ61" s="1">
        <f t="shared" si="40"/>
        <v>10</v>
      </c>
      <c r="MA61" s="1">
        <f t="shared" si="41"/>
        <v>72</v>
      </c>
      <c r="MB61" s="1">
        <f t="shared" si="42"/>
        <v>13.9</v>
      </c>
      <c r="MC61" s="1" t="str">
        <f t="shared" si="890"/>
        <v>70-74</v>
      </c>
      <c r="MD61" s="2">
        <f t="shared" si="941"/>
        <v>6738</v>
      </c>
      <c r="ME61" s="1">
        <f t="shared" si="794"/>
        <v>1239</v>
      </c>
      <c r="MF61" s="1">
        <f t="shared" si="795"/>
        <v>0.18388245770258238</v>
      </c>
      <c r="MG61" s="1">
        <f t="shared" si="796"/>
        <v>4.7193371343660674E-3</v>
      </c>
      <c r="MI61" s="1" t="str">
        <f t="shared" ref="MI61:MM61" si="1021">+MI10</f>
        <v>70-74</v>
      </c>
      <c r="MJ61" s="1">
        <f t="shared" si="1021"/>
        <v>494</v>
      </c>
      <c r="MK61" s="1">
        <f t="shared" si="1021"/>
        <v>95</v>
      </c>
      <c r="ML61" s="1">
        <f t="shared" si="1021"/>
        <v>0.19230769230769232</v>
      </c>
      <c r="MM61" s="1">
        <f t="shared" si="1021"/>
        <v>1.7732004265657395E-2</v>
      </c>
      <c r="MN61" s="2">
        <f t="shared" si="892"/>
        <v>6738</v>
      </c>
      <c r="MO61" s="1">
        <f t="shared" si="893"/>
        <v>1295.7692307692309</v>
      </c>
      <c r="MP61" s="1">
        <f t="shared" si="894"/>
        <v>14275.050966629136</v>
      </c>
      <c r="MQ61" s="1">
        <f t="shared" si="895"/>
        <v>90.837934105075689</v>
      </c>
      <c r="MW61" s="1">
        <f t="shared" si="43"/>
        <v>44</v>
      </c>
      <c r="MX61" s="1">
        <f t="shared" si="44"/>
        <v>41</v>
      </c>
      <c r="MY61" s="1">
        <f t="shared" si="45"/>
        <v>107.3</v>
      </c>
      <c r="MZ61" s="1" t="str">
        <f t="shared" si="896"/>
        <v>70-74</v>
      </c>
      <c r="NA61" s="2">
        <f t="shared" si="943"/>
        <v>5149</v>
      </c>
      <c r="NB61" s="1">
        <f t="shared" si="799"/>
        <v>3087</v>
      </c>
      <c r="NC61" s="1">
        <f t="shared" si="800"/>
        <v>0.59953389007574287</v>
      </c>
      <c r="ND61" s="1">
        <f t="shared" si="801"/>
        <v>6.8285470711713309E-3</v>
      </c>
      <c r="NF61" s="1" t="str">
        <f t="shared" ref="NF61:NJ61" si="1022">+NF10</f>
        <v>70-74</v>
      </c>
      <c r="NG61" s="1">
        <f t="shared" si="1022"/>
        <v>334</v>
      </c>
      <c r="NH61" s="1">
        <f t="shared" si="1022"/>
        <v>170</v>
      </c>
      <c r="NI61" s="1">
        <f t="shared" si="1022"/>
        <v>0.50898203592814373</v>
      </c>
      <c r="NJ61" s="1">
        <f t="shared" si="1022"/>
        <v>2.7354367954667825E-2</v>
      </c>
      <c r="NK61" s="2">
        <f t="shared" si="898"/>
        <v>5149</v>
      </c>
      <c r="NL61" s="1">
        <f t="shared" si="899"/>
        <v>2620.7485029940121</v>
      </c>
      <c r="NM61" s="1">
        <f t="shared" si="900"/>
        <v>19838.057862188067</v>
      </c>
      <c r="NN61" s="1">
        <f t="shared" si="901"/>
        <v>200.24431928529813</v>
      </c>
      <c r="NT61" s="1">
        <f t="shared" si="46"/>
        <v>1</v>
      </c>
      <c r="NU61" s="1">
        <f t="shared" si="47"/>
        <v>42</v>
      </c>
      <c r="NV61" s="1">
        <f t="shared" si="48"/>
        <v>2.4</v>
      </c>
      <c r="NW61" s="1" t="str">
        <f t="shared" si="902"/>
        <v>70-74</v>
      </c>
      <c r="NX61" s="2">
        <f t="shared" si="945"/>
        <v>5468</v>
      </c>
      <c r="NY61" s="1">
        <f t="shared" si="804"/>
        <v>1789</v>
      </c>
      <c r="NZ61" s="1">
        <f t="shared" si="805"/>
        <v>0.32717629846378932</v>
      </c>
      <c r="OA61" s="1">
        <f t="shared" si="806"/>
        <v>6.3449368698277834E-3</v>
      </c>
      <c r="OC61" s="1" t="str">
        <f t="shared" ref="OC61:OG61" si="1023">+OC10</f>
        <v>70-74</v>
      </c>
      <c r="OD61" s="1">
        <f t="shared" si="1023"/>
        <v>324</v>
      </c>
      <c r="OE61" s="1">
        <f t="shared" si="1023"/>
        <v>140</v>
      </c>
      <c r="OF61" s="1">
        <f t="shared" si="1023"/>
        <v>0.43209876543209874</v>
      </c>
      <c r="OG61" s="1">
        <f t="shared" si="1023"/>
        <v>2.7520442589490917E-2</v>
      </c>
      <c r="OH61" s="2">
        <f t="shared" si="904"/>
        <v>5468</v>
      </c>
      <c r="OI61" s="1">
        <f t="shared" si="905"/>
        <v>2362.7160493827159</v>
      </c>
      <c r="OJ61" s="1">
        <f t="shared" si="906"/>
        <v>22644.766135845744</v>
      </c>
      <c r="OK61" s="1">
        <f t="shared" si="907"/>
        <v>106.00512070226773</v>
      </c>
      <c r="OQ61" s="1">
        <f t="shared" si="49"/>
        <v>0</v>
      </c>
      <c r="OR61" s="1">
        <f t="shared" si="50"/>
        <v>39</v>
      </c>
      <c r="OS61" s="1">
        <f t="shared" si="51"/>
        <v>0</v>
      </c>
      <c r="OT61" s="1" t="str">
        <f t="shared" si="908"/>
        <v>70-74</v>
      </c>
      <c r="OU61" s="2">
        <f t="shared" si="947"/>
        <v>5628</v>
      </c>
      <c r="OV61" s="1">
        <f t="shared" si="809"/>
        <v>445</v>
      </c>
      <c r="OW61" s="1">
        <f t="shared" si="810"/>
        <v>7.9068941009239516E-2</v>
      </c>
      <c r="OX61" s="1">
        <f t="shared" si="811"/>
        <v>3.5969920401902559E-3</v>
      </c>
      <c r="OZ61" s="1" t="str">
        <f t="shared" ref="OZ61:PD61" si="1024">+OZ10</f>
        <v>70-74</v>
      </c>
      <c r="PA61" s="1">
        <f t="shared" si="1024"/>
        <v>316</v>
      </c>
      <c r="PB61" s="1">
        <f t="shared" si="1024"/>
        <v>27</v>
      </c>
      <c r="PC61" s="1">
        <f t="shared" si="1024"/>
        <v>8.5443037974683542E-2</v>
      </c>
      <c r="PD61" s="1">
        <f t="shared" si="1024"/>
        <v>1.5725344901365432E-2</v>
      </c>
      <c r="PE61" s="2">
        <f t="shared" si="910"/>
        <v>5628</v>
      </c>
      <c r="PF61" s="1">
        <f t="shared" si="911"/>
        <v>480.87341772151899</v>
      </c>
      <c r="PG61" s="1">
        <f t="shared" si="912"/>
        <v>7832.6466805871351</v>
      </c>
      <c r="PH61" s="1">
        <f t="shared" si="913"/>
        <v>24.985785358919689</v>
      </c>
      <c r="PN61" s="1">
        <f t="shared" si="52"/>
        <v>1</v>
      </c>
      <c r="PO61" s="1">
        <f t="shared" si="53"/>
        <v>36</v>
      </c>
      <c r="PP61" s="1">
        <f t="shared" si="54"/>
        <v>2.8</v>
      </c>
      <c r="PQ61" s="1" t="str">
        <f t="shared" si="914"/>
        <v>70-74</v>
      </c>
      <c r="PR61" s="2">
        <f t="shared" si="949"/>
        <v>5051</v>
      </c>
      <c r="PS61" s="1">
        <f t="shared" si="814"/>
        <v>59</v>
      </c>
      <c r="PT61" s="1">
        <f t="shared" si="815"/>
        <v>1.1680855276182935E-2</v>
      </c>
      <c r="PU61" s="1">
        <f t="shared" si="816"/>
        <v>1.5118100964110325E-3</v>
      </c>
      <c r="PW61" s="1" t="str">
        <f t="shared" ref="PW61:QA61" si="1025">+PW10</f>
        <v>70-74</v>
      </c>
      <c r="PX61" s="1">
        <f t="shared" si="1025"/>
        <v>352</v>
      </c>
      <c r="PY61" s="1">
        <f t="shared" si="1025"/>
        <v>4</v>
      </c>
      <c r="PZ61" s="1">
        <f t="shared" si="1025"/>
        <v>1.1363636363636364E-2</v>
      </c>
      <c r="QA61" s="1">
        <f t="shared" si="1025"/>
        <v>5.6494428859058263E-3</v>
      </c>
      <c r="QB61" s="2">
        <f t="shared" si="916"/>
        <v>5051</v>
      </c>
      <c r="QC61" s="1">
        <f t="shared" si="917"/>
        <v>57.397727272727273</v>
      </c>
      <c r="QD61" s="1">
        <f t="shared" si="918"/>
        <v>814.26540158656564</v>
      </c>
      <c r="QE61" s="1">
        <f t="shared" si="919"/>
        <v>4.1116610572163932</v>
      </c>
      <c r="QO61" s="2"/>
      <c r="QY61" s="2"/>
    </row>
    <row r="62" spans="1:467">
      <c r="A62" s="20" t="s">
        <v>13</v>
      </c>
      <c r="B62" s="20" t="s">
        <v>14</v>
      </c>
      <c r="C62" s="20">
        <v>63</v>
      </c>
      <c r="D62" s="20" t="s">
        <v>16</v>
      </c>
      <c r="E62" s="20">
        <v>39</v>
      </c>
      <c r="F62" s="20">
        <v>103</v>
      </c>
      <c r="G62" s="20">
        <v>37.9</v>
      </c>
      <c r="H62" s="20">
        <v>3</v>
      </c>
      <c r="I62" s="20">
        <v>98</v>
      </c>
      <c r="J62" s="20">
        <v>3.1</v>
      </c>
      <c r="K62" s="20">
        <v>1</v>
      </c>
      <c r="L62" s="20">
        <v>119</v>
      </c>
      <c r="M62" s="20">
        <v>0.8</v>
      </c>
      <c r="N62" s="20">
        <v>4</v>
      </c>
      <c r="O62" s="20">
        <v>115</v>
      </c>
      <c r="P62" s="20">
        <v>3.5</v>
      </c>
      <c r="Q62" s="20">
        <v>6</v>
      </c>
      <c r="R62" s="20">
        <v>84</v>
      </c>
      <c r="S62" s="20">
        <v>7.1</v>
      </c>
      <c r="T62" s="20">
        <v>6</v>
      </c>
      <c r="U62" s="20">
        <v>118</v>
      </c>
      <c r="V62" s="20">
        <v>5.0999999999999996</v>
      </c>
      <c r="W62" s="20">
        <v>21</v>
      </c>
      <c r="X62" s="20">
        <v>102</v>
      </c>
      <c r="Y62" s="20">
        <v>20.6</v>
      </c>
      <c r="Z62" s="20">
        <v>35</v>
      </c>
      <c r="AA62" s="20">
        <v>109</v>
      </c>
      <c r="AB62" s="20">
        <v>32.1</v>
      </c>
      <c r="AC62" s="20">
        <v>67</v>
      </c>
      <c r="AD62" s="20">
        <v>107</v>
      </c>
      <c r="AE62" s="20">
        <v>62.6</v>
      </c>
      <c r="AF62" s="20">
        <v>60</v>
      </c>
      <c r="AG62" s="20">
        <v>91</v>
      </c>
      <c r="AH62" s="20">
        <v>65.900000000000006</v>
      </c>
      <c r="AI62" s="20">
        <v>83</v>
      </c>
      <c r="AJ62" s="20">
        <v>110</v>
      </c>
      <c r="AK62" s="20">
        <v>75.5</v>
      </c>
      <c r="AL62" s="20">
        <v>8</v>
      </c>
      <c r="AM62" s="20">
        <v>93</v>
      </c>
      <c r="AN62" s="20">
        <v>8.6</v>
      </c>
      <c r="AO62" s="20">
        <v>13</v>
      </c>
      <c r="AP62" s="20">
        <v>100</v>
      </c>
      <c r="AQ62" s="20">
        <v>13</v>
      </c>
      <c r="AR62" s="20">
        <v>30</v>
      </c>
      <c r="AS62" s="20">
        <v>39</v>
      </c>
      <c r="AT62" s="20">
        <v>76.900000000000006</v>
      </c>
      <c r="AU62" s="20">
        <v>7</v>
      </c>
      <c r="AV62" s="20">
        <v>44</v>
      </c>
      <c r="AW62" s="20">
        <v>15.9</v>
      </c>
      <c r="AX62" s="20">
        <v>0</v>
      </c>
      <c r="AY62" s="20">
        <v>34</v>
      </c>
      <c r="AZ62" s="20">
        <v>0</v>
      </c>
      <c r="BA62" s="20">
        <v>0</v>
      </c>
      <c r="BB62" s="20">
        <v>45</v>
      </c>
      <c r="BC62" s="20">
        <v>0</v>
      </c>
      <c r="BE62" s="35"/>
      <c r="BF62" s="1" t="str">
        <f t="shared" si="0"/>
        <v>明細部</v>
      </c>
      <c r="BG62" s="1" t="str">
        <f t="shared" si="1"/>
        <v>保険者（地区）</v>
      </c>
      <c r="BH62" s="1">
        <f t="shared" si="2"/>
        <v>63</v>
      </c>
      <c r="BI62" s="1" t="str">
        <f t="shared" si="3"/>
        <v>女</v>
      </c>
      <c r="BJ62" s="1">
        <f t="shared" si="4"/>
        <v>39</v>
      </c>
      <c r="BK62" s="1">
        <f t="shared" si="5"/>
        <v>103</v>
      </c>
      <c r="BL62" s="1">
        <f t="shared" si="6"/>
        <v>37.9</v>
      </c>
      <c r="BM62" s="1" t="str">
        <f t="shared" si="818"/>
        <v>40-64（再掲）</v>
      </c>
      <c r="BN62" s="1">
        <f t="shared" si="733"/>
        <v>9464</v>
      </c>
      <c r="BO62" s="1">
        <f t="shared" si="734"/>
        <v>2641</v>
      </c>
      <c r="BP62" s="1">
        <f t="shared" si="735"/>
        <v>0.27905748098055788</v>
      </c>
      <c r="BQ62" s="1">
        <f t="shared" si="736"/>
        <v>4.6106248727220906E-3</v>
      </c>
      <c r="BS62" s="1" t="str">
        <f t="shared" si="819"/>
        <v>40-64（再掲）</v>
      </c>
      <c r="BT62" s="1">
        <f t="shared" si="737"/>
        <v>360</v>
      </c>
      <c r="BU62" s="1">
        <f t="shared" si="737"/>
        <v>92</v>
      </c>
      <c r="BV62" s="1">
        <f t="shared" si="737"/>
        <v>0.25555555555555554</v>
      </c>
      <c r="BW62" s="1">
        <f t="shared" si="737"/>
        <v>2.2988337235085515E-2</v>
      </c>
      <c r="BX62" s="1">
        <f>SUM(BX55:BX59)</f>
        <v>9464</v>
      </c>
      <c r="BY62" s="1">
        <f>SUM(BY55:BY59)</f>
        <v>2383.1267088303853</v>
      </c>
      <c r="BZ62" s="1">
        <f>SUM(BZ55:BZ59)</f>
        <v>49121.314700805713</v>
      </c>
      <c r="CA62" s="1">
        <f>SUM(CA55:CA59)</f>
        <v>100.55826854088812</v>
      </c>
      <c r="CG62" s="1">
        <f t="shared" si="7"/>
        <v>3</v>
      </c>
      <c r="CH62" s="1">
        <f t="shared" si="8"/>
        <v>98</v>
      </c>
      <c r="CI62" s="1">
        <f t="shared" si="9"/>
        <v>3.1</v>
      </c>
      <c r="CJ62" s="1" t="str">
        <f t="shared" si="824"/>
        <v>40-64（再掲）</v>
      </c>
      <c r="CK62" s="1">
        <f t="shared" si="920"/>
        <v>9512</v>
      </c>
      <c r="CL62" s="1">
        <f t="shared" si="739"/>
        <v>675</v>
      </c>
      <c r="CM62" s="1">
        <f t="shared" si="740"/>
        <v>7.0962994112699754E-2</v>
      </c>
      <c r="CN62" s="1">
        <f t="shared" si="741"/>
        <v>2.6326707694837546E-3</v>
      </c>
      <c r="CP62" s="1" t="str">
        <f t="shared" si="825"/>
        <v>40-64（再掲）</v>
      </c>
      <c r="CQ62" s="1">
        <f t="shared" si="825"/>
        <v>323</v>
      </c>
      <c r="CR62" s="1">
        <f t="shared" si="825"/>
        <v>40</v>
      </c>
      <c r="CS62" s="1">
        <f t="shared" si="825"/>
        <v>0.1238390092879257</v>
      </c>
      <c r="CT62" s="1">
        <f t="shared" si="825"/>
        <v>1.8328183736839952E-2</v>
      </c>
      <c r="CU62" s="1">
        <f>SUM(CU55:CU59)</f>
        <v>9512</v>
      </c>
      <c r="CV62" s="1">
        <f>SUM(CV55:CV59)</f>
        <v>1215.2865557865557</v>
      </c>
      <c r="CW62" s="1">
        <f>SUM(CW55:CW59)</f>
        <v>32478.000365909444</v>
      </c>
      <c r="CX62" s="1">
        <f>SUM(CX55:CX59)</f>
        <v>22.404836162624118</v>
      </c>
      <c r="DD62" s="1">
        <f t="shared" si="10"/>
        <v>1</v>
      </c>
      <c r="DE62" s="1">
        <f t="shared" si="11"/>
        <v>119</v>
      </c>
      <c r="DF62" s="1">
        <f t="shared" si="12"/>
        <v>0.8</v>
      </c>
      <c r="DG62" s="1" t="str">
        <f t="shared" si="830"/>
        <v>40-64（再掲）</v>
      </c>
      <c r="DH62" s="1">
        <f t="shared" si="921"/>
        <v>9692</v>
      </c>
      <c r="DI62" s="1">
        <f t="shared" si="744"/>
        <v>3372</v>
      </c>
      <c r="DJ62" s="1">
        <f t="shared" si="745"/>
        <v>0.34791580685101114</v>
      </c>
      <c r="DK62" s="1">
        <f t="shared" si="746"/>
        <v>4.8381821397160936E-3</v>
      </c>
      <c r="DM62" s="1" t="str">
        <f t="shared" ref="DM62:DQ62" si="1026">+DM11</f>
        <v>40-64（再掲）</v>
      </c>
      <c r="DN62" s="1">
        <f t="shared" si="1026"/>
        <v>337</v>
      </c>
      <c r="DO62" s="1">
        <f t="shared" si="1026"/>
        <v>119</v>
      </c>
      <c r="DP62" s="1">
        <f t="shared" si="1026"/>
        <v>0.35311572700296734</v>
      </c>
      <c r="DQ62" s="1">
        <f t="shared" si="1026"/>
        <v>2.6034957687667074E-2</v>
      </c>
      <c r="DR62" s="1">
        <f>SUM(DR55:DR59)</f>
        <v>9692</v>
      </c>
      <c r="DS62" s="1">
        <f>SUM(DS55:DS59)</f>
        <v>3401.5870189287234</v>
      </c>
      <c r="DT62" s="1">
        <f>SUM(DT55:DT59)</f>
        <v>64968.190182562394</v>
      </c>
      <c r="DU62" s="1">
        <f>SUM(DU55:DU59)</f>
        <v>121.25235743144883</v>
      </c>
      <c r="EA62" s="1">
        <f t="shared" si="13"/>
        <v>4</v>
      </c>
      <c r="EB62" s="1">
        <f t="shared" si="14"/>
        <v>115</v>
      </c>
      <c r="EC62" s="1">
        <f t="shared" si="15"/>
        <v>3.5</v>
      </c>
      <c r="ED62" s="1" t="str">
        <f t="shared" si="836"/>
        <v>40-64（再掲）</v>
      </c>
      <c r="EE62" s="1">
        <f t="shared" si="923"/>
        <v>9151</v>
      </c>
      <c r="EF62" s="1">
        <f t="shared" si="749"/>
        <v>1218</v>
      </c>
      <c r="EG62" s="1">
        <f t="shared" si="750"/>
        <v>0.13310020762758168</v>
      </c>
      <c r="EH62" s="1">
        <f t="shared" si="751"/>
        <v>3.5509089639457351E-3</v>
      </c>
      <c r="EJ62" s="1" t="str">
        <f t="shared" ref="EJ62:EN62" si="1027">+EJ11</f>
        <v>40-64（再掲）</v>
      </c>
      <c r="EK62" s="1">
        <f t="shared" si="1027"/>
        <v>352</v>
      </c>
      <c r="EL62" s="1">
        <f t="shared" si="1027"/>
        <v>70</v>
      </c>
      <c r="EM62" s="1">
        <f t="shared" si="1027"/>
        <v>0.19886363636363635</v>
      </c>
      <c r="EN62" s="1">
        <f t="shared" si="1027"/>
        <v>2.127451062997875E-2</v>
      </c>
      <c r="EO62" s="1">
        <f>SUM(EO55:EO59)</f>
        <v>9151</v>
      </c>
      <c r="EP62" s="1">
        <f>SUM(EP55:EP59)</f>
        <v>1898.6489735754444</v>
      </c>
      <c r="EQ62" s="1">
        <f>SUM(EQ55:EQ59)</f>
        <v>37229.17563619584</v>
      </c>
      <c r="ER62" s="1">
        <f>SUM(ER55:ER59)</f>
        <v>45.205001932793827</v>
      </c>
      <c r="EX62" s="1">
        <f t="shared" si="16"/>
        <v>6</v>
      </c>
      <c r="EY62" s="1">
        <f t="shared" si="17"/>
        <v>84</v>
      </c>
      <c r="EZ62" s="1">
        <f t="shared" si="18"/>
        <v>7.1</v>
      </c>
      <c r="FA62" s="1" t="str">
        <f t="shared" si="842"/>
        <v>40-64（再掲）</v>
      </c>
      <c r="FB62" s="1">
        <f t="shared" si="925"/>
        <v>9144</v>
      </c>
      <c r="FC62" s="1">
        <f t="shared" si="754"/>
        <v>1435</v>
      </c>
      <c r="FD62" s="1">
        <f t="shared" si="755"/>
        <v>0.15693350831146108</v>
      </c>
      <c r="FE62" s="1">
        <f t="shared" si="756"/>
        <v>3.8038260410227518E-3</v>
      </c>
      <c r="FG62" s="1" t="str">
        <f t="shared" ref="FG62:FK62" si="1028">+FG11</f>
        <v>40-64（再掲）</v>
      </c>
      <c r="FH62" s="1">
        <f t="shared" si="1028"/>
        <v>364</v>
      </c>
      <c r="FI62" s="1">
        <f t="shared" si="1028"/>
        <v>56</v>
      </c>
      <c r="FJ62" s="1">
        <f t="shared" si="1028"/>
        <v>0.15384615384615385</v>
      </c>
      <c r="FK62" s="1">
        <f t="shared" si="1028"/>
        <v>1.8911121995940063E-2</v>
      </c>
      <c r="FL62" s="1">
        <f>SUM(FL55:FL59)</f>
        <v>9144</v>
      </c>
      <c r="FM62" s="1">
        <f>SUM(FM55:FM59)</f>
        <v>1487.617977915804</v>
      </c>
      <c r="FN62" s="1">
        <f>SUM(FN55:FN59)</f>
        <v>32344.367156563076</v>
      </c>
      <c r="FO62" s="1">
        <f>SUM(FO55:FO59)</f>
        <v>56.492090429460887</v>
      </c>
      <c r="FU62" s="1">
        <f t="shared" si="19"/>
        <v>6</v>
      </c>
      <c r="FV62" s="1">
        <f t="shared" si="20"/>
        <v>118</v>
      </c>
      <c r="FW62" s="1">
        <f t="shared" si="21"/>
        <v>5.0999999999999996</v>
      </c>
      <c r="FX62" s="1" t="str">
        <f t="shared" si="848"/>
        <v>40-64（再掲）</v>
      </c>
      <c r="FY62" s="1">
        <f t="shared" si="927"/>
        <v>9566</v>
      </c>
      <c r="FZ62" s="1">
        <f t="shared" si="759"/>
        <v>2149</v>
      </c>
      <c r="GA62" s="1">
        <f t="shared" si="760"/>
        <v>0.2246498013798871</v>
      </c>
      <c r="GB62" s="1">
        <f t="shared" si="761"/>
        <v>4.2671389255639642E-3</v>
      </c>
      <c r="GD62" s="1" t="str">
        <f t="shared" ref="GD62:GH62" si="1029">+GD11</f>
        <v>40-64（再掲）</v>
      </c>
      <c r="GE62" s="1">
        <f t="shared" si="1029"/>
        <v>342</v>
      </c>
      <c r="GF62" s="1">
        <f t="shared" si="1029"/>
        <v>76</v>
      </c>
      <c r="GG62" s="1">
        <f t="shared" si="1029"/>
        <v>0.22222222222222221</v>
      </c>
      <c r="GH62" s="1">
        <f t="shared" si="1029"/>
        <v>2.2480628839514221E-2</v>
      </c>
      <c r="GI62" s="1">
        <f>SUM(GI55:GI59)</f>
        <v>9566</v>
      </c>
      <c r="GJ62" s="1">
        <f>SUM(GJ55:GJ59)</f>
        <v>2220.6525378479837</v>
      </c>
      <c r="GK62" s="1">
        <f>SUM(GK55:GK59)</f>
        <v>51642.373456188114</v>
      </c>
      <c r="GL62" s="1">
        <f>SUM(GL55:GL59)</f>
        <v>76.802107332216551</v>
      </c>
      <c r="GR62" s="1">
        <f t="shared" si="22"/>
        <v>21</v>
      </c>
      <c r="GS62" s="1">
        <f t="shared" si="23"/>
        <v>102</v>
      </c>
      <c r="GT62" s="1">
        <f t="shared" si="24"/>
        <v>20.6</v>
      </c>
      <c r="GU62" s="1" t="str">
        <f t="shared" si="854"/>
        <v>40-64（再掲）</v>
      </c>
      <c r="GV62" s="1">
        <f t="shared" si="929"/>
        <v>9190</v>
      </c>
      <c r="GW62" s="1">
        <f t="shared" si="764"/>
        <v>2821</v>
      </c>
      <c r="GX62" s="1">
        <f t="shared" si="765"/>
        <v>0.30696409140369968</v>
      </c>
      <c r="GY62" s="1">
        <f t="shared" si="766"/>
        <v>4.8113162082034358E-3</v>
      </c>
      <c r="HA62" s="1" t="str">
        <f t="shared" ref="HA62:HE62" si="1030">+HA11</f>
        <v>40-64（再掲）</v>
      </c>
      <c r="HB62" s="1">
        <f t="shared" si="1030"/>
        <v>338</v>
      </c>
      <c r="HC62" s="1">
        <f t="shared" si="1030"/>
        <v>130</v>
      </c>
      <c r="HD62" s="1">
        <f t="shared" si="1030"/>
        <v>0.38461538461538464</v>
      </c>
      <c r="HE62" s="1">
        <f t="shared" si="1030"/>
        <v>2.6462342928991595E-2</v>
      </c>
      <c r="HF62" s="1">
        <f>SUM(HF55:HF59)</f>
        <v>9190</v>
      </c>
      <c r="HG62" s="1">
        <f>SUM(HG55:HG59)</f>
        <v>3614.7856222682308</v>
      </c>
      <c r="HH62" s="1">
        <f>SUM(HH55:HH59)</f>
        <v>60740.750431551271</v>
      </c>
      <c r="HI62" s="1">
        <f>SUM(HI55:HI59)</f>
        <v>102.93423946526491</v>
      </c>
      <c r="HO62" s="1">
        <f t="shared" si="25"/>
        <v>35</v>
      </c>
      <c r="HP62" s="1">
        <f t="shared" si="26"/>
        <v>109</v>
      </c>
      <c r="HQ62" s="1">
        <f t="shared" si="27"/>
        <v>32.1</v>
      </c>
      <c r="HR62" s="1" t="str">
        <f t="shared" si="860"/>
        <v>40-64（再掲）</v>
      </c>
      <c r="HS62" s="1">
        <f t="shared" si="931"/>
        <v>8981</v>
      </c>
      <c r="HT62" s="1">
        <f t="shared" si="769"/>
        <v>3906</v>
      </c>
      <c r="HU62" s="1">
        <f t="shared" si="770"/>
        <v>0.43491816056118471</v>
      </c>
      <c r="HV62" s="1">
        <f t="shared" si="771"/>
        <v>5.231149094834131E-3</v>
      </c>
      <c r="HX62" s="1" t="str">
        <f t="shared" ref="HX62:IB62" si="1031">+HX11</f>
        <v>40-64（再掲）</v>
      </c>
      <c r="HY62" s="1">
        <f t="shared" si="1031"/>
        <v>356</v>
      </c>
      <c r="HZ62" s="1">
        <f t="shared" si="1031"/>
        <v>159</v>
      </c>
      <c r="IA62" s="1">
        <f t="shared" si="1031"/>
        <v>0.44662921348314605</v>
      </c>
      <c r="IB62" s="1">
        <f t="shared" si="1031"/>
        <v>2.6348547448747744E-2</v>
      </c>
      <c r="IC62" s="1">
        <f>SUM(IC55:IC59)</f>
        <v>8981</v>
      </c>
      <c r="ID62" s="1">
        <f>SUM(ID55:ID59)</f>
        <v>4081.3595271590211</v>
      </c>
      <c r="IE62" s="1">
        <f>SUM(IE55:IE59)</f>
        <v>59229.184242249205</v>
      </c>
      <c r="IF62" s="1">
        <f>SUM(IF55:IF59)</f>
        <v>152.40384384977222</v>
      </c>
      <c r="IL62" s="1">
        <f t="shared" si="28"/>
        <v>67</v>
      </c>
      <c r="IM62" s="1">
        <f t="shared" si="29"/>
        <v>107</v>
      </c>
      <c r="IN62" s="1">
        <f t="shared" si="30"/>
        <v>62.6</v>
      </c>
      <c r="IO62" s="1" t="str">
        <f t="shared" si="866"/>
        <v>40-64（再掲）</v>
      </c>
      <c r="IP62" s="1">
        <f t="shared" si="933"/>
        <v>9018</v>
      </c>
      <c r="IQ62" s="1">
        <f t="shared" si="774"/>
        <v>5994</v>
      </c>
      <c r="IR62" s="1">
        <f t="shared" si="775"/>
        <v>0.66467065868263475</v>
      </c>
      <c r="IS62" s="1">
        <f t="shared" si="776"/>
        <v>4.9714596199537508E-3</v>
      </c>
      <c r="IU62" s="1" t="str">
        <f t="shared" ref="IU62:IY62" si="1032">+IU11</f>
        <v>40-64（再掲）</v>
      </c>
      <c r="IV62" s="1">
        <f t="shared" si="1032"/>
        <v>365</v>
      </c>
      <c r="IW62" s="1">
        <f t="shared" si="1032"/>
        <v>245</v>
      </c>
      <c r="IX62" s="1">
        <f t="shared" si="1032"/>
        <v>0.67123287671232879</v>
      </c>
      <c r="IY62" s="1">
        <f t="shared" si="1032"/>
        <v>2.4588632072834116E-2</v>
      </c>
      <c r="IZ62" s="1">
        <f>SUM(IZ55:IZ59)</f>
        <v>9018</v>
      </c>
      <c r="JA62" s="1">
        <f>SUM(JA55:JA59)</f>
        <v>6138.0894094870437</v>
      </c>
      <c r="JB62" s="1">
        <f>SUM(JB55:JB59)</f>
        <v>51835.098907481501</v>
      </c>
      <c r="JC62" s="1">
        <f>SUM(JC55:JC59)</f>
        <v>245.07206505778944</v>
      </c>
      <c r="JI62" s="1">
        <f t="shared" si="31"/>
        <v>60</v>
      </c>
      <c r="JJ62" s="1">
        <f t="shared" si="32"/>
        <v>91</v>
      </c>
      <c r="JK62" s="1">
        <f t="shared" si="33"/>
        <v>65.900000000000006</v>
      </c>
      <c r="JL62" s="1" t="str">
        <f t="shared" si="872"/>
        <v>40-64（再掲）</v>
      </c>
      <c r="JM62" s="1">
        <f t="shared" si="935"/>
        <v>9245</v>
      </c>
      <c r="JN62" s="1">
        <f t="shared" si="779"/>
        <v>2769</v>
      </c>
      <c r="JO62" s="1">
        <f t="shared" si="780"/>
        <v>0.29951325040562465</v>
      </c>
      <c r="JP62" s="1">
        <f t="shared" si="781"/>
        <v>4.76381101940084E-3</v>
      </c>
      <c r="JR62" s="1" t="str">
        <f t="shared" ref="JR62:JV62" si="1033">+JR11</f>
        <v>40-64（再掲）</v>
      </c>
      <c r="JS62" s="1">
        <f t="shared" si="1033"/>
        <v>329</v>
      </c>
      <c r="JT62" s="1">
        <f t="shared" si="1033"/>
        <v>169</v>
      </c>
      <c r="JU62" s="1">
        <f t="shared" si="1033"/>
        <v>0.51367781155015202</v>
      </c>
      <c r="JV62" s="1">
        <f t="shared" si="1033"/>
        <v>2.7555576196982633E-2</v>
      </c>
      <c r="JW62" s="1">
        <f>SUM(JW55:JW59)</f>
        <v>9245</v>
      </c>
      <c r="JX62" s="1">
        <f>SUM(JX55:JX59)</f>
        <v>4744.9096809864586</v>
      </c>
      <c r="JY62" s="1">
        <f>SUM(JY55:JY59)</f>
        <v>70269.665612821715</v>
      </c>
      <c r="JZ62" s="1">
        <f>SUM(JZ55:JZ59)</f>
        <v>97.568272446991656</v>
      </c>
      <c r="KF62" s="1">
        <f t="shared" si="34"/>
        <v>83</v>
      </c>
      <c r="KG62" s="1">
        <f t="shared" si="35"/>
        <v>110</v>
      </c>
      <c r="KH62" s="1">
        <f t="shared" si="36"/>
        <v>75.5</v>
      </c>
      <c r="KI62" s="1" t="str">
        <f t="shared" si="878"/>
        <v>40-64（再掲）</v>
      </c>
      <c r="KJ62" s="1">
        <f t="shared" si="937"/>
        <v>8929</v>
      </c>
      <c r="KK62" s="1">
        <f t="shared" si="784"/>
        <v>6678</v>
      </c>
      <c r="KL62" s="1">
        <f t="shared" si="785"/>
        <v>0.74790010079516178</v>
      </c>
      <c r="KM62" s="1">
        <f t="shared" si="786"/>
        <v>4.5952243591267806E-3</v>
      </c>
      <c r="KO62" s="1" t="str">
        <f t="shared" ref="KO62:KS62" si="1034">+KO11</f>
        <v>40-64（再掲）</v>
      </c>
      <c r="KP62" s="1">
        <f t="shared" si="1034"/>
        <v>359</v>
      </c>
      <c r="KQ62" s="1">
        <f t="shared" si="1034"/>
        <v>245</v>
      </c>
      <c r="KR62" s="1">
        <f t="shared" si="1034"/>
        <v>0.68245125348189417</v>
      </c>
      <c r="KS62" s="1">
        <f t="shared" si="1034"/>
        <v>2.4569357237213606E-2</v>
      </c>
      <c r="KT62" s="1">
        <f>SUM(KT55:KT59)</f>
        <v>8929</v>
      </c>
      <c r="KU62" s="1">
        <f>SUM(KU55:KU59)</f>
        <v>6201.8633983677082</v>
      </c>
      <c r="KV62" s="1">
        <f>SUM(KV55:KV59)</f>
        <v>45810.210535910344</v>
      </c>
      <c r="KW62" s="1">
        <f>SUM(KW55:KW59)</f>
        <v>266.44885622366746</v>
      </c>
      <c r="LC62" s="1">
        <f t="shared" si="37"/>
        <v>8</v>
      </c>
      <c r="LD62" s="1">
        <f t="shared" si="38"/>
        <v>93</v>
      </c>
      <c r="LE62" s="1">
        <f t="shared" si="39"/>
        <v>8.6</v>
      </c>
      <c r="LF62" s="1" t="str">
        <f t="shared" si="884"/>
        <v>40-64（再掲）</v>
      </c>
      <c r="LG62" s="1">
        <f t="shared" si="939"/>
        <v>9421</v>
      </c>
      <c r="LH62" s="1">
        <f t="shared" si="789"/>
        <v>4876</v>
      </c>
      <c r="LI62" s="1">
        <f t="shared" si="790"/>
        <v>0.51756713724657677</v>
      </c>
      <c r="LJ62" s="1">
        <f t="shared" si="791"/>
        <v>5.1481748253502648E-3</v>
      </c>
      <c r="LL62" s="1" t="str">
        <f t="shared" ref="LL62:LP62" si="1035">+LL11</f>
        <v>40-64（再掲）</v>
      </c>
      <c r="LM62" s="1">
        <f t="shared" si="1035"/>
        <v>343</v>
      </c>
      <c r="LN62" s="1">
        <f t="shared" si="1035"/>
        <v>160</v>
      </c>
      <c r="LO62" s="1">
        <f t="shared" si="1035"/>
        <v>0.46647230320699706</v>
      </c>
      <c r="LP62" s="1">
        <f t="shared" si="1035"/>
        <v>2.6936697931901538E-2</v>
      </c>
      <c r="LQ62" s="1">
        <f>SUM(LQ55:LQ59)</f>
        <v>9421</v>
      </c>
      <c r="LR62" s="1">
        <f>SUM(LR55:LR59)</f>
        <v>4250.4342114133196</v>
      </c>
      <c r="LS62" s="1">
        <f>SUM(LS55:LS59)</f>
        <v>66356.278238951447</v>
      </c>
      <c r="LT62" s="1">
        <f>SUM(LT55:LT59)</f>
        <v>177.82030078005954</v>
      </c>
      <c r="LZ62" s="1">
        <f t="shared" si="40"/>
        <v>13</v>
      </c>
      <c r="MA62" s="1">
        <f t="shared" si="41"/>
        <v>100</v>
      </c>
      <c r="MB62" s="1">
        <f t="shared" si="42"/>
        <v>13</v>
      </c>
      <c r="MC62" s="1" t="str">
        <f t="shared" si="890"/>
        <v>40-64（再掲）</v>
      </c>
      <c r="MD62" s="1">
        <f t="shared" si="941"/>
        <v>9263</v>
      </c>
      <c r="ME62" s="1">
        <f t="shared" si="794"/>
        <v>1712</v>
      </c>
      <c r="MF62" s="1">
        <f t="shared" si="795"/>
        <v>0.18482133218179855</v>
      </c>
      <c r="MG62" s="1">
        <f t="shared" si="796"/>
        <v>4.0329851160894091E-3</v>
      </c>
      <c r="MI62" s="1" t="str">
        <f t="shared" ref="MI62:MM62" si="1036">+MI11</f>
        <v>40-64（再掲）</v>
      </c>
      <c r="MJ62" s="1">
        <f t="shared" si="1036"/>
        <v>352</v>
      </c>
      <c r="MK62" s="1">
        <f t="shared" si="1036"/>
        <v>72</v>
      </c>
      <c r="ML62" s="1">
        <f t="shared" si="1036"/>
        <v>0.20454545454545456</v>
      </c>
      <c r="MM62" s="1">
        <f t="shared" si="1036"/>
        <v>2.149964399614402E-2</v>
      </c>
      <c r="MN62" s="1">
        <f>SUM(MN55:MN59)</f>
        <v>9263</v>
      </c>
      <c r="MO62" s="1">
        <f>SUM(MO55:MO59)</f>
        <v>2012.061912102412</v>
      </c>
      <c r="MP62" s="1">
        <f>SUM(MP55:MP59)</f>
        <v>47017.471840646278</v>
      </c>
      <c r="MQ62" s="1">
        <f>SUM(MQ55:MQ59)</f>
        <v>66.557977344509453</v>
      </c>
      <c r="MW62" s="1">
        <f t="shared" si="43"/>
        <v>30</v>
      </c>
      <c r="MX62" s="1">
        <f t="shared" si="44"/>
        <v>39</v>
      </c>
      <c r="MY62" s="1">
        <f t="shared" si="45"/>
        <v>76.900000000000006</v>
      </c>
      <c r="MZ62" s="1" t="str">
        <f t="shared" si="896"/>
        <v>40-64（再掲）</v>
      </c>
      <c r="NA62" s="1">
        <f t="shared" si="943"/>
        <v>7749</v>
      </c>
      <c r="NB62" s="1">
        <f t="shared" si="799"/>
        <v>3091</v>
      </c>
      <c r="NC62" s="1">
        <f t="shared" si="800"/>
        <v>0.39889017937798427</v>
      </c>
      <c r="ND62" s="1">
        <f t="shared" si="801"/>
        <v>5.5626374239945847E-3</v>
      </c>
      <c r="NF62" s="1" t="str">
        <f t="shared" ref="NF62:NJ62" si="1037">+NF11</f>
        <v>40-64（再掲）</v>
      </c>
      <c r="NG62" s="1">
        <f t="shared" si="1037"/>
        <v>255</v>
      </c>
      <c r="NH62" s="1">
        <f t="shared" si="1037"/>
        <v>136</v>
      </c>
      <c r="NI62" s="1">
        <f t="shared" si="1037"/>
        <v>0.53333333333333333</v>
      </c>
      <c r="NJ62" s="1">
        <f t="shared" si="1037"/>
        <v>3.1241556593546993E-2</v>
      </c>
      <c r="NK62" s="1">
        <f>SUM(NK55:NK59)</f>
        <v>7749</v>
      </c>
      <c r="NL62" s="1">
        <f>SUM(NL55:NL59)</f>
        <v>4213.8285267269193</v>
      </c>
      <c r="NM62" s="1">
        <f>SUM(NM55:NM59)</f>
        <v>62097.72786925386</v>
      </c>
      <c r="NN62" s="1">
        <f>SUM(NN55:NN59)</f>
        <v>101.6992440881441</v>
      </c>
      <c r="NT62" s="1">
        <f t="shared" si="46"/>
        <v>7</v>
      </c>
      <c r="NU62" s="1">
        <f t="shared" si="47"/>
        <v>44</v>
      </c>
      <c r="NV62" s="1">
        <f t="shared" si="48"/>
        <v>15.9</v>
      </c>
      <c r="NW62" s="1" t="str">
        <f t="shared" si="902"/>
        <v>40-64（再掲）</v>
      </c>
      <c r="NX62" s="1">
        <f t="shared" si="945"/>
        <v>7535</v>
      </c>
      <c r="NY62" s="1">
        <f t="shared" si="804"/>
        <v>2708</v>
      </c>
      <c r="NZ62" s="1">
        <f t="shared" si="805"/>
        <v>0.35938951559389515</v>
      </c>
      <c r="OA62" s="1">
        <f t="shared" si="806"/>
        <v>5.5276189170846745E-3</v>
      </c>
      <c r="OC62" s="1" t="str">
        <f t="shared" ref="OC62:OG62" si="1038">+OC11</f>
        <v>40-64（再掲）</v>
      </c>
      <c r="OD62" s="1">
        <f t="shared" si="1038"/>
        <v>257</v>
      </c>
      <c r="OE62" s="1">
        <f t="shared" si="1038"/>
        <v>98</v>
      </c>
      <c r="OF62" s="1">
        <f t="shared" si="1038"/>
        <v>0.38132295719844356</v>
      </c>
      <c r="OG62" s="1">
        <f t="shared" si="1038"/>
        <v>3.0297857246721495E-2</v>
      </c>
      <c r="OH62" s="1">
        <f>SUM(OH55:OH59)</f>
        <v>7535</v>
      </c>
      <c r="OI62" s="1">
        <f>SUM(OI55:OI59)</f>
        <v>2947.824511241447</v>
      </c>
      <c r="OJ62" s="1">
        <f>SUM(OJ55:OJ59)</f>
        <v>57028.67950439165</v>
      </c>
      <c r="OK62" s="1">
        <f>SUM(OK55:OK59)</f>
        <v>93.446702169397071</v>
      </c>
      <c r="OQ62" s="1">
        <f t="shared" si="49"/>
        <v>0</v>
      </c>
      <c r="OR62" s="1">
        <f t="shared" si="50"/>
        <v>34</v>
      </c>
      <c r="OS62" s="1">
        <f t="shared" si="51"/>
        <v>0</v>
      </c>
      <c r="OT62" s="1" t="str">
        <f t="shared" si="908"/>
        <v>40-64（再掲）</v>
      </c>
      <c r="OU62" s="1">
        <f t="shared" si="947"/>
        <v>7779</v>
      </c>
      <c r="OV62" s="1">
        <f t="shared" si="809"/>
        <v>1346</v>
      </c>
      <c r="OW62" s="1">
        <f t="shared" si="810"/>
        <v>0.17302995243604577</v>
      </c>
      <c r="OX62" s="1">
        <f t="shared" si="811"/>
        <v>4.2888775634290117E-3</v>
      </c>
      <c r="OZ62" s="1" t="str">
        <f t="shared" ref="OZ62:PD62" si="1039">+OZ11</f>
        <v>40-64（再掲）</v>
      </c>
      <c r="PA62" s="1">
        <f t="shared" si="1039"/>
        <v>263</v>
      </c>
      <c r="PB62" s="1">
        <f t="shared" si="1039"/>
        <v>58</v>
      </c>
      <c r="PC62" s="1">
        <f t="shared" si="1039"/>
        <v>0.22053231939163498</v>
      </c>
      <c r="PD62" s="1">
        <f t="shared" si="1039"/>
        <v>2.5565677405442768E-2</v>
      </c>
      <c r="PE62" s="1">
        <f>SUM(PE55:PE59)</f>
        <v>7779</v>
      </c>
      <c r="PF62" s="1">
        <f>SUM(PF55:PF59)</f>
        <v>1754.8227947021051</v>
      </c>
      <c r="PG62" s="1">
        <f>SUM(PG55:PG59)</f>
        <v>43847.974857394685</v>
      </c>
      <c r="PH62" s="1">
        <f>SUM(PH55:PH59)</f>
        <v>45.252390358735511</v>
      </c>
      <c r="PN62" s="1">
        <f t="shared" si="52"/>
        <v>0</v>
      </c>
      <c r="PO62" s="1">
        <f t="shared" si="53"/>
        <v>45</v>
      </c>
      <c r="PP62" s="1">
        <f t="shared" si="54"/>
        <v>0</v>
      </c>
      <c r="PQ62" s="1" t="str">
        <f t="shared" si="914"/>
        <v>40-64（再掲）</v>
      </c>
      <c r="PR62" s="1">
        <f t="shared" si="949"/>
        <v>7749</v>
      </c>
      <c r="PS62" s="1">
        <f t="shared" si="814"/>
        <v>409</v>
      </c>
      <c r="PT62" s="1">
        <f t="shared" si="815"/>
        <v>5.2781004000516198E-2</v>
      </c>
      <c r="PU62" s="1">
        <f t="shared" si="816"/>
        <v>2.5400437242702146E-3</v>
      </c>
      <c r="PW62" s="1" t="str">
        <f t="shared" ref="PW62:QA62" si="1040">+PW11</f>
        <v>40-64（再掲）</v>
      </c>
      <c r="PX62" s="1">
        <f t="shared" si="1040"/>
        <v>250</v>
      </c>
      <c r="PY62" s="1">
        <f t="shared" si="1040"/>
        <v>28</v>
      </c>
      <c r="PZ62" s="1">
        <f t="shared" si="1040"/>
        <v>0.112</v>
      </c>
      <c r="QA62" s="1">
        <f t="shared" si="1040"/>
        <v>1.9945525814076701E-2</v>
      </c>
      <c r="QB62" s="1">
        <f>SUM(QB55:QB59)</f>
        <v>7749</v>
      </c>
      <c r="QC62" s="1">
        <f>SUM(QC55:QC59)</f>
        <v>857.08988380041001</v>
      </c>
      <c r="QD62" s="1">
        <f>SUM(QD55:QD59)</f>
        <v>23804.53644362072</v>
      </c>
      <c r="QE62" s="1">
        <f>SUM(QE55:QE59)</f>
        <v>13.173207148059152</v>
      </c>
    </row>
    <row r="63" spans="1:467">
      <c r="A63" s="20" t="s">
        <v>13</v>
      </c>
      <c r="B63" s="20" t="s">
        <v>14</v>
      </c>
      <c r="C63" s="20">
        <v>64</v>
      </c>
      <c r="D63" s="20" t="s">
        <v>16</v>
      </c>
      <c r="E63" s="20">
        <v>34</v>
      </c>
      <c r="F63" s="20">
        <v>108</v>
      </c>
      <c r="G63" s="20">
        <v>31.5</v>
      </c>
      <c r="H63" s="20">
        <v>2</v>
      </c>
      <c r="I63" s="20">
        <v>113</v>
      </c>
      <c r="J63" s="20">
        <v>1.8</v>
      </c>
      <c r="K63" s="20">
        <v>4</v>
      </c>
      <c r="L63" s="20">
        <v>101</v>
      </c>
      <c r="M63" s="20">
        <v>4</v>
      </c>
      <c r="N63" s="20">
        <v>0</v>
      </c>
      <c r="O63" s="20">
        <v>119</v>
      </c>
      <c r="P63" s="20">
        <v>0</v>
      </c>
      <c r="Q63" s="20">
        <v>3</v>
      </c>
      <c r="R63" s="20">
        <v>95</v>
      </c>
      <c r="S63" s="20">
        <v>3.2</v>
      </c>
      <c r="T63" s="20">
        <v>4</v>
      </c>
      <c r="U63" s="20">
        <v>101</v>
      </c>
      <c r="V63" s="20">
        <v>4</v>
      </c>
      <c r="W63" s="20">
        <v>17</v>
      </c>
      <c r="X63" s="20">
        <v>108</v>
      </c>
      <c r="Y63" s="20">
        <v>15.7</v>
      </c>
      <c r="Z63" s="20">
        <v>17</v>
      </c>
      <c r="AA63" s="20">
        <v>121</v>
      </c>
      <c r="AB63" s="20">
        <v>14</v>
      </c>
      <c r="AC63" s="20">
        <v>72</v>
      </c>
      <c r="AD63" s="20">
        <v>117</v>
      </c>
      <c r="AE63" s="20">
        <v>61.5</v>
      </c>
      <c r="AF63" s="20">
        <v>47</v>
      </c>
      <c r="AG63" s="20">
        <v>116</v>
      </c>
      <c r="AH63" s="20">
        <v>40.5</v>
      </c>
      <c r="AI63" s="20">
        <v>55</v>
      </c>
      <c r="AJ63" s="20">
        <v>86</v>
      </c>
      <c r="AK63" s="20">
        <v>64</v>
      </c>
      <c r="AL63" s="20">
        <v>10</v>
      </c>
      <c r="AM63" s="20">
        <v>106</v>
      </c>
      <c r="AN63" s="20">
        <v>9.4</v>
      </c>
      <c r="AO63" s="20">
        <v>12</v>
      </c>
      <c r="AP63" s="20">
        <v>89</v>
      </c>
      <c r="AQ63" s="20">
        <v>13.5</v>
      </c>
      <c r="AR63" s="20">
        <v>45</v>
      </c>
      <c r="AS63" s="20">
        <v>46</v>
      </c>
      <c r="AT63" s="20">
        <v>97.8</v>
      </c>
      <c r="AU63" s="20">
        <v>7</v>
      </c>
      <c r="AV63" s="20">
        <v>40</v>
      </c>
      <c r="AW63" s="20">
        <v>17.5</v>
      </c>
      <c r="AX63" s="20">
        <v>1</v>
      </c>
      <c r="AY63" s="20">
        <v>54</v>
      </c>
      <c r="AZ63" s="20">
        <v>1.9</v>
      </c>
      <c r="BA63" s="20">
        <v>0</v>
      </c>
      <c r="BB63" s="20">
        <v>56</v>
      </c>
      <c r="BC63" s="20">
        <v>0</v>
      </c>
      <c r="BE63" s="35"/>
      <c r="BF63" s="1" t="str">
        <f t="shared" si="0"/>
        <v>明細部</v>
      </c>
      <c r="BG63" s="1" t="str">
        <f t="shared" si="1"/>
        <v>保険者（地区）</v>
      </c>
      <c r="BH63" s="1">
        <f t="shared" si="2"/>
        <v>64</v>
      </c>
      <c r="BI63" s="1" t="str">
        <f t="shared" si="3"/>
        <v>女</v>
      </c>
      <c r="BJ63" s="1">
        <f t="shared" si="4"/>
        <v>34</v>
      </c>
      <c r="BK63" s="1">
        <f t="shared" si="5"/>
        <v>108</v>
      </c>
      <c r="BL63" s="1">
        <f t="shared" si="6"/>
        <v>31.5</v>
      </c>
      <c r="BM63" s="1" t="str">
        <f t="shared" si="818"/>
        <v>65-74（再掲）</v>
      </c>
      <c r="BN63" s="2">
        <f t="shared" si="733"/>
        <v>13708</v>
      </c>
      <c r="BO63" s="1">
        <f t="shared" si="734"/>
        <v>6696</v>
      </c>
      <c r="BP63" s="1">
        <f t="shared" si="735"/>
        <v>0.48847388386343743</v>
      </c>
      <c r="BQ63" s="1">
        <f t="shared" si="736"/>
        <v>4.2694067518511455E-3</v>
      </c>
      <c r="BS63" s="1" t="str">
        <f t="shared" si="819"/>
        <v>65-74（再掲）</v>
      </c>
      <c r="BT63" s="1">
        <f t="shared" si="737"/>
        <v>858</v>
      </c>
      <c r="BU63" s="1">
        <f t="shared" si="737"/>
        <v>394</v>
      </c>
      <c r="BV63" s="1">
        <f t="shared" si="737"/>
        <v>0.4592074592074592</v>
      </c>
      <c r="BW63" s="1">
        <f t="shared" si="737"/>
        <v>1.701281460715558E-2</v>
      </c>
      <c r="BX63" s="2">
        <f>+BX60+BX61</f>
        <v>13708</v>
      </c>
      <c r="BY63" s="1">
        <f>+BY60+BY61</f>
        <v>6295.7258036376325</v>
      </c>
      <c r="BZ63" s="1">
        <f>+BZ60+BZ61</f>
        <v>54407.488531969706</v>
      </c>
      <c r="CA63" s="1">
        <f>+CA60+CA61</f>
        <v>419.40888960294888</v>
      </c>
      <c r="CG63" s="1">
        <f t="shared" si="7"/>
        <v>2</v>
      </c>
      <c r="CH63" s="1">
        <f t="shared" si="8"/>
        <v>113</v>
      </c>
      <c r="CI63" s="1">
        <f t="shared" si="9"/>
        <v>1.8</v>
      </c>
      <c r="CJ63" s="1" t="str">
        <f t="shared" si="824"/>
        <v>65-74（再掲）</v>
      </c>
      <c r="CK63" s="2">
        <f t="shared" si="920"/>
        <v>13754</v>
      </c>
      <c r="CL63" s="1">
        <f t="shared" si="739"/>
        <v>1838</v>
      </c>
      <c r="CM63" s="1">
        <f t="shared" si="740"/>
        <v>0.13363385197033589</v>
      </c>
      <c r="CN63" s="1">
        <f t="shared" si="741"/>
        <v>2.901312243883136E-3</v>
      </c>
      <c r="CP63" s="1" t="str">
        <f t="shared" si="825"/>
        <v>65-74（再掲）</v>
      </c>
      <c r="CQ63" s="1">
        <f t="shared" si="825"/>
        <v>937</v>
      </c>
      <c r="CR63" s="1">
        <f t="shared" si="825"/>
        <v>94</v>
      </c>
      <c r="CS63" s="1">
        <f t="shared" si="825"/>
        <v>0.10032017075773746</v>
      </c>
      <c r="CT63" s="1">
        <f t="shared" si="825"/>
        <v>9.8145033542499007E-3</v>
      </c>
      <c r="CU63" s="2">
        <f>+CU60+CU61</f>
        <v>13754</v>
      </c>
      <c r="CV63" s="1">
        <f>+CV60+CV61</f>
        <v>1380.1616490891658</v>
      </c>
      <c r="CW63" s="1">
        <f>+CW60+CW61</f>
        <v>18228.011154117055</v>
      </c>
      <c r="CX63" s="1">
        <f>+CX60+CX61</f>
        <v>125.13575184073011</v>
      </c>
      <c r="DD63" s="1">
        <f t="shared" si="10"/>
        <v>4</v>
      </c>
      <c r="DE63" s="1">
        <f t="shared" si="11"/>
        <v>101</v>
      </c>
      <c r="DF63" s="1">
        <f t="shared" si="12"/>
        <v>4</v>
      </c>
      <c r="DG63" s="1" t="str">
        <f t="shared" si="830"/>
        <v>65-74（再掲）</v>
      </c>
      <c r="DH63" s="2">
        <f t="shared" si="921"/>
        <v>13536</v>
      </c>
      <c r="DI63" s="1">
        <f t="shared" si="744"/>
        <v>3071</v>
      </c>
      <c r="DJ63" s="1">
        <f t="shared" si="745"/>
        <v>0.22687647754137116</v>
      </c>
      <c r="DK63" s="1">
        <f t="shared" si="746"/>
        <v>3.5997638060301135E-3</v>
      </c>
      <c r="DM63" s="1" t="str">
        <f t="shared" ref="DM63:DQ63" si="1041">+DM12</f>
        <v>65-74（再掲）</v>
      </c>
      <c r="DN63" s="1">
        <f t="shared" si="1041"/>
        <v>910</v>
      </c>
      <c r="DO63" s="1">
        <f t="shared" si="1041"/>
        <v>147</v>
      </c>
      <c r="DP63" s="1">
        <f t="shared" si="1041"/>
        <v>0.16153846153846155</v>
      </c>
      <c r="DQ63" s="1">
        <f t="shared" si="1041"/>
        <v>1.2199972391531026E-2</v>
      </c>
      <c r="DR63" s="2">
        <f>+DR60+DR61</f>
        <v>13536</v>
      </c>
      <c r="DS63" s="1">
        <f>+DS60+DS61</f>
        <v>2280.9529847939393</v>
      </c>
      <c r="DT63" s="1">
        <f>+DT60+DT61</f>
        <v>29221.146219592629</v>
      </c>
      <c r="DU63" s="1">
        <f>+DU60+DU61</f>
        <v>204.40722157869999</v>
      </c>
      <c r="EA63" s="1">
        <f t="shared" si="13"/>
        <v>0</v>
      </c>
      <c r="EB63" s="1">
        <f t="shared" si="14"/>
        <v>119</v>
      </c>
      <c r="EC63" s="1">
        <f t="shared" si="15"/>
        <v>0</v>
      </c>
      <c r="ED63" s="1" t="str">
        <f t="shared" si="836"/>
        <v>65-74（再掲）</v>
      </c>
      <c r="EE63" s="2">
        <f t="shared" si="923"/>
        <v>14017</v>
      </c>
      <c r="EF63" s="1">
        <f t="shared" si="749"/>
        <v>541</v>
      </c>
      <c r="EG63" s="1">
        <f t="shared" si="750"/>
        <v>3.8595990582863664E-2</v>
      </c>
      <c r="EH63" s="1">
        <f t="shared" si="751"/>
        <v>1.6270336075567783E-3</v>
      </c>
      <c r="EJ63" s="1" t="str">
        <f t="shared" ref="EJ63:EN63" si="1042">+EJ12</f>
        <v>65-74（再掲）</v>
      </c>
      <c r="EK63" s="1">
        <f t="shared" si="1042"/>
        <v>923</v>
      </c>
      <c r="EL63" s="1">
        <f t="shared" si="1042"/>
        <v>31</v>
      </c>
      <c r="EM63" s="1">
        <f t="shared" si="1042"/>
        <v>3.3586132177681471E-2</v>
      </c>
      <c r="EN63" s="1">
        <f t="shared" si="1042"/>
        <v>5.9300823252837085E-3</v>
      </c>
      <c r="EO63" s="2">
        <f>+EO60+EO61</f>
        <v>14017</v>
      </c>
      <c r="EP63" s="1">
        <f>+EP60+EP61</f>
        <v>467.43634311512415</v>
      </c>
      <c r="EQ63" s="1">
        <f>+EQ60+EQ61</f>
        <v>6813.6048665794733</v>
      </c>
      <c r="ER63" s="1">
        <f>+ER60+ER61</f>
        <v>35.88436949947765</v>
      </c>
      <c r="EX63" s="1">
        <f t="shared" si="16"/>
        <v>3</v>
      </c>
      <c r="EY63" s="1">
        <f t="shared" si="17"/>
        <v>95</v>
      </c>
      <c r="EZ63" s="1">
        <f t="shared" si="18"/>
        <v>3.2</v>
      </c>
      <c r="FA63" s="1" t="str">
        <f t="shared" si="842"/>
        <v>65-74（再掲）</v>
      </c>
      <c r="FB63" s="2">
        <f t="shared" si="925"/>
        <v>13630</v>
      </c>
      <c r="FC63" s="1">
        <f t="shared" si="754"/>
        <v>1432</v>
      </c>
      <c r="FD63" s="1">
        <f t="shared" si="755"/>
        <v>0.10506236243580337</v>
      </c>
      <c r="FE63" s="1">
        <f t="shared" si="756"/>
        <v>2.6264675516915999E-3</v>
      </c>
      <c r="FG63" s="1" t="str">
        <f t="shared" ref="FG63:FK63" si="1043">+FG12</f>
        <v>65-74（再掲）</v>
      </c>
      <c r="FH63" s="1">
        <f t="shared" si="1043"/>
        <v>890</v>
      </c>
      <c r="FI63" s="1">
        <f t="shared" si="1043"/>
        <v>87</v>
      </c>
      <c r="FJ63" s="1">
        <f t="shared" si="1043"/>
        <v>9.7752808988764039E-2</v>
      </c>
      <c r="FK63" s="1">
        <f t="shared" si="1043"/>
        <v>9.9547965584870415E-3</v>
      </c>
      <c r="FL63" s="2">
        <f>+FL60+FL61</f>
        <v>13630</v>
      </c>
      <c r="FM63" s="1">
        <f>+FM60+FM61</f>
        <v>1333.8482323232324</v>
      </c>
      <c r="FN63" s="1">
        <f>+FN60+FN61</f>
        <v>18452.836495811636</v>
      </c>
      <c r="FO63" s="1">
        <f>+FO60+FO61</f>
        <v>93.753889186807612</v>
      </c>
      <c r="FU63" s="1">
        <f t="shared" si="19"/>
        <v>4</v>
      </c>
      <c r="FV63" s="1">
        <f t="shared" si="20"/>
        <v>101</v>
      </c>
      <c r="FW63" s="1">
        <f t="shared" si="21"/>
        <v>4</v>
      </c>
      <c r="FX63" s="1" t="str">
        <f t="shared" si="848"/>
        <v>65-74（再掲）</v>
      </c>
      <c r="FY63" s="2">
        <f t="shared" si="927"/>
        <v>14792</v>
      </c>
      <c r="FZ63" s="1">
        <f t="shared" si="759"/>
        <v>2231</v>
      </c>
      <c r="GA63" s="1">
        <f t="shared" si="760"/>
        <v>0.15082477014602488</v>
      </c>
      <c r="GB63" s="1">
        <f t="shared" si="761"/>
        <v>2.9425343797508398E-3</v>
      </c>
      <c r="GD63" s="1" t="str">
        <f t="shared" ref="GD63:GH63" si="1044">+GD12</f>
        <v>65-74（再掲）</v>
      </c>
      <c r="GE63" s="1">
        <f t="shared" si="1044"/>
        <v>882</v>
      </c>
      <c r="GF63" s="1">
        <f t="shared" si="1044"/>
        <v>90</v>
      </c>
      <c r="GG63" s="1">
        <f t="shared" si="1044"/>
        <v>0.10204081632653061</v>
      </c>
      <c r="GH63" s="1">
        <f t="shared" si="1044"/>
        <v>1.0192505813121006E-2</v>
      </c>
      <c r="GI63" s="2">
        <f>+GI60+GI61</f>
        <v>14792</v>
      </c>
      <c r="GJ63" s="1">
        <f>+GJ60+GJ61</f>
        <v>1519.1698771715703</v>
      </c>
      <c r="GK63" s="1">
        <f>+GK60+GK61</f>
        <v>23135.019644708962</v>
      </c>
      <c r="GL63" s="1">
        <f>+GL60+GL61</f>
        <v>132.80534359185546</v>
      </c>
      <c r="GR63" s="1">
        <f t="shared" si="22"/>
        <v>17</v>
      </c>
      <c r="GS63" s="1">
        <f t="shared" si="23"/>
        <v>108</v>
      </c>
      <c r="GT63" s="1">
        <f t="shared" si="24"/>
        <v>15.7</v>
      </c>
      <c r="GU63" s="1" t="str">
        <f t="shared" si="854"/>
        <v>65-74（再掲）</v>
      </c>
      <c r="GV63" s="2">
        <f t="shared" si="929"/>
        <v>13818</v>
      </c>
      <c r="GW63" s="1">
        <f t="shared" si="764"/>
        <v>3529</v>
      </c>
      <c r="GX63" s="1">
        <f t="shared" si="765"/>
        <v>0.25539151830945145</v>
      </c>
      <c r="GY63" s="1">
        <f t="shared" si="766"/>
        <v>3.7097498869656559E-3</v>
      </c>
      <c r="HA63" s="1" t="str">
        <f t="shared" ref="HA63:HE63" si="1045">+HA12</f>
        <v>65-74（再掲）</v>
      </c>
      <c r="HB63" s="1">
        <f t="shared" si="1045"/>
        <v>878</v>
      </c>
      <c r="HC63" s="1">
        <f t="shared" si="1045"/>
        <v>254</v>
      </c>
      <c r="HD63" s="1">
        <f t="shared" si="1045"/>
        <v>0.28929384965831434</v>
      </c>
      <c r="HE63" s="1">
        <f t="shared" si="1045"/>
        <v>1.5302675864691211E-2</v>
      </c>
      <c r="HF63" s="2">
        <f>+HF60+HF61</f>
        <v>13818</v>
      </c>
      <c r="HG63" s="1">
        <f>+HG60+HG61</f>
        <v>4035.6829176114893</v>
      </c>
      <c r="HH63" s="1">
        <f>+HH60+HH61</f>
        <v>46017.349848085287</v>
      </c>
      <c r="HI63" s="1">
        <f>+HI60+HI61</f>
        <v>223.54034766126153</v>
      </c>
      <c r="HO63" s="1">
        <f t="shared" si="25"/>
        <v>17</v>
      </c>
      <c r="HP63" s="1">
        <f t="shared" si="26"/>
        <v>121</v>
      </c>
      <c r="HQ63" s="1">
        <f t="shared" si="27"/>
        <v>14</v>
      </c>
      <c r="HR63" s="1" t="str">
        <f t="shared" si="860"/>
        <v>65-74（再掲）</v>
      </c>
      <c r="HS63" s="2">
        <f t="shared" si="931"/>
        <v>13137</v>
      </c>
      <c r="HT63" s="1">
        <f t="shared" si="769"/>
        <v>4311</v>
      </c>
      <c r="HU63" s="1">
        <f t="shared" si="770"/>
        <v>0.328157113496232</v>
      </c>
      <c r="HV63" s="1">
        <f t="shared" si="771"/>
        <v>4.0966293591337436E-3</v>
      </c>
      <c r="HX63" s="1" t="str">
        <f t="shared" ref="HX63:IB63" si="1046">+HX12</f>
        <v>65-74（再掲）</v>
      </c>
      <c r="HY63" s="1">
        <f t="shared" si="1046"/>
        <v>858</v>
      </c>
      <c r="HZ63" s="1">
        <f t="shared" si="1046"/>
        <v>298</v>
      </c>
      <c r="IA63" s="1">
        <f t="shared" si="1046"/>
        <v>0.34731934731934733</v>
      </c>
      <c r="IB63" s="1">
        <f t="shared" si="1046"/>
        <v>1.62544101348223E-2</v>
      </c>
      <c r="IC63" s="2">
        <f>+IC60+IC61</f>
        <v>13137</v>
      </c>
      <c r="ID63" s="1">
        <f>+ID60+ID61</f>
        <v>4607.973475005505</v>
      </c>
      <c r="IE63" s="1">
        <f>+IE60+IE61</f>
        <v>46027.209720439881</v>
      </c>
      <c r="IF63" s="1">
        <f>+IF60+IF61</f>
        <v>278.76964111094685</v>
      </c>
      <c r="IL63" s="1">
        <f t="shared" si="28"/>
        <v>72</v>
      </c>
      <c r="IM63" s="1">
        <f t="shared" si="29"/>
        <v>117</v>
      </c>
      <c r="IN63" s="1">
        <f t="shared" si="30"/>
        <v>61.5</v>
      </c>
      <c r="IO63" s="1" t="str">
        <f t="shared" si="866"/>
        <v>65-74（再掲）</v>
      </c>
      <c r="IP63" s="2">
        <f t="shared" si="933"/>
        <v>13507</v>
      </c>
      <c r="IQ63" s="1">
        <f t="shared" si="774"/>
        <v>7028</v>
      </c>
      <c r="IR63" s="1">
        <f t="shared" si="775"/>
        <v>0.52032279558747319</v>
      </c>
      <c r="IS63" s="1">
        <f t="shared" si="776"/>
        <v>4.2986443649121464E-3</v>
      </c>
      <c r="IU63" s="1" t="str">
        <f t="shared" ref="IU63:IY63" si="1047">+IU12</f>
        <v>65-74（再掲）</v>
      </c>
      <c r="IV63" s="1">
        <f t="shared" si="1047"/>
        <v>895</v>
      </c>
      <c r="IW63" s="1">
        <f t="shared" si="1047"/>
        <v>493</v>
      </c>
      <c r="IX63" s="1">
        <f t="shared" si="1047"/>
        <v>0.55083798882681567</v>
      </c>
      <c r="IY63" s="1">
        <f t="shared" si="1047"/>
        <v>1.662654197972031E-2</v>
      </c>
      <c r="IZ63" s="2">
        <f>+IZ60+IZ61</f>
        <v>13507</v>
      </c>
      <c r="JA63" s="1">
        <f>+JA60+JA61</f>
        <v>7569.0010948572126</v>
      </c>
      <c r="JB63" s="1">
        <f>+JB60+JB61</f>
        <v>50086.661107939472</v>
      </c>
      <c r="JC63" s="1">
        <f>+JC60+JC61</f>
        <v>461.12972131660808</v>
      </c>
      <c r="JI63" s="1">
        <f t="shared" si="31"/>
        <v>47</v>
      </c>
      <c r="JJ63" s="1">
        <f t="shared" si="32"/>
        <v>116</v>
      </c>
      <c r="JK63" s="1">
        <f t="shared" si="33"/>
        <v>40.5</v>
      </c>
      <c r="JL63" s="1" t="str">
        <f t="shared" si="872"/>
        <v>65-74（再掲）</v>
      </c>
      <c r="JM63" s="2">
        <f t="shared" si="935"/>
        <v>13737</v>
      </c>
      <c r="JN63" s="1">
        <f t="shared" si="779"/>
        <v>3366</v>
      </c>
      <c r="JO63" s="1">
        <f t="shared" si="780"/>
        <v>0.24503166630268616</v>
      </c>
      <c r="JP63" s="1">
        <f t="shared" si="781"/>
        <v>3.6696912434035552E-3</v>
      </c>
      <c r="JR63" s="1" t="str">
        <f t="shared" ref="JR63:JV63" si="1048">+JR12</f>
        <v>65-74（再掲）</v>
      </c>
      <c r="JS63" s="1">
        <f t="shared" si="1048"/>
        <v>861</v>
      </c>
      <c r="JT63" s="1">
        <f t="shared" si="1048"/>
        <v>361</v>
      </c>
      <c r="JU63" s="1">
        <f t="shared" si="1048"/>
        <v>0.41927990708478513</v>
      </c>
      <c r="JV63" s="1">
        <f t="shared" si="1048"/>
        <v>1.68164327919571E-2</v>
      </c>
      <c r="JW63" s="2">
        <f>+JW60+JW61</f>
        <v>13737</v>
      </c>
      <c r="JX63" s="1">
        <f>+JX60+JX61</f>
        <v>5760.8686515748032</v>
      </c>
      <c r="JY63" s="1">
        <f>+JY60+JY61</f>
        <v>54561.603411604228</v>
      </c>
      <c r="JZ63" s="1">
        <f>+JZ60+JZ61</f>
        <v>212.65270252358783</v>
      </c>
      <c r="KF63" s="1">
        <f t="shared" si="34"/>
        <v>55</v>
      </c>
      <c r="KG63" s="1">
        <f t="shared" si="35"/>
        <v>86</v>
      </c>
      <c r="KH63" s="1">
        <f t="shared" si="36"/>
        <v>64</v>
      </c>
      <c r="KI63" s="1" t="str">
        <f t="shared" si="878"/>
        <v>65-74（再掲）</v>
      </c>
      <c r="KJ63" s="2">
        <f t="shared" si="937"/>
        <v>13450</v>
      </c>
      <c r="KK63" s="1">
        <f t="shared" si="784"/>
        <v>7382</v>
      </c>
      <c r="KL63" s="1">
        <f t="shared" si="785"/>
        <v>0.54884758364312269</v>
      </c>
      <c r="KM63" s="1">
        <f t="shared" si="786"/>
        <v>4.2906825097438943E-3</v>
      </c>
      <c r="KO63" s="1" t="str">
        <f t="shared" ref="KO63:KS63" si="1049">+KO12</f>
        <v>65-74（再掲）</v>
      </c>
      <c r="KP63" s="1">
        <f t="shared" si="1049"/>
        <v>843</v>
      </c>
      <c r="KQ63" s="1">
        <f t="shared" si="1049"/>
        <v>442</v>
      </c>
      <c r="KR63" s="1">
        <f t="shared" si="1049"/>
        <v>0.52431791221826807</v>
      </c>
      <c r="KS63" s="1">
        <f t="shared" si="1049"/>
        <v>1.7200535149380747E-2</v>
      </c>
      <c r="KT63" s="2">
        <f>+KT60+KT61</f>
        <v>13450</v>
      </c>
      <c r="KU63" s="1">
        <f>+KU60+KU61</f>
        <v>7110.1872768878711</v>
      </c>
      <c r="KV63" s="1">
        <f>+KV60+KV61</f>
        <v>53901.430396711999</v>
      </c>
      <c r="KW63" s="1">
        <f>+KW60+KW61</f>
        <v>457.82695283725809</v>
      </c>
      <c r="LC63" s="1">
        <f t="shared" si="37"/>
        <v>10</v>
      </c>
      <c r="LD63" s="1">
        <f t="shared" si="38"/>
        <v>106</v>
      </c>
      <c r="LE63" s="1">
        <f t="shared" si="39"/>
        <v>9.4</v>
      </c>
      <c r="LF63" s="1" t="str">
        <f t="shared" si="884"/>
        <v>65-74（再掲）</v>
      </c>
      <c r="LG63" s="2">
        <f t="shared" si="939"/>
        <v>12509</v>
      </c>
      <c r="LH63" s="1">
        <f t="shared" si="789"/>
        <v>6423</v>
      </c>
      <c r="LI63" s="1">
        <f t="shared" si="790"/>
        <v>0.5134703013830042</v>
      </c>
      <c r="LJ63" s="1">
        <f t="shared" si="791"/>
        <v>4.4689042150102484E-3</v>
      </c>
      <c r="LL63" s="1" t="str">
        <f t="shared" ref="LL63:LP63" si="1050">+LL12</f>
        <v>65-74（再掲）</v>
      </c>
      <c r="LM63" s="1">
        <f t="shared" si="1050"/>
        <v>852</v>
      </c>
      <c r="LN63" s="1">
        <f t="shared" si="1050"/>
        <v>406</v>
      </c>
      <c r="LO63" s="1">
        <f t="shared" si="1050"/>
        <v>0.47652582159624413</v>
      </c>
      <c r="LP63" s="1">
        <f t="shared" si="1050"/>
        <v>1.7110829113283123E-2</v>
      </c>
      <c r="LQ63" s="2">
        <f>+LQ60+LQ61</f>
        <v>12509</v>
      </c>
      <c r="LR63" s="1">
        <f>+LR60+LR61</f>
        <v>6032.8946599623587</v>
      </c>
      <c r="LS63" s="1">
        <f>+LS60+LS61</f>
        <v>46367.473964106553</v>
      </c>
      <c r="LT63" s="1">
        <f>+LT60+LT61</f>
        <v>436.16076623997799</v>
      </c>
      <c r="LZ63" s="1">
        <f t="shared" si="40"/>
        <v>12</v>
      </c>
      <c r="MA63" s="1">
        <f t="shared" si="41"/>
        <v>89</v>
      </c>
      <c r="MB63" s="1">
        <f t="shared" si="42"/>
        <v>13.5</v>
      </c>
      <c r="MC63" s="1" t="str">
        <f t="shared" si="890"/>
        <v>65-74（再掲）</v>
      </c>
      <c r="MD63" s="2">
        <f t="shared" si="941"/>
        <v>13313</v>
      </c>
      <c r="ME63" s="1">
        <f t="shared" si="794"/>
        <v>2286</v>
      </c>
      <c r="MF63" s="1">
        <f t="shared" si="795"/>
        <v>0.17171186058739576</v>
      </c>
      <c r="MG63" s="1">
        <f t="shared" si="796"/>
        <v>3.2685332124442437E-3</v>
      </c>
      <c r="MI63" s="1" t="str">
        <f t="shared" ref="MI63:MM63" si="1051">+MI12</f>
        <v>65-74（再掲）</v>
      </c>
      <c r="MJ63" s="1">
        <f t="shared" si="1051"/>
        <v>915</v>
      </c>
      <c r="MK63" s="1">
        <f t="shared" si="1051"/>
        <v>156</v>
      </c>
      <c r="ML63" s="1">
        <f t="shared" si="1051"/>
        <v>0.17049180327868851</v>
      </c>
      <c r="MM63" s="1">
        <f t="shared" si="1051"/>
        <v>1.2432301849717144E-2</v>
      </c>
      <c r="MN63" s="2">
        <f>+MN60+MN61</f>
        <v>13313</v>
      </c>
      <c r="MO63" s="1">
        <f>+MO60+MO61</f>
        <v>2248.4414397953592</v>
      </c>
      <c r="MP63" s="1">
        <f>+MP60+MP61</f>
        <v>26997.700459493914</v>
      </c>
      <c r="MQ63" s="1">
        <f>+MQ60+MQ61</f>
        <v>157.87778201382093</v>
      </c>
      <c r="MW63" s="1">
        <f t="shared" si="43"/>
        <v>45</v>
      </c>
      <c r="MX63" s="1">
        <f t="shared" si="44"/>
        <v>46</v>
      </c>
      <c r="MY63" s="1">
        <f t="shared" si="45"/>
        <v>97.8</v>
      </c>
      <c r="MZ63" s="1" t="str">
        <f t="shared" si="896"/>
        <v>65-74（再掲）</v>
      </c>
      <c r="NA63" s="2">
        <f t="shared" si="943"/>
        <v>10393</v>
      </c>
      <c r="NB63" s="1">
        <f t="shared" si="799"/>
        <v>5755</v>
      </c>
      <c r="NC63" s="1">
        <f t="shared" si="800"/>
        <v>0.55373809294717602</v>
      </c>
      <c r="ND63" s="1">
        <f t="shared" si="801"/>
        <v>4.8761453775044029E-3</v>
      </c>
      <c r="NF63" s="1" t="str">
        <f t="shared" ref="NF63:NJ63" si="1052">+NF12</f>
        <v>65-74（再掲）</v>
      </c>
      <c r="NG63" s="1">
        <f t="shared" si="1052"/>
        <v>600</v>
      </c>
      <c r="NH63" s="1">
        <f t="shared" si="1052"/>
        <v>297</v>
      </c>
      <c r="NI63" s="1">
        <f t="shared" si="1052"/>
        <v>0.495</v>
      </c>
      <c r="NJ63" s="1">
        <f t="shared" si="1052"/>
        <v>2.0411393876950196E-2</v>
      </c>
      <c r="NK63" s="2">
        <f>+NK60+NK61</f>
        <v>10393</v>
      </c>
      <c r="NL63" s="1">
        <f>+NL60+NL61</f>
        <v>5124.4627887082979</v>
      </c>
      <c r="NM63" s="1">
        <f>+NM60+NM61</f>
        <v>45630.886771195277</v>
      </c>
      <c r="NN63" s="1">
        <f>+NN60+NN61</f>
        <v>335.57765261863148</v>
      </c>
      <c r="NT63" s="1">
        <f t="shared" si="46"/>
        <v>7</v>
      </c>
      <c r="NU63" s="1">
        <f t="shared" si="47"/>
        <v>40</v>
      </c>
      <c r="NV63" s="1">
        <f t="shared" si="48"/>
        <v>17.5</v>
      </c>
      <c r="NW63" s="1" t="str">
        <f t="shared" si="902"/>
        <v>65-74（再掲）</v>
      </c>
      <c r="NX63" s="2">
        <f t="shared" si="945"/>
        <v>11205</v>
      </c>
      <c r="NY63" s="1">
        <f t="shared" si="804"/>
        <v>3847</v>
      </c>
      <c r="NZ63" s="1">
        <f t="shared" si="805"/>
        <v>0.34332887103971443</v>
      </c>
      <c r="OA63" s="1">
        <f t="shared" si="806"/>
        <v>4.4856273757486811E-3</v>
      </c>
      <c r="OC63" s="1" t="str">
        <f t="shared" ref="OC63:OG63" si="1053">+OC12</f>
        <v>65-74（再掲）</v>
      </c>
      <c r="OD63" s="1">
        <f t="shared" si="1053"/>
        <v>632</v>
      </c>
      <c r="OE63" s="1">
        <f t="shared" si="1053"/>
        <v>261</v>
      </c>
      <c r="OF63" s="1">
        <f t="shared" si="1053"/>
        <v>0.41297468354430378</v>
      </c>
      <c r="OG63" s="1">
        <f t="shared" si="1053"/>
        <v>1.9585361456440065E-2</v>
      </c>
      <c r="OH63" s="2">
        <f>+OH60+OH61</f>
        <v>11205</v>
      </c>
      <c r="OI63" s="1">
        <f>+OI60+OI61</f>
        <v>4616.5374779541444</v>
      </c>
      <c r="OJ63" s="1">
        <f>+OJ60+OJ61</f>
        <v>48133.280758659159</v>
      </c>
      <c r="OK63" s="1">
        <f>+OK60+OK61</f>
        <v>216.49213482114519</v>
      </c>
      <c r="OQ63" s="1">
        <f t="shared" si="49"/>
        <v>1</v>
      </c>
      <c r="OR63" s="1">
        <f t="shared" si="50"/>
        <v>54</v>
      </c>
      <c r="OS63" s="1">
        <f t="shared" si="51"/>
        <v>1.9</v>
      </c>
      <c r="OT63" s="1" t="str">
        <f t="shared" si="908"/>
        <v>65-74（再掲）</v>
      </c>
      <c r="OU63" s="2">
        <f t="shared" si="947"/>
        <v>10903</v>
      </c>
      <c r="OV63" s="1">
        <f t="shared" si="809"/>
        <v>1230</v>
      </c>
      <c r="OW63" s="1">
        <f t="shared" si="810"/>
        <v>0.11281298725121526</v>
      </c>
      <c r="OX63" s="1">
        <f t="shared" si="811"/>
        <v>3.0298011875454414E-3</v>
      </c>
      <c r="OZ63" s="1" t="str">
        <f t="shared" ref="OZ63:PD63" si="1054">+OZ12</f>
        <v>65-74（再掲）</v>
      </c>
      <c r="PA63" s="1">
        <f t="shared" si="1054"/>
        <v>605</v>
      </c>
      <c r="PB63" s="1">
        <f t="shared" si="1054"/>
        <v>61</v>
      </c>
      <c r="PC63" s="1">
        <f t="shared" si="1054"/>
        <v>0.10082644628099173</v>
      </c>
      <c r="PD63" s="1">
        <f t="shared" si="1054"/>
        <v>1.2241406094041502E-2</v>
      </c>
      <c r="PE63" s="2">
        <f>+PE60+PE61</f>
        <v>10903</v>
      </c>
      <c r="PF63" s="1">
        <f>+PF60+PF61</f>
        <v>1101.4616530156368</v>
      </c>
      <c r="PG63" s="1">
        <f>+PG60+PG61</f>
        <v>17827.36357813386</v>
      </c>
      <c r="PH63" s="1">
        <f>+PH60+PH61</f>
        <v>67.993368297308322</v>
      </c>
      <c r="PN63" s="1">
        <f t="shared" si="52"/>
        <v>0</v>
      </c>
      <c r="PO63" s="1">
        <f t="shared" si="53"/>
        <v>56</v>
      </c>
      <c r="PP63" s="1">
        <f t="shared" si="54"/>
        <v>0</v>
      </c>
      <c r="PQ63" s="1" t="str">
        <f t="shared" si="914"/>
        <v>65-74（再掲）</v>
      </c>
      <c r="PR63" s="2">
        <f t="shared" si="949"/>
        <v>10630</v>
      </c>
      <c r="PS63" s="1">
        <f t="shared" si="814"/>
        <v>173</v>
      </c>
      <c r="PT63" s="1">
        <f t="shared" si="815"/>
        <v>1.6274694261523989E-2</v>
      </c>
      <c r="PU63" s="1">
        <f t="shared" si="816"/>
        <v>1.2272321069117229E-3</v>
      </c>
      <c r="PW63" s="1" t="str">
        <f t="shared" ref="PW63:QA63" si="1055">+PW12</f>
        <v>65-74（再掲）</v>
      </c>
      <c r="PX63" s="1">
        <f t="shared" si="1055"/>
        <v>651</v>
      </c>
      <c r="PY63" s="1">
        <f t="shared" si="1055"/>
        <v>12</v>
      </c>
      <c r="PZ63" s="1">
        <f t="shared" si="1055"/>
        <v>1.8433179723502304E-2</v>
      </c>
      <c r="QA63" s="1">
        <f t="shared" si="1055"/>
        <v>5.2719292004247261E-3</v>
      </c>
      <c r="QB63" s="2">
        <f>+QB60+QB61</f>
        <v>10630</v>
      </c>
      <c r="QC63" s="1">
        <f>+QC60+QC61</f>
        <v>206.66863028276072</v>
      </c>
      <c r="QD63" s="1">
        <f>+QD60+QD61</f>
        <v>3524.9696337188252</v>
      </c>
      <c r="QE63" s="1">
        <f>+QE60+QE61</f>
        <v>10.221358135545842</v>
      </c>
      <c r="QO63" s="2"/>
      <c r="QY63" s="2"/>
    </row>
    <row r="64" spans="1:467">
      <c r="A64" s="20" t="s">
        <v>13</v>
      </c>
      <c r="B64" s="20" t="s">
        <v>14</v>
      </c>
      <c r="C64" s="20">
        <v>65</v>
      </c>
      <c r="D64" s="20" t="s">
        <v>16</v>
      </c>
      <c r="E64" s="20">
        <v>49</v>
      </c>
      <c r="F64" s="20">
        <v>132</v>
      </c>
      <c r="G64" s="20">
        <v>37.1</v>
      </c>
      <c r="H64" s="20">
        <v>4</v>
      </c>
      <c r="I64" s="20">
        <v>114</v>
      </c>
      <c r="J64" s="20">
        <v>3.5</v>
      </c>
      <c r="K64" s="20">
        <v>3</v>
      </c>
      <c r="L64" s="20">
        <v>148</v>
      </c>
      <c r="M64" s="20">
        <v>2</v>
      </c>
      <c r="N64" s="20">
        <v>2</v>
      </c>
      <c r="O64" s="20">
        <v>137</v>
      </c>
      <c r="P64" s="20">
        <v>1.5</v>
      </c>
      <c r="Q64" s="20">
        <v>9</v>
      </c>
      <c r="R64" s="20">
        <v>136</v>
      </c>
      <c r="S64" s="20">
        <v>6.6</v>
      </c>
      <c r="T64" s="20">
        <v>3</v>
      </c>
      <c r="U64" s="20">
        <v>150</v>
      </c>
      <c r="V64" s="20">
        <v>2</v>
      </c>
      <c r="W64" s="20">
        <v>37</v>
      </c>
      <c r="X64" s="20">
        <v>115</v>
      </c>
      <c r="Y64" s="20">
        <v>32.200000000000003</v>
      </c>
      <c r="Z64" s="20">
        <v>42</v>
      </c>
      <c r="AA64" s="20">
        <v>142</v>
      </c>
      <c r="AB64" s="20">
        <v>29.6</v>
      </c>
      <c r="AC64" s="20">
        <v>93</v>
      </c>
      <c r="AD64" s="20">
        <v>152</v>
      </c>
      <c r="AE64" s="20">
        <v>61.2</v>
      </c>
      <c r="AF64" s="20">
        <v>57</v>
      </c>
      <c r="AG64" s="20">
        <v>108</v>
      </c>
      <c r="AH64" s="20">
        <v>52.8</v>
      </c>
      <c r="AI64" s="20">
        <v>100</v>
      </c>
      <c r="AJ64" s="20">
        <v>109</v>
      </c>
      <c r="AK64" s="20">
        <v>91.7</v>
      </c>
      <c r="AL64" s="20">
        <v>10</v>
      </c>
      <c r="AM64" s="20">
        <v>154</v>
      </c>
      <c r="AN64" s="20">
        <v>6.5</v>
      </c>
      <c r="AO64" s="20">
        <v>22</v>
      </c>
      <c r="AP64" s="20">
        <v>150</v>
      </c>
      <c r="AQ64" s="20">
        <v>14.7</v>
      </c>
      <c r="AR64" s="20">
        <v>50</v>
      </c>
      <c r="AS64" s="20">
        <v>46</v>
      </c>
      <c r="AT64" s="20">
        <v>108.7</v>
      </c>
      <c r="AU64" s="20">
        <v>6</v>
      </c>
      <c r="AV64" s="20">
        <v>49</v>
      </c>
      <c r="AW64" s="20">
        <v>12.2</v>
      </c>
      <c r="AX64" s="20">
        <v>1</v>
      </c>
      <c r="AY64" s="20">
        <v>42</v>
      </c>
      <c r="AZ64" s="20">
        <v>2.4</v>
      </c>
      <c r="BA64" s="20">
        <v>0</v>
      </c>
      <c r="BB64" s="20">
        <v>48</v>
      </c>
      <c r="BC64" s="20">
        <v>0</v>
      </c>
      <c r="BE64" s="35"/>
      <c r="BF64" s="1" t="str">
        <f t="shared" si="0"/>
        <v>明細部</v>
      </c>
      <c r="BG64" s="1" t="str">
        <f t="shared" si="1"/>
        <v>保険者（地区）</v>
      </c>
      <c r="BH64" s="1">
        <f t="shared" si="2"/>
        <v>65</v>
      </c>
      <c r="BI64" s="1" t="str">
        <f t="shared" si="3"/>
        <v>女</v>
      </c>
      <c r="BJ64" s="1">
        <f t="shared" si="4"/>
        <v>49</v>
      </c>
      <c r="BK64" s="1">
        <f t="shared" si="5"/>
        <v>132</v>
      </c>
      <c r="BL64" s="1">
        <f t="shared" si="6"/>
        <v>37.1</v>
      </c>
      <c r="BM64" s="1" t="str">
        <f t="shared" si="818"/>
        <v>40-74（再掲）</v>
      </c>
      <c r="BN64" s="2">
        <f t="shared" si="733"/>
        <v>23172</v>
      </c>
      <c r="BO64" s="1">
        <f t="shared" si="734"/>
        <v>9337</v>
      </c>
      <c r="BP64" s="1">
        <f t="shared" si="735"/>
        <v>0.40294320731917832</v>
      </c>
      <c r="BQ64" s="1">
        <f t="shared" si="736"/>
        <v>3.2221665245289427E-3</v>
      </c>
      <c r="BS64" s="1" t="str">
        <f t="shared" si="819"/>
        <v>40-74（再掲）</v>
      </c>
      <c r="BT64" s="1">
        <f t="shared" si="737"/>
        <v>1218</v>
      </c>
      <c r="BU64" s="1">
        <f t="shared" si="737"/>
        <v>486</v>
      </c>
      <c r="BV64" s="1">
        <f t="shared" si="737"/>
        <v>0.39901477832512317</v>
      </c>
      <c r="BW64" s="1">
        <f t="shared" si="737"/>
        <v>1.4031456128514726E-2</v>
      </c>
      <c r="BX64" s="2">
        <f>+BX62+BX63</f>
        <v>23172</v>
      </c>
      <c r="BY64" s="1">
        <f>+BY62+BY63</f>
        <v>8678.8525124680182</v>
      </c>
      <c r="BZ64" s="1">
        <f>+BZ62+BZ63</f>
        <v>103528.80323277542</v>
      </c>
      <c r="CA64" s="1">
        <f>+CA62+CA63</f>
        <v>519.96715814383697</v>
      </c>
      <c r="CG64" s="1">
        <f t="shared" si="7"/>
        <v>4</v>
      </c>
      <c r="CH64" s="1">
        <f t="shared" si="8"/>
        <v>114</v>
      </c>
      <c r="CI64" s="1">
        <f t="shared" si="9"/>
        <v>3.5</v>
      </c>
      <c r="CJ64" s="1" t="str">
        <f t="shared" si="824"/>
        <v>40-74（再掲）</v>
      </c>
      <c r="CK64" s="2">
        <f t="shared" si="920"/>
        <v>23266</v>
      </c>
      <c r="CL64" s="1">
        <f t="shared" si="739"/>
        <v>2513</v>
      </c>
      <c r="CM64" s="1">
        <f t="shared" si="740"/>
        <v>0.10801169087939483</v>
      </c>
      <c r="CN64" s="1">
        <f t="shared" si="741"/>
        <v>2.034951681645841E-3</v>
      </c>
      <c r="CP64" s="1" t="str">
        <f t="shared" si="825"/>
        <v>40-74（再掲）</v>
      </c>
      <c r="CQ64" s="1">
        <f t="shared" si="825"/>
        <v>1260</v>
      </c>
      <c r="CR64" s="1">
        <f t="shared" si="825"/>
        <v>134</v>
      </c>
      <c r="CS64" s="1">
        <f t="shared" si="825"/>
        <v>0.10634920634920635</v>
      </c>
      <c r="CT64" s="1">
        <f t="shared" si="825"/>
        <v>8.684919088277154E-3</v>
      </c>
      <c r="CU64" s="2">
        <f>+CU62+CU63</f>
        <v>23266</v>
      </c>
      <c r="CV64" s="1">
        <f>+CV62+CV63</f>
        <v>2595.4482048757218</v>
      </c>
      <c r="CW64" s="1">
        <f>+CW62+CW63</f>
        <v>50706.011520026499</v>
      </c>
      <c r="CX64" s="1">
        <f>+CX62+CX63</f>
        <v>147.54058800335423</v>
      </c>
      <c r="DD64" s="1">
        <f t="shared" si="10"/>
        <v>3</v>
      </c>
      <c r="DE64" s="1">
        <f t="shared" si="11"/>
        <v>148</v>
      </c>
      <c r="DF64" s="1">
        <f t="shared" si="12"/>
        <v>2</v>
      </c>
      <c r="DG64" s="1" t="str">
        <f t="shared" si="830"/>
        <v>40-74（再掲）</v>
      </c>
      <c r="DH64" s="2">
        <f t="shared" si="921"/>
        <v>23228</v>
      </c>
      <c r="DI64" s="1">
        <f t="shared" si="744"/>
        <v>6443</v>
      </c>
      <c r="DJ64" s="1">
        <f t="shared" si="745"/>
        <v>0.27738074737385915</v>
      </c>
      <c r="DK64" s="1">
        <f t="shared" si="746"/>
        <v>2.9375618028605016E-3</v>
      </c>
      <c r="DM64" s="1" t="str">
        <f t="shared" ref="DM64:DQ64" si="1056">+DM13</f>
        <v>40-74（再掲）</v>
      </c>
      <c r="DN64" s="1">
        <f t="shared" si="1056"/>
        <v>1247</v>
      </c>
      <c r="DO64" s="1">
        <f t="shared" si="1056"/>
        <v>266</v>
      </c>
      <c r="DP64" s="1">
        <f t="shared" si="1056"/>
        <v>0.21331194867682438</v>
      </c>
      <c r="DQ64" s="1">
        <f t="shared" si="1056"/>
        <v>1.1600471509252757E-2</v>
      </c>
      <c r="DR64" s="2">
        <f>+DR62+DR63</f>
        <v>23228</v>
      </c>
      <c r="DS64" s="1">
        <f>+DS62+DS63</f>
        <v>5682.5400037226627</v>
      </c>
      <c r="DT64" s="1">
        <f>+DT62+DT63</f>
        <v>94189.336402155022</v>
      </c>
      <c r="DU64" s="1">
        <f>+DU62+DU63</f>
        <v>325.65957901014883</v>
      </c>
      <c r="EA64" s="1">
        <f t="shared" si="13"/>
        <v>2</v>
      </c>
      <c r="EB64" s="1">
        <f t="shared" si="14"/>
        <v>137</v>
      </c>
      <c r="EC64" s="1">
        <f t="shared" si="15"/>
        <v>1.5</v>
      </c>
      <c r="ED64" s="1" t="str">
        <f t="shared" si="836"/>
        <v>40-74（再掲）</v>
      </c>
      <c r="EE64" s="2">
        <f t="shared" si="923"/>
        <v>23168</v>
      </c>
      <c r="EF64" s="1">
        <f t="shared" si="749"/>
        <v>1759</v>
      </c>
      <c r="EG64" s="1">
        <f t="shared" si="750"/>
        <v>7.5923687845303872E-2</v>
      </c>
      <c r="EH64" s="1">
        <f t="shared" si="751"/>
        <v>1.7401965128103203E-3</v>
      </c>
      <c r="EJ64" s="1" t="str">
        <f t="shared" ref="EJ64:EN64" si="1057">+EJ13</f>
        <v>40-74（再掲）</v>
      </c>
      <c r="EK64" s="1">
        <f t="shared" si="1057"/>
        <v>1275</v>
      </c>
      <c r="EL64" s="1">
        <f t="shared" si="1057"/>
        <v>101</v>
      </c>
      <c r="EM64" s="1">
        <f t="shared" si="1057"/>
        <v>7.9215686274509797E-2</v>
      </c>
      <c r="EN64" s="1">
        <f t="shared" si="1057"/>
        <v>7.563615761674412E-3</v>
      </c>
      <c r="EO64" s="2">
        <f>+EO62+EO63</f>
        <v>23168</v>
      </c>
      <c r="EP64" s="1">
        <f>+EP62+EP63</f>
        <v>2366.0853166905686</v>
      </c>
      <c r="EQ64" s="1">
        <f>+EQ62+EQ63</f>
        <v>44042.780502775313</v>
      </c>
      <c r="ER64" s="1">
        <f>+ER62+ER63</f>
        <v>81.089371432271477</v>
      </c>
      <c r="EX64" s="1">
        <f t="shared" si="16"/>
        <v>9</v>
      </c>
      <c r="EY64" s="1">
        <f t="shared" si="17"/>
        <v>136</v>
      </c>
      <c r="EZ64" s="1">
        <f t="shared" si="18"/>
        <v>6.6</v>
      </c>
      <c r="FA64" s="1" t="str">
        <f t="shared" si="842"/>
        <v>40-74（再掲）</v>
      </c>
      <c r="FB64" s="2">
        <f t="shared" si="925"/>
        <v>22774</v>
      </c>
      <c r="FC64" s="1">
        <f t="shared" si="754"/>
        <v>2867</v>
      </c>
      <c r="FD64" s="1">
        <f t="shared" si="755"/>
        <v>0.12588917186265039</v>
      </c>
      <c r="FE64" s="1">
        <f t="shared" si="756"/>
        <v>2.1981523040668386E-3</v>
      </c>
      <c r="FG64" s="1" t="str">
        <f t="shared" ref="FG64:FK64" si="1058">+FG13</f>
        <v>40-74（再掲）</v>
      </c>
      <c r="FH64" s="1">
        <f t="shared" si="1058"/>
        <v>1254</v>
      </c>
      <c r="FI64" s="1">
        <f t="shared" si="1058"/>
        <v>143</v>
      </c>
      <c r="FJ64" s="1">
        <f t="shared" si="1058"/>
        <v>0.11403508771929824</v>
      </c>
      <c r="FK64" s="1">
        <f t="shared" si="1058"/>
        <v>8.97591525225978E-3</v>
      </c>
      <c r="FL64" s="2">
        <f>+FL62+FL63</f>
        <v>22774</v>
      </c>
      <c r="FM64" s="1">
        <f>+FM62+FM63</f>
        <v>2821.4662102390366</v>
      </c>
      <c r="FN64" s="1">
        <f>+FN62+FN63</f>
        <v>50797.203652374708</v>
      </c>
      <c r="FO64" s="1">
        <f>+FO62+FO63</f>
        <v>150.2459796162685</v>
      </c>
      <c r="FU64" s="1">
        <f t="shared" si="19"/>
        <v>3</v>
      </c>
      <c r="FV64" s="1">
        <f t="shared" si="20"/>
        <v>150</v>
      </c>
      <c r="FW64" s="1">
        <f t="shared" si="21"/>
        <v>2</v>
      </c>
      <c r="FX64" s="1" t="str">
        <f t="shared" si="848"/>
        <v>40-74（再掲）</v>
      </c>
      <c r="FY64" s="2">
        <f t="shared" si="927"/>
        <v>24358</v>
      </c>
      <c r="FZ64" s="1">
        <f t="shared" si="759"/>
        <v>4380</v>
      </c>
      <c r="GA64" s="1">
        <f t="shared" si="760"/>
        <v>0.17981771902455046</v>
      </c>
      <c r="GB64" s="1">
        <f t="shared" si="761"/>
        <v>2.4606543960985451E-3</v>
      </c>
      <c r="GD64" s="1" t="str">
        <f t="shared" ref="GD64:GH64" si="1059">+GD13</f>
        <v>40-74（再掲）</v>
      </c>
      <c r="GE64" s="1">
        <f t="shared" si="1059"/>
        <v>1224</v>
      </c>
      <c r="GF64" s="1">
        <f t="shared" si="1059"/>
        <v>166</v>
      </c>
      <c r="GG64" s="1">
        <f t="shared" si="1059"/>
        <v>0.13562091503267973</v>
      </c>
      <c r="GH64" s="1">
        <f t="shared" si="1059"/>
        <v>9.7864403005814681E-3</v>
      </c>
      <c r="GI64" s="2">
        <f>+GI62+GI63</f>
        <v>24358</v>
      </c>
      <c r="GJ64" s="1">
        <f>+GJ62+GJ63</f>
        <v>3739.8224150195538</v>
      </c>
      <c r="GK64" s="1">
        <f>+GK62+GK63</f>
        <v>74777.393100897083</v>
      </c>
      <c r="GL64" s="1">
        <f>+GL62+GL63</f>
        <v>209.607450924072</v>
      </c>
      <c r="GR64" s="1">
        <f t="shared" si="22"/>
        <v>37</v>
      </c>
      <c r="GS64" s="1">
        <f t="shared" si="23"/>
        <v>115</v>
      </c>
      <c r="GT64" s="1">
        <f t="shared" si="24"/>
        <v>32.200000000000003</v>
      </c>
      <c r="GU64" s="1" t="str">
        <f t="shared" si="854"/>
        <v>40-74（再掲）</v>
      </c>
      <c r="GV64" s="2">
        <f t="shared" si="929"/>
        <v>23008</v>
      </c>
      <c r="GW64" s="1">
        <f t="shared" si="764"/>
        <v>6350</v>
      </c>
      <c r="GX64" s="1">
        <f t="shared" si="765"/>
        <v>0.27599095966620307</v>
      </c>
      <c r="GY64" s="1">
        <f t="shared" si="766"/>
        <v>2.9469989998957319E-3</v>
      </c>
      <c r="HA64" s="1" t="str">
        <f t="shared" ref="HA64:HE64" si="1060">+HA13</f>
        <v>40-74（再掲）</v>
      </c>
      <c r="HB64" s="1">
        <f t="shared" si="1060"/>
        <v>1216</v>
      </c>
      <c r="HC64" s="1">
        <f t="shared" si="1060"/>
        <v>384</v>
      </c>
      <c r="HD64" s="1">
        <f t="shared" si="1060"/>
        <v>0.31578947368421051</v>
      </c>
      <c r="HE64" s="1">
        <f t="shared" si="1060"/>
        <v>1.3329900661302048E-2</v>
      </c>
      <c r="HF64" s="2">
        <f>+HF62+HF63</f>
        <v>23008</v>
      </c>
      <c r="HG64" s="1">
        <f>+HG62+HG63</f>
        <v>7650.4685398797201</v>
      </c>
      <c r="HH64" s="1">
        <f>+HH62+HH63</f>
        <v>106758.10027963656</v>
      </c>
      <c r="HI64" s="1">
        <f>+HI62+HI63</f>
        <v>326.47458712652644</v>
      </c>
      <c r="HO64" s="1">
        <f t="shared" si="25"/>
        <v>42</v>
      </c>
      <c r="HP64" s="1">
        <f t="shared" si="26"/>
        <v>142</v>
      </c>
      <c r="HQ64" s="1">
        <f t="shared" si="27"/>
        <v>29.6</v>
      </c>
      <c r="HR64" s="1" t="str">
        <f t="shared" si="860"/>
        <v>40-74（再掲）</v>
      </c>
      <c r="HS64" s="2">
        <f t="shared" si="931"/>
        <v>22118</v>
      </c>
      <c r="HT64" s="1">
        <f t="shared" si="769"/>
        <v>8217</v>
      </c>
      <c r="HU64" s="1">
        <f t="shared" si="770"/>
        <v>0.37150736956325164</v>
      </c>
      <c r="HV64" s="1">
        <f t="shared" si="771"/>
        <v>3.2490835890611166E-3</v>
      </c>
      <c r="HX64" s="1" t="str">
        <f t="shared" ref="HX64:IB64" si="1061">+HX13</f>
        <v>40-74（再掲）</v>
      </c>
      <c r="HY64" s="1">
        <f t="shared" si="1061"/>
        <v>1214</v>
      </c>
      <c r="HZ64" s="1">
        <f t="shared" si="1061"/>
        <v>457</v>
      </c>
      <c r="IA64" s="1">
        <f t="shared" si="1061"/>
        <v>0.37644151565074135</v>
      </c>
      <c r="IB64" s="1">
        <f t="shared" si="1061"/>
        <v>1.3905224651451794E-2</v>
      </c>
      <c r="IC64" s="2">
        <f>+IC62+IC63</f>
        <v>22118</v>
      </c>
      <c r="ID64" s="1">
        <f>+ID62+ID63</f>
        <v>8689.333002164527</v>
      </c>
      <c r="IE64" s="1">
        <f>+IE62+IE63</f>
        <v>105256.39396268909</v>
      </c>
      <c r="IF64" s="1">
        <f>+IF62+IF63</f>
        <v>431.17348496071907</v>
      </c>
      <c r="IL64" s="1">
        <f t="shared" si="28"/>
        <v>93</v>
      </c>
      <c r="IM64" s="1">
        <f t="shared" si="29"/>
        <v>152</v>
      </c>
      <c r="IN64" s="1">
        <f t="shared" si="30"/>
        <v>61.2</v>
      </c>
      <c r="IO64" s="1" t="str">
        <f t="shared" si="866"/>
        <v>40-74（再掲）</v>
      </c>
      <c r="IP64" s="2">
        <f t="shared" si="933"/>
        <v>22525</v>
      </c>
      <c r="IQ64" s="1">
        <f t="shared" si="774"/>
        <v>13022</v>
      </c>
      <c r="IR64" s="1">
        <f t="shared" si="775"/>
        <v>0.57811320754716977</v>
      </c>
      <c r="IS64" s="1">
        <f t="shared" si="776"/>
        <v>3.2905766427491945E-3</v>
      </c>
      <c r="IU64" s="1" t="str">
        <f t="shared" ref="IU64:IY64" si="1062">+IU13</f>
        <v>40-74（再掲）</v>
      </c>
      <c r="IV64" s="1">
        <f t="shared" si="1062"/>
        <v>1260</v>
      </c>
      <c r="IW64" s="1">
        <f t="shared" si="1062"/>
        <v>738</v>
      </c>
      <c r="IX64" s="1">
        <f t="shared" si="1062"/>
        <v>0.58571428571428574</v>
      </c>
      <c r="IY64" s="1">
        <f t="shared" si="1062"/>
        <v>1.3877384286046523E-2</v>
      </c>
      <c r="IZ64" s="2">
        <f>+IZ62+IZ63</f>
        <v>22525</v>
      </c>
      <c r="JA64" s="1">
        <f>+JA62+JA63</f>
        <v>13707.090504344256</v>
      </c>
      <c r="JB64" s="1">
        <f>+JB62+JB63</f>
        <v>101921.76001542096</v>
      </c>
      <c r="JC64" s="1">
        <f>+JC62+JC63</f>
        <v>706.20178637439756</v>
      </c>
      <c r="JI64" s="1">
        <f t="shared" si="31"/>
        <v>57</v>
      </c>
      <c r="JJ64" s="1">
        <f t="shared" si="32"/>
        <v>108</v>
      </c>
      <c r="JK64" s="1">
        <f t="shared" si="33"/>
        <v>52.8</v>
      </c>
      <c r="JL64" s="1" t="str">
        <f t="shared" si="872"/>
        <v>40-74（再掲）</v>
      </c>
      <c r="JM64" s="2">
        <f t="shared" si="935"/>
        <v>22982</v>
      </c>
      <c r="JN64" s="1">
        <f t="shared" si="779"/>
        <v>6135</v>
      </c>
      <c r="JO64" s="1">
        <f t="shared" si="780"/>
        <v>0.26694804629710206</v>
      </c>
      <c r="JP64" s="1">
        <f t="shared" si="781"/>
        <v>2.9180104374735101E-3</v>
      </c>
      <c r="JR64" s="1" t="str">
        <f t="shared" ref="JR64:JV64" si="1063">+JR13</f>
        <v>40-74（再掲）</v>
      </c>
      <c r="JS64" s="1">
        <f t="shared" si="1063"/>
        <v>1190</v>
      </c>
      <c r="JT64" s="1">
        <f t="shared" si="1063"/>
        <v>530</v>
      </c>
      <c r="JU64" s="1">
        <f t="shared" si="1063"/>
        <v>0.44537815126050423</v>
      </c>
      <c r="JV64" s="1">
        <f t="shared" si="1063"/>
        <v>1.4407527608807638E-2</v>
      </c>
      <c r="JW64" s="2">
        <f>+JW62+JW63</f>
        <v>22982</v>
      </c>
      <c r="JX64" s="1">
        <f>+JX62+JX63</f>
        <v>10505.778332561262</v>
      </c>
      <c r="JY64" s="1">
        <f>+JY62+JY63</f>
        <v>124831.26902442594</v>
      </c>
      <c r="JZ64" s="1">
        <f>+JZ62+JZ63</f>
        <v>310.2209749705795</v>
      </c>
      <c r="KF64" s="1">
        <f t="shared" si="34"/>
        <v>100</v>
      </c>
      <c r="KG64" s="1">
        <f t="shared" si="35"/>
        <v>109</v>
      </c>
      <c r="KH64" s="1">
        <f t="shared" si="36"/>
        <v>91.7</v>
      </c>
      <c r="KI64" s="1" t="str">
        <f t="shared" si="878"/>
        <v>40-74（再掲）</v>
      </c>
      <c r="KJ64" s="2">
        <f t="shared" si="937"/>
        <v>22379</v>
      </c>
      <c r="KK64" s="1">
        <f t="shared" si="784"/>
        <v>14060</v>
      </c>
      <c r="KL64" s="1">
        <f t="shared" si="785"/>
        <v>0.62826757227758168</v>
      </c>
      <c r="KM64" s="1">
        <f t="shared" si="786"/>
        <v>3.2304811262387702E-3</v>
      </c>
      <c r="KO64" s="1" t="str">
        <f t="shared" ref="KO64:KS64" si="1064">+KO13</f>
        <v>40-74（再掲）</v>
      </c>
      <c r="KP64" s="1">
        <f t="shared" si="1064"/>
        <v>1202</v>
      </c>
      <c r="KQ64" s="1">
        <f t="shared" si="1064"/>
        <v>687</v>
      </c>
      <c r="KR64" s="1">
        <f t="shared" si="1064"/>
        <v>0.57154742096505828</v>
      </c>
      <c r="KS64" s="1">
        <f t="shared" si="1064"/>
        <v>1.4273329169645934E-2</v>
      </c>
      <c r="KT64" s="2">
        <f>+KT62+KT63</f>
        <v>22379</v>
      </c>
      <c r="KU64" s="1">
        <f>+KU62+KU63</f>
        <v>13312.050675255579</v>
      </c>
      <c r="KV64" s="1">
        <f>+KV62+KV63</f>
        <v>99711.640932622337</v>
      </c>
      <c r="KW64" s="1">
        <f>+KW62+KW63</f>
        <v>724.27580906092555</v>
      </c>
      <c r="LC64" s="1">
        <f t="shared" si="37"/>
        <v>10</v>
      </c>
      <c r="LD64" s="1">
        <f t="shared" si="38"/>
        <v>154</v>
      </c>
      <c r="LE64" s="1">
        <f t="shared" si="39"/>
        <v>6.5</v>
      </c>
      <c r="LF64" s="1" t="str">
        <f t="shared" si="884"/>
        <v>40-74（再掲）</v>
      </c>
      <c r="LG64" s="2">
        <f t="shared" si="939"/>
        <v>21930</v>
      </c>
      <c r="LH64" s="1">
        <f t="shared" si="789"/>
        <v>11299</v>
      </c>
      <c r="LI64" s="1">
        <f t="shared" si="790"/>
        <v>0.51523027815777478</v>
      </c>
      <c r="LJ64" s="1">
        <f t="shared" si="791"/>
        <v>3.3748083570405039E-3</v>
      </c>
      <c r="LL64" s="1" t="str">
        <f t="shared" ref="LL64:LP64" si="1065">+LL13</f>
        <v>40-74（再掲）</v>
      </c>
      <c r="LM64" s="1">
        <f t="shared" si="1065"/>
        <v>1195</v>
      </c>
      <c r="LN64" s="1">
        <f t="shared" si="1065"/>
        <v>566</v>
      </c>
      <c r="LO64" s="1">
        <f t="shared" si="1065"/>
        <v>0.47364016736401676</v>
      </c>
      <c r="LP64" s="1">
        <f t="shared" si="1065"/>
        <v>1.4443807122905114E-2</v>
      </c>
      <c r="LQ64" s="2">
        <f>+LQ62+LQ63</f>
        <v>21930</v>
      </c>
      <c r="LR64" s="1">
        <f>+LR62+LR63</f>
        <v>10283.328871375677</v>
      </c>
      <c r="LS64" s="1">
        <f>+LS62+LS63</f>
        <v>112723.752203058</v>
      </c>
      <c r="LT64" s="1">
        <f>+LT62+LT63</f>
        <v>613.98106702003747</v>
      </c>
      <c r="LZ64" s="1">
        <f t="shared" si="40"/>
        <v>22</v>
      </c>
      <c r="MA64" s="1">
        <f t="shared" si="41"/>
        <v>150</v>
      </c>
      <c r="MB64" s="1">
        <f t="shared" si="42"/>
        <v>14.7</v>
      </c>
      <c r="MC64" s="1" t="str">
        <f t="shared" si="890"/>
        <v>40-74（再掲）</v>
      </c>
      <c r="MD64" s="2">
        <f t="shared" si="941"/>
        <v>22576</v>
      </c>
      <c r="ME64" s="1">
        <f t="shared" si="794"/>
        <v>3998</v>
      </c>
      <c r="MF64" s="1">
        <f t="shared" si="795"/>
        <v>0.17709071580439403</v>
      </c>
      <c r="MG64" s="1">
        <f t="shared" si="796"/>
        <v>2.5406824024959609E-3</v>
      </c>
      <c r="MI64" s="1" t="str">
        <f t="shared" ref="MI64:MM64" si="1066">+MI13</f>
        <v>40-74（再掲）</v>
      </c>
      <c r="MJ64" s="1">
        <f t="shared" si="1066"/>
        <v>1267</v>
      </c>
      <c r="MK64" s="1">
        <f t="shared" si="1066"/>
        <v>228</v>
      </c>
      <c r="ML64" s="1">
        <f t="shared" si="1066"/>
        <v>0.17995264404104183</v>
      </c>
      <c r="MM64" s="1">
        <f t="shared" si="1066"/>
        <v>1.0792207204307666E-2</v>
      </c>
      <c r="MN64" s="2">
        <f>+MN62+MN63</f>
        <v>22576</v>
      </c>
      <c r="MO64" s="1">
        <f>+MO62+MO63</f>
        <v>4260.5033518977707</v>
      </c>
      <c r="MP64" s="1">
        <f>+MP62+MP63</f>
        <v>74015.172300140199</v>
      </c>
      <c r="MQ64" s="1">
        <f>+MQ62+MQ63</f>
        <v>224.43575935833039</v>
      </c>
      <c r="MW64" s="1">
        <f t="shared" si="43"/>
        <v>50</v>
      </c>
      <c r="MX64" s="1">
        <f t="shared" si="44"/>
        <v>46</v>
      </c>
      <c r="MY64" s="1">
        <f t="shared" si="45"/>
        <v>108.7</v>
      </c>
      <c r="MZ64" s="1" t="str">
        <f t="shared" si="896"/>
        <v>40-74（再掲）</v>
      </c>
      <c r="NA64" s="2">
        <f t="shared" si="943"/>
        <v>18142</v>
      </c>
      <c r="NB64" s="1">
        <f t="shared" si="799"/>
        <v>8846</v>
      </c>
      <c r="NC64" s="1">
        <f t="shared" si="800"/>
        <v>0.48759783926799694</v>
      </c>
      <c r="ND64" s="1">
        <f t="shared" si="801"/>
        <v>3.7110241546114255E-3</v>
      </c>
      <c r="NF64" s="1" t="str">
        <f t="shared" ref="NF64:NJ64" si="1067">+NF13</f>
        <v>40-74（再掲）</v>
      </c>
      <c r="NG64" s="1">
        <f t="shared" si="1067"/>
        <v>855</v>
      </c>
      <c r="NH64" s="1">
        <f t="shared" si="1067"/>
        <v>433</v>
      </c>
      <c r="NI64" s="1">
        <f t="shared" si="1067"/>
        <v>0.50643274853801168</v>
      </c>
      <c r="NJ64" s="1">
        <f t="shared" si="1067"/>
        <v>1.7098223968035606E-2</v>
      </c>
      <c r="NK64" s="2">
        <f>+NK62+NK63</f>
        <v>18142</v>
      </c>
      <c r="NL64" s="1">
        <f>+NL62+NL63</f>
        <v>9338.2913154352173</v>
      </c>
      <c r="NM64" s="1">
        <f>+NM62+NM63</f>
        <v>107728.61464044914</v>
      </c>
      <c r="NN64" s="1">
        <f>+NN62+NN63</f>
        <v>437.27689670677557</v>
      </c>
      <c r="NT64" s="1">
        <f t="shared" si="46"/>
        <v>6</v>
      </c>
      <c r="NU64" s="1">
        <f t="shared" si="47"/>
        <v>49</v>
      </c>
      <c r="NV64" s="1">
        <f t="shared" si="48"/>
        <v>12.2</v>
      </c>
      <c r="NW64" s="1" t="str">
        <f t="shared" si="902"/>
        <v>40-74（再掲）</v>
      </c>
      <c r="NX64" s="2">
        <f t="shared" si="945"/>
        <v>18740</v>
      </c>
      <c r="NY64" s="1">
        <f t="shared" si="804"/>
        <v>6555</v>
      </c>
      <c r="NZ64" s="1">
        <f t="shared" si="805"/>
        <v>0.349786552828175</v>
      </c>
      <c r="OA64" s="1">
        <f t="shared" si="806"/>
        <v>3.4837319772424132E-3</v>
      </c>
      <c r="OC64" s="1" t="str">
        <f t="shared" ref="OC64:OG64" si="1068">+OC13</f>
        <v>40-74（再掲）</v>
      </c>
      <c r="OD64" s="1">
        <f t="shared" si="1068"/>
        <v>889</v>
      </c>
      <c r="OE64" s="1">
        <f t="shared" si="1068"/>
        <v>359</v>
      </c>
      <c r="OF64" s="1">
        <f t="shared" si="1068"/>
        <v>0.40382452193475815</v>
      </c>
      <c r="OG64" s="1">
        <f t="shared" si="1068"/>
        <v>1.6456312187727085E-2</v>
      </c>
      <c r="OH64" s="2">
        <f>+OH62+OH63</f>
        <v>18740</v>
      </c>
      <c r="OI64" s="1">
        <f>+OI62+OI63</f>
        <v>7564.3619891955914</v>
      </c>
      <c r="OJ64" s="1">
        <f>+OJ62+OJ63</f>
        <v>105161.9602630508</v>
      </c>
      <c r="OK64" s="1">
        <f>+OK62+OK63</f>
        <v>309.93883699054226</v>
      </c>
      <c r="OQ64" s="1">
        <f t="shared" si="49"/>
        <v>1</v>
      </c>
      <c r="OR64" s="1">
        <f t="shared" si="50"/>
        <v>42</v>
      </c>
      <c r="OS64" s="1">
        <f t="shared" si="51"/>
        <v>2.4</v>
      </c>
      <c r="OT64" s="1" t="str">
        <f t="shared" si="908"/>
        <v>40-74（再掲）</v>
      </c>
      <c r="OU64" s="2">
        <f t="shared" si="947"/>
        <v>18682</v>
      </c>
      <c r="OV64" s="1">
        <f t="shared" si="809"/>
        <v>2576</v>
      </c>
      <c r="OW64" s="1">
        <f t="shared" si="810"/>
        <v>0.1378867358955144</v>
      </c>
      <c r="OX64" s="1">
        <f t="shared" si="811"/>
        <v>2.5225031956997265E-3</v>
      </c>
      <c r="OZ64" s="1" t="str">
        <f t="shared" ref="OZ64:PD64" si="1069">+OZ13</f>
        <v>40-74（再掲）</v>
      </c>
      <c r="PA64" s="1">
        <f t="shared" si="1069"/>
        <v>868</v>
      </c>
      <c r="PB64" s="1">
        <f t="shared" si="1069"/>
        <v>119</v>
      </c>
      <c r="PC64" s="1">
        <f t="shared" si="1069"/>
        <v>0.13709677419354838</v>
      </c>
      <c r="PD64" s="1">
        <f t="shared" si="1069"/>
        <v>1.1674406245042014E-2</v>
      </c>
      <c r="PE64" s="2">
        <f>+PE62+PE63</f>
        <v>18682</v>
      </c>
      <c r="PF64" s="1">
        <f>+PF62+PF63</f>
        <v>2856.2844477177418</v>
      </c>
      <c r="PG64" s="1">
        <f>+PG62+PG63</f>
        <v>61675.338435528545</v>
      </c>
      <c r="PH64" s="1">
        <f>+PH62+PH63</f>
        <v>113.24575865604383</v>
      </c>
      <c r="PN64" s="1">
        <f t="shared" si="52"/>
        <v>0</v>
      </c>
      <c r="PO64" s="1">
        <f t="shared" si="53"/>
        <v>48</v>
      </c>
      <c r="PP64" s="1">
        <f t="shared" si="54"/>
        <v>0</v>
      </c>
      <c r="PQ64" s="1" t="str">
        <f t="shared" si="914"/>
        <v>40-74（再掲）</v>
      </c>
      <c r="PR64" s="2">
        <f t="shared" si="949"/>
        <v>18379</v>
      </c>
      <c r="PS64" s="1">
        <f t="shared" si="814"/>
        <v>582</v>
      </c>
      <c r="PT64" s="1">
        <f t="shared" si="815"/>
        <v>3.1666575983459386E-2</v>
      </c>
      <c r="PU64" s="1">
        <f t="shared" si="816"/>
        <v>1.2916714960719679E-3</v>
      </c>
      <c r="PW64" s="1" t="str">
        <f t="shared" ref="PW64:QA64" si="1070">+PW13</f>
        <v>40-74（再掲）</v>
      </c>
      <c r="PX64" s="1">
        <f t="shared" si="1070"/>
        <v>901</v>
      </c>
      <c r="PY64" s="1">
        <f t="shared" si="1070"/>
        <v>40</v>
      </c>
      <c r="PZ64" s="1">
        <f t="shared" si="1070"/>
        <v>4.4395116537180909E-2</v>
      </c>
      <c r="QA64" s="1">
        <f t="shared" si="1070"/>
        <v>6.8619000035762658E-3</v>
      </c>
      <c r="QB64" s="2">
        <f>+QB62+QB63</f>
        <v>18379</v>
      </c>
      <c r="QC64" s="1">
        <f>+QC62+QC63</f>
        <v>1063.7585140831707</v>
      </c>
      <c r="QD64" s="1">
        <f>+QD62+QD63</f>
        <v>27329.506077339545</v>
      </c>
      <c r="QE64" s="1">
        <f>+QE62+QE63</f>
        <v>23.394565283604994</v>
      </c>
      <c r="QO64" s="2"/>
      <c r="QY64" s="2"/>
    </row>
    <row r="65" spans="1:467">
      <c r="A65" s="20" t="s">
        <v>13</v>
      </c>
      <c r="B65" s="20" t="s">
        <v>14</v>
      </c>
      <c r="C65" s="20">
        <v>66</v>
      </c>
      <c r="D65" s="20" t="s">
        <v>16</v>
      </c>
      <c r="E65" s="20">
        <v>61</v>
      </c>
      <c r="F65" s="20">
        <v>125</v>
      </c>
      <c r="G65" s="20">
        <v>48.8</v>
      </c>
      <c r="H65" s="20">
        <v>6</v>
      </c>
      <c r="I65" s="20">
        <v>114</v>
      </c>
      <c r="J65" s="20">
        <v>5.3</v>
      </c>
      <c r="K65" s="20">
        <v>4</v>
      </c>
      <c r="L65" s="20">
        <v>109</v>
      </c>
      <c r="M65" s="20">
        <v>3.7</v>
      </c>
      <c r="N65" s="20">
        <v>3</v>
      </c>
      <c r="O65" s="20">
        <v>121</v>
      </c>
      <c r="P65" s="20">
        <v>2.5</v>
      </c>
      <c r="Q65" s="20">
        <v>21</v>
      </c>
      <c r="R65" s="20">
        <v>125</v>
      </c>
      <c r="S65" s="20">
        <v>16.8</v>
      </c>
      <c r="T65" s="20">
        <v>7</v>
      </c>
      <c r="U65" s="20">
        <v>103</v>
      </c>
      <c r="V65" s="20">
        <v>6.8</v>
      </c>
      <c r="W65" s="20">
        <v>28</v>
      </c>
      <c r="X65" s="20">
        <v>91</v>
      </c>
      <c r="Y65" s="20">
        <v>30.8</v>
      </c>
      <c r="Z65" s="20">
        <v>29</v>
      </c>
      <c r="AA65" s="20">
        <v>119</v>
      </c>
      <c r="AB65" s="20">
        <v>24.4</v>
      </c>
      <c r="AC65" s="20">
        <v>81</v>
      </c>
      <c r="AD65" s="20">
        <v>133</v>
      </c>
      <c r="AE65" s="20">
        <v>60.9</v>
      </c>
      <c r="AF65" s="20">
        <v>58</v>
      </c>
      <c r="AG65" s="20">
        <v>134</v>
      </c>
      <c r="AH65" s="20">
        <v>43.3</v>
      </c>
      <c r="AI65" s="20">
        <v>80</v>
      </c>
      <c r="AJ65" s="20">
        <v>116</v>
      </c>
      <c r="AK65" s="20">
        <v>69</v>
      </c>
      <c r="AL65" s="20">
        <v>3</v>
      </c>
      <c r="AM65" s="20">
        <v>125</v>
      </c>
      <c r="AN65" s="20">
        <v>2.4</v>
      </c>
      <c r="AO65" s="20">
        <v>11</v>
      </c>
      <c r="AP65" s="20">
        <v>122</v>
      </c>
      <c r="AQ65" s="20">
        <v>9</v>
      </c>
      <c r="AR65" s="20">
        <v>38</v>
      </c>
      <c r="AS65" s="20">
        <v>46</v>
      </c>
      <c r="AT65" s="20">
        <v>82.6</v>
      </c>
      <c r="AU65" s="20">
        <v>1</v>
      </c>
      <c r="AV65" s="20">
        <v>44</v>
      </c>
      <c r="AW65" s="20">
        <v>2.2999999999999998</v>
      </c>
      <c r="AX65" s="20">
        <v>1</v>
      </c>
      <c r="AY65" s="20">
        <v>39</v>
      </c>
      <c r="AZ65" s="20">
        <v>2.6</v>
      </c>
      <c r="BA65" s="20">
        <v>1</v>
      </c>
      <c r="BB65" s="20">
        <v>41</v>
      </c>
      <c r="BC65" s="20">
        <v>2.4</v>
      </c>
      <c r="BE65" s="35"/>
      <c r="BF65" s="1" t="str">
        <f t="shared" si="0"/>
        <v>明細部</v>
      </c>
      <c r="BG65" s="1" t="str">
        <f t="shared" si="1"/>
        <v>保険者（地区）</v>
      </c>
      <c r="BH65" s="1">
        <f t="shared" si="2"/>
        <v>66</v>
      </c>
      <c r="BI65" s="1" t="str">
        <f t="shared" si="3"/>
        <v>女</v>
      </c>
      <c r="BJ65" s="1">
        <f t="shared" si="4"/>
        <v>61</v>
      </c>
      <c r="BK65" s="1">
        <f t="shared" si="5"/>
        <v>125</v>
      </c>
      <c r="BL65" s="1">
        <f t="shared" si="6"/>
        <v>48.8</v>
      </c>
      <c r="BS65" s="1" t="s">
        <v>57</v>
      </c>
      <c r="BV65" s="1">
        <f>+BY62/BX62</f>
        <v>0.25180966914944897</v>
      </c>
      <c r="BW65" s="1">
        <f>SQRT(BZ62)/BX62</f>
        <v>2.3418563904491492E-2</v>
      </c>
      <c r="BX65" s="24">
        <f>(BV65-BP62)/SQRT(BW65^2+BQ62^2)</f>
        <v>-1.1415987327161095</v>
      </c>
      <c r="BY65" s="1">
        <f>2*(1-NORMDIST(ABS(BX65),0,1,1))</f>
        <v>0.25362085104525045</v>
      </c>
      <c r="BZ65" s="1" t="s">
        <v>38</v>
      </c>
      <c r="CA65" s="1">
        <f>+BU62/CA62*100</f>
        <v>91.489244330605956</v>
      </c>
      <c r="CB65" s="1">
        <f>(1-1/9/BU62-1.96/3/SQRT(BU62))^3*CA65</f>
        <v>73.750975808059522</v>
      </c>
      <c r="CC65" s="1">
        <f>(BU62+1)/BU62*(1-1/9/(BU62+1)+1.96/3/SQRT(BU62+1))^3*CA65</f>
        <v>112.2049980883402</v>
      </c>
      <c r="CD65" s="1">
        <f>(ABS(BU62-CA62)-0.5)/SQRT(CA62)</f>
        <v>0.80358688959036384</v>
      </c>
      <c r="CE65" s="1">
        <f>2*(1-NORMDIST(ABS(CD65),0,1,1))</f>
        <v>0.42163559721898158</v>
      </c>
      <c r="CG65" s="1">
        <f t="shared" si="7"/>
        <v>6</v>
      </c>
      <c r="CH65" s="1">
        <f t="shared" si="8"/>
        <v>114</v>
      </c>
      <c r="CI65" s="1">
        <f t="shared" si="9"/>
        <v>5.3</v>
      </c>
      <c r="CP65" s="1" t="s">
        <v>57</v>
      </c>
      <c r="CS65" s="1">
        <f>+CV62/CU62</f>
        <v>0.1277635151163326</v>
      </c>
      <c r="CT65" s="1">
        <f>SQRT(CW62)/CU62</f>
        <v>1.8946229755819454E-2</v>
      </c>
      <c r="CU65" s="24">
        <f>(CS65-CM62)/SQRT(CT65^2+CN62^2)</f>
        <v>2.9694547153721045</v>
      </c>
      <c r="CV65" s="1">
        <f>2*(1-NORMDIST(ABS(CU65),0,1,1))</f>
        <v>2.983287797939882E-3</v>
      </c>
      <c r="CW65" s="1" t="s">
        <v>38</v>
      </c>
      <c r="CX65" s="1">
        <f>+CR62/CX62*100</f>
        <v>178.53288330100909</v>
      </c>
      <c r="CY65" s="1">
        <f>(1-1/9/CR62-1.96/3/SQRT(CR62))^3*CX65</f>
        <v>127.53102785209283</v>
      </c>
      <c r="CZ65" s="1">
        <f>(CR62+1)/CR62*(1-1/9/(CR62+1)+1.96/3/SQRT(CR62+1))^3*CX65</f>
        <v>243.11884104367581</v>
      </c>
      <c r="DA65" s="1">
        <f>(ABS(CR62-CX62)-0.5)/SQRT(CX62)</f>
        <v>3.6116227592626524</v>
      </c>
      <c r="DB65" s="1">
        <f>2*(1-NORMDIST(ABS(DA65),0,1,1))</f>
        <v>3.0428698500761797E-4</v>
      </c>
      <c r="DD65" s="1">
        <f t="shared" si="10"/>
        <v>4</v>
      </c>
      <c r="DE65" s="1">
        <f t="shared" si="11"/>
        <v>109</v>
      </c>
      <c r="DF65" s="1">
        <f t="shared" si="12"/>
        <v>3.7</v>
      </c>
      <c r="DM65" s="1" t="s">
        <v>57</v>
      </c>
      <c r="DP65" s="1">
        <f>+DS62/DR62</f>
        <v>0.35096853270003336</v>
      </c>
      <c r="DQ65" s="1">
        <f>SQRT(DT62)/DR62</f>
        <v>2.6298863378125949E-2</v>
      </c>
      <c r="DR65" s="24">
        <f>(DP65-DJ62)/SQRT(DQ65^2+DK62^2)</f>
        <v>0.11416242243351173</v>
      </c>
      <c r="DS65" s="1">
        <f>2*(1-NORMDIST(ABS(DR65),0,1,1))</f>
        <v>0.90910903965915102</v>
      </c>
      <c r="DT65" s="1" t="s">
        <v>38</v>
      </c>
      <c r="DU65" s="1">
        <f>+DO62/DU62*100</f>
        <v>98.142421739946599</v>
      </c>
      <c r="DV65" s="1">
        <f>(1-1/9/DO62-1.96/3/SQRT(DO62))^3*DU65</f>
        <v>81.301169218117181</v>
      </c>
      <c r="DW65" s="1">
        <f>(DO62+1)/DO62*(1-1/9/(DO62+1)+1.96/3/SQRT(DO62+1))^3*DU65</f>
        <v>117.44329374936656</v>
      </c>
      <c r="DX65" s="1">
        <f>(ABS(DO62-DU62)-0.5)/SQRT(DU62)</f>
        <v>0.15913935706646709</v>
      </c>
      <c r="DY65" s="1">
        <f>2*(1-NORMDIST(ABS(DX65),0,1,1))</f>
        <v>0.87355908085834733</v>
      </c>
      <c r="EA65" s="1">
        <f t="shared" si="13"/>
        <v>3</v>
      </c>
      <c r="EB65" s="1">
        <f t="shared" si="14"/>
        <v>121</v>
      </c>
      <c r="EC65" s="1">
        <f t="shared" si="15"/>
        <v>2.5</v>
      </c>
      <c r="EJ65" s="1" t="s">
        <v>57</v>
      </c>
      <c r="EM65" s="1">
        <f>+EP62/EO62</f>
        <v>0.20747994465910222</v>
      </c>
      <c r="EN65" s="1">
        <f>SQRT(EQ62)/EO62</f>
        <v>2.1084978112701734E-2</v>
      </c>
      <c r="EO65" s="24">
        <f>(EM65-EG62)/SQRT(EN65^2+EH62^2)</f>
        <v>3.4786323408034963</v>
      </c>
      <c r="EP65" s="1">
        <f>2*(1-NORMDIST(ABS(EO65),0,1,1))</f>
        <v>5.0397951745995151E-4</v>
      </c>
      <c r="EQ65" s="1" t="s">
        <v>38</v>
      </c>
      <c r="ER65" s="1">
        <f>+EL62/ER62*100</f>
        <v>154.85012057751669</v>
      </c>
      <c r="ES65" s="1">
        <f>(1-1/9/EL62-1.96/3/SQRT(EL62))^3*ER65</f>
        <v>120.70753978671445</v>
      </c>
      <c r="ET65" s="1">
        <f>(EL62+1)/EL62*(1-1/9/(EL62+1)+1.96/3/SQRT(EL62+1))^3*ER65</f>
        <v>195.64741218962018</v>
      </c>
      <c r="EU65" s="1">
        <f>(ABS(EL62-ER62)-0.5)/SQRT(ER62)</f>
        <v>3.6134630886075971</v>
      </c>
      <c r="EV65" s="1">
        <f>2*(1-NORMDIST(ABS(EU65),0,1,1))</f>
        <v>3.0213438377679758E-4</v>
      </c>
      <c r="EX65" s="1">
        <f t="shared" si="16"/>
        <v>21</v>
      </c>
      <c r="EY65" s="1">
        <f t="shared" si="17"/>
        <v>125</v>
      </c>
      <c r="EZ65" s="1">
        <f t="shared" si="18"/>
        <v>16.8</v>
      </c>
      <c r="FG65" s="1" t="s">
        <v>57</v>
      </c>
      <c r="FJ65" s="1">
        <f>+FM62/FL62</f>
        <v>0.16268788034949738</v>
      </c>
      <c r="FK65" s="1">
        <f>SQRT(FN62)/FL62</f>
        <v>1.9668131882097244E-2</v>
      </c>
      <c r="FL65" s="24">
        <f>(FJ65-FD62)/SQRT(FK65^2+FE62^2)</f>
        <v>0.28725058365313838</v>
      </c>
      <c r="FM65" s="1">
        <f>2*(1-NORMDIST(ABS(FL65),0,1,1))</f>
        <v>0.77392045734675863</v>
      </c>
      <c r="FN65" s="1" t="s">
        <v>38</v>
      </c>
      <c r="FO65" s="1">
        <f>+FI62/FO62*100</f>
        <v>99.128921543317048</v>
      </c>
      <c r="FP65" s="1">
        <f>(1-1/9/FI62-1.96/3/SQRT(FI62))^3*FO65</f>
        <v>74.875797547191468</v>
      </c>
      <c r="FQ65" s="1">
        <f>(FI62+1)/FI62*(1-1/9/(FI62+1)+1.96/3/SQRT(FI62+1))^3*FO65</f>
        <v>128.73011260506001</v>
      </c>
      <c r="FR65" s="1">
        <f>(ABS(FI62-FO62)-0.5)/SQRT(FO62)</f>
        <v>-1.052347274747419E-3</v>
      </c>
      <c r="FS65" s="1">
        <f>2*(1-NORMDIST(ABS(FR65),0,1,1))</f>
        <v>0.99916034851185254</v>
      </c>
      <c r="FU65" s="1">
        <f t="shared" si="19"/>
        <v>7</v>
      </c>
      <c r="FV65" s="1">
        <f t="shared" si="20"/>
        <v>103</v>
      </c>
      <c r="FW65" s="1">
        <f t="shared" si="21"/>
        <v>6.8</v>
      </c>
      <c r="GD65" s="1" t="s">
        <v>57</v>
      </c>
      <c r="GG65" s="1">
        <f>+GJ62/GI62</f>
        <v>0.23214013567300687</v>
      </c>
      <c r="GH65" s="1">
        <f>SQRT(GK62)/GI62</f>
        <v>2.3755967390930315E-2</v>
      </c>
      <c r="GI65" s="24">
        <f>(GG65-GA62)/SQRT(GH65^2+GB62^2)</f>
        <v>0.31033655473706512</v>
      </c>
      <c r="GJ65" s="1">
        <f>2*(1-NORMDIST(ABS(GI65),0,1,1))</f>
        <v>0.75630503574967811</v>
      </c>
      <c r="GK65" s="1" t="s">
        <v>38</v>
      </c>
      <c r="GL65" s="1">
        <f>+GF62/GL62*100</f>
        <v>98.955618068203606</v>
      </c>
      <c r="GM65" s="1">
        <f>(1-1/9/GF62-1.96/3/SQRT(GF62))^3*GL65</f>
        <v>77.962531937125888</v>
      </c>
      <c r="GN65" s="1">
        <f>(GF62+1)/GF62*(1-1/9/(GF62+1)+1.96/3/SQRT(GF62+1))^3*GL65</f>
        <v>123.85980865853767</v>
      </c>
      <c r="GO65" s="1">
        <f>(ABS(GF62-GL62)-0.5)/SQRT(GL62)</f>
        <v>3.4472652185771932E-2</v>
      </c>
      <c r="GP65" s="1">
        <f>2*(1-NORMDIST(ABS(GO65),0,1,1))</f>
        <v>0.97250024977659866</v>
      </c>
      <c r="GR65" s="1">
        <f t="shared" si="22"/>
        <v>28</v>
      </c>
      <c r="GS65" s="1">
        <f t="shared" si="23"/>
        <v>91</v>
      </c>
      <c r="GT65" s="1">
        <f t="shared" si="24"/>
        <v>30.8</v>
      </c>
      <c r="HA65" s="1" t="s">
        <v>57</v>
      </c>
      <c r="HD65" s="1">
        <f>+HG62/HF62</f>
        <v>0.39333902309773999</v>
      </c>
      <c r="HE65" s="1">
        <f>SQRT(HH62)/HF62</f>
        <v>2.6817887537474858E-2</v>
      </c>
      <c r="HF65" s="24">
        <f>(HD65-GX62)/SQRT(HE65^2+GY62^2)</f>
        <v>3.1701804817132531</v>
      </c>
      <c r="HG65" s="1">
        <f>2*(1-NORMDIST(ABS(HF65),0,1,1))</f>
        <v>1.5234427943897622E-3</v>
      </c>
      <c r="HH65" s="1" t="s">
        <v>38</v>
      </c>
      <c r="HI65" s="1">
        <f>+HC62/HI62*100</f>
        <v>126.29422500748007</v>
      </c>
      <c r="HJ65" s="1">
        <f>(1-1/9/HC62-1.96/3/SQRT(HC62))^3*HI65</f>
        <v>105.51656896310016</v>
      </c>
      <c r="HK65" s="1">
        <f>(HC62+1)/HC62*(1-1/9/(HC62+1)+1.96/3/SQRT(HC62+1))^3*HI65</f>
        <v>149.96559871131859</v>
      </c>
      <c r="HL65" s="1">
        <f>(ABS(HC62-HI62)-0.5)/SQRT(HI62)</f>
        <v>2.6184381718899683</v>
      </c>
      <c r="HM65" s="1">
        <f>2*(1-NORMDIST(ABS(HL65),0,1,1))</f>
        <v>8.8333297556040247E-3</v>
      </c>
      <c r="HO65" s="1">
        <f t="shared" si="25"/>
        <v>29</v>
      </c>
      <c r="HP65" s="1">
        <f t="shared" si="26"/>
        <v>119</v>
      </c>
      <c r="HQ65" s="1">
        <f t="shared" si="27"/>
        <v>24.4</v>
      </c>
      <c r="HX65" s="1" t="s">
        <v>57</v>
      </c>
      <c r="IA65" s="1">
        <f>+ID62/IC62</f>
        <v>0.45444377320554741</v>
      </c>
      <c r="IB65" s="1">
        <f>SQRT(IE62)/IC62</f>
        <v>2.7098370679298427E-2</v>
      </c>
      <c r="IC65" s="24">
        <f>(IA65-HU62)/SQRT(IB65^2+HV62^2)</f>
        <v>0.70748381274708183</v>
      </c>
      <c r="ID65" s="1">
        <f>2*(1-NORMDIST(ABS(IC65),0,1,1))</f>
        <v>0.47926586860205544</v>
      </c>
      <c r="IE65" s="1" t="s">
        <v>38</v>
      </c>
      <c r="IF65" s="1">
        <f>+HZ62/IF62*100</f>
        <v>104.32807728703337</v>
      </c>
      <c r="IG65" s="1">
        <f>(1-1/9/HZ62-1.96/3/SQRT(HZ62))^3*IF65</f>
        <v>88.740735644168964</v>
      </c>
      <c r="IH65" s="1">
        <f>(HZ62+1)/HZ62*(1-1/9/(HZ62+1)+1.96/3/SQRT(HZ62+1))^3*IF65</f>
        <v>121.86465862203917</v>
      </c>
      <c r="II65" s="1">
        <f>(ABS(HZ62-IF62)-0.5)/SQRT(IF62)</f>
        <v>0.49380800100709676</v>
      </c>
      <c r="IJ65" s="1">
        <f>2*(1-NORMDIST(ABS(II65),0,1,1))</f>
        <v>0.62144178203683742</v>
      </c>
      <c r="IL65" s="1">
        <f t="shared" si="28"/>
        <v>81</v>
      </c>
      <c r="IM65" s="1">
        <f t="shared" si="29"/>
        <v>133</v>
      </c>
      <c r="IN65" s="1">
        <f t="shared" si="30"/>
        <v>60.9</v>
      </c>
      <c r="IU65" s="1" t="s">
        <v>57</v>
      </c>
      <c r="IX65" s="1">
        <f>+JA62/IZ62</f>
        <v>0.68064863711322288</v>
      </c>
      <c r="IY65" s="1">
        <f>SQRT(JB62)/IZ62</f>
        <v>2.5246532307648471E-2</v>
      </c>
      <c r="IZ65" s="24">
        <f>(IX65-IR62)/SQRT(IY65^2+IS62^2)</f>
        <v>0.62095355370682892</v>
      </c>
      <c r="JA65" s="1">
        <f>2*(1-NORMDIST(ABS(IZ65),0,1,1))</f>
        <v>0.53463018339996737</v>
      </c>
      <c r="JB65" s="1" t="s">
        <v>38</v>
      </c>
      <c r="JC65" s="1">
        <f>+IW62/JC62*100</f>
        <v>99.97059434016991</v>
      </c>
      <c r="JD65" s="1">
        <f>(1-1/9/IW62-1.96/3/SQRT(IW62))^3*JC65</f>
        <v>87.842701109218382</v>
      </c>
      <c r="JE65" s="1">
        <f>(IW62+1)/IW62*(1-1/9/(IW62+1)+1.96/3/SQRT(IW62+1))^3*JC65</f>
        <v>113.30470788659743</v>
      </c>
      <c r="JF65" s="1">
        <f>(ABS(IW62-JC62)-0.5)/SQRT(JC62)</f>
        <v>-2.7335740578244037E-2</v>
      </c>
      <c r="JG65" s="1">
        <f>2*(1-NORMDIST(ABS(JF65),0,1,1))</f>
        <v>0.97819195065265152</v>
      </c>
      <c r="JI65" s="1">
        <f t="shared" si="31"/>
        <v>58</v>
      </c>
      <c r="JJ65" s="1">
        <f t="shared" si="32"/>
        <v>134</v>
      </c>
      <c r="JK65" s="1">
        <f t="shared" si="33"/>
        <v>43.3</v>
      </c>
      <c r="JR65" s="1" t="s">
        <v>57</v>
      </c>
      <c r="JU65" s="1">
        <f>+JX62/JW62</f>
        <v>0.51324063612617188</v>
      </c>
      <c r="JV65" s="1">
        <f>SQRT(JY62)/JW62</f>
        <v>2.8673257041102778E-2</v>
      </c>
      <c r="JW65" s="24">
        <f>(JU65-JO62)/SQRT(JV65^2+JP62^2)</f>
        <v>7.3531001513361867</v>
      </c>
      <c r="JX65" s="1">
        <f>2*(1-NORMDIST(ABS(JW65),0,1,1))</f>
        <v>1.936228954946273E-13</v>
      </c>
      <c r="JY65" s="1" t="s">
        <v>38</v>
      </c>
      <c r="JZ65" s="1">
        <f>+JT62/JZ62*100</f>
        <v>173.21204502397728</v>
      </c>
      <c r="KA65" s="1">
        <f>(1-1/9/JT62-1.96/3/SQRT(JT62))^3*JZ65</f>
        <v>148.07950901494743</v>
      </c>
      <c r="KB65" s="1">
        <f>(JT62+1)/JT62*(1-1/9/(JT62+1)+1.96/3/SQRT(JT62+1))^3*JZ65</f>
        <v>201.38703205665885</v>
      </c>
      <c r="KC65" s="1">
        <f>(ABS(JT62-JZ62)-0.5)/SQRT(JZ62)</f>
        <v>7.1810215426241291</v>
      </c>
      <c r="KD65" s="1">
        <f>2*(1-NORMDIST(ABS(KC65),0,1,1))</f>
        <v>6.9189098894639756E-13</v>
      </c>
      <c r="KF65" s="1">
        <f t="shared" si="34"/>
        <v>80</v>
      </c>
      <c r="KG65" s="1">
        <f t="shared" si="35"/>
        <v>116</v>
      </c>
      <c r="KH65" s="1">
        <f t="shared" si="36"/>
        <v>69</v>
      </c>
      <c r="KO65" s="1" t="s">
        <v>57</v>
      </c>
      <c r="KR65" s="1">
        <f>+KU62/KT62</f>
        <v>0.69457536099985528</v>
      </c>
      <c r="KS65" s="1">
        <f>SQRT(KV62)/KT62</f>
        <v>2.3970567769228311E-2</v>
      </c>
      <c r="KT65" s="24">
        <f>(KR65-KL62)/SQRT(KS65^2+KM62^2)</f>
        <v>-2.1848086756109808</v>
      </c>
      <c r="KU65" s="1">
        <f>2*(1-NORMDIST(ABS(KT65),0,1,1))</f>
        <v>2.8902877679972461E-2</v>
      </c>
      <c r="KV65" s="1" t="s">
        <v>38</v>
      </c>
      <c r="KW65" s="1">
        <f>+KQ62/KW62*100</f>
        <v>91.950103848198751</v>
      </c>
      <c r="KX65" s="1">
        <f>(1-1/9/KQ62-1.96/3/SQRT(KQ62))^3*KW65</f>
        <v>80.795213258558945</v>
      </c>
      <c r="KY65" s="1">
        <f>(KQ62+1)/KQ62*(1-1/9/(KQ62+1)+1.96/3/SQRT(KQ62+1))^3*KW65</f>
        <v>104.21444151078906</v>
      </c>
      <c r="KZ65" s="1">
        <f>(ABS(KQ62-KW62)-0.5)/SQRT(KW62)</f>
        <v>1.2833744413078267</v>
      </c>
      <c r="LA65" s="1">
        <f>2*(1-NORMDIST(ABS(KZ65),0,1,1))</f>
        <v>0.19936092380915649</v>
      </c>
      <c r="LC65" s="1">
        <f t="shared" si="37"/>
        <v>3</v>
      </c>
      <c r="LD65" s="1">
        <f t="shared" si="38"/>
        <v>125</v>
      </c>
      <c r="LE65" s="1">
        <f t="shared" si="39"/>
        <v>2.4</v>
      </c>
      <c r="LL65" s="1" t="s">
        <v>57</v>
      </c>
      <c r="LO65" s="1">
        <f>+LR62/LQ62</f>
        <v>0.45116592839542718</v>
      </c>
      <c r="LP65" s="1">
        <f>SQRT(LS62)/LQ62</f>
        <v>2.734286422831466E-2</v>
      </c>
      <c r="LQ65" s="24">
        <f>(LO65-LI62)/SQRT(LP65^2+LJ62^2)</f>
        <v>-2.3865326151252715</v>
      </c>
      <c r="LR65" s="1">
        <f>2*(1-NORMDIST(ABS(LQ65),0,1,1))</f>
        <v>1.7008098659566651E-2</v>
      </c>
      <c r="LS65" s="1" t="s">
        <v>38</v>
      </c>
      <c r="LT65" s="1">
        <f>+LN62/LT62*100</f>
        <v>89.978477878011844</v>
      </c>
      <c r="LU65" s="1">
        <f>(1-1/9/LN62-1.96/3/SQRT(LN62))^3*LT65</f>
        <v>76.575430198662701</v>
      </c>
      <c r="LV65" s="1">
        <f>(LN62+1)/LN62*(1-1/9/(LN62+1)+1.96/3/SQRT(LN62+1))^3*LT65</f>
        <v>105.05202209320341</v>
      </c>
      <c r="LW65" s="1">
        <f>(ABS(LN62-LT62)-0.5)/SQRT(LT62)</f>
        <v>1.2988672285401064</v>
      </c>
      <c r="LX65" s="1">
        <f>2*(1-NORMDIST(ABS(LW65),0,1,1))</f>
        <v>0.19398949799266951</v>
      </c>
      <c r="LZ65" s="1">
        <f t="shared" si="40"/>
        <v>11</v>
      </c>
      <c r="MA65" s="1">
        <f t="shared" si="41"/>
        <v>122</v>
      </c>
      <c r="MB65" s="1">
        <f t="shared" si="42"/>
        <v>9</v>
      </c>
      <c r="MI65" s="1" t="s">
        <v>57</v>
      </c>
      <c r="ML65" s="1">
        <f>+MO62/MN62</f>
        <v>0.21721493167466394</v>
      </c>
      <c r="MM65" s="1">
        <f>SQRT(MP62)/MN62</f>
        <v>2.3408736471793791E-2</v>
      </c>
      <c r="MN65" s="24">
        <f>(ML65-MF62)/SQRT(MM65^2+MG62^2)</f>
        <v>1.3637338354486817</v>
      </c>
      <c r="MO65" s="1">
        <f>2*(1-NORMDIST(ABS(MN65),0,1,1))</f>
        <v>0.1726513509128047</v>
      </c>
      <c r="MP65" s="1" t="s">
        <v>38</v>
      </c>
      <c r="MQ65" s="1">
        <f>+MK62/MQ62*100</f>
        <v>108.17636423553287</v>
      </c>
      <c r="MR65" s="1">
        <f>(1-1/9/MK62-1.96/3/SQRT(MK62))^3*MQ65</f>
        <v>84.637506311067824</v>
      </c>
      <c r="MS65" s="1">
        <f>(MK62+1)/MK62*(1-1/9/(MK62+1)+1.96/3/SQRT(MK62+1))^3*MQ65</f>
        <v>136.23266411413627</v>
      </c>
      <c r="MT65" s="1">
        <f>(ABS(MK62-MQ62)-0.5)/SQRT(MQ62)</f>
        <v>0.60576569356144216</v>
      </c>
      <c r="MU65" s="1">
        <f>2*(1-NORMDIST(ABS(MT65),0,1,1))</f>
        <v>0.54467035365784522</v>
      </c>
      <c r="MW65" s="1">
        <f t="shared" si="43"/>
        <v>38</v>
      </c>
      <c r="MX65" s="1">
        <f t="shared" si="44"/>
        <v>46</v>
      </c>
      <c r="MY65" s="1">
        <f t="shared" si="45"/>
        <v>82.6</v>
      </c>
      <c r="NF65" s="1" t="s">
        <v>57</v>
      </c>
      <c r="NI65" s="1">
        <f>+NL62/NK62</f>
        <v>0.54378997634880877</v>
      </c>
      <c r="NJ65" s="1">
        <f>SQRT(NM62)/NK62</f>
        <v>3.2158234220226858E-2</v>
      </c>
      <c r="NK65" s="24">
        <f>(NI65-NC62)/SQRT(NJ65^2+ND62^2)</f>
        <v>4.4399043231742699</v>
      </c>
      <c r="NL65" s="1">
        <f>2*(1-NORMDIST(ABS(NK65),0,1,1))</f>
        <v>8.9998880095087941E-6</v>
      </c>
      <c r="NM65" s="1" t="s">
        <v>38</v>
      </c>
      <c r="NN65" s="1">
        <f>+NH62/NN62*100</f>
        <v>133.72764096665946</v>
      </c>
      <c r="NO65" s="1">
        <f>(1-1/9/NH62-1.96/3/SQRT(NH62))^3*NN65</f>
        <v>112.19603049912472</v>
      </c>
      <c r="NP65" s="1">
        <f>(NH62+1)/NH62*(1-1/9/(NH62+1)+1.96/3/SQRT(NH62+1))^3*NN65</f>
        <v>158.1863008637859</v>
      </c>
      <c r="NQ65" s="1">
        <f>(ABS(NH62-NN62)-0.5)/SQRT(NN62)</f>
        <v>3.3517186071967058</v>
      </c>
      <c r="NR65" s="1">
        <f>2*(1-NORMDIST(ABS(NQ65),0,1,1))</f>
        <v>8.0311604155958172E-4</v>
      </c>
      <c r="NT65" s="1">
        <f t="shared" si="46"/>
        <v>1</v>
      </c>
      <c r="NU65" s="1">
        <f t="shared" si="47"/>
        <v>44</v>
      </c>
      <c r="NV65" s="1">
        <f t="shared" si="48"/>
        <v>2.2999999999999998</v>
      </c>
      <c r="OC65" s="1" t="s">
        <v>57</v>
      </c>
      <c r="OF65" s="1">
        <f>+OI62/OH62</f>
        <v>0.39121758609707324</v>
      </c>
      <c r="OG65" s="1">
        <f>SQRT(OJ62)/OH62</f>
        <v>3.169300368753341E-2</v>
      </c>
      <c r="OH65" s="24">
        <f>(OF65-NZ62)/SQRT(OG65^2+OA62^2)</f>
        <v>0.98932712247321741</v>
      </c>
      <c r="OI65" s="1">
        <f>2*(1-NORMDIST(ABS(OH65),0,1,1))</f>
        <v>0.3225031181156166</v>
      </c>
      <c r="OJ65" s="1" t="s">
        <v>38</v>
      </c>
      <c r="OK65" s="1">
        <f>+OE62/OK62*100</f>
        <v>104.87261478992471</v>
      </c>
      <c r="OL65" s="1">
        <f>(1-1/9/OE62-1.96/3/SQRT(OE62))^3*OK65</f>
        <v>85.138283672560547</v>
      </c>
      <c r="OM65" s="1">
        <f>(OE62+1)/OE62*(1-1/9/(OE62+1)+1.96/3/SQRT(OE62+1))^3*OK65</f>
        <v>127.80779313228253</v>
      </c>
      <c r="ON65" s="1">
        <f>(ABS(OE62-OK62)-0.5)/SQRT(OK62)</f>
        <v>0.41930160675806777</v>
      </c>
      <c r="OO65" s="1">
        <f>2*(1-NORMDIST(ABS(ON65),0,1,1))</f>
        <v>0.67499572245287398</v>
      </c>
      <c r="OQ65" s="1">
        <f t="shared" si="49"/>
        <v>1</v>
      </c>
      <c r="OR65" s="1">
        <f t="shared" si="50"/>
        <v>39</v>
      </c>
      <c r="OS65" s="1">
        <f t="shared" si="51"/>
        <v>2.6</v>
      </c>
      <c r="OZ65" s="1" t="s">
        <v>57</v>
      </c>
      <c r="PC65" s="1">
        <f>+PF62/PE62</f>
        <v>0.22558462459212045</v>
      </c>
      <c r="PD65" s="1">
        <f>SQRT(PG62)/PE62</f>
        <v>2.6918508852584202E-2</v>
      </c>
      <c r="PE65" s="24">
        <f>(PC65-OW62)/SQRT(PD65^2+OX62^2)</f>
        <v>1.9280431622863641</v>
      </c>
      <c r="PF65" s="1">
        <f>2*(1-NORMDIST(ABS(PE65),0,1,1))</f>
        <v>5.3849757709920176E-2</v>
      </c>
      <c r="PG65" s="1" t="s">
        <v>38</v>
      </c>
      <c r="PH65" s="1">
        <f>+PB62/PH62*100</f>
        <v>128.17002492069173</v>
      </c>
      <c r="PI65" s="1">
        <f>(1-1/9/PB62-1.96/3/SQRT(PB62))^3*PH65</f>
        <v>97.31859071535979</v>
      </c>
      <c r="PJ65" s="1">
        <f>(PB62+1)/PB62*(1-1/9/(PB62+1)+1.96/3/SQRT(PB62+1))^3*PH65</f>
        <v>165.69316176945304</v>
      </c>
      <c r="PK65" s="1">
        <f>(ABS(PB62-PH62)-0.5)/SQRT(PH62)</f>
        <v>1.8206672220835618</v>
      </c>
      <c r="PL65" s="1">
        <f>2*(1-NORMDIST(ABS(PK65),0,1,1))</f>
        <v>6.8657457621015272E-2</v>
      </c>
      <c r="PN65" s="1">
        <f t="shared" si="52"/>
        <v>1</v>
      </c>
      <c r="PO65" s="1">
        <f t="shared" si="53"/>
        <v>41</v>
      </c>
      <c r="PP65" s="1">
        <f t="shared" si="54"/>
        <v>2.4</v>
      </c>
      <c r="PW65" s="1" t="s">
        <v>57</v>
      </c>
      <c r="PZ65" s="1">
        <f>+QC62/QB62</f>
        <v>0.11060651487939219</v>
      </c>
      <c r="QA65" s="1">
        <f>SQRT(QD62)/QB62</f>
        <v>1.9910593393096684E-2</v>
      </c>
      <c r="QB65" s="24">
        <f>(PZ65-PT62)/SQRT(QA65^2+PU62^2)</f>
        <v>2.8809101256740783</v>
      </c>
      <c r="QC65" s="1">
        <f>2*(1-NORMDIST(ABS(QB65),0,1,1))</f>
        <v>3.9652869162514204E-3</v>
      </c>
      <c r="QD65" s="1" t="s">
        <v>38</v>
      </c>
      <c r="QE65" s="1">
        <f>+PY62/QE62*100</f>
        <v>212.55264329556468</v>
      </c>
      <c r="QF65" s="1">
        <f>(1-1/9/PY62-1.96/3/SQRT(PY62))^3*QE65</f>
        <v>141.20738646626833</v>
      </c>
      <c r="QG65" s="1">
        <f>(PY62+1)/PY62*(1-1/9/(PY62+1)+1.96/3/SQRT(PY62+1))^3*QE65</f>
        <v>307.21107851840463</v>
      </c>
      <c r="QH65" s="1">
        <f>(ABS(PY62-QE62)-0.5)/SQRT(QE62)</f>
        <v>3.9473280522958287</v>
      </c>
      <c r="QI65" s="1">
        <f>2*(1-NORMDIST(ABS(QH65),0,1,1))</f>
        <v>7.9028237433886872E-5</v>
      </c>
      <c r="QY65" s="24"/>
    </row>
    <row r="66" spans="1:467">
      <c r="A66" s="20" t="s">
        <v>13</v>
      </c>
      <c r="B66" s="20" t="s">
        <v>14</v>
      </c>
      <c r="C66" s="20">
        <v>67</v>
      </c>
      <c r="D66" s="20" t="s">
        <v>16</v>
      </c>
      <c r="E66" s="20">
        <v>41</v>
      </c>
      <c r="F66" s="20">
        <v>82</v>
      </c>
      <c r="G66" s="20">
        <v>50</v>
      </c>
      <c r="H66" s="20">
        <v>3</v>
      </c>
      <c r="I66" s="20">
        <v>74</v>
      </c>
      <c r="J66" s="20">
        <v>4.0999999999999996</v>
      </c>
      <c r="K66" s="20">
        <v>1</v>
      </c>
      <c r="L66" s="20">
        <v>82</v>
      </c>
      <c r="M66" s="20">
        <v>1.2</v>
      </c>
      <c r="N66" s="20">
        <v>1</v>
      </c>
      <c r="O66" s="20">
        <v>78</v>
      </c>
      <c r="P66" s="20">
        <v>1.3</v>
      </c>
      <c r="Q66" s="20">
        <v>21</v>
      </c>
      <c r="R66" s="20">
        <v>95</v>
      </c>
      <c r="S66" s="20">
        <v>22.1</v>
      </c>
      <c r="T66" s="20">
        <v>4</v>
      </c>
      <c r="U66" s="20">
        <v>98</v>
      </c>
      <c r="V66" s="20">
        <v>4.0999999999999996</v>
      </c>
      <c r="W66" s="20">
        <v>14</v>
      </c>
      <c r="X66" s="20">
        <v>103</v>
      </c>
      <c r="Y66" s="20">
        <v>13.6</v>
      </c>
      <c r="Z66" s="20">
        <v>18</v>
      </c>
      <c r="AA66" s="20">
        <v>89</v>
      </c>
      <c r="AB66" s="20">
        <v>20.2</v>
      </c>
      <c r="AC66" s="20">
        <v>65</v>
      </c>
      <c r="AD66" s="20">
        <v>81</v>
      </c>
      <c r="AE66" s="20">
        <v>80.2</v>
      </c>
      <c r="AF66" s="20">
        <v>42</v>
      </c>
      <c r="AG66" s="20">
        <v>92</v>
      </c>
      <c r="AH66" s="20">
        <v>45.7</v>
      </c>
      <c r="AI66" s="20">
        <v>43</v>
      </c>
      <c r="AJ66" s="20">
        <v>99</v>
      </c>
      <c r="AK66" s="20">
        <v>43.4</v>
      </c>
      <c r="AL66" s="20">
        <v>2</v>
      </c>
      <c r="AM66" s="20">
        <v>101</v>
      </c>
      <c r="AN66" s="20">
        <v>2</v>
      </c>
      <c r="AO66" s="20">
        <v>10</v>
      </c>
      <c r="AP66" s="20">
        <v>80</v>
      </c>
      <c r="AQ66" s="20">
        <v>12.5</v>
      </c>
      <c r="AR66" s="20">
        <v>34</v>
      </c>
      <c r="AS66" s="20">
        <v>31</v>
      </c>
      <c r="AT66" s="20">
        <v>109.7</v>
      </c>
      <c r="AU66" s="20">
        <v>0</v>
      </c>
      <c r="AV66" s="20">
        <v>33</v>
      </c>
      <c r="AW66" s="20">
        <v>0</v>
      </c>
      <c r="AX66" s="20">
        <v>1</v>
      </c>
      <c r="AY66" s="20">
        <v>29</v>
      </c>
      <c r="AZ66" s="20">
        <v>3.4</v>
      </c>
      <c r="BA66" s="20">
        <v>1</v>
      </c>
      <c r="BB66" s="20">
        <v>37</v>
      </c>
      <c r="BC66" s="20">
        <v>2.7</v>
      </c>
      <c r="BE66" s="35"/>
      <c r="BF66" s="1" t="str">
        <f t="shared" si="0"/>
        <v>明細部</v>
      </c>
      <c r="BG66" s="1" t="str">
        <f t="shared" si="1"/>
        <v>保険者（地区）</v>
      </c>
      <c r="BH66" s="1">
        <f t="shared" si="2"/>
        <v>67</v>
      </c>
      <c r="BI66" s="1" t="str">
        <f t="shared" si="3"/>
        <v>女</v>
      </c>
      <c r="BJ66" s="1">
        <f t="shared" si="4"/>
        <v>41</v>
      </c>
      <c r="BK66" s="1">
        <f t="shared" si="5"/>
        <v>82</v>
      </c>
      <c r="BL66" s="1">
        <f t="shared" si="6"/>
        <v>50</v>
      </c>
      <c r="BS66" s="1" t="s">
        <v>58</v>
      </c>
      <c r="BV66" s="1">
        <f>+BY63/BX63</f>
        <v>0.4592738403587418</v>
      </c>
      <c r="BW66" s="1">
        <f>SQRT(BZ63)/BX63</f>
        <v>1.7015912507247936E-2</v>
      </c>
      <c r="BX66" s="24">
        <f>(BV66-BP63)/SQRT(BW66^2+BQ63^2)</f>
        <v>-1.6644508773719728</v>
      </c>
      <c r="BY66" s="1">
        <f>2*(1-NORMDIST(ABS(BX66),0,1,1))</f>
        <v>9.6022359953795267E-2</v>
      </c>
      <c r="BZ66" s="1" t="s">
        <v>40</v>
      </c>
      <c r="CA66" s="1">
        <f>+BU63/CA63*100</f>
        <v>93.941737947661707</v>
      </c>
      <c r="CB66" s="1">
        <f>(1-1/9/BU63-1.96/3/SQRT(BU63))^3*CA66</f>
        <v>84.893273144930376</v>
      </c>
      <c r="CC66" s="1">
        <f>(BU63+1)/BU63*(1-1/9/(BU63+1)+1.96/3/SQRT(BU63+1))^3*CA66</f>
        <v>103.69195630916509</v>
      </c>
      <c r="CD66" s="1">
        <f>(ABS(BU63-CA63)-0.5)/SQRT(CA63)</f>
        <v>1.2162855640144852</v>
      </c>
      <c r="CE66" s="1">
        <f>2*(1-NORMDIST(ABS(CD66),0,1,1))</f>
        <v>0.22387615878886491</v>
      </c>
      <c r="CG66" s="1">
        <f t="shared" si="7"/>
        <v>3</v>
      </c>
      <c r="CH66" s="1">
        <f t="shared" si="8"/>
        <v>74</v>
      </c>
      <c r="CI66" s="1">
        <f t="shared" si="9"/>
        <v>4.0999999999999996</v>
      </c>
      <c r="CP66" s="1" t="s">
        <v>58</v>
      </c>
      <c r="CS66" s="1">
        <f>+CV63/CU63</f>
        <v>0.10034620103890983</v>
      </c>
      <c r="CT66" s="1">
        <f>SQRT(CW63)/CU63</f>
        <v>9.8161372663981387E-3</v>
      </c>
      <c r="CU66" s="24">
        <f>(CS66-CM63)/SQRT(CT66^2+CN63^2)</f>
        <v>-3.2520412625763959</v>
      </c>
      <c r="CV66" s="1">
        <f>2*(1-NORMDIST(ABS(CU66),0,1,1))</f>
        <v>1.1457938673749002E-3</v>
      </c>
      <c r="CW66" s="1" t="s">
        <v>40</v>
      </c>
      <c r="CX66" s="1">
        <f>+CR63/CX63*100</f>
        <v>75.11842028938382</v>
      </c>
      <c r="CY66" s="1">
        <f>(1-1/9/CR63-1.96/3/SQRT(CR63))^3*CX66</f>
        <v>60.701524719399288</v>
      </c>
      <c r="CZ66" s="1">
        <f>(CR63+1)/CR63*(1-1/9/(CR63+1)+1.96/3/SQRT(CR63+1))^3*CX66</f>
        <v>91.927173445009387</v>
      </c>
      <c r="DA66" s="1">
        <f>(ABS(CR63-CX63)-0.5)/SQRT(CX63)</f>
        <v>2.7386582382567539</v>
      </c>
      <c r="DB66" s="1">
        <f>2*(1-NORMDIST(ABS(DA66),0,1,1))</f>
        <v>6.1690465158199537E-3</v>
      </c>
      <c r="DD66" s="1">
        <f t="shared" si="10"/>
        <v>1</v>
      </c>
      <c r="DE66" s="1">
        <f t="shared" si="11"/>
        <v>82</v>
      </c>
      <c r="DF66" s="1">
        <f t="shared" si="12"/>
        <v>1.2</v>
      </c>
      <c r="DM66" s="1" t="s">
        <v>58</v>
      </c>
      <c r="DP66" s="1">
        <f>+DS63/DR63</f>
        <v>0.16851012003501326</v>
      </c>
      <c r="DQ66" s="1">
        <f>SQRT(DT63)/DR63</f>
        <v>1.2628689284371971E-2</v>
      </c>
      <c r="DR66" s="24">
        <f>(DP66-DJ63)/SQRT(DQ66^2+DK63^2)</f>
        <v>-4.4446846053155529</v>
      </c>
      <c r="DS66" s="1">
        <f>2*(1-NORMDIST(ABS(DR66),0,1,1))</f>
        <v>8.8020899597918145E-6</v>
      </c>
      <c r="DT66" s="1" t="s">
        <v>40</v>
      </c>
      <c r="DU66" s="1">
        <f>+DO63/DU63*100</f>
        <v>71.915267408202936</v>
      </c>
      <c r="DV66" s="1">
        <f>(1-1/9/DO63-1.96/3/SQRT(DO63))^3*DU66</f>
        <v>60.758937692336914</v>
      </c>
      <c r="DW66" s="1">
        <f>(DO63+1)/DO63*(1-1/9/(DO63+1)+1.96/3/SQRT(DO63+1))^3*DU66</f>
        <v>84.526393302881118</v>
      </c>
      <c r="DX66" s="1">
        <f>(ABS(DO63-DU63)-0.5)/SQRT(DU63)</f>
        <v>3.9803316936664692</v>
      </c>
      <c r="DY66" s="1">
        <f>2*(1-NORMDIST(ABS(DX66),0,1,1))</f>
        <v>6.8819175298440172E-5</v>
      </c>
      <c r="EA66" s="1">
        <f t="shared" si="13"/>
        <v>1</v>
      </c>
      <c r="EB66" s="1">
        <f t="shared" si="14"/>
        <v>78</v>
      </c>
      <c r="EC66" s="1">
        <f t="shared" si="15"/>
        <v>1.3</v>
      </c>
      <c r="EJ66" s="1" t="s">
        <v>58</v>
      </c>
      <c r="EM66" s="1">
        <f>+EP63/EO63</f>
        <v>3.3347816445396597E-2</v>
      </c>
      <c r="EN66" s="1">
        <f>SQRT(EQ63)/EO63</f>
        <v>5.8888894138183785E-3</v>
      </c>
      <c r="EO66" s="24">
        <f>(EM66-EG63)/SQRT(EN66^2+EH63^2)</f>
        <v>-0.85901553194127023</v>
      </c>
      <c r="EP66" s="1">
        <f>2*(1-NORMDIST(ABS(EO66),0,1,1))</f>
        <v>0.39033194692794959</v>
      </c>
      <c r="EQ66" s="1" t="s">
        <v>40</v>
      </c>
      <c r="ER66" s="1">
        <f>+EL63/ER63*100</f>
        <v>86.388587656392431</v>
      </c>
      <c r="ES66" s="1">
        <f>(1-1/9/EL63-1.96/3/SQRT(EL63))^3*ER66</f>
        <v>58.685680673586241</v>
      </c>
      <c r="ET66" s="1">
        <f>(EL63+1)/EL63*(1-1/9/(EL63+1)+1.96/3/SQRT(EL63+1))^3*ER66</f>
        <v>122.62659295536388</v>
      </c>
      <c r="EU66" s="1">
        <f>(ABS(EL63-ER63)-0.5)/SQRT(ER63)</f>
        <v>0.73190461885987668</v>
      </c>
      <c r="EV66" s="1">
        <f>2*(1-NORMDIST(ABS(EU66),0,1,1))</f>
        <v>0.4642267868120844</v>
      </c>
      <c r="EX66" s="1">
        <f t="shared" si="16"/>
        <v>21</v>
      </c>
      <c r="EY66" s="1">
        <f t="shared" si="17"/>
        <v>95</v>
      </c>
      <c r="EZ66" s="1">
        <f t="shared" si="18"/>
        <v>22.1</v>
      </c>
      <c r="FG66" s="1" t="s">
        <v>58</v>
      </c>
      <c r="FJ66" s="1">
        <f>+FM63/FL63</f>
        <v>9.7861205599650211E-2</v>
      </c>
      <c r="FK66" s="1">
        <f>SQRT(FN63)/FL63</f>
        <v>9.9663402755799779E-3</v>
      </c>
      <c r="FL66" s="24">
        <f>(FJ66-FD63)/SQRT(FK66^2+FE63^2)</f>
        <v>-0.6986928565462005</v>
      </c>
      <c r="FM66" s="1">
        <f>2*(1-NORMDIST(ABS(FL66),0,1,1))</f>
        <v>0.48474399916449995</v>
      </c>
      <c r="FN66" s="1" t="s">
        <v>40</v>
      </c>
      <c r="FO66" s="1">
        <f>+FI63/FO63*100</f>
        <v>92.796150383318746</v>
      </c>
      <c r="FP66" s="1">
        <f>(1-1/9/FI63-1.96/3/SQRT(FI63))^3*FO66</f>
        <v>74.323418714752307</v>
      </c>
      <c r="FQ66" s="1">
        <f>(FI63+1)/FI63*(1-1/9/(FI63+1)+1.96/3/SQRT(FI63+1))^3*FO66</f>
        <v>114.46539586781842</v>
      </c>
      <c r="FR66" s="1">
        <f>(ABS(FI63-FO63)-0.5)/SQRT(FO63)</f>
        <v>0.64588550082317386</v>
      </c>
      <c r="FS66" s="1">
        <f>2*(1-NORMDIST(ABS(FR66),0,1,1))</f>
        <v>0.51835351024532605</v>
      </c>
      <c r="FU66" s="1">
        <f t="shared" si="19"/>
        <v>4</v>
      </c>
      <c r="FV66" s="1">
        <f t="shared" si="20"/>
        <v>98</v>
      </c>
      <c r="FW66" s="1">
        <f t="shared" si="21"/>
        <v>4.0999999999999996</v>
      </c>
      <c r="GD66" s="1" t="s">
        <v>58</v>
      </c>
      <c r="GG66" s="1">
        <f>+GJ63/GI63</f>
        <v>0.10270212798617971</v>
      </c>
      <c r="GH66" s="1">
        <f>SQRT(GK63)/GI63</f>
        <v>1.0282720665125913E-2</v>
      </c>
      <c r="GI66" s="24">
        <f>(GG66-GA63)/SQRT(GH66^2+GB63^2)</f>
        <v>-4.4993524947161507</v>
      </c>
      <c r="GJ66" s="1">
        <f>2*(1-NORMDIST(ABS(GI66),0,1,1))</f>
        <v>6.8160755473112289E-6</v>
      </c>
      <c r="GK66" s="1" t="s">
        <v>40</v>
      </c>
      <c r="GL66" s="1">
        <f>+GF63/GL63*100</f>
        <v>67.768357481603189</v>
      </c>
      <c r="GM66" s="1">
        <f>(1-1/9/GF63-1.96/3/SQRT(GF63))^3*GL66</f>
        <v>54.492028284803766</v>
      </c>
      <c r="GN66" s="1">
        <f>(GF63+1)/GF63*(1-1/9/(GF63+1)+1.96/3/SQRT(GF63+1))^3*GL66</f>
        <v>83.300002546407839</v>
      </c>
      <c r="GO66" s="1">
        <f>(ABS(GF63-GL63)-0.5)/SQRT(GL63)</f>
        <v>3.6710259266979919</v>
      </c>
      <c r="GP66" s="1">
        <f>2*(1-NORMDIST(ABS(GO66),0,1,1))</f>
        <v>2.4157883053388396E-4</v>
      </c>
      <c r="GR66" s="1">
        <f t="shared" si="22"/>
        <v>14</v>
      </c>
      <c r="GS66" s="1">
        <f t="shared" si="23"/>
        <v>103</v>
      </c>
      <c r="GT66" s="1">
        <f t="shared" si="24"/>
        <v>13.6</v>
      </c>
      <c r="HA66" s="1" t="s">
        <v>58</v>
      </c>
      <c r="HD66" s="1">
        <f>+HG63/HF63</f>
        <v>0.2920598435092987</v>
      </c>
      <c r="HE66" s="1">
        <f>SQRT(HH63)/HF63</f>
        <v>1.5524428218558168E-2</v>
      </c>
      <c r="HF66" s="24">
        <f>(HD66-GX63)/SQRT(HE66^2+GY63^2)</f>
        <v>2.297295342658487</v>
      </c>
      <c r="HG66" s="1">
        <f>2*(1-NORMDIST(ABS(HF66),0,1,1))</f>
        <v>2.1601927306053925E-2</v>
      </c>
      <c r="HH66" s="1" t="s">
        <v>40</v>
      </c>
      <c r="HI66" s="1">
        <f>+HC63/HI63*100</f>
        <v>113.62601993663132</v>
      </c>
      <c r="HJ66" s="1">
        <f>(1-1/9/HC63-1.96/3/SQRT(HC63))^3*HI66</f>
        <v>100.08007655435537</v>
      </c>
      <c r="HK66" s="1">
        <f>(HC63+1)/HC63*(1-1/9/(HC63+1)+1.96/3/SQRT(HC63+1))^3*HI66</f>
        <v>128.49388235642661</v>
      </c>
      <c r="HL66" s="1">
        <f>(ABS(HC63-HI63)-0.5)/SQRT(HI63)</f>
        <v>2.0038204678255829</v>
      </c>
      <c r="HM66" s="1">
        <f>2*(1-NORMDIST(ABS(HL66),0,1,1))</f>
        <v>4.508929548821583E-2</v>
      </c>
      <c r="HO66" s="1">
        <f t="shared" si="25"/>
        <v>18</v>
      </c>
      <c r="HP66" s="1">
        <f t="shared" si="26"/>
        <v>89</v>
      </c>
      <c r="HQ66" s="1">
        <f t="shared" si="27"/>
        <v>20.2</v>
      </c>
      <c r="HX66" s="1" t="s">
        <v>58</v>
      </c>
      <c r="IA66" s="1">
        <f>+ID63/IC63</f>
        <v>0.35076299573764974</v>
      </c>
      <c r="IB66" s="1">
        <f>SQRT(IE63)/IC63</f>
        <v>1.6330937771599049E-2</v>
      </c>
      <c r="IC66" s="24">
        <f>(IA66-HU63)/SQRT(IB66^2+HV63^2)</f>
        <v>1.342637562208906</v>
      </c>
      <c r="ID66" s="1">
        <f>2*(1-NORMDIST(ABS(IC66),0,1,1))</f>
        <v>0.17938936133792227</v>
      </c>
      <c r="IE66" s="1" t="s">
        <v>40</v>
      </c>
      <c r="IF66" s="1">
        <f>+HZ63/IF63*100</f>
        <v>106.89829739437076</v>
      </c>
      <c r="IG66" s="1">
        <f>(1-1/9/HZ63-1.96/3/SQRT(HZ63))^3*IF66</f>
        <v>95.103997538463616</v>
      </c>
      <c r="IH66" s="1">
        <f>(HZ63+1)/HZ63*(1-1/9/(HZ63+1)+1.96/3/SQRT(HZ63+1))^3*IF66</f>
        <v>119.75097372806226</v>
      </c>
      <c r="II66" s="1">
        <f>(ABS(HZ63-IF63)-0.5)/SQRT(IF63)</f>
        <v>1.121820471387879</v>
      </c>
      <c r="IJ66" s="1">
        <f>2*(1-NORMDIST(ABS(II66),0,1,1))</f>
        <v>0.26193878027757034</v>
      </c>
      <c r="IL66" s="1">
        <f t="shared" si="28"/>
        <v>65</v>
      </c>
      <c r="IM66" s="1">
        <f t="shared" si="29"/>
        <v>81</v>
      </c>
      <c r="IN66" s="1">
        <f t="shared" si="30"/>
        <v>80.2</v>
      </c>
      <c r="IU66" s="1" t="s">
        <v>58</v>
      </c>
      <c r="IX66" s="1">
        <f>+JA63/IZ63</f>
        <v>0.56037618233932129</v>
      </c>
      <c r="IY66" s="1">
        <f>SQRT(JB63)/IZ63</f>
        <v>1.6569222920339167E-2</v>
      </c>
      <c r="IZ66" s="24">
        <f>(IX66-IR63)/SQRT(IY66^2+IS63^2)</f>
        <v>2.3398739966529027</v>
      </c>
      <c r="JA66" s="1">
        <f>2*(1-NORMDIST(ABS(IZ66),0,1,1))</f>
        <v>1.9290246799766209E-2</v>
      </c>
      <c r="JB66" s="1" t="s">
        <v>40</v>
      </c>
      <c r="JC66" s="1">
        <f>+IW63/JC63*100</f>
        <v>106.91134776400804</v>
      </c>
      <c r="JD66" s="1">
        <f>(1-1/9/IW63-1.96/3/SQRT(IW63))^3*JC66</f>
        <v>97.680751788464065</v>
      </c>
      <c r="JE66" s="1">
        <f>(IW63+1)/IW63*(1-1/9/(IW63+1)+1.96/3/SQRT(IW63+1))^3*JC66</f>
        <v>116.77909530238978</v>
      </c>
      <c r="JF66" s="1">
        <f>(ABS(IW63-JC63)-0.5)/SQRT(JC63)</f>
        <v>1.4608540181419887</v>
      </c>
      <c r="JG66" s="1">
        <f>2*(1-NORMDIST(ABS(JF66),0,1,1))</f>
        <v>0.14405550779191612</v>
      </c>
      <c r="JI66" s="1">
        <f t="shared" si="31"/>
        <v>42</v>
      </c>
      <c r="JJ66" s="1">
        <f t="shared" si="32"/>
        <v>92</v>
      </c>
      <c r="JK66" s="1">
        <f t="shared" si="33"/>
        <v>45.7</v>
      </c>
      <c r="JR66" s="1" t="s">
        <v>58</v>
      </c>
      <c r="JU66" s="1">
        <f>+JX63/JW63</f>
        <v>0.4193687596691274</v>
      </c>
      <c r="JV66" s="1">
        <f>SQRT(JY63)/JW63</f>
        <v>1.7004022228059072E-2</v>
      </c>
      <c r="JW66" s="24">
        <f>(JU66-JO63)/SQRT(JV66^2+JP63^2)</f>
        <v>10.021965309540921</v>
      </c>
      <c r="JX66" s="1">
        <f>2*(1-NORMDIST(ABS(JW66),0,1,1))</f>
        <v>0</v>
      </c>
      <c r="JY66" s="1" t="s">
        <v>40</v>
      </c>
      <c r="JZ66" s="1">
        <f>+JT63/JZ63*100</f>
        <v>169.76036312539088</v>
      </c>
      <c r="KA66" s="1">
        <f>(1-1/9/JT63-1.96/3/SQRT(JT63))^3*JZ66</f>
        <v>152.6974017216011</v>
      </c>
      <c r="KB66" s="1">
        <f>(JT63+1)/JT63*(1-1/9/(JT63+1)+1.96/3/SQRT(JT63+1))^3*JZ66</f>
        <v>188.20838681074935</v>
      </c>
      <c r="KC66" s="1">
        <f>(ABS(JT63-JZ63)-0.5)/SQRT(JZ63)</f>
        <v>10.138598788825727</v>
      </c>
      <c r="KD66" s="1">
        <f>2*(1-NORMDIST(ABS(KC66),0,1,1))</f>
        <v>0</v>
      </c>
      <c r="KF66" s="1">
        <f t="shared" si="34"/>
        <v>43</v>
      </c>
      <c r="KG66" s="1">
        <f t="shared" si="35"/>
        <v>99</v>
      </c>
      <c r="KH66" s="1">
        <f t="shared" si="36"/>
        <v>43.4</v>
      </c>
      <c r="KO66" s="1" t="s">
        <v>58</v>
      </c>
      <c r="KR66" s="1">
        <f>+KU63/KT63</f>
        <v>0.52863845924816888</v>
      </c>
      <c r="KS66" s="1">
        <f>SQRT(KV63)/KT63</f>
        <v>1.7261473299765025E-2</v>
      </c>
      <c r="KT66" s="24">
        <f>(KR66-KL63)/SQRT(KS66^2+KM63^2)</f>
        <v>-1.1361899317915676</v>
      </c>
      <c r="KU66" s="1">
        <f>2*(1-NORMDIST(ABS(KT66),0,1,1))</f>
        <v>0.25587708332042802</v>
      </c>
      <c r="KV66" s="1" t="s">
        <v>40</v>
      </c>
      <c r="KW66" s="1">
        <f>+KQ63/KW63*100</f>
        <v>96.543027285926513</v>
      </c>
      <c r="KX66" s="1">
        <f>(1-1/9/KQ63-1.96/3/SQRT(KQ63))^3*KW66</f>
        <v>87.75100924899796</v>
      </c>
      <c r="KY66" s="1">
        <f>(KQ63+1)/KQ63*(1-1/9/(KQ63+1)+1.96/3/SQRT(KQ63+1))^3*KW66</f>
        <v>105.97732297918812</v>
      </c>
      <c r="KZ66" s="1">
        <f>(ABS(KQ63-KW63)-0.5)/SQRT(KW63)</f>
        <v>0.71631680963048483</v>
      </c>
      <c r="LA66" s="1">
        <f>2*(1-NORMDIST(ABS(KZ66),0,1,1))</f>
        <v>0.47379574959560089</v>
      </c>
      <c r="LC66" s="1">
        <f t="shared" si="37"/>
        <v>2</v>
      </c>
      <c r="LD66" s="1">
        <f t="shared" si="38"/>
        <v>101</v>
      </c>
      <c r="LE66" s="1">
        <f t="shared" si="39"/>
        <v>2</v>
      </c>
      <c r="LL66" s="1" t="s">
        <v>58</v>
      </c>
      <c r="LO66" s="1">
        <f>+LR63/LQ63</f>
        <v>0.48228432808077054</v>
      </c>
      <c r="LP66" s="1">
        <f>SQRT(LS63)/LQ63</f>
        <v>1.7214092244322101E-2</v>
      </c>
      <c r="LQ66" s="24">
        <f>(LO66-LI63)/SQRT(LP66^2+LJ63^2)</f>
        <v>-1.7535267695977022</v>
      </c>
      <c r="LR66" s="1">
        <f>2*(1-NORMDIST(ABS(LQ66),0,1,1))</f>
        <v>7.9511628646715238E-2</v>
      </c>
      <c r="LS66" s="1" t="s">
        <v>40</v>
      </c>
      <c r="LT66" s="1">
        <f>+LN63/LT63*100</f>
        <v>93.084942852612429</v>
      </c>
      <c r="LU66" s="1">
        <f>(1-1/9/LN63-1.96/3/SQRT(LN63))^3*LT66</f>
        <v>84.24916605309852</v>
      </c>
      <c r="LV66" s="1">
        <f>(LN63+1)/LN63*(1-1/9/(LN63+1)+1.96/3/SQRT(LN63+1))^3*LT66</f>
        <v>102.59535584639167</v>
      </c>
      <c r="LW66" s="1">
        <f>(ABS(LN63-LT63)-0.5)/SQRT(LT63)</f>
        <v>1.4202312604840888</v>
      </c>
      <c r="LX66" s="1">
        <f>2*(1-NORMDIST(ABS(LW66),0,1,1))</f>
        <v>0.15554036564479068</v>
      </c>
      <c r="LZ66" s="1">
        <f t="shared" si="40"/>
        <v>10</v>
      </c>
      <c r="MA66" s="1">
        <f t="shared" si="41"/>
        <v>80</v>
      </c>
      <c r="MB66" s="1">
        <f t="shared" si="42"/>
        <v>12.5</v>
      </c>
      <c r="MI66" s="1" t="s">
        <v>58</v>
      </c>
      <c r="ML66" s="1">
        <f>+MO63/MN63</f>
        <v>0.16889066625068425</v>
      </c>
      <c r="MM66" s="1">
        <f>SQRT(MP63)/MN63</f>
        <v>1.2342054369685938E-2</v>
      </c>
      <c r="MN66" s="24">
        <f>(ML66-MF63)/SQRT(MM66^2+MG63^2)</f>
        <v>-0.22096647722011123</v>
      </c>
      <c r="MO66" s="1">
        <f>2*(1-NORMDIST(ABS(MN66),0,1,1))</f>
        <v>0.82511853511176891</v>
      </c>
      <c r="MP66" s="1" t="s">
        <v>40</v>
      </c>
      <c r="MQ66" s="1">
        <f>+MK63/MQ63*100</f>
        <v>98.81061034056296</v>
      </c>
      <c r="MR66" s="1">
        <f>(1-1/9/MK63-1.96/3/SQRT(MK63))^3*MQ66</f>
        <v>83.912165337789062</v>
      </c>
      <c r="MS66" s="1">
        <f>(MK63+1)/MK63*(1-1/9/(MK63+1)+1.96/3/SQRT(MK63+1))^3*MQ66</f>
        <v>115.59116453648944</v>
      </c>
      <c r="MT66" s="1">
        <f>(ABS(MK63-MQ63)-0.5)/SQRT(MQ63)</f>
        <v>0.10965286989234128</v>
      </c>
      <c r="MU66" s="1">
        <f>2*(1-NORMDIST(ABS(MT66),0,1,1))</f>
        <v>0.91268467931112651</v>
      </c>
      <c r="MW66" s="1">
        <f t="shared" si="43"/>
        <v>34</v>
      </c>
      <c r="MX66" s="1">
        <f t="shared" si="44"/>
        <v>31</v>
      </c>
      <c r="MY66" s="1">
        <f t="shared" si="45"/>
        <v>109.7</v>
      </c>
      <c r="NF66" s="1" t="s">
        <v>58</v>
      </c>
      <c r="NI66" s="1">
        <f>+NL63/NK63</f>
        <v>0.49306867975640317</v>
      </c>
      <c r="NJ66" s="1">
        <f>SQRT(NM63)/NK63</f>
        <v>2.0553629662037765E-2</v>
      </c>
      <c r="NK66" s="24">
        <f>(NI66-NC63)/SQRT(NJ66^2+ND63^2)</f>
        <v>-2.8720443954308688</v>
      </c>
      <c r="NL66" s="1">
        <f>2*(1-NORMDIST(ABS(NK66),0,1,1))</f>
        <v>4.0782566956354405E-3</v>
      </c>
      <c r="NM66" s="1" t="s">
        <v>40</v>
      </c>
      <c r="NN66" s="1">
        <f>+NH63/NN63*100</f>
        <v>88.504105587009036</v>
      </c>
      <c r="NO66" s="1">
        <f>(1-1/9/NH63-1.96/3/SQRT(NH63))^3*NN66</f>
        <v>78.723330410889616</v>
      </c>
      <c r="NP66" s="1">
        <f>(NH63+1)/NH63*(1-1/9/(NH63+1)+1.96/3/SQRT(NH63+1))^3*NN66</f>
        <v>99.164118472631102</v>
      </c>
      <c r="NQ66" s="1">
        <f>(ABS(NH63-NN63)-0.5)/SQRT(NN63)</f>
        <v>2.0786130597040353</v>
      </c>
      <c r="NR66" s="1">
        <f>2*(1-NORMDIST(ABS(NQ66),0,1,1))</f>
        <v>3.7652929649498512E-2</v>
      </c>
      <c r="NT66" s="1">
        <f t="shared" si="46"/>
        <v>0</v>
      </c>
      <c r="NU66" s="1">
        <f t="shared" si="47"/>
        <v>33</v>
      </c>
      <c r="NV66" s="1">
        <f t="shared" si="48"/>
        <v>0</v>
      </c>
      <c r="OC66" s="1" t="s">
        <v>58</v>
      </c>
      <c r="OF66" s="1">
        <f>+OI63/OH63</f>
        <v>0.41200691458760769</v>
      </c>
      <c r="OG66" s="1">
        <f>SQRT(OJ63)/OH63</f>
        <v>1.9579918114555554E-2</v>
      </c>
      <c r="OH66" s="24">
        <f>(OF66-NZ63)/SQRT(OG66^2+OA63^2)</f>
        <v>3.4190019564011083</v>
      </c>
      <c r="OI66" s="1">
        <f>2*(1-NORMDIST(ABS(OH66),0,1,1))</f>
        <v>6.2851274553898939E-4</v>
      </c>
      <c r="OJ66" s="1" t="s">
        <v>40</v>
      </c>
      <c r="OK66" s="1">
        <f>+OE63/OK63*100</f>
        <v>120.55865226495408</v>
      </c>
      <c r="OL66" s="1">
        <f>(1-1/9/OE63-1.96/3/SQRT(OE63))^3*OK66</f>
        <v>106.37417410893154</v>
      </c>
      <c r="OM66" s="1">
        <f>(OE63+1)/OE63*(1-1/9/(OE63+1)+1.96/3/SQRT(OE63+1))^3*OK66</f>
        <v>136.10771394649774</v>
      </c>
      <c r="ON66" s="1">
        <f>(ABS(OE63-OK63)-0.5)/SQRT(OK63)</f>
        <v>2.9909505991220411</v>
      </c>
      <c r="OO66" s="1">
        <f>2*(1-NORMDIST(ABS(ON66),0,1,1))</f>
        <v>2.7811048061812116E-3</v>
      </c>
      <c r="OQ66" s="1">
        <f t="shared" si="49"/>
        <v>1</v>
      </c>
      <c r="OR66" s="1">
        <f t="shared" si="50"/>
        <v>29</v>
      </c>
      <c r="OS66" s="1">
        <f t="shared" si="51"/>
        <v>3.4</v>
      </c>
      <c r="OZ66" s="1" t="s">
        <v>58</v>
      </c>
      <c r="PC66" s="1">
        <f>+PF63/PE63</f>
        <v>0.10102372310516709</v>
      </c>
      <c r="PD66" s="1">
        <f>SQRT(PG63)/PE63</f>
        <v>1.2246092873929216E-2</v>
      </c>
      <c r="PE66" s="24">
        <f>(PC66-OW63)/SQRT(PD66^2+OX63^2)</f>
        <v>-0.93451907775214382</v>
      </c>
      <c r="PF66" s="1">
        <f>2*(1-NORMDIST(ABS(PE66),0,1,1))</f>
        <v>0.35003619970397026</v>
      </c>
      <c r="PG66" s="1" t="s">
        <v>40</v>
      </c>
      <c r="PH66" s="1">
        <f>+PB63/PH63*100</f>
        <v>89.714631775956349</v>
      </c>
      <c r="PI66" s="1">
        <f>(1-1/9/PB63-1.96/3/SQRT(PB63))^3*PH66</f>
        <v>68.620509084869852</v>
      </c>
      <c r="PJ66" s="1">
        <f>(PB63+1)/PB63*(1-1/9/(PB63+1)+1.96/3/SQRT(PB63+1))^3*PH66</f>
        <v>115.24463376989144</v>
      </c>
      <c r="PK66" s="1">
        <f>(ABS(PB63-PH63)-0.5)/SQRT(PH63)</f>
        <v>0.78747496948944484</v>
      </c>
      <c r="PL66" s="1">
        <f>2*(1-NORMDIST(ABS(PK66),0,1,1))</f>
        <v>0.43100387542515661</v>
      </c>
      <c r="PN66" s="1">
        <f t="shared" si="52"/>
        <v>1</v>
      </c>
      <c r="PO66" s="1">
        <f t="shared" si="53"/>
        <v>37</v>
      </c>
      <c r="PP66" s="1">
        <f t="shared" si="54"/>
        <v>2.7</v>
      </c>
      <c r="PW66" s="1" t="s">
        <v>58</v>
      </c>
      <c r="PZ66" s="1">
        <f>+QC63/QB63</f>
        <v>1.9442016019074384E-2</v>
      </c>
      <c r="QA66" s="1">
        <f>SQRT(QD63)/QB63</f>
        <v>5.5852732553545214E-3</v>
      </c>
      <c r="QB66" s="24">
        <f>(PZ66-PT63)/SQRT(QA66^2+PU63^2)</f>
        <v>0.55387169383826484</v>
      </c>
      <c r="QC66" s="1">
        <f>2*(1-NORMDIST(ABS(QB66),0,1,1))</f>
        <v>0.57966665837708597</v>
      </c>
      <c r="QD66" s="1" t="s">
        <v>40</v>
      </c>
      <c r="QE66" s="1">
        <f>+PY63/QE63*100</f>
        <v>117.40122829928778</v>
      </c>
      <c r="QF66" s="1">
        <f>(1-1/9/PY63-1.96/3/SQRT(PY63))^3*QE66</f>
        <v>60.593019887771554</v>
      </c>
      <c r="QG66" s="1">
        <f>(PY63+1)/PY63*(1-1/9/(PY63+1)+1.96/3/SQRT(PY63+1))^3*QE66</f>
        <v>205.09052067365093</v>
      </c>
      <c r="QH66" s="1">
        <f>(ABS(PY63-QE63)-0.5)/SQRT(QE63)</f>
        <v>0.39993979258948142</v>
      </c>
      <c r="QI66" s="1">
        <f>2*(1-NORMDIST(ABS(QH66),0,1,1))</f>
        <v>0.68920086249634882</v>
      </c>
      <c r="QY66" s="24"/>
    </row>
    <row r="67" spans="1:467">
      <c r="A67" s="20" t="s">
        <v>13</v>
      </c>
      <c r="B67" s="20" t="s">
        <v>14</v>
      </c>
      <c r="C67" s="20">
        <v>68</v>
      </c>
      <c r="D67" s="20" t="s">
        <v>16</v>
      </c>
      <c r="E67" s="20">
        <v>56</v>
      </c>
      <c r="F67" s="20">
        <v>157</v>
      </c>
      <c r="G67" s="20">
        <v>35.700000000000003</v>
      </c>
      <c r="H67" s="20">
        <v>6</v>
      </c>
      <c r="I67" s="20">
        <v>126</v>
      </c>
      <c r="J67" s="20">
        <v>4.8</v>
      </c>
      <c r="K67" s="20">
        <v>1</v>
      </c>
      <c r="L67" s="20">
        <v>141</v>
      </c>
      <c r="M67" s="20">
        <v>0.7</v>
      </c>
      <c r="N67" s="20">
        <v>3</v>
      </c>
      <c r="O67" s="20">
        <v>173</v>
      </c>
      <c r="P67" s="20">
        <v>1.7</v>
      </c>
      <c r="Q67" s="20">
        <v>9</v>
      </c>
      <c r="R67" s="20">
        <v>159</v>
      </c>
      <c r="S67" s="20">
        <v>5.7</v>
      </c>
      <c r="T67" s="20">
        <v>8</v>
      </c>
      <c r="U67" s="20">
        <v>139</v>
      </c>
      <c r="V67" s="20">
        <v>5.8</v>
      </c>
      <c r="W67" s="20">
        <v>40</v>
      </c>
      <c r="X67" s="20">
        <v>127</v>
      </c>
      <c r="Y67" s="20">
        <v>31.5</v>
      </c>
      <c r="Z67" s="20">
        <v>37</v>
      </c>
      <c r="AA67" s="20">
        <v>167</v>
      </c>
      <c r="AB67" s="20">
        <v>22.2</v>
      </c>
      <c r="AC67" s="20">
        <v>108</v>
      </c>
      <c r="AD67" s="20">
        <v>169</v>
      </c>
      <c r="AE67" s="20">
        <v>63.9</v>
      </c>
      <c r="AF67" s="20">
        <v>72</v>
      </c>
      <c r="AG67" s="20">
        <v>171</v>
      </c>
      <c r="AH67" s="20">
        <v>42.1</v>
      </c>
      <c r="AI67" s="20">
        <v>80</v>
      </c>
      <c r="AJ67" s="20">
        <v>132</v>
      </c>
      <c r="AK67" s="20">
        <v>60.6</v>
      </c>
      <c r="AL67" s="20">
        <v>5</v>
      </c>
      <c r="AM67" s="20">
        <v>128</v>
      </c>
      <c r="AN67" s="20">
        <v>3.9</v>
      </c>
      <c r="AO67" s="20">
        <v>16</v>
      </c>
      <c r="AP67" s="20">
        <v>124</v>
      </c>
      <c r="AQ67" s="20">
        <v>12.9</v>
      </c>
      <c r="AR67" s="20">
        <v>54</v>
      </c>
      <c r="AS67" s="20">
        <v>62</v>
      </c>
      <c r="AT67" s="20">
        <v>87.1</v>
      </c>
      <c r="AU67" s="20">
        <v>1</v>
      </c>
      <c r="AV67" s="20">
        <v>64</v>
      </c>
      <c r="AW67" s="20">
        <v>1.6</v>
      </c>
      <c r="AX67" s="20">
        <v>1</v>
      </c>
      <c r="AY67" s="20">
        <v>58</v>
      </c>
      <c r="AZ67" s="20">
        <v>1.7</v>
      </c>
      <c r="BA67" s="20">
        <v>0</v>
      </c>
      <c r="BB67" s="20">
        <v>46</v>
      </c>
      <c r="BC67" s="20">
        <v>0</v>
      </c>
      <c r="BE67" s="35"/>
      <c r="BF67" s="1" t="str">
        <f t="shared" ref="BF67:BF130" si="1071">+A67</f>
        <v>明細部</v>
      </c>
      <c r="BG67" s="1" t="str">
        <f t="shared" ref="BG67:BG130" si="1072">+B67</f>
        <v>保険者（地区）</v>
      </c>
      <c r="BH67" s="1">
        <f t="shared" ref="BH67:BH130" si="1073">+C67</f>
        <v>68</v>
      </c>
      <c r="BI67" s="1" t="str">
        <f t="shared" ref="BI67:BI130" si="1074">+D67</f>
        <v>女</v>
      </c>
      <c r="BJ67" s="1">
        <f t="shared" ref="BJ67:BJ130" si="1075">+E67</f>
        <v>56</v>
      </c>
      <c r="BK67" s="1">
        <f t="shared" ref="BK67:BK130" si="1076">+F67</f>
        <v>157</v>
      </c>
      <c r="BL67" s="1">
        <f t="shared" ref="BL67:BL130" si="1077">+G67</f>
        <v>35.700000000000003</v>
      </c>
      <c r="BS67" s="1" t="s">
        <v>59</v>
      </c>
      <c r="BV67" s="1">
        <f>+BY64/BX64</f>
        <v>0.37454050200535205</v>
      </c>
      <c r="BW67" s="1">
        <f>SQRT(BZ64)/BX64</f>
        <v>1.3885677584325072E-2</v>
      </c>
      <c r="BX67" s="24">
        <f>(BV67-BP64)/SQRT(BW67^2+BQ64^2)</f>
        <v>-1.9925252861563809</v>
      </c>
      <c r="BY67" s="1">
        <f>2*(1-NORMDIST(ABS(BX67),0,1,1))</f>
        <v>4.6313453617883527E-2</v>
      </c>
      <c r="BZ67" s="1" t="s">
        <v>42</v>
      </c>
      <c r="CA67" s="1">
        <f>+BU64/CA64*100</f>
        <v>93.467441623603321</v>
      </c>
      <c r="CB67" s="1">
        <f>(1-1/9/BU64-1.96/3/SQRT(BU64))^3*CA67</f>
        <v>85.340984039949632</v>
      </c>
      <c r="CC67" s="1">
        <f>(BU64+1)/BU64*(1-1/9/(BU64+1)+1.96/3/SQRT(BU64+1))^3*CA67</f>
        <v>102.15901287555145</v>
      </c>
      <c r="CD67" s="1">
        <f>(ABS(BU64-CA64)-0.5)/SQRT(CA64)</f>
        <v>1.4676783197901337</v>
      </c>
      <c r="CE67" s="1">
        <f>2*(1-NORMDIST(ABS(CD67),0,1,1))</f>
        <v>0.14219162250351491</v>
      </c>
      <c r="CG67" s="1">
        <f t="shared" ref="CG67:CG130" si="1078">+H67</f>
        <v>6</v>
      </c>
      <c r="CH67" s="1">
        <f t="shared" ref="CH67:CH130" si="1079">+I67</f>
        <v>126</v>
      </c>
      <c r="CI67" s="1">
        <f t="shared" ref="CI67:CI130" si="1080">+J67</f>
        <v>4.8</v>
      </c>
      <c r="CP67" s="1" t="s">
        <v>59</v>
      </c>
      <c r="CS67" s="1">
        <f>+CV64/CU64</f>
        <v>0.11155541153940178</v>
      </c>
      <c r="CT67" s="1">
        <f>SQRT(CW64)/CU64</f>
        <v>9.6784988239123348E-3</v>
      </c>
      <c r="CU67" s="24">
        <f>(CS67-CM64)/SQRT(CT67^2+CN64^2)</f>
        <v>0.35830936087934651</v>
      </c>
      <c r="CV67" s="1">
        <f>2*(1-NORMDIST(ABS(CU67),0,1,1))</f>
        <v>0.72011181357789855</v>
      </c>
      <c r="CW67" s="1" t="s">
        <v>42</v>
      </c>
      <c r="CX67" s="1">
        <f>+CR64/CX64*100</f>
        <v>90.822465745462267</v>
      </c>
      <c r="CY67" s="1">
        <f>(1-1/9/CR64-1.96/3/SQRT(CR64))^3*CX67</f>
        <v>76.09519219816957</v>
      </c>
      <c r="CZ67" s="1">
        <f>(CR64+1)/CR64*(1-1/9/(CR64+1)+1.96/3/SQRT(CR64+1))^3*CX67</f>
        <v>107.56775121168039</v>
      </c>
      <c r="DA67" s="1">
        <f>(ABS(CR64-CX64)-0.5)/SQRT(CX64)</f>
        <v>1.0735973214925945</v>
      </c>
      <c r="DB67" s="1">
        <f>2*(1-NORMDIST(ABS(DA67),0,1,1))</f>
        <v>0.28300319862366563</v>
      </c>
      <c r="DD67" s="1">
        <f t="shared" ref="DD67:DD130" si="1081">+K67</f>
        <v>1</v>
      </c>
      <c r="DE67" s="1">
        <f t="shared" ref="DE67:DE130" si="1082">+L67</f>
        <v>141</v>
      </c>
      <c r="DF67" s="1">
        <f t="shared" ref="DF67:DF130" si="1083">+M67</f>
        <v>0.7</v>
      </c>
      <c r="DM67" s="1" t="s">
        <v>59</v>
      </c>
      <c r="DP67" s="1">
        <f>+DS64/DR64</f>
        <v>0.24464181176694777</v>
      </c>
      <c r="DQ67" s="1">
        <f>SQRT(DT64)/DR64</f>
        <v>1.32126232406224E-2</v>
      </c>
      <c r="DR67" s="24">
        <f>(DP67-DJ64)/SQRT(DQ67^2+DK64^2)</f>
        <v>-2.4187926587507667</v>
      </c>
      <c r="DS67" s="1">
        <f>2*(1-NORMDIST(ABS(DR67),0,1,1))</f>
        <v>1.5572113493536932E-2</v>
      </c>
      <c r="DT67" s="1" t="s">
        <v>42</v>
      </c>
      <c r="DU67" s="1">
        <f>+DO64/DU64*100</f>
        <v>81.680385637208715</v>
      </c>
      <c r="DV67" s="1">
        <f>(1-1/9/DO64-1.96/3/SQRT(DO64))^3*DU67</f>
        <v>72.158102568763326</v>
      </c>
      <c r="DW67" s="1">
        <f>(DO64+1)/DO64*(1-1/9/(DO64+1)+1.96/3/SQRT(DO64+1))^3*DU67</f>
        <v>92.109646293856301</v>
      </c>
      <c r="DX67" s="1">
        <f>(ABS(DO64-DU64)-0.5)/SQRT(DU64)</f>
        <v>3.2782581250251579</v>
      </c>
      <c r="DY67" s="1">
        <f>2*(1-NORMDIST(ABS(DX67),0,1,1))</f>
        <v>1.0444983529138696E-3</v>
      </c>
      <c r="EA67" s="1">
        <f t="shared" ref="EA67:EA130" si="1084">+N67</f>
        <v>3</v>
      </c>
      <c r="EB67" s="1">
        <f t="shared" ref="EB67:EB130" si="1085">+O67</f>
        <v>173</v>
      </c>
      <c r="EC67" s="1">
        <f t="shared" ref="EC67:EC130" si="1086">+P67</f>
        <v>1.7</v>
      </c>
      <c r="EJ67" s="1" t="s">
        <v>59</v>
      </c>
      <c r="EM67" s="1">
        <f>+EP64/EO64</f>
        <v>0.10212730130743131</v>
      </c>
      <c r="EN67" s="1">
        <f>SQRT(EQ64)/EO64</f>
        <v>9.058344219678216E-3</v>
      </c>
      <c r="EO67" s="24">
        <f>(EM67-EG64)/SQRT(EN67^2+EH64^2)</f>
        <v>2.8408129273528804</v>
      </c>
      <c r="EP67" s="1">
        <f>2*(1-NORMDIST(ABS(EO67),0,1,1))</f>
        <v>4.4998700561540428E-3</v>
      </c>
      <c r="EQ67" s="1" t="s">
        <v>42</v>
      </c>
      <c r="ER67" s="1">
        <f>+EL64/ER64*100</f>
        <v>124.5539313180625</v>
      </c>
      <c r="ES67" s="1">
        <f>(1-1/9/EL64-1.96/3/SQRT(EL64))^3*ER67</f>
        <v>101.44852149896869</v>
      </c>
      <c r="ET67" s="1">
        <f>(EL64+1)/EL64*(1-1/9/(EL64+1)+1.96/3/SQRT(EL64+1))^3*ER67</f>
        <v>151.34623076689314</v>
      </c>
      <c r="EU67" s="1">
        <f>(ABS(EL64-ER64)-0.5)/SQRT(ER64)</f>
        <v>2.1555476725036486</v>
      </c>
      <c r="EV67" s="1">
        <f>2*(1-NORMDIST(ABS(EU67),0,1,1))</f>
        <v>3.1119002302635534E-2</v>
      </c>
      <c r="EX67" s="1">
        <f t="shared" ref="EX67:EX130" si="1087">+Q67</f>
        <v>9</v>
      </c>
      <c r="EY67" s="1">
        <f t="shared" ref="EY67:EY130" si="1088">+R67</f>
        <v>159</v>
      </c>
      <c r="EZ67" s="1">
        <f t="shared" ref="EZ67:EZ130" si="1089">+S67</f>
        <v>5.7</v>
      </c>
      <c r="FG67" s="1" t="s">
        <v>59</v>
      </c>
      <c r="FJ67" s="1">
        <f>+FM64/FL64</f>
        <v>0.12388979583029053</v>
      </c>
      <c r="FK67" s="1">
        <f>SQRT(FN64)/FL64</f>
        <v>9.8964762410271578E-3</v>
      </c>
      <c r="FL67" s="24">
        <f>(FJ67-FD64)/SQRT(FK67^2+FE64^2)</f>
        <v>-0.19722266975124542</v>
      </c>
      <c r="FM67" s="1">
        <f>2*(1-NORMDIST(ABS(FL67),0,1,1))</f>
        <v>0.84365329111147691</v>
      </c>
      <c r="FN67" s="1" t="s">
        <v>42</v>
      </c>
      <c r="FO67" s="1">
        <f>+FI64/FO64*100</f>
        <v>95.177255567985981</v>
      </c>
      <c r="FP67" s="1">
        <f>(1-1/9/FI64-1.96/3/SQRT(FI64))^3*FO67</f>
        <v>80.216030818724846</v>
      </c>
      <c r="FQ67" s="1">
        <f>(FI64+1)/FI64*(1-1/9/(FI64+1)+1.96/3/SQRT(FI64+1))^3*FO67</f>
        <v>112.1184250756193</v>
      </c>
      <c r="FR67" s="1">
        <f>(ABS(FI64-FO64)-0.5)/SQRT(FO64)</f>
        <v>0.55035585960605948</v>
      </c>
      <c r="FS67" s="1">
        <f>2*(1-NORMDIST(ABS(FR67),0,1,1))</f>
        <v>0.58207531773597188</v>
      </c>
      <c r="FU67" s="1">
        <f t="shared" ref="FU67:FU130" si="1090">+T67</f>
        <v>8</v>
      </c>
      <c r="FV67" s="1">
        <f t="shared" ref="FV67:FV130" si="1091">+U67</f>
        <v>139</v>
      </c>
      <c r="FW67" s="1">
        <f t="shared" ref="FW67:FW130" si="1092">+V67</f>
        <v>5.8</v>
      </c>
      <c r="GD67" s="1" t="s">
        <v>59</v>
      </c>
      <c r="GG67" s="1">
        <f>+GJ64/GI64</f>
        <v>0.15353569320221502</v>
      </c>
      <c r="GH67" s="1">
        <f>SQRT(GK64)/GI64</f>
        <v>1.1226478117888792E-2</v>
      </c>
      <c r="GI67" s="24">
        <f>(GG67-GA64)/SQRT(GH67^2+GB64^2)</f>
        <v>-2.2867891245744678</v>
      </c>
      <c r="GJ67" s="1">
        <f>2*(1-NORMDIST(ABS(GI67),0,1,1))</f>
        <v>2.2208134582926586E-2</v>
      </c>
      <c r="GK67" s="1" t="s">
        <v>42</v>
      </c>
      <c r="GL67" s="1">
        <f>+GF64/GL64*100</f>
        <v>79.195658011284948</v>
      </c>
      <c r="GM67" s="1">
        <f>(1-1/9/GF64-1.96/3/SQRT(GF64))^3*GL67</f>
        <v>67.605364947680243</v>
      </c>
      <c r="GN67" s="1">
        <f>(GF64+1)/GF64*(1-1/9/(GF64+1)+1.96/3/SQRT(GF64+1))^3*GL67</f>
        <v>92.202465891226623</v>
      </c>
      <c r="GO67" s="1">
        <f>(ABS(GF64-GL64)-0.5)/SQRT(GL64)</f>
        <v>2.9774808997894193</v>
      </c>
      <c r="GP67" s="1">
        <f>2*(1-NORMDIST(ABS(GO67),0,1,1))</f>
        <v>2.906277525467349E-3</v>
      </c>
      <c r="GR67" s="1">
        <f t="shared" ref="GR67:GR130" si="1093">+W67</f>
        <v>40</v>
      </c>
      <c r="GS67" s="1">
        <f t="shared" ref="GS67:GS130" si="1094">+X67</f>
        <v>127</v>
      </c>
      <c r="GT67" s="1">
        <f t="shared" ref="GT67:GT130" si="1095">+Y67</f>
        <v>31.5</v>
      </c>
      <c r="HA67" s="1" t="s">
        <v>59</v>
      </c>
      <c r="HD67" s="1">
        <f>+HG64/HF64</f>
        <v>0.33251341011299201</v>
      </c>
      <c r="HE67" s="1">
        <f>SQRT(HH64)/HF64</f>
        <v>1.4201085750503188E-2</v>
      </c>
      <c r="HF67" s="24">
        <f>(HD67-GX64)/SQRT(HE67^2+GY64^2)</f>
        <v>3.8971211042763523</v>
      </c>
      <c r="HG67" s="1">
        <f>2*(1-NORMDIST(ABS(HF67),0,1,1))</f>
        <v>9.7342948527368023E-5</v>
      </c>
      <c r="HH67" s="1" t="s">
        <v>42</v>
      </c>
      <c r="HI67" s="1">
        <f>+HC64/HI64*100</f>
        <v>117.62018090895981</v>
      </c>
      <c r="HJ67" s="1">
        <f>(1-1/9/HC64-1.96/3/SQRT(HC64))^3*HI67</f>
        <v>106.14820661037237</v>
      </c>
      <c r="HK67" s="1">
        <f>(HC64+1)/HC64*(1-1/9/(HC64+1)+1.96/3/SQRT(HC64+1))^3*HI67</f>
        <v>129.9938611713826</v>
      </c>
      <c r="HL67" s="1">
        <f>(ABS(HC64-HI64)-0.5)/SQRT(HI64)</f>
        <v>3.1560490750665808</v>
      </c>
      <c r="HM67" s="1">
        <f>2*(1-NORMDIST(ABS(HL67),0,1,1))</f>
        <v>1.5992195086866889E-3</v>
      </c>
      <c r="HO67" s="1">
        <f t="shared" ref="HO67:HO130" si="1096">+Z67</f>
        <v>37</v>
      </c>
      <c r="HP67" s="1">
        <f t="shared" ref="HP67:HP130" si="1097">+AA67</f>
        <v>167</v>
      </c>
      <c r="HQ67" s="1">
        <f t="shared" ref="HQ67:HQ130" si="1098">+AB67</f>
        <v>22.2</v>
      </c>
      <c r="HX67" s="1" t="s">
        <v>59</v>
      </c>
      <c r="IA67" s="1">
        <f>+ID64/IC64</f>
        <v>0.39286251027057267</v>
      </c>
      <c r="IB67" s="1">
        <f>SQRT(IE64)/IC64</f>
        <v>1.4668252924075809E-2</v>
      </c>
      <c r="IC67" s="24">
        <f>(IA67-HU64)/SQRT(IB67^2+HV64^2)</f>
        <v>1.4214219178273748</v>
      </c>
      <c r="ID67" s="1">
        <f>2*(1-NORMDIST(ABS(IC67),0,1,1))</f>
        <v>0.15519413836679985</v>
      </c>
      <c r="IE67" s="1" t="s">
        <v>42</v>
      </c>
      <c r="IF67" s="1">
        <f>+HZ64/IF64*100</f>
        <v>105.98981986140308</v>
      </c>
      <c r="IG67" s="1">
        <f>(1-1/9/HZ64-1.96/3/SQRT(HZ64))^3*IF67</f>
        <v>96.493475776219071</v>
      </c>
      <c r="IH67" s="1">
        <f>(HZ64+1)/HZ64*(1-1/9/(HZ64+1)+1.96/3/SQRT(HZ64+1))^3*IF67</f>
        <v>116.16796962748516</v>
      </c>
      <c r="II67" s="1">
        <f>(ABS(HZ64-IF64)-0.5)/SQRT(IF64)</f>
        <v>1.2196898547319337</v>
      </c>
      <c r="IJ67" s="1">
        <f>2*(1-NORMDIST(ABS(II67),0,1,1))</f>
        <v>0.22258246896699352</v>
      </c>
      <c r="IL67" s="1">
        <f t="shared" ref="IL67:IL130" si="1099">+AC67</f>
        <v>108</v>
      </c>
      <c r="IM67" s="1">
        <f t="shared" ref="IM67:IM130" si="1100">+AD67</f>
        <v>169</v>
      </c>
      <c r="IN67" s="1">
        <f t="shared" ref="IN67:IN130" si="1101">+AE67</f>
        <v>63.9</v>
      </c>
      <c r="IU67" s="1" t="s">
        <v>59</v>
      </c>
      <c r="IX67" s="1">
        <f>+JA64/IZ64</f>
        <v>0.6085278803260491</v>
      </c>
      <c r="IY67" s="1">
        <f>SQRT(JB64)/IZ64</f>
        <v>1.4173224217894392E-2</v>
      </c>
      <c r="IZ67" s="24">
        <f>(IX67-IR64)/SQRT(IY67^2+IS64^2)</f>
        <v>2.0903274788832875</v>
      </c>
      <c r="JA67" s="1">
        <f>2*(1-NORMDIST(ABS(IZ67),0,1,1))</f>
        <v>3.6588392489621979E-2</v>
      </c>
      <c r="JB67" s="1" t="s">
        <v>42</v>
      </c>
      <c r="JC67" s="1">
        <f>+IW64/JC64*100</f>
        <v>104.5027093161082</v>
      </c>
      <c r="JD67" s="1">
        <f>(1-1/9/IW64-1.96/3/SQRT(IW64))^3*JC67</f>
        <v>97.097907767030335</v>
      </c>
      <c r="JE67" s="1">
        <f>(IW64+1)/IW64*(1-1/9/(IW64+1)+1.96/3/SQRT(IW64+1))^3*JC67</f>
        <v>112.32243206998366</v>
      </c>
      <c r="JF67" s="1">
        <f>(ABS(IW64-JC64)-0.5)/SQRT(JC64)</f>
        <v>1.1777555096805006</v>
      </c>
      <c r="JG67" s="1">
        <f>2*(1-NORMDIST(ABS(JF67),0,1,1))</f>
        <v>0.2388940900441201</v>
      </c>
      <c r="JI67" s="1">
        <f t="shared" ref="JI67:JI130" si="1102">+AF67</f>
        <v>72</v>
      </c>
      <c r="JJ67" s="1">
        <f t="shared" ref="JJ67:JJ130" si="1103">+AG67</f>
        <v>171</v>
      </c>
      <c r="JK67" s="1">
        <f t="shared" ref="JK67:JK130" si="1104">+AH67</f>
        <v>42.1</v>
      </c>
      <c r="JR67" s="1" t="s">
        <v>59</v>
      </c>
      <c r="JU67" s="1">
        <f>+JX64/JW64</f>
        <v>0.45713072546172057</v>
      </c>
      <c r="JV67" s="1">
        <f>SQRT(JY64)/JW64</f>
        <v>1.5373539656213891E-2</v>
      </c>
      <c r="JW67" s="24">
        <f>(JU67-JO64)/SQRT(JV67^2+JP64^2)</f>
        <v>12.153786119256957</v>
      </c>
      <c r="JX67" s="1">
        <f>2*(1-NORMDIST(ABS(JW67),0,1,1))</f>
        <v>0</v>
      </c>
      <c r="JY67" s="1" t="s">
        <v>42</v>
      </c>
      <c r="JZ67" s="1">
        <f>+JT64/JZ64*100</f>
        <v>170.84595909424363</v>
      </c>
      <c r="KA67" s="1">
        <f>(1-1/9/JT64-1.96/3/SQRT(JT64))^3*JZ67</f>
        <v>156.60811356066301</v>
      </c>
      <c r="KB67" s="1">
        <f>(JT64+1)/JT64*(1-1/9/(JT64+1)+1.96/3/SQRT(JT64+1))^3*JZ67</f>
        <v>186.0304066559064</v>
      </c>
      <c r="KC67" s="1">
        <f>(ABS(JT64-JZ64)-0.5)/SQRT(JZ64)</f>
        <v>12.449775277341105</v>
      </c>
      <c r="KD67" s="1">
        <f>2*(1-NORMDIST(ABS(KC67),0,1,1))</f>
        <v>0</v>
      </c>
      <c r="KF67" s="1">
        <f t="shared" ref="KF67:KF130" si="1105">+AI67</f>
        <v>80</v>
      </c>
      <c r="KG67" s="1">
        <f t="shared" ref="KG67:KG130" si="1106">+AJ67</f>
        <v>132</v>
      </c>
      <c r="KH67" s="1">
        <f t="shared" ref="KH67:KH130" si="1107">+AK67</f>
        <v>60.6</v>
      </c>
      <c r="KO67" s="1" t="s">
        <v>59</v>
      </c>
      <c r="KR67" s="1">
        <f>+KU64/KT64</f>
        <v>0.59484564436550247</v>
      </c>
      <c r="KS67" s="1">
        <f>SQRT(KV64)/KT64</f>
        <v>1.411017029986391E-2</v>
      </c>
      <c r="KT67" s="24">
        <f>(KR67-KL64)/SQRT(KS67^2+KM64^2)</f>
        <v>-2.3089013173492812</v>
      </c>
      <c r="KU67" s="1">
        <f>2*(1-NORMDIST(ABS(KT67),0,1,1))</f>
        <v>2.0949057879661392E-2</v>
      </c>
      <c r="KV67" s="1" t="s">
        <v>42</v>
      </c>
      <c r="KW67" s="1">
        <f>+KQ64/KW64*100</f>
        <v>94.853368206615059</v>
      </c>
      <c r="KX67" s="1">
        <f>(1-1/9/KQ64-1.96/3/SQRT(KQ64))^3*KW67</f>
        <v>87.891942967371278</v>
      </c>
      <c r="KY67" s="1">
        <f>(KQ64+1)/KQ64*(1-1/9/(KQ64+1)+1.96/3/SQRT(KQ64+1))^3*KW67</f>
        <v>102.21953896831042</v>
      </c>
      <c r="KZ67" s="1">
        <f>(ABS(KQ64-KW64)-0.5)/SQRT(KW64)</f>
        <v>1.366501919065829</v>
      </c>
      <c r="LA67" s="1">
        <f>2*(1-NORMDIST(ABS(KZ67),0,1,1))</f>
        <v>0.17178147894407703</v>
      </c>
      <c r="LC67" s="1">
        <f t="shared" ref="LC67:LC130" si="1108">+AL67</f>
        <v>5</v>
      </c>
      <c r="LD67" s="1">
        <f t="shared" ref="LD67:LD130" si="1109">+AM67</f>
        <v>128</v>
      </c>
      <c r="LE67" s="1">
        <f t="shared" ref="LE67:LE130" si="1110">+AN67</f>
        <v>3.9</v>
      </c>
      <c r="LL67" s="1" t="s">
        <v>59</v>
      </c>
      <c r="LO67" s="1">
        <f>+LR64/LQ64</f>
        <v>0.46891604520636926</v>
      </c>
      <c r="LP67" s="1">
        <f>SQRT(LS64)/LQ64</f>
        <v>1.5309784816703717E-2</v>
      </c>
      <c r="LQ67" s="24">
        <f>(LO67-LI64)/SQRT(LP67^2+LJ64^2)</f>
        <v>-2.9542158804847278</v>
      </c>
      <c r="LR67" s="1">
        <f>2*(1-NORMDIST(ABS(LQ67),0,1,1))</f>
        <v>3.1346464289110365E-3</v>
      </c>
      <c r="LS67" s="1" t="s">
        <v>42</v>
      </c>
      <c r="LT67" s="1">
        <f>+LN64/LT64*100</f>
        <v>92.185252999263639</v>
      </c>
      <c r="LU67" s="1">
        <f>(1-1/9/LN64-1.96/3/SQRT(LN64))^3*LT67</f>
        <v>84.745889944161476</v>
      </c>
      <c r="LV67" s="1">
        <f>(LN64+1)/LN64*(1-1/9/(LN64+1)+1.96/3/SQRT(LN64+1))^3*LT67</f>
        <v>100.10267778754071</v>
      </c>
      <c r="LW67" s="1">
        <f>(ABS(LN64-LT64)-0.5)/SQRT(LT64)</f>
        <v>1.9162094625957888</v>
      </c>
      <c r="LX67" s="1">
        <f>2*(1-NORMDIST(ABS(LW67),0,1,1))</f>
        <v>5.5338439399470696E-2</v>
      </c>
      <c r="LZ67" s="1">
        <f t="shared" ref="LZ67:LZ130" si="1111">+AO67</f>
        <v>16</v>
      </c>
      <c r="MA67" s="1">
        <f t="shared" ref="MA67:MA130" si="1112">+AP67</f>
        <v>124</v>
      </c>
      <c r="MB67" s="1">
        <f t="shared" ref="MB67:MB130" si="1113">+AQ67</f>
        <v>12.9</v>
      </c>
      <c r="MI67" s="1" t="s">
        <v>59</v>
      </c>
      <c r="ML67" s="1">
        <f>+MO64/MN64</f>
        <v>0.18871825619674745</v>
      </c>
      <c r="MM67" s="1">
        <f>SQRT(MP64)/MN64</f>
        <v>1.2050730686910977E-2</v>
      </c>
      <c r="MN67" s="24">
        <f>(ML67-MF64)/SQRT(MM67^2+MG64^2)</f>
        <v>0.94412739940307855</v>
      </c>
      <c r="MO67" s="1">
        <f>2*(1-NORMDIST(ABS(MN67),0,1,1))</f>
        <v>0.34510454938141177</v>
      </c>
      <c r="MP67" s="1" t="s">
        <v>42</v>
      </c>
      <c r="MQ67" s="1">
        <f>+MK64/MQ64*100</f>
        <v>101.58808946126049</v>
      </c>
      <c r="MR67" s="1">
        <f>(1-1/9/MK64-1.96/3/SQRT(MK64))^3*MQ67</f>
        <v>88.827982480097475</v>
      </c>
      <c r="MS67" s="1">
        <f>(MK64+1)/MK64*(1-1/9/(MK64+1)+1.96/3/SQRT(MK64+1))^3*MQ67</f>
        <v>115.66631637417247</v>
      </c>
      <c r="MT67" s="1">
        <f>(ABS(MK64-MQ64)-0.5)/SQRT(MQ64)</f>
        <v>0.20453933578023681</v>
      </c>
      <c r="MU67" s="1">
        <f>2*(1-NORMDIST(ABS(MT67),0,1,1))</f>
        <v>0.8379320561647623</v>
      </c>
      <c r="MW67" s="1">
        <f t="shared" ref="MW67:MW130" si="1114">+AR67</f>
        <v>54</v>
      </c>
      <c r="MX67" s="1">
        <f t="shared" ref="MX67:MX130" si="1115">+AS67</f>
        <v>62</v>
      </c>
      <c r="MY67" s="1">
        <f t="shared" ref="MY67:MY130" si="1116">+AT67</f>
        <v>87.1</v>
      </c>
      <c r="NF67" s="1" t="s">
        <v>59</v>
      </c>
      <c r="NI67" s="1">
        <f>+NL64/NK64</f>
        <v>0.51473328825020492</v>
      </c>
      <c r="NJ67" s="1">
        <f>SQRT(NM64)/NK64</f>
        <v>1.8091741545293933E-2</v>
      </c>
      <c r="NK67" s="24">
        <f>(NI67-NC64)/SQRT(NJ67^2+ND64^2)</f>
        <v>1.4692885497686863</v>
      </c>
      <c r="NL67" s="1">
        <f>2*(1-NORMDIST(ABS(NK67),0,1,1))</f>
        <v>0.14175454118349773</v>
      </c>
      <c r="NM67" s="1" t="s">
        <v>42</v>
      </c>
      <c r="NN67" s="1">
        <f>+NH64/NN64*100</f>
        <v>99.021924840075982</v>
      </c>
      <c r="NO67" s="1">
        <f>(1-1/9/NH64-1.96/3/SQRT(NH64))^3*NN67</f>
        <v>89.913171480877551</v>
      </c>
      <c r="NP67" s="1">
        <f>(NH64+1)/NH64*(1-1/9/(NH64+1)+1.96/3/SQRT(NH64+1))^3*NN67</f>
        <v>108.80324785819585</v>
      </c>
      <c r="NQ67" s="1">
        <f>(ABS(NH64-NN64)-0.5)/SQRT(NN64)</f>
        <v>0.18061625847543128</v>
      </c>
      <c r="NR67" s="1">
        <f>2*(1-NORMDIST(ABS(NQ67),0,1,1))</f>
        <v>0.85666879335435442</v>
      </c>
      <c r="NT67" s="1">
        <f t="shared" ref="NT67:NT130" si="1117">+AU67</f>
        <v>1</v>
      </c>
      <c r="NU67" s="1">
        <f t="shared" ref="NU67:NU130" si="1118">+AV67</f>
        <v>64</v>
      </c>
      <c r="NV67" s="1">
        <f t="shared" ref="NV67:NV130" si="1119">+AW67</f>
        <v>1.6</v>
      </c>
      <c r="OC67" s="1" t="s">
        <v>59</v>
      </c>
      <c r="OF67" s="1">
        <f>+OI64/OH64</f>
        <v>0.40364791831353208</v>
      </c>
      <c r="OG67" s="1">
        <f>SQRT(OJ64)/OH64</f>
        <v>1.73045276806769E-2</v>
      </c>
      <c r="OH67" s="24">
        <f>(OF67-NZ64)/SQRT(OG67^2+OA64^2)</f>
        <v>3.0513388294067028</v>
      </c>
      <c r="OI67" s="1">
        <f>2*(1-NORMDIST(ABS(OH67),0,1,1))</f>
        <v>2.2782332217328172E-3</v>
      </c>
      <c r="OJ67" s="1" t="s">
        <v>42</v>
      </c>
      <c r="OK67" s="1">
        <f>+OE64/OK64*100</f>
        <v>115.8293047382619</v>
      </c>
      <c r="OL67" s="1">
        <f>(1-1/9/OE64-1.96/3/SQRT(OE64))^3*OK67</f>
        <v>104.1555414719154</v>
      </c>
      <c r="OM67" s="1">
        <f>(OE64+1)/OE64*(1-1/9/(OE64+1)+1.96/3/SQRT(OE64+1))^3*OK67</f>
        <v>128.45342080119903</v>
      </c>
      <c r="ON67" s="1">
        <f>(ABS(OE64-OK64)-0.5)/SQRT(OK64)</f>
        <v>2.7583608473651706</v>
      </c>
      <c r="OO67" s="1">
        <f>2*(1-NORMDIST(ABS(ON67),0,1,1))</f>
        <v>5.8092032185395048E-3</v>
      </c>
      <c r="OQ67" s="1">
        <f t="shared" ref="OQ67:OQ130" si="1120">+AX67</f>
        <v>1</v>
      </c>
      <c r="OR67" s="1">
        <f t="shared" ref="OR67:OR130" si="1121">+AY67</f>
        <v>58</v>
      </c>
      <c r="OS67" s="1">
        <f t="shared" ref="OS67:OS130" si="1122">+AZ67</f>
        <v>1.7</v>
      </c>
      <c r="OZ67" s="1" t="s">
        <v>59</v>
      </c>
      <c r="PC67" s="1">
        <f>+PF64/PE64</f>
        <v>0.15288965034352542</v>
      </c>
      <c r="PD67" s="1">
        <f>SQRT(PG64)/PE64</f>
        <v>1.3293287664379785E-2</v>
      </c>
      <c r="PE67" s="24">
        <f>(PC67-OW64)/SQRT(PD67^2+OX64^2)</f>
        <v>1.1088216103755368</v>
      </c>
      <c r="PF67" s="1">
        <f>2*(1-NORMDIST(ABS(PE67),0,1,1))</f>
        <v>0.26750714593345415</v>
      </c>
      <c r="PG67" s="1" t="s">
        <v>42</v>
      </c>
      <c r="PH67" s="1">
        <f>+PB64/PH64*100</f>
        <v>105.08119810599995</v>
      </c>
      <c r="PI67" s="1">
        <f>(1-1/9/PB64-1.96/3/SQRT(PB64))^3*PH67</f>
        <v>87.049250644087934</v>
      </c>
      <c r="PJ67" s="1">
        <f>(PB64+1)/PB64*(1-1/9/(PB64+1)+1.96/3/SQRT(PB64+1))^3*PH67</f>
        <v>125.74666283861612</v>
      </c>
      <c r="PK67" s="1">
        <f>(ABS(PB64-PH64)-0.5)/SQRT(PH64)</f>
        <v>0.49374083213693321</v>
      </c>
      <c r="PL67" s="1">
        <f>2*(1-NORMDIST(ABS(PK67),0,1,1))</f>
        <v>0.62148922422880015</v>
      </c>
      <c r="PN67" s="1">
        <f t="shared" ref="PN67:PN130" si="1123">+BA67</f>
        <v>0</v>
      </c>
      <c r="PO67" s="1">
        <f t="shared" ref="PO67:PO130" si="1124">+BB67</f>
        <v>46</v>
      </c>
      <c r="PP67" s="1">
        <f t="shared" ref="PP67:PP130" si="1125">+BC67</f>
        <v>0</v>
      </c>
      <c r="PW67" s="1" t="s">
        <v>59</v>
      </c>
      <c r="PZ67" s="1">
        <f>+QC64/QB64</f>
        <v>5.7879020299427097E-2</v>
      </c>
      <c r="QA67" s="1">
        <f>SQRT(QD64)/QB64</f>
        <v>8.9948518285729862E-3</v>
      </c>
      <c r="QB67" s="24">
        <f>(PZ67-PT64)/SQRT(QA67^2+PU64^2)</f>
        <v>2.8845707312512943</v>
      </c>
      <c r="QC67" s="1">
        <f>2*(1-NORMDIST(ABS(QB67),0,1,1))</f>
        <v>3.9194770077337626E-3</v>
      </c>
      <c r="QD67" s="1" t="s">
        <v>42</v>
      </c>
      <c r="QE67" s="1">
        <f>+PY64/QE64*100</f>
        <v>170.97988150278715</v>
      </c>
      <c r="QF67" s="1">
        <f>(1-1/9/PY64-1.96/3/SQRT(PY64))^3*QE67</f>
        <v>122.13570759015595</v>
      </c>
      <c r="QG67" s="1">
        <f>(PY64+1)/PY64*(1-1/9/(PY64+1)+1.96/3/SQRT(PY64+1))^3*QE67</f>
        <v>232.83346946600108</v>
      </c>
      <c r="QH67" s="1">
        <f>(ABS(PY64-QE64)-0.5)/SQRT(QE64)</f>
        <v>3.3297755648520679</v>
      </c>
      <c r="QI67" s="1">
        <f>2*(1-NORMDIST(ABS(QH67),0,1,1))</f>
        <v>8.6916011667570459E-4</v>
      </c>
      <c r="QY67" s="24"/>
    </row>
    <row r="68" spans="1:467">
      <c r="A68" s="20" t="s">
        <v>13</v>
      </c>
      <c r="B68" s="20" t="s">
        <v>14</v>
      </c>
      <c r="C68" s="20">
        <v>69</v>
      </c>
      <c r="D68" s="20" t="s">
        <v>16</v>
      </c>
      <c r="E68" s="20">
        <v>56</v>
      </c>
      <c r="F68" s="20">
        <v>128</v>
      </c>
      <c r="G68" s="20">
        <v>43.8</v>
      </c>
      <c r="H68" s="20">
        <v>2</v>
      </c>
      <c r="I68" s="20">
        <v>143</v>
      </c>
      <c r="J68" s="20">
        <v>1.4</v>
      </c>
      <c r="K68" s="20">
        <v>1</v>
      </c>
      <c r="L68" s="20">
        <v>135</v>
      </c>
      <c r="M68" s="20">
        <v>0.7</v>
      </c>
      <c r="N68" s="20">
        <v>4</v>
      </c>
      <c r="O68" s="20">
        <v>174</v>
      </c>
      <c r="P68" s="20">
        <v>2.2999999999999998</v>
      </c>
      <c r="Q68" s="20">
        <v>13</v>
      </c>
      <c r="R68" s="20">
        <v>155</v>
      </c>
      <c r="S68" s="20">
        <v>8.4</v>
      </c>
      <c r="T68" s="20">
        <v>12</v>
      </c>
      <c r="U68" s="20">
        <v>175</v>
      </c>
      <c r="V68" s="20">
        <v>6.9</v>
      </c>
      <c r="W68" s="20">
        <v>35</v>
      </c>
      <c r="X68" s="20">
        <v>122</v>
      </c>
      <c r="Y68" s="20">
        <v>28.7</v>
      </c>
      <c r="Z68" s="20">
        <v>42</v>
      </c>
      <c r="AA68" s="20">
        <v>156</v>
      </c>
      <c r="AB68" s="20">
        <v>26.9</v>
      </c>
      <c r="AC68" s="20">
        <v>112</v>
      </c>
      <c r="AD68" s="20">
        <v>169</v>
      </c>
      <c r="AE68" s="20">
        <v>66.3</v>
      </c>
      <c r="AF68" s="20">
        <v>59</v>
      </c>
      <c r="AG68" s="20">
        <v>126</v>
      </c>
      <c r="AH68" s="20">
        <v>46.8</v>
      </c>
      <c r="AI68" s="20">
        <v>68</v>
      </c>
      <c r="AJ68" s="20">
        <v>165</v>
      </c>
      <c r="AK68" s="20">
        <v>41.2</v>
      </c>
      <c r="AL68" s="20">
        <v>11</v>
      </c>
      <c r="AM68" s="20">
        <v>123</v>
      </c>
      <c r="AN68" s="20">
        <v>8.9</v>
      </c>
      <c r="AO68" s="20">
        <v>14</v>
      </c>
      <c r="AP68" s="20">
        <v>119</v>
      </c>
      <c r="AQ68" s="20">
        <v>11.8</v>
      </c>
      <c r="AR68" s="20">
        <v>57</v>
      </c>
      <c r="AS68" s="20">
        <v>61</v>
      </c>
      <c r="AT68" s="20">
        <v>93.4</v>
      </c>
      <c r="AU68" s="20">
        <v>3</v>
      </c>
      <c r="AV68" s="20">
        <v>69</v>
      </c>
      <c r="AW68" s="20">
        <v>4.3</v>
      </c>
      <c r="AX68" s="20">
        <v>1</v>
      </c>
      <c r="AY68" s="20">
        <v>65</v>
      </c>
      <c r="AZ68" s="20">
        <v>1.5</v>
      </c>
      <c r="BA68" s="20">
        <v>0</v>
      </c>
      <c r="BB68" s="20">
        <v>57</v>
      </c>
      <c r="BC68" s="20">
        <v>0</v>
      </c>
      <c r="BE68" s="35"/>
      <c r="BF68" s="1" t="str">
        <f t="shared" si="1071"/>
        <v>明細部</v>
      </c>
      <c r="BG68" s="1" t="str">
        <f t="shared" si="1072"/>
        <v>保険者（地区）</v>
      </c>
      <c r="BH68" s="1">
        <f t="shared" si="1073"/>
        <v>69</v>
      </c>
      <c r="BI68" s="1" t="str">
        <f t="shared" si="1074"/>
        <v>女</v>
      </c>
      <c r="BJ68" s="1">
        <f t="shared" si="1075"/>
        <v>56</v>
      </c>
      <c r="BK68" s="1">
        <f t="shared" si="1076"/>
        <v>128</v>
      </c>
      <c r="BL68" s="1">
        <f t="shared" si="1077"/>
        <v>43.8</v>
      </c>
      <c r="BX68" s="1" t="s">
        <v>60</v>
      </c>
      <c r="BY68" s="1" t="s">
        <v>61</v>
      </c>
      <c r="CB68" s="1" t="s">
        <v>62</v>
      </c>
      <c r="CC68" s="1" t="s">
        <v>63</v>
      </c>
      <c r="CD68" s="1" t="s">
        <v>60</v>
      </c>
      <c r="CE68" s="1" t="s">
        <v>61</v>
      </c>
      <c r="CG68" s="1">
        <f t="shared" si="1078"/>
        <v>2</v>
      </c>
      <c r="CH68" s="1">
        <f t="shared" si="1079"/>
        <v>143</v>
      </c>
      <c r="CI68" s="1">
        <f t="shared" si="1080"/>
        <v>1.4</v>
      </c>
      <c r="CU68" s="1" t="s">
        <v>60</v>
      </c>
      <c r="CV68" s="1" t="s">
        <v>61</v>
      </c>
      <c r="CY68" s="1" t="s">
        <v>62</v>
      </c>
      <c r="CZ68" s="1" t="s">
        <v>63</v>
      </c>
      <c r="DA68" s="1" t="s">
        <v>60</v>
      </c>
      <c r="DB68" s="1" t="s">
        <v>61</v>
      </c>
      <c r="DD68" s="1">
        <f t="shared" si="1081"/>
        <v>1</v>
      </c>
      <c r="DE68" s="1">
        <f t="shared" si="1082"/>
        <v>135</v>
      </c>
      <c r="DF68" s="1">
        <f t="shared" si="1083"/>
        <v>0.7</v>
      </c>
      <c r="DR68" s="1" t="s">
        <v>60</v>
      </c>
      <c r="DS68" s="1" t="s">
        <v>61</v>
      </c>
      <c r="DV68" s="1" t="s">
        <v>62</v>
      </c>
      <c r="DW68" s="1" t="s">
        <v>63</v>
      </c>
      <c r="DX68" s="1" t="s">
        <v>60</v>
      </c>
      <c r="DY68" s="1" t="s">
        <v>61</v>
      </c>
      <c r="EA68" s="1">
        <f t="shared" si="1084"/>
        <v>4</v>
      </c>
      <c r="EB68" s="1">
        <f t="shared" si="1085"/>
        <v>174</v>
      </c>
      <c r="EC68" s="1">
        <f t="shared" si="1086"/>
        <v>2.2999999999999998</v>
      </c>
      <c r="EO68" s="1" t="s">
        <v>60</v>
      </c>
      <c r="EP68" s="1" t="s">
        <v>61</v>
      </c>
      <c r="ES68" s="1" t="s">
        <v>62</v>
      </c>
      <c r="ET68" s="1" t="s">
        <v>63</v>
      </c>
      <c r="EU68" s="1" t="s">
        <v>60</v>
      </c>
      <c r="EV68" s="1" t="s">
        <v>61</v>
      </c>
      <c r="EX68" s="1">
        <f t="shared" si="1087"/>
        <v>13</v>
      </c>
      <c r="EY68" s="1">
        <f t="shared" si="1088"/>
        <v>155</v>
      </c>
      <c r="EZ68" s="1">
        <f t="shared" si="1089"/>
        <v>8.4</v>
      </c>
      <c r="FL68" s="1" t="s">
        <v>60</v>
      </c>
      <c r="FM68" s="1" t="s">
        <v>61</v>
      </c>
      <c r="FP68" s="1" t="s">
        <v>62</v>
      </c>
      <c r="FQ68" s="1" t="s">
        <v>63</v>
      </c>
      <c r="FR68" s="1" t="s">
        <v>60</v>
      </c>
      <c r="FS68" s="1" t="s">
        <v>61</v>
      </c>
      <c r="FU68" s="1">
        <f t="shared" si="1090"/>
        <v>12</v>
      </c>
      <c r="FV68" s="1">
        <f t="shared" si="1091"/>
        <v>175</v>
      </c>
      <c r="FW68" s="1">
        <f t="shared" si="1092"/>
        <v>6.9</v>
      </c>
      <c r="GI68" s="1" t="s">
        <v>60</v>
      </c>
      <c r="GJ68" s="1" t="s">
        <v>61</v>
      </c>
      <c r="GM68" s="1" t="s">
        <v>62</v>
      </c>
      <c r="GN68" s="1" t="s">
        <v>63</v>
      </c>
      <c r="GO68" s="1" t="s">
        <v>60</v>
      </c>
      <c r="GP68" s="1" t="s">
        <v>61</v>
      </c>
      <c r="GR68" s="1">
        <f t="shared" si="1093"/>
        <v>35</v>
      </c>
      <c r="GS68" s="1">
        <f t="shared" si="1094"/>
        <v>122</v>
      </c>
      <c r="GT68" s="1">
        <f t="shared" si="1095"/>
        <v>28.7</v>
      </c>
      <c r="HF68" s="1" t="s">
        <v>60</v>
      </c>
      <c r="HG68" s="1" t="s">
        <v>61</v>
      </c>
      <c r="HJ68" s="1" t="s">
        <v>62</v>
      </c>
      <c r="HK68" s="1" t="s">
        <v>63</v>
      </c>
      <c r="HL68" s="1" t="s">
        <v>60</v>
      </c>
      <c r="HM68" s="1" t="s">
        <v>61</v>
      </c>
      <c r="HO68" s="1">
        <f t="shared" si="1096"/>
        <v>42</v>
      </c>
      <c r="HP68" s="1">
        <f t="shared" si="1097"/>
        <v>156</v>
      </c>
      <c r="HQ68" s="1">
        <f t="shared" si="1098"/>
        <v>26.9</v>
      </c>
      <c r="IC68" s="1" t="s">
        <v>60</v>
      </c>
      <c r="ID68" s="1" t="s">
        <v>61</v>
      </c>
      <c r="IG68" s="1" t="s">
        <v>62</v>
      </c>
      <c r="IH68" s="1" t="s">
        <v>63</v>
      </c>
      <c r="II68" s="1" t="s">
        <v>60</v>
      </c>
      <c r="IJ68" s="1" t="s">
        <v>61</v>
      </c>
      <c r="IL68" s="1">
        <f t="shared" si="1099"/>
        <v>112</v>
      </c>
      <c r="IM68" s="1">
        <f t="shared" si="1100"/>
        <v>169</v>
      </c>
      <c r="IN68" s="1">
        <f t="shared" si="1101"/>
        <v>66.3</v>
      </c>
      <c r="IZ68" s="1" t="s">
        <v>60</v>
      </c>
      <c r="JA68" s="1" t="s">
        <v>61</v>
      </c>
      <c r="JD68" s="1" t="s">
        <v>62</v>
      </c>
      <c r="JE68" s="1" t="s">
        <v>63</v>
      </c>
      <c r="JF68" s="1" t="s">
        <v>60</v>
      </c>
      <c r="JG68" s="1" t="s">
        <v>61</v>
      </c>
      <c r="JI68" s="1">
        <f t="shared" si="1102"/>
        <v>59</v>
      </c>
      <c r="JJ68" s="1">
        <f t="shared" si="1103"/>
        <v>126</v>
      </c>
      <c r="JK68" s="1">
        <f t="shared" si="1104"/>
        <v>46.8</v>
      </c>
      <c r="JW68" s="1" t="s">
        <v>60</v>
      </c>
      <c r="JX68" s="1" t="s">
        <v>61</v>
      </c>
      <c r="KA68" s="1" t="s">
        <v>62</v>
      </c>
      <c r="KB68" s="1" t="s">
        <v>63</v>
      </c>
      <c r="KC68" s="1" t="s">
        <v>60</v>
      </c>
      <c r="KD68" s="1" t="s">
        <v>61</v>
      </c>
      <c r="KF68" s="1">
        <f t="shared" si="1105"/>
        <v>68</v>
      </c>
      <c r="KG68" s="1">
        <f t="shared" si="1106"/>
        <v>165</v>
      </c>
      <c r="KH68" s="1">
        <f t="shared" si="1107"/>
        <v>41.2</v>
      </c>
      <c r="KT68" s="1" t="s">
        <v>60</v>
      </c>
      <c r="KU68" s="1" t="s">
        <v>61</v>
      </c>
      <c r="KX68" s="1" t="s">
        <v>62</v>
      </c>
      <c r="KY68" s="1" t="s">
        <v>63</v>
      </c>
      <c r="KZ68" s="1" t="s">
        <v>60</v>
      </c>
      <c r="LA68" s="1" t="s">
        <v>61</v>
      </c>
      <c r="LC68" s="1">
        <f t="shared" si="1108"/>
        <v>11</v>
      </c>
      <c r="LD68" s="1">
        <f t="shared" si="1109"/>
        <v>123</v>
      </c>
      <c r="LE68" s="1">
        <f t="shared" si="1110"/>
        <v>8.9</v>
      </c>
      <c r="LQ68" s="1" t="s">
        <v>60</v>
      </c>
      <c r="LR68" s="1" t="s">
        <v>61</v>
      </c>
      <c r="LU68" s="1" t="s">
        <v>62</v>
      </c>
      <c r="LV68" s="1" t="s">
        <v>63</v>
      </c>
      <c r="LW68" s="1" t="s">
        <v>60</v>
      </c>
      <c r="LX68" s="1" t="s">
        <v>61</v>
      </c>
      <c r="LZ68" s="1">
        <f t="shared" si="1111"/>
        <v>14</v>
      </c>
      <c r="MA68" s="1">
        <f t="shared" si="1112"/>
        <v>119</v>
      </c>
      <c r="MB68" s="1">
        <f t="shared" si="1113"/>
        <v>11.8</v>
      </c>
      <c r="MN68" s="1" t="s">
        <v>60</v>
      </c>
      <c r="MO68" s="1" t="s">
        <v>61</v>
      </c>
      <c r="MR68" s="1" t="s">
        <v>62</v>
      </c>
      <c r="MS68" s="1" t="s">
        <v>63</v>
      </c>
      <c r="MT68" s="1" t="s">
        <v>60</v>
      </c>
      <c r="MU68" s="1" t="s">
        <v>61</v>
      </c>
      <c r="MW68" s="1">
        <f t="shared" si="1114"/>
        <v>57</v>
      </c>
      <c r="MX68" s="1">
        <f t="shared" si="1115"/>
        <v>61</v>
      </c>
      <c r="MY68" s="1">
        <f t="shared" si="1116"/>
        <v>93.4</v>
      </c>
      <c r="NK68" s="1" t="s">
        <v>60</v>
      </c>
      <c r="NL68" s="1" t="s">
        <v>61</v>
      </c>
      <c r="NO68" s="1" t="s">
        <v>62</v>
      </c>
      <c r="NP68" s="1" t="s">
        <v>63</v>
      </c>
      <c r="NQ68" s="1" t="s">
        <v>60</v>
      </c>
      <c r="NR68" s="1" t="s">
        <v>61</v>
      </c>
      <c r="NT68" s="1">
        <f t="shared" si="1117"/>
        <v>3</v>
      </c>
      <c r="NU68" s="1">
        <f t="shared" si="1118"/>
        <v>69</v>
      </c>
      <c r="NV68" s="1">
        <f t="shared" si="1119"/>
        <v>4.3</v>
      </c>
      <c r="OH68" s="1" t="s">
        <v>60</v>
      </c>
      <c r="OI68" s="1" t="s">
        <v>61</v>
      </c>
      <c r="OL68" s="1" t="s">
        <v>62</v>
      </c>
      <c r="OM68" s="1" t="s">
        <v>63</v>
      </c>
      <c r="ON68" s="1" t="s">
        <v>60</v>
      </c>
      <c r="OO68" s="1" t="s">
        <v>61</v>
      </c>
      <c r="OQ68" s="1">
        <f t="shared" si="1120"/>
        <v>1</v>
      </c>
      <c r="OR68" s="1">
        <f t="shared" si="1121"/>
        <v>65</v>
      </c>
      <c r="OS68" s="1">
        <f t="shared" si="1122"/>
        <v>1.5</v>
      </c>
      <c r="PE68" s="1" t="s">
        <v>60</v>
      </c>
      <c r="PF68" s="1" t="s">
        <v>61</v>
      </c>
      <c r="PI68" s="1" t="s">
        <v>62</v>
      </c>
      <c r="PJ68" s="1" t="s">
        <v>63</v>
      </c>
      <c r="PK68" s="1" t="s">
        <v>60</v>
      </c>
      <c r="PL68" s="1" t="s">
        <v>61</v>
      </c>
      <c r="PN68" s="1">
        <f t="shared" si="1123"/>
        <v>0</v>
      </c>
      <c r="PO68" s="1">
        <f t="shared" si="1124"/>
        <v>57</v>
      </c>
      <c r="PP68" s="1">
        <f t="shared" si="1125"/>
        <v>0</v>
      </c>
      <c r="QB68" s="1" t="s">
        <v>60</v>
      </c>
      <c r="QC68" s="1" t="s">
        <v>61</v>
      </c>
      <c r="QF68" s="1" t="s">
        <v>62</v>
      </c>
      <c r="QG68" s="1" t="s">
        <v>63</v>
      </c>
      <c r="QH68" s="1" t="s">
        <v>60</v>
      </c>
      <c r="QI68" s="1" t="s">
        <v>61</v>
      </c>
    </row>
    <row r="69" spans="1:467">
      <c r="A69" s="20" t="s">
        <v>13</v>
      </c>
      <c r="B69" s="20" t="s">
        <v>14</v>
      </c>
      <c r="C69" s="20">
        <v>70</v>
      </c>
      <c r="D69" s="20" t="s">
        <v>16</v>
      </c>
      <c r="E69" s="20">
        <v>69</v>
      </c>
      <c r="F69" s="20">
        <v>188</v>
      </c>
      <c r="G69" s="20">
        <v>36.700000000000003</v>
      </c>
      <c r="H69" s="20">
        <v>6</v>
      </c>
      <c r="I69" s="20">
        <v>142</v>
      </c>
      <c r="J69" s="20">
        <v>4.2</v>
      </c>
      <c r="K69" s="20">
        <v>0</v>
      </c>
      <c r="L69" s="20">
        <v>169</v>
      </c>
      <c r="M69" s="20">
        <v>0</v>
      </c>
      <c r="N69" s="20">
        <v>5</v>
      </c>
      <c r="O69" s="20">
        <v>166</v>
      </c>
      <c r="P69" s="20">
        <v>3</v>
      </c>
      <c r="Q69" s="20">
        <v>11</v>
      </c>
      <c r="R69" s="20">
        <v>139</v>
      </c>
      <c r="S69" s="20">
        <v>7.9</v>
      </c>
      <c r="T69" s="20">
        <v>5</v>
      </c>
      <c r="U69" s="20">
        <v>166</v>
      </c>
      <c r="V69" s="20">
        <v>3</v>
      </c>
      <c r="W69" s="20">
        <v>42</v>
      </c>
      <c r="X69" s="20">
        <v>156</v>
      </c>
      <c r="Y69" s="20">
        <v>26.9</v>
      </c>
      <c r="Z69" s="20">
        <v>29</v>
      </c>
      <c r="AA69" s="20">
        <v>136</v>
      </c>
      <c r="AB69" s="20">
        <v>21.3</v>
      </c>
      <c r="AC69" s="20">
        <v>93</v>
      </c>
      <c r="AD69" s="20">
        <v>184</v>
      </c>
      <c r="AE69" s="20">
        <v>50.5</v>
      </c>
      <c r="AF69" s="20">
        <v>77</v>
      </c>
      <c r="AG69" s="20">
        <v>171</v>
      </c>
      <c r="AH69" s="20">
        <v>45</v>
      </c>
      <c r="AI69" s="20">
        <v>82</v>
      </c>
      <c r="AJ69" s="20">
        <v>181</v>
      </c>
      <c r="AK69" s="20">
        <v>45.3</v>
      </c>
      <c r="AL69" s="20">
        <v>13</v>
      </c>
      <c r="AM69" s="20">
        <v>146</v>
      </c>
      <c r="AN69" s="20">
        <v>8.9</v>
      </c>
      <c r="AO69" s="20">
        <v>21</v>
      </c>
      <c r="AP69" s="20">
        <v>151</v>
      </c>
      <c r="AQ69" s="20">
        <v>13.9</v>
      </c>
      <c r="AR69" s="20">
        <v>64</v>
      </c>
      <c r="AS69" s="20">
        <v>66</v>
      </c>
      <c r="AT69" s="20">
        <v>97</v>
      </c>
      <c r="AU69" s="20">
        <v>7</v>
      </c>
      <c r="AV69" s="20">
        <v>64</v>
      </c>
      <c r="AW69" s="20">
        <v>10.9</v>
      </c>
      <c r="AX69" s="20">
        <v>0</v>
      </c>
      <c r="AY69" s="20">
        <v>56</v>
      </c>
      <c r="AZ69" s="20">
        <v>0</v>
      </c>
      <c r="BA69" s="20">
        <v>1</v>
      </c>
      <c r="BB69" s="20">
        <v>69</v>
      </c>
      <c r="BC69" s="20">
        <v>1.4</v>
      </c>
      <c r="BE69" s="35"/>
      <c r="BF69" s="1" t="str">
        <f t="shared" si="1071"/>
        <v>明細部</v>
      </c>
      <c r="BG69" s="1" t="str">
        <f t="shared" si="1072"/>
        <v>保険者（地区）</v>
      </c>
      <c r="BH69" s="1">
        <f t="shared" si="1073"/>
        <v>70</v>
      </c>
      <c r="BI69" s="1" t="str">
        <f t="shared" si="1074"/>
        <v>女</v>
      </c>
      <c r="BJ69" s="1">
        <f t="shared" si="1075"/>
        <v>69</v>
      </c>
      <c r="BK69" s="1">
        <f t="shared" si="1076"/>
        <v>188</v>
      </c>
      <c r="BL69" s="1">
        <f t="shared" si="1077"/>
        <v>36.700000000000003</v>
      </c>
      <c r="CG69" s="1">
        <f t="shared" si="1078"/>
        <v>6</v>
      </c>
      <c r="CH69" s="1">
        <f t="shared" si="1079"/>
        <v>142</v>
      </c>
      <c r="CI69" s="1">
        <f t="shared" si="1080"/>
        <v>4.2</v>
      </c>
      <c r="DD69" s="1">
        <f t="shared" si="1081"/>
        <v>0</v>
      </c>
      <c r="DE69" s="1">
        <f t="shared" si="1082"/>
        <v>169</v>
      </c>
      <c r="DF69" s="1">
        <f t="shared" si="1083"/>
        <v>0</v>
      </c>
      <c r="EA69" s="1">
        <f t="shared" si="1084"/>
        <v>5</v>
      </c>
      <c r="EB69" s="1">
        <f t="shared" si="1085"/>
        <v>166</v>
      </c>
      <c r="EC69" s="1">
        <f t="shared" si="1086"/>
        <v>3</v>
      </c>
      <c r="EX69" s="1">
        <f t="shared" si="1087"/>
        <v>11</v>
      </c>
      <c r="EY69" s="1">
        <f t="shared" si="1088"/>
        <v>139</v>
      </c>
      <c r="EZ69" s="1">
        <f t="shared" si="1089"/>
        <v>7.9</v>
      </c>
      <c r="FU69" s="1">
        <f t="shared" si="1090"/>
        <v>5</v>
      </c>
      <c r="FV69" s="1">
        <f t="shared" si="1091"/>
        <v>166</v>
      </c>
      <c r="FW69" s="1">
        <f t="shared" si="1092"/>
        <v>3</v>
      </c>
      <c r="GR69" s="1">
        <f t="shared" si="1093"/>
        <v>42</v>
      </c>
      <c r="GS69" s="1">
        <f t="shared" si="1094"/>
        <v>156</v>
      </c>
      <c r="GT69" s="1">
        <f t="shared" si="1095"/>
        <v>26.9</v>
      </c>
      <c r="HO69" s="1">
        <f t="shared" si="1096"/>
        <v>29</v>
      </c>
      <c r="HP69" s="1">
        <f t="shared" si="1097"/>
        <v>136</v>
      </c>
      <c r="HQ69" s="1">
        <f t="shared" si="1098"/>
        <v>21.3</v>
      </c>
      <c r="IL69" s="1">
        <f t="shared" si="1099"/>
        <v>93</v>
      </c>
      <c r="IM69" s="1">
        <f t="shared" si="1100"/>
        <v>184</v>
      </c>
      <c r="IN69" s="1">
        <f t="shared" si="1101"/>
        <v>50.5</v>
      </c>
      <c r="JI69" s="1">
        <f t="shared" si="1102"/>
        <v>77</v>
      </c>
      <c r="JJ69" s="1">
        <f t="shared" si="1103"/>
        <v>171</v>
      </c>
      <c r="JK69" s="1">
        <f t="shared" si="1104"/>
        <v>45</v>
      </c>
      <c r="KF69" s="1">
        <f t="shared" si="1105"/>
        <v>82</v>
      </c>
      <c r="KG69" s="1">
        <f t="shared" si="1106"/>
        <v>181</v>
      </c>
      <c r="KH69" s="1">
        <f t="shared" si="1107"/>
        <v>45.3</v>
      </c>
      <c r="LC69" s="1">
        <f t="shared" si="1108"/>
        <v>13</v>
      </c>
      <c r="LD69" s="1">
        <f t="shared" si="1109"/>
        <v>146</v>
      </c>
      <c r="LE69" s="1">
        <f t="shared" si="1110"/>
        <v>8.9</v>
      </c>
      <c r="LZ69" s="1">
        <f t="shared" si="1111"/>
        <v>21</v>
      </c>
      <c r="MA69" s="1">
        <f t="shared" si="1112"/>
        <v>151</v>
      </c>
      <c r="MB69" s="1">
        <f t="shared" si="1113"/>
        <v>13.9</v>
      </c>
      <c r="MW69" s="1">
        <f t="shared" si="1114"/>
        <v>64</v>
      </c>
      <c r="MX69" s="1">
        <f t="shared" si="1115"/>
        <v>66</v>
      </c>
      <c r="MY69" s="1">
        <f t="shared" si="1116"/>
        <v>97</v>
      </c>
      <c r="NT69" s="1">
        <f t="shared" si="1117"/>
        <v>7</v>
      </c>
      <c r="NU69" s="1">
        <f t="shared" si="1118"/>
        <v>64</v>
      </c>
      <c r="NV69" s="1">
        <f t="shared" si="1119"/>
        <v>10.9</v>
      </c>
      <c r="OQ69" s="1">
        <f t="shared" si="1120"/>
        <v>0</v>
      </c>
      <c r="OR69" s="1">
        <f t="shared" si="1121"/>
        <v>56</v>
      </c>
      <c r="OS69" s="1">
        <f t="shared" si="1122"/>
        <v>0</v>
      </c>
      <c r="PN69" s="1">
        <f t="shared" si="1123"/>
        <v>1</v>
      </c>
      <c r="PO69" s="1">
        <f t="shared" si="1124"/>
        <v>69</v>
      </c>
      <c r="PP69" s="1">
        <f t="shared" si="1125"/>
        <v>1.4</v>
      </c>
    </row>
    <row r="70" spans="1:467">
      <c r="A70" s="20" t="s">
        <v>13</v>
      </c>
      <c r="B70" s="20" t="s">
        <v>14</v>
      </c>
      <c r="C70" s="20">
        <v>71</v>
      </c>
      <c r="D70" s="20" t="s">
        <v>16</v>
      </c>
      <c r="E70" s="20">
        <v>77</v>
      </c>
      <c r="F70" s="20">
        <v>166</v>
      </c>
      <c r="G70" s="20">
        <v>46.4</v>
      </c>
      <c r="H70" s="20">
        <v>6</v>
      </c>
      <c r="I70" s="20">
        <v>152</v>
      </c>
      <c r="J70" s="20">
        <v>3.9</v>
      </c>
      <c r="K70" s="20">
        <v>2</v>
      </c>
      <c r="L70" s="20">
        <v>176</v>
      </c>
      <c r="M70" s="20">
        <v>1.1000000000000001</v>
      </c>
      <c r="N70" s="20">
        <v>2</v>
      </c>
      <c r="O70" s="20">
        <v>151</v>
      </c>
      <c r="P70" s="20">
        <v>1.3</v>
      </c>
      <c r="Q70" s="20">
        <v>8</v>
      </c>
      <c r="R70" s="20">
        <v>141</v>
      </c>
      <c r="S70" s="20">
        <v>5.7</v>
      </c>
      <c r="T70" s="20">
        <v>9</v>
      </c>
      <c r="U70" s="20">
        <v>160</v>
      </c>
      <c r="V70" s="20">
        <v>5.6</v>
      </c>
      <c r="W70" s="20">
        <v>29</v>
      </c>
      <c r="X70" s="20">
        <v>172</v>
      </c>
      <c r="Y70" s="20">
        <v>16.899999999999999</v>
      </c>
      <c r="Z70" s="20">
        <v>44</v>
      </c>
      <c r="AA70" s="20">
        <v>183</v>
      </c>
      <c r="AB70" s="20">
        <v>24</v>
      </c>
      <c r="AC70" s="20">
        <v>89</v>
      </c>
      <c r="AD70" s="20">
        <v>146</v>
      </c>
      <c r="AE70" s="20">
        <v>61</v>
      </c>
      <c r="AF70" s="20">
        <v>63</v>
      </c>
      <c r="AG70" s="20">
        <v>137</v>
      </c>
      <c r="AH70" s="20">
        <v>46</v>
      </c>
      <c r="AI70" s="20">
        <v>100</v>
      </c>
      <c r="AJ70" s="20">
        <v>140</v>
      </c>
      <c r="AK70" s="20">
        <v>71.400000000000006</v>
      </c>
      <c r="AL70" s="20">
        <v>9</v>
      </c>
      <c r="AM70" s="20">
        <v>145</v>
      </c>
      <c r="AN70" s="20">
        <v>6.2</v>
      </c>
      <c r="AO70" s="20">
        <v>15</v>
      </c>
      <c r="AP70" s="20">
        <v>176</v>
      </c>
      <c r="AQ70" s="20">
        <v>8.5</v>
      </c>
      <c r="AR70" s="20">
        <v>60</v>
      </c>
      <c r="AS70" s="20">
        <v>55</v>
      </c>
      <c r="AT70" s="20">
        <v>109.1</v>
      </c>
      <c r="AU70" s="20">
        <v>1</v>
      </c>
      <c r="AV70" s="20">
        <v>53</v>
      </c>
      <c r="AW70" s="20">
        <v>1.9</v>
      </c>
      <c r="AX70" s="20">
        <v>1</v>
      </c>
      <c r="AY70" s="20">
        <v>61</v>
      </c>
      <c r="AZ70" s="20">
        <v>1.6</v>
      </c>
      <c r="BA70" s="20">
        <v>1</v>
      </c>
      <c r="BB70" s="20">
        <v>62</v>
      </c>
      <c r="BC70" s="20">
        <v>1.6</v>
      </c>
      <c r="BE70" s="35"/>
      <c r="BF70" s="1" t="str">
        <f t="shared" si="1071"/>
        <v>明細部</v>
      </c>
      <c r="BG70" s="1" t="str">
        <f t="shared" si="1072"/>
        <v>保険者（地区）</v>
      </c>
      <c r="BH70" s="1">
        <f t="shared" si="1073"/>
        <v>71</v>
      </c>
      <c r="BI70" s="1" t="str">
        <f t="shared" si="1074"/>
        <v>女</v>
      </c>
      <c r="BJ70" s="1">
        <f t="shared" si="1075"/>
        <v>77</v>
      </c>
      <c r="BK70" s="1">
        <f t="shared" si="1076"/>
        <v>166</v>
      </c>
      <c r="BL70" s="1">
        <f t="shared" si="1077"/>
        <v>46.4</v>
      </c>
      <c r="BM70" s="1" t="str">
        <f>+BS36</f>
        <v>同規模・男</v>
      </c>
      <c r="BS70" s="1" t="str">
        <f>+BS53</f>
        <v>保険者（地区）・男</v>
      </c>
      <c r="BX70" s="1" t="s">
        <v>47</v>
      </c>
      <c r="CA70" s="1" t="s">
        <v>48</v>
      </c>
      <c r="CG70" s="1">
        <f t="shared" si="1078"/>
        <v>6</v>
      </c>
      <c r="CH70" s="1">
        <f t="shared" si="1079"/>
        <v>152</v>
      </c>
      <c r="CI70" s="1">
        <f t="shared" si="1080"/>
        <v>3.9</v>
      </c>
      <c r="CJ70" s="1" t="str">
        <f>+CP36</f>
        <v>同規模・男</v>
      </c>
      <c r="CP70" s="1" t="str">
        <f>+CP53</f>
        <v>保険者（地区）・男</v>
      </c>
      <c r="CU70" s="1" t="s">
        <v>47</v>
      </c>
      <c r="CX70" s="1" t="s">
        <v>48</v>
      </c>
      <c r="DD70" s="1">
        <f t="shared" si="1081"/>
        <v>2</v>
      </c>
      <c r="DE70" s="1">
        <f t="shared" si="1082"/>
        <v>176</v>
      </c>
      <c r="DF70" s="1">
        <f t="shared" si="1083"/>
        <v>1.1000000000000001</v>
      </c>
      <c r="DG70" s="1" t="str">
        <f>+DM36</f>
        <v>同規模・男</v>
      </c>
      <c r="DM70" s="1" t="str">
        <f>+DM53</f>
        <v>保険者（地区）・男</v>
      </c>
      <c r="DR70" s="1" t="s">
        <v>47</v>
      </c>
      <c r="DU70" s="1" t="s">
        <v>48</v>
      </c>
      <c r="EA70" s="1">
        <f t="shared" si="1084"/>
        <v>2</v>
      </c>
      <c r="EB70" s="1">
        <f t="shared" si="1085"/>
        <v>151</v>
      </c>
      <c r="EC70" s="1">
        <f t="shared" si="1086"/>
        <v>1.3</v>
      </c>
      <c r="ED70" s="1" t="str">
        <f>+EJ36</f>
        <v>同規模・男</v>
      </c>
      <c r="EJ70" s="1" t="str">
        <f>+EJ53</f>
        <v>保険者（地区）・男</v>
      </c>
      <c r="EO70" s="1" t="s">
        <v>47</v>
      </c>
      <c r="ER70" s="1" t="s">
        <v>48</v>
      </c>
      <c r="EX70" s="1">
        <f t="shared" si="1087"/>
        <v>8</v>
      </c>
      <c r="EY70" s="1">
        <f t="shared" si="1088"/>
        <v>141</v>
      </c>
      <c r="EZ70" s="1">
        <f t="shared" si="1089"/>
        <v>5.7</v>
      </c>
      <c r="FA70" s="1" t="str">
        <f>+FG36</f>
        <v>同規模・男</v>
      </c>
      <c r="FG70" s="1" t="str">
        <f>+FG53</f>
        <v>保険者（地区）・男</v>
      </c>
      <c r="FL70" s="1" t="s">
        <v>47</v>
      </c>
      <c r="FO70" s="1" t="s">
        <v>48</v>
      </c>
      <c r="FU70" s="1">
        <f t="shared" si="1090"/>
        <v>9</v>
      </c>
      <c r="FV70" s="1">
        <f t="shared" si="1091"/>
        <v>160</v>
      </c>
      <c r="FW70" s="1">
        <f t="shared" si="1092"/>
        <v>5.6</v>
      </c>
      <c r="FX70" s="1" t="str">
        <f>+GD36</f>
        <v>同規模・男</v>
      </c>
      <c r="GD70" s="1" t="str">
        <f>+GD53</f>
        <v>保険者（地区）・男</v>
      </c>
      <c r="GI70" s="1" t="s">
        <v>47</v>
      </c>
      <c r="GL70" s="1" t="s">
        <v>48</v>
      </c>
      <c r="GR70" s="1">
        <f t="shared" si="1093"/>
        <v>29</v>
      </c>
      <c r="GS70" s="1">
        <f t="shared" si="1094"/>
        <v>172</v>
      </c>
      <c r="GT70" s="1">
        <f t="shared" si="1095"/>
        <v>16.899999999999999</v>
      </c>
      <c r="GU70" s="1" t="str">
        <f>+HA36</f>
        <v>同規模・男</v>
      </c>
      <c r="HA70" s="1" t="str">
        <f>+HA53</f>
        <v>保険者（地区）・男</v>
      </c>
      <c r="HF70" s="1" t="s">
        <v>47</v>
      </c>
      <c r="HI70" s="1" t="s">
        <v>48</v>
      </c>
      <c r="HO70" s="1">
        <f t="shared" si="1096"/>
        <v>44</v>
      </c>
      <c r="HP70" s="1">
        <f t="shared" si="1097"/>
        <v>183</v>
      </c>
      <c r="HQ70" s="1">
        <f t="shared" si="1098"/>
        <v>24</v>
      </c>
      <c r="HR70" s="1" t="str">
        <f>+HX36</f>
        <v>同規模・男</v>
      </c>
      <c r="HX70" s="1" t="str">
        <f>+HX53</f>
        <v>保険者（地区）・男</v>
      </c>
      <c r="IC70" s="1" t="s">
        <v>47</v>
      </c>
      <c r="IF70" s="1" t="s">
        <v>48</v>
      </c>
      <c r="IL70" s="1">
        <f t="shared" si="1099"/>
        <v>89</v>
      </c>
      <c r="IM70" s="1">
        <f t="shared" si="1100"/>
        <v>146</v>
      </c>
      <c r="IN70" s="1">
        <f t="shared" si="1101"/>
        <v>61</v>
      </c>
      <c r="IO70" s="1" t="str">
        <f>+IU36</f>
        <v>同規模・男</v>
      </c>
      <c r="IU70" s="1" t="str">
        <f>+IU53</f>
        <v>保険者（地区）・男</v>
      </c>
      <c r="IZ70" s="1" t="s">
        <v>47</v>
      </c>
      <c r="JC70" s="1" t="s">
        <v>48</v>
      </c>
      <c r="JI70" s="1">
        <f t="shared" si="1102"/>
        <v>63</v>
      </c>
      <c r="JJ70" s="1">
        <f t="shared" si="1103"/>
        <v>137</v>
      </c>
      <c r="JK70" s="1">
        <f t="shared" si="1104"/>
        <v>46</v>
      </c>
      <c r="JL70" s="1" t="str">
        <f>+JR36</f>
        <v>同規模・男</v>
      </c>
      <c r="JR70" s="1" t="str">
        <f>+JR53</f>
        <v>保険者（地区）・男</v>
      </c>
      <c r="JW70" s="1" t="s">
        <v>47</v>
      </c>
      <c r="JZ70" s="1" t="s">
        <v>48</v>
      </c>
      <c r="KF70" s="1">
        <f t="shared" si="1105"/>
        <v>100</v>
      </c>
      <c r="KG70" s="1">
        <f t="shared" si="1106"/>
        <v>140</v>
      </c>
      <c r="KH70" s="1">
        <f t="shared" si="1107"/>
        <v>71.400000000000006</v>
      </c>
      <c r="KI70" s="1" t="str">
        <f>+KO36</f>
        <v>同規模・男</v>
      </c>
      <c r="KO70" s="1" t="str">
        <f>+KO53</f>
        <v>保険者（地区）・男</v>
      </c>
      <c r="KT70" s="1" t="s">
        <v>47</v>
      </c>
      <c r="KW70" s="1" t="s">
        <v>48</v>
      </c>
      <c r="LC70" s="1">
        <f t="shared" si="1108"/>
        <v>9</v>
      </c>
      <c r="LD70" s="1">
        <f t="shared" si="1109"/>
        <v>145</v>
      </c>
      <c r="LE70" s="1">
        <f t="shared" si="1110"/>
        <v>6.2</v>
      </c>
      <c r="LF70" s="1" t="str">
        <f>+LL36</f>
        <v>同規模・男</v>
      </c>
      <c r="LL70" s="1" t="str">
        <f>+LL53</f>
        <v>保険者（地区）・男</v>
      </c>
      <c r="LQ70" s="1" t="s">
        <v>47</v>
      </c>
      <c r="LT70" s="1" t="s">
        <v>48</v>
      </c>
      <c r="LZ70" s="1">
        <f t="shared" si="1111"/>
        <v>15</v>
      </c>
      <c r="MA70" s="1">
        <f t="shared" si="1112"/>
        <v>176</v>
      </c>
      <c r="MB70" s="1">
        <f t="shared" si="1113"/>
        <v>8.5</v>
      </c>
      <c r="MC70" s="1" t="str">
        <f>+MI36</f>
        <v>同規模・男</v>
      </c>
      <c r="MI70" s="1" t="str">
        <f>+MI53</f>
        <v>保険者（地区）・男</v>
      </c>
      <c r="MN70" s="1" t="s">
        <v>47</v>
      </c>
      <c r="MQ70" s="1" t="s">
        <v>48</v>
      </c>
      <c r="MW70" s="1">
        <f t="shared" si="1114"/>
        <v>60</v>
      </c>
      <c r="MX70" s="1">
        <f t="shared" si="1115"/>
        <v>55</v>
      </c>
      <c r="MY70" s="1">
        <f t="shared" si="1116"/>
        <v>109.1</v>
      </c>
      <c r="MZ70" s="1" t="str">
        <f>+NF36</f>
        <v>同規模・男</v>
      </c>
      <c r="NF70" s="1" t="str">
        <f>+NF53</f>
        <v>保険者（地区）・男</v>
      </c>
      <c r="NK70" s="1" t="s">
        <v>47</v>
      </c>
      <c r="NN70" s="1" t="s">
        <v>48</v>
      </c>
      <c r="NT70" s="1">
        <f t="shared" si="1117"/>
        <v>1</v>
      </c>
      <c r="NU70" s="1">
        <f t="shared" si="1118"/>
        <v>53</v>
      </c>
      <c r="NV70" s="1">
        <f t="shared" si="1119"/>
        <v>1.9</v>
      </c>
      <c r="NW70" s="1" t="str">
        <f>+OC36</f>
        <v>同規模・男</v>
      </c>
      <c r="OC70" s="1" t="str">
        <f>+OC53</f>
        <v>保険者（地区）・男</v>
      </c>
      <c r="OH70" s="1" t="s">
        <v>47</v>
      </c>
      <c r="OK70" s="1" t="s">
        <v>48</v>
      </c>
      <c r="OQ70" s="1">
        <f t="shared" si="1120"/>
        <v>1</v>
      </c>
      <c r="OR70" s="1">
        <f t="shared" si="1121"/>
        <v>61</v>
      </c>
      <c r="OS70" s="1">
        <f t="shared" si="1122"/>
        <v>1.6</v>
      </c>
      <c r="OT70" s="1" t="str">
        <f>+OZ36</f>
        <v>同規模・男</v>
      </c>
      <c r="OZ70" s="1" t="str">
        <f>+OZ53</f>
        <v>保険者（地区）・男</v>
      </c>
      <c r="PE70" s="1" t="s">
        <v>47</v>
      </c>
      <c r="PH70" s="1" t="s">
        <v>48</v>
      </c>
      <c r="PN70" s="1">
        <f t="shared" si="1123"/>
        <v>1</v>
      </c>
      <c r="PO70" s="1">
        <f t="shared" si="1124"/>
        <v>62</v>
      </c>
      <c r="PP70" s="1">
        <f t="shared" si="1125"/>
        <v>1.6</v>
      </c>
      <c r="PQ70" s="1" t="str">
        <f>+PW36</f>
        <v>同規模・男</v>
      </c>
      <c r="PW70" s="1" t="str">
        <f>+PW53</f>
        <v>保険者（地区）・男</v>
      </c>
      <c r="QB70" s="1" t="s">
        <v>47</v>
      </c>
      <c r="QE70" s="1" t="s">
        <v>48</v>
      </c>
    </row>
    <row r="71" spans="1:467">
      <c r="A71" s="20" t="s">
        <v>13</v>
      </c>
      <c r="B71" s="20" t="s">
        <v>14</v>
      </c>
      <c r="C71" s="20">
        <v>72</v>
      </c>
      <c r="D71" s="20" t="s">
        <v>16</v>
      </c>
      <c r="E71" s="20">
        <v>45</v>
      </c>
      <c r="F71" s="20">
        <v>162</v>
      </c>
      <c r="G71" s="20">
        <v>27.8</v>
      </c>
      <c r="H71" s="20">
        <v>13</v>
      </c>
      <c r="I71" s="20">
        <v>156</v>
      </c>
      <c r="J71" s="20">
        <v>8.3000000000000007</v>
      </c>
      <c r="K71" s="20">
        <v>3</v>
      </c>
      <c r="L71" s="20">
        <v>149</v>
      </c>
      <c r="M71" s="20">
        <v>2</v>
      </c>
      <c r="N71" s="20">
        <v>0</v>
      </c>
      <c r="O71" s="20">
        <v>151</v>
      </c>
      <c r="P71" s="20">
        <v>0</v>
      </c>
      <c r="Q71" s="20">
        <v>10</v>
      </c>
      <c r="R71" s="20">
        <v>135</v>
      </c>
      <c r="S71" s="20">
        <v>7.4</v>
      </c>
      <c r="T71" s="20">
        <v>9</v>
      </c>
      <c r="U71" s="20">
        <v>154</v>
      </c>
      <c r="V71" s="20">
        <v>5.8</v>
      </c>
      <c r="W71" s="20">
        <v>26</v>
      </c>
      <c r="X71" s="20">
        <v>159</v>
      </c>
      <c r="Y71" s="20">
        <v>16.399999999999999</v>
      </c>
      <c r="Z71" s="20">
        <v>55</v>
      </c>
      <c r="AA71" s="20">
        <v>117</v>
      </c>
      <c r="AB71" s="20">
        <v>47</v>
      </c>
      <c r="AC71" s="20">
        <v>98</v>
      </c>
      <c r="AD71" s="20">
        <v>117</v>
      </c>
      <c r="AE71" s="20">
        <v>83.8</v>
      </c>
      <c r="AF71" s="20">
        <v>62</v>
      </c>
      <c r="AG71" s="20">
        <v>129</v>
      </c>
      <c r="AH71" s="20">
        <v>48.1</v>
      </c>
      <c r="AI71" s="20">
        <v>76</v>
      </c>
      <c r="AJ71" s="20">
        <v>133</v>
      </c>
      <c r="AK71" s="20">
        <v>57.1</v>
      </c>
      <c r="AL71" s="20">
        <v>10</v>
      </c>
      <c r="AM71" s="20">
        <v>130</v>
      </c>
      <c r="AN71" s="20">
        <v>7.7</v>
      </c>
      <c r="AO71" s="20">
        <v>18</v>
      </c>
      <c r="AP71" s="20">
        <v>119</v>
      </c>
      <c r="AQ71" s="20">
        <v>15.1</v>
      </c>
      <c r="AR71" s="20">
        <v>39</v>
      </c>
      <c r="AS71" s="20">
        <v>52</v>
      </c>
      <c r="AT71" s="20">
        <v>75</v>
      </c>
      <c r="AU71" s="20">
        <v>12</v>
      </c>
      <c r="AV71" s="20">
        <v>60</v>
      </c>
      <c r="AW71" s="20">
        <v>20</v>
      </c>
      <c r="AX71" s="20">
        <v>0</v>
      </c>
      <c r="AY71" s="20">
        <v>58</v>
      </c>
      <c r="AZ71" s="20">
        <v>0</v>
      </c>
      <c r="BA71" s="20">
        <v>1</v>
      </c>
      <c r="BB71" s="20">
        <v>48</v>
      </c>
      <c r="BC71" s="20">
        <v>2.1</v>
      </c>
      <c r="BE71" s="35"/>
      <c r="BF71" s="1" t="str">
        <f t="shared" si="1071"/>
        <v>明細部</v>
      </c>
      <c r="BG71" s="1" t="str">
        <f t="shared" si="1072"/>
        <v>保険者（地区）</v>
      </c>
      <c r="BH71" s="1">
        <f t="shared" si="1073"/>
        <v>72</v>
      </c>
      <c r="BI71" s="1" t="str">
        <f t="shared" si="1074"/>
        <v>女</v>
      </c>
      <c r="BJ71" s="1">
        <f t="shared" si="1075"/>
        <v>45</v>
      </c>
      <c r="BK71" s="1">
        <f t="shared" si="1076"/>
        <v>162</v>
      </c>
      <c r="BL71" s="1">
        <f t="shared" si="1077"/>
        <v>27.8</v>
      </c>
      <c r="BN71" s="1" t="str">
        <f t="shared" ref="BN71:BN81" si="1126">+BT37</f>
        <v>質問票総回答数（服薬）</v>
      </c>
      <c r="BO71" s="1" t="str">
        <f t="shared" ref="BO71:BO81" si="1127">+BU37</f>
        <v>質問票有所見者数（服薬）</v>
      </c>
      <c r="BP71" s="1" t="str">
        <f t="shared" ref="BP71:BP81" si="1128">+BV37</f>
        <v>服薬</v>
      </c>
      <c r="BQ71" s="1" t="str">
        <f t="shared" ref="BQ71:BQ81" si="1129">+BW37</f>
        <v>標準誤差</v>
      </c>
      <c r="BT71" s="1" t="str">
        <f t="shared" ref="BT71:BW81" si="1130">+BT54</f>
        <v>質問票総回答数（服薬）</v>
      </c>
      <c r="BU71" s="1" t="str">
        <f t="shared" si="1130"/>
        <v>質問票有所見者数（服薬）</v>
      </c>
      <c r="BV71" s="1" t="str">
        <f t="shared" si="1130"/>
        <v>服薬</v>
      </c>
      <c r="BW71" s="1" t="str">
        <f t="shared" si="1130"/>
        <v>標準誤差</v>
      </c>
      <c r="BX71" s="1" t="s">
        <v>50</v>
      </c>
      <c r="BY71" s="1" t="s">
        <v>51</v>
      </c>
      <c r="BZ71" s="1" t="s">
        <v>52</v>
      </c>
      <c r="CA71" s="1" t="s">
        <v>53</v>
      </c>
      <c r="CG71" s="1">
        <f t="shared" si="1078"/>
        <v>13</v>
      </c>
      <c r="CH71" s="1">
        <f t="shared" si="1079"/>
        <v>156</v>
      </c>
      <c r="CI71" s="1">
        <f t="shared" si="1080"/>
        <v>8.3000000000000007</v>
      </c>
      <c r="CK71" s="1" t="str">
        <f t="shared" ref="CK71:CK81" si="1131">+CQ37</f>
        <v>質問票総回答数（既往歴）</v>
      </c>
      <c r="CL71" s="1" t="str">
        <f t="shared" ref="CL71:CL81" si="1132">+CR37</f>
        <v>質問票有所見者数（既往歴）</v>
      </c>
      <c r="CM71" s="1" t="str">
        <f t="shared" ref="CM71:CM81" si="1133">+CS37</f>
        <v>既往歴</v>
      </c>
      <c r="CN71" s="1" t="str">
        <f t="shared" ref="CN71:CN81" si="1134">+CT37</f>
        <v>標準誤差</v>
      </c>
      <c r="CQ71" s="1" t="str">
        <f t="shared" ref="CQ71:CT71" si="1135">+CQ54</f>
        <v>質問票総回答数（既往歴）</v>
      </c>
      <c r="CR71" s="1" t="str">
        <f t="shared" si="1135"/>
        <v>質問票有所見者数（既往歴）</v>
      </c>
      <c r="CS71" s="1" t="str">
        <f t="shared" si="1135"/>
        <v>既往歴</v>
      </c>
      <c r="CT71" s="1" t="str">
        <f t="shared" si="1135"/>
        <v>標準誤差</v>
      </c>
      <c r="CU71" s="1" t="s">
        <v>50</v>
      </c>
      <c r="CV71" s="1" t="s">
        <v>51</v>
      </c>
      <c r="CW71" s="1" t="s">
        <v>52</v>
      </c>
      <c r="CX71" s="1" t="s">
        <v>53</v>
      </c>
      <c r="DD71" s="1">
        <f t="shared" si="1081"/>
        <v>3</v>
      </c>
      <c r="DE71" s="1">
        <f t="shared" si="1082"/>
        <v>149</v>
      </c>
      <c r="DF71" s="1">
        <f t="shared" si="1083"/>
        <v>2</v>
      </c>
      <c r="DH71" s="1" t="str">
        <f t="shared" ref="DH71:DH81" si="1136">+DN37</f>
        <v>質問票総回答数（喫煙）</v>
      </c>
      <c r="DI71" s="1" t="str">
        <f t="shared" ref="DI71:DI81" si="1137">+DO37</f>
        <v>質問票有所見者数（喫煙）</v>
      </c>
      <c r="DJ71" s="1" t="str">
        <f t="shared" ref="DJ71:DJ81" si="1138">+DP37</f>
        <v>喫煙</v>
      </c>
      <c r="DK71" s="1" t="str">
        <f t="shared" ref="DK71:DK81" si="1139">+DQ37</f>
        <v>標準誤差</v>
      </c>
      <c r="DN71" s="1" t="str">
        <f t="shared" ref="DN71:DQ71" si="1140">+DN54</f>
        <v>質問票総回答数（喫煙）</v>
      </c>
      <c r="DO71" s="1" t="str">
        <f t="shared" si="1140"/>
        <v>質問票有所見者数（喫煙）</v>
      </c>
      <c r="DP71" s="1" t="str">
        <f t="shared" si="1140"/>
        <v>喫煙</v>
      </c>
      <c r="DQ71" s="1" t="str">
        <f t="shared" si="1140"/>
        <v>標準誤差</v>
      </c>
      <c r="DR71" s="1" t="s">
        <v>50</v>
      </c>
      <c r="DS71" s="1" t="s">
        <v>51</v>
      </c>
      <c r="DT71" s="1" t="s">
        <v>52</v>
      </c>
      <c r="DU71" s="1" t="s">
        <v>53</v>
      </c>
      <c r="EA71" s="1">
        <f t="shared" si="1084"/>
        <v>0</v>
      </c>
      <c r="EB71" s="1">
        <f t="shared" si="1085"/>
        <v>151</v>
      </c>
      <c r="EC71" s="1">
        <f t="shared" si="1086"/>
        <v>0</v>
      </c>
      <c r="EE71" s="1" t="str">
        <f t="shared" ref="EE71:EE81" si="1141">+EK37</f>
        <v>質問票総回答数（週３回以上朝食を抜く）</v>
      </c>
      <c r="EF71" s="1" t="str">
        <f t="shared" ref="EF71:EF81" si="1142">+EL37</f>
        <v>質問票有所見者数（週３回以上朝食を抜く）</v>
      </c>
      <c r="EG71" s="1" t="str">
        <f t="shared" ref="EG71:EG81" si="1143">+EM37</f>
        <v>週３回以上朝食を抜く</v>
      </c>
      <c r="EH71" s="1" t="str">
        <f t="shared" ref="EH71:EH81" si="1144">+EN37</f>
        <v>標準誤差</v>
      </c>
      <c r="EK71" s="1" t="str">
        <f t="shared" ref="EK71:EN71" si="1145">+EK54</f>
        <v>質問票総回答数（週３回以上朝食を抜く）</v>
      </c>
      <c r="EL71" s="1" t="str">
        <f t="shared" si="1145"/>
        <v>質問票有所見者数（週３回以上朝食を抜く）</v>
      </c>
      <c r="EM71" s="1" t="str">
        <f t="shared" si="1145"/>
        <v>週３回以上朝食を抜く</v>
      </c>
      <c r="EN71" s="1" t="str">
        <f t="shared" si="1145"/>
        <v>標準誤差</v>
      </c>
      <c r="EO71" s="1" t="s">
        <v>50</v>
      </c>
      <c r="EP71" s="1" t="s">
        <v>51</v>
      </c>
      <c r="EQ71" s="1" t="s">
        <v>52</v>
      </c>
      <c r="ER71" s="1" t="s">
        <v>53</v>
      </c>
      <c r="EX71" s="1">
        <f t="shared" si="1087"/>
        <v>10</v>
      </c>
      <c r="EY71" s="1">
        <f t="shared" si="1088"/>
        <v>135</v>
      </c>
      <c r="EZ71" s="1">
        <f t="shared" si="1089"/>
        <v>7.4</v>
      </c>
      <c r="FB71" s="1" t="str">
        <f t="shared" ref="FB71:FB81" si="1146">+FH37</f>
        <v>質問票総回答数（週３回以上夕食後間食）</v>
      </c>
      <c r="FC71" s="1" t="str">
        <f t="shared" ref="FC71:FC81" si="1147">+FI37</f>
        <v>質問票有所見者数（週３回以上夕食後間食）</v>
      </c>
      <c r="FD71" s="1" t="str">
        <f t="shared" ref="FD71:FD81" si="1148">+FJ37</f>
        <v>週３回以上夕食後間食</v>
      </c>
      <c r="FE71" s="1" t="str">
        <f t="shared" ref="FE71:FE81" si="1149">+FK37</f>
        <v>標準誤差</v>
      </c>
      <c r="FH71" s="1" t="str">
        <f t="shared" ref="FH71:FK71" si="1150">+FH54</f>
        <v>質問票総回答数（週３回以上夕食後間食）</v>
      </c>
      <c r="FI71" s="1" t="str">
        <f t="shared" si="1150"/>
        <v>質問票有所見者数（週３回以上夕食後間食）</v>
      </c>
      <c r="FJ71" s="1" t="str">
        <f t="shared" si="1150"/>
        <v>週３回以上夕食後間食</v>
      </c>
      <c r="FK71" s="1" t="str">
        <f t="shared" si="1150"/>
        <v>標準誤差</v>
      </c>
      <c r="FL71" s="1" t="s">
        <v>50</v>
      </c>
      <c r="FM71" s="1" t="s">
        <v>51</v>
      </c>
      <c r="FN71" s="1" t="s">
        <v>52</v>
      </c>
      <c r="FO71" s="1" t="s">
        <v>53</v>
      </c>
      <c r="FU71" s="1">
        <f t="shared" si="1090"/>
        <v>9</v>
      </c>
      <c r="FV71" s="1">
        <f t="shared" si="1091"/>
        <v>154</v>
      </c>
      <c r="FW71" s="1">
        <f t="shared" si="1092"/>
        <v>5.8</v>
      </c>
      <c r="FY71" s="1" t="str">
        <f t="shared" ref="FY71:FY81" si="1151">+GE37</f>
        <v>質問票総回答数（週３回以上就寝前夕食）</v>
      </c>
      <c r="FZ71" s="1" t="str">
        <f t="shared" ref="FZ71:FZ81" si="1152">+GF37</f>
        <v>質問票有所見者数（週３回以上就寝前夕食）</v>
      </c>
      <c r="GA71" s="1" t="str">
        <f t="shared" ref="GA71:GA81" si="1153">+GG37</f>
        <v>週３回以上就寝前夕食</v>
      </c>
      <c r="GB71" s="1" t="str">
        <f t="shared" ref="GB71:GB81" si="1154">+GH37</f>
        <v>標準誤差</v>
      </c>
      <c r="GE71" s="1" t="str">
        <f t="shared" ref="GE71:GH71" si="1155">+GE54</f>
        <v>質問票総回答数（週３回以上就寝前夕食）</v>
      </c>
      <c r="GF71" s="1" t="str">
        <f t="shared" si="1155"/>
        <v>質問票有所見者数（週３回以上就寝前夕食）</v>
      </c>
      <c r="GG71" s="1" t="str">
        <f t="shared" si="1155"/>
        <v>週３回以上就寝前夕食</v>
      </c>
      <c r="GH71" s="1" t="str">
        <f t="shared" si="1155"/>
        <v>標準誤差</v>
      </c>
      <c r="GI71" s="1" t="s">
        <v>50</v>
      </c>
      <c r="GJ71" s="1" t="s">
        <v>51</v>
      </c>
      <c r="GK71" s="1" t="s">
        <v>52</v>
      </c>
      <c r="GL71" s="1" t="s">
        <v>53</v>
      </c>
      <c r="GR71" s="1">
        <f t="shared" si="1093"/>
        <v>26</v>
      </c>
      <c r="GS71" s="1">
        <f t="shared" si="1094"/>
        <v>159</v>
      </c>
      <c r="GT71" s="1">
        <f t="shared" si="1095"/>
        <v>16.399999999999999</v>
      </c>
      <c r="GV71" s="1" t="str">
        <f t="shared" ref="GV71:GV81" si="1156">+HB37</f>
        <v>質問票総回答数（食べる速度が速い）</v>
      </c>
      <c r="GW71" s="1" t="str">
        <f t="shared" ref="GW71:GW81" si="1157">+HC37</f>
        <v>質問票有所見者数（食べる速度が速い）</v>
      </c>
      <c r="GX71" s="1" t="str">
        <f t="shared" ref="GX71:GX81" si="1158">+HD37</f>
        <v>食べる速度が速い</v>
      </c>
      <c r="GY71" s="1" t="str">
        <f t="shared" ref="GY71:GY81" si="1159">+HE37</f>
        <v>標準誤差</v>
      </c>
      <c r="HB71" s="1" t="str">
        <f t="shared" ref="HB71:HE71" si="1160">+HB54</f>
        <v>質問票総回答数（食べる速度が速い）</v>
      </c>
      <c r="HC71" s="1" t="str">
        <f t="shared" si="1160"/>
        <v>質問票有所見者数（食べる速度が速い）</v>
      </c>
      <c r="HD71" s="1" t="str">
        <f t="shared" si="1160"/>
        <v>食べる速度が速い</v>
      </c>
      <c r="HE71" s="1" t="str">
        <f t="shared" si="1160"/>
        <v>標準誤差</v>
      </c>
      <c r="HF71" s="1" t="s">
        <v>50</v>
      </c>
      <c r="HG71" s="1" t="s">
        <v>51</v>
      </c>
      <c r="HH71" s="1" t="s">
        <v>52</v>
      </c>
      <c r="HI71" s="1" t="s">
        <v>53</v>
      </c>
      <c r="HO71" s="1">
        <f t="shared" si="1096"/>
        <v>55</v>
      </c>
      <c r="HP71" s="1">
        <f t="shared" si="1097"/>
        <v>117</v>
      </c>
      <c r="HQ71" s="1">
        <f t="shared" si="1098"/>
        <v>47</v>
      </c>
      <c r="HS71" s="1" t="str">
        <f t="shared" ref="HS71:HS81" si="1161">+HY37</f>
        <v>質問票総回答数（２０歳時体重から１０ｋｇ以上増加）</v>
      </c>
      <c r="HT71" s="1" t="str">
        <f t="shared" ref="HT71:HT81" si="1162">+HZ37</f>
        <v>質問票有所見者数（２０歳時体重から１０ｋｇ以上増加）</v>
      </c>
      <c r="HU71" s="1" t="str">
        <f t="shared" ref="HU71:HU81" si="1163">+IA37</f>
        <v>２０歳時体重から１０ｋｇ以上増加</v>
      </c>
      <c r="HV71" s="1" t="str">
        <f t="shared" ref="HV71:HV81" si="1164">+IB37</f>
        <v>標準誤差</v>
      </c>
      <c r="HY71" s="1" t="str">
        <f t="shared" ref="HY71:IB71" si="1165">+HY54</f>
        <v>質問票総回答数（２０歳時体重から１０ｋｇ以上増加）</v>
      </c>
      <c r="HZ71" s="1" t="str">
        <f t="shared" si="1165"/>
        <v>質問票有所見者数（２０歳時体重から１０ｋｇ以上増加）</v>
      </c>
      <c r="IA71" s="1" t="str">
        <f t="shared" si="1165"/>
        <v>２０歳時体重から１０ｋｇ以上増加</v>
      </c>
      <c r="IB71" s="1" t="str">
        <f t="shared" si="1165"/>
        <v>標準誤差</v>
      </c>
      <c r="IC71" s="1" t="s">
        <v>50</v>
      </c>
      <c r="ID71" s="1" t="s">
        <v>51</v>
      </c>
      <c r="IE71" s="1" t="s">
        <v>52</v>
      </c>
      <c r="IF71" s="1" t="s">
        <v>53</v>
      </c>
      <c r="IL71" s="1">
        <f t="shared" si="1099"/>
        <v>98</v>
      </c>
      <c r="IM71" s="1">
        <f t="shared" si="1100"/>
        <v>117</v>
      </c>
      <c r="IN71" s="1">
        <f t="shared" si="1101"/>
        <v>83.8</v>
      </c>
      <c r="IP71" s="1" t="str">
        <f t="shared" ref="IP71:IP81" si="1166">+IV37</f>
        <v>質問票総回答数（１日１時間以上運動なし）</v>
      </c>
      <c r="IQ71" s="1" t="str">
        <f t="shared" ref="IQ71:IQ81" si="1167">+IW37</f>
        <v>質問票有所見者数（１日１時間以上運動なし）</v>
      </c>
      <c r="IR71" s="1" t="str">
        <f t="shared" ref="IR71:IR81" si="1168">+IX37</f>
        <v>１日１時間以上運動なし</v>
      </c>
      <c r="IS71" s="1" t="str">
        <f t="shared" ref="IS71:IS81" si="1169">+IY37</f>
        <v>標準誤差</v>
      </c>
      <c r="IV71" s="1" t="str">
        <f t="shared" ref="IV71:IY71" si="1170">+IV54</f>
        <v>質問票総回答数（１日１時間以上運動なし）</v>
      </c>
      <c r="IW71" s="1" t="str">
        <f t="shared" si="1170"/>
        <v>質問票有所見者数（１日１時間以上運動なし）</v>
      </c>
      <c r="IX71" s="1" t="str">
        <f t="shared" si="1170"/>
        <v>１日１時間以上運動なし</v>
      </c>
      <c r="IY71" s="1" t="str">
        <f t="shared" si="1170"/>
        <v>標準誤差</v>
      </c>
      <c r="IZ71" s="1" t="s">
        <v>50</v>
      </c>
      <c r="JA71" s="1" t="s">
        <v>51</v>
      </c>
      <c r="JB71" s="1" t="s">
        <v>52</v>
      </c>
      <c r="JC71" s="1" t="s">
        <v>53</v>
      </c>
      <c r="JI71" s="1">
        <f t="shared" si="1102"/>
        <v>62</v>
      </c>
      <c r="JJ71" s="1">
        <f t="shared" si="1103"/>
        <v>129</v>
      </c>
      <c r="JK71" s="1">
        <f t="shared" si="1104"/>
        <v>48.1</v>
      </c>
      <c r="JM71" s="1" t="str">
        <f t="shared" ref="JM71:JM81" si="1171">+JS37</f>
        <v>質問票総回答数（睡眠不足）</v>
      </c>
      <c r="JN71" s="1" t="str">
        <f t="shared" ref="JN71:JN81" si="1172">+JT37</f>
        <v>質問票有所見者数（睡眠不足）</v>
      </c>
      <c r="JO71" s="1" t="str">
        <f t="shared" ref="JO71:JO81" si="1173">+JU37</f>
        <v>睡眠不足</v>
      </c>
      <c r="JP71" s="1" t="str">
        <f t="shared" ref="JP71:JP81" si="1174">+JV37</f>
        <v>標準誤差</v>
      </c>
      <c r="JS71" s="1" t="str">
        <f t="shared" ref="JS71:JV71" si="1175">+JS54</f>
        <v>質問票総回答数（睡眠不足）</v>
      </c>
      <c r="JT71" s="1" t="str">
        <f t="shared" si="1175"/>
        <v>質問票有所見者数（睡眠不足）</v>
      </c>
      <c r="JU71" s="1" t="str">
        <f t="shared" si="1175"/>
        <v>睡眠不足</v>
      </c>
      <c r="JV71" s="1" t="str">
        <f t="shared" si="1175"/>
        <v>標準誤差</v>
      </c>
      <c r="JW71" s="1" t="s">
        <v>50</v>
      </c>
      <c r="JX71" s="1" t="s">
        <v>51</v>
      </c>
      <c r="JY71" s="1" t="s">
        <v>52</v>
      </c>
      <c r="JZ71" s="1" t="s">
        <v>53</v>
      </c>
      <c r="KF71" s="1">
        <f t="shared" si="1105"/>
        <v>76</v>
      </c>
      <c r="KG71" s="1">
        <f t="shared" si="1106"/>
        <v>133</v>
      </c>
      <c r="KH71" s="1">
        <f t="shared" si="1107"/>
        <v>57.1</v>
      </c>
      <c r="KJ71" s="1" t="str">
        <f t="shared" ref="KJ71:KJ81" si="1176">+KP37</f>
        <v>質問票総回答数（１回３０分以上の運動習慣なし）</v>
      </c>
      <c r="KK71" s="1" t="str">
        <f t="shared" ref="KK71:KK81" si="1177">+KQ37</f>
        <v>質問票有所見者数（１回３０分以上の運動習慣なし）</v>
      </c>
      <c r="KL71" s="1" t="str">
        <f t="shared" ref="KL71:KL81" si="1178">+KR37</f>
        <v>１回３０分以上の運動習慣なし</v>
      </c>
      <c r="KM71" s="1" t="str">
        <f t="shared" ref="KM71:KM81" si="1179">+KS37</f>
        <v>標準誤差</v>
      </c>
      <c r="KP71" s="1" t="str">
        <f t="shared" ref="KP71:KS71" si="1180">+KP54</f>
        <v>質問票総回答数（１回３０分以上の運動習慣なし）</v>
      </c>
      <c r="KQ71" s="1" t="str">
        <f t="shared" si="1180"/>
        <v>質問票有所見者数（１回３０分以上の運動習慣なし）</v>
      </c>
      <c r="KR71" s="1" t="str">
        <f t="shared" si="1180"/>
        <v>１回３０分以上の運動習慣なし</v>
      </c>
      <c r="KS71" s="1" t="str">
        <f t="shared" si="1180"/>
        <v>標準誤差</v>
      </c>
      <c r="KT71" s="1" t="s">
        <v>50</v>
      </c>
      <c r="KU71" s="1" t="s">
        <v>51</v>
      </c>
      <c r="KV71" s="1" t="s">
        <v>52</v>
      </c>
      <c r="KW71" s="1" t="s">
        <v>53</v>
      </c>
      <c r="LC71" s="1">
        <f t="shared" si="1108"/>
        <v>10</v>
      </c>
      <c r="LD71" s="1">
        <f t="shared" si="1109"/>
        <v>130</v>
      </c>
      <c r="LE71" s="1">
        <f t="shared" si="1110"/>
        <v>7.7</v>
      </c>
      <c r="LG71" s="1" t="str">
        <f t="shared" ref="LG71:LG81" si="1181">+LM37</f>
        <v>質問票総回答数（毎日飲酒）</v>
      </c>
      <c r="LH71" s="1" t="str">
        <f t="shared" ref="LH71:LH81" si="1182">+LN37</f>
        <v>質問票有所見者数（毎日飲酒）</v>
      </c>
      <c r="LI71" s="1" t="str">
        <f t="shared" ref="LI71:LI81" si="1183">+LO37</f>
        <v>毎日飲酒</v>
      </c>
      <c r="LJ71" s="1" t="str">
        <f t="shared" ref="LJ71:LJ81" si="1184">+LP37</f>
        <v>標準誤差</v>
      </c>
      <c r="LM71" s="1" t="str">
        <f t="shared" ref="LM71:LP71" si="1185">+LM54</f>
        <v>質問票総回答数（毎日飲酒）</v>
      </c>
      <c r="LN71" s="1" t="str">
        <f t="shared" si="1185"/>
        <v>質問票有所見者数（毎日飲酒）</v>
      </c>
      <c r="LO71" s="1" t="str">
        <f t="shared" si="1185"/>
        <v>毎日飲酒</v>
      </c>
      <c r="LP71" s="1" t="str">
        <f t="shared" si="1185"/>
        <v>標準誤差</v>
      </c>
      <c r="LQ71" s="1" t="s">
        <v>50</v>
      </c>
      <c r="LR71" s="1" t="s">
        <v>51</v>
      </c>
      <c r="LS71" s="1" t="s">
        <v>52</v>
      </c>
      <c r="LT71" s="1" t="s">
        <v>53</v>
      </c>
      <c r="LZ71" s="1">
        <f t="shared" si="1111"/>
        <v>18</v>
      </c>
      <c r="MA71" s="1">
        <f t="shared" si="1112"/>
        <v>119</v>
      </c>
      <c r="MB71" s="1">
        <f t="shared" si="1113"/>
        <v>15.1</v>
      </c>
      <c r="MD71" s="1" t="str">
        <f t="shared" ref="MD71:MD81" si="1186">+MJ37</f>
        <v>質問票総回答数（時々飲酒）</v>
      </c>
      <c r="ME71" s="1" t="str">
        <f t="shared" ref="ME71:ME81" si="1187">+MK37</f>
        <v>質問票有所見者数（時々飲酒）</v>
      </c>
      <c r="MF71" s="1" t="str">
        <f t="shared" ref="MF71:MF81" si="1188">+ML37</f>
        <v>時々飲酒</v>
      </c>
      <c r="MG71" s="1" t="str">
        <f t="shared" ref="MG71:MG81" si="1189">+MM37</f>
        <v>標準誤差</v>
      </c>
      <c r="MJ71" s="1" t="str">
        <f t="shared" ref="MJ71:MM71" si="1190">+MJ54</f>
        <v>質問票総回答数（時々飲酒）</v>
      </c>
      <c r="MK71" s="1" t="str">
        <f t="shared" si="1190"/>
        <v>質問票有所見者数（時々飲酒）</v>
      </c>
      <c r="ML71" s="1" t="str">
        <f t="shared" si="1190"/>
        <v>時々飲酒</v>
      </c>
      <c r="MM71" s="1" t="str">
        <f t="shared" si="1190"/>
        <v>標準誤差</v>
      </c>
      <c r="MN71" s="1" t="s">
        <v>50</v>
      </c>
      <c r="MO71" s="1" t="s">
        <v>51</v>
      </c>
      <c r="MP71" s="1" t="s">
        <v>52</v>
      </c>
      <c r="MQ71" s="1" t="s">
        <v>53</v>
      </c>
      <c r="MW71" s="1">
        <f t="shared" si="1114"/>
        <v>39</v>
      </c>
      <c r="MX71" s="1">
        <f t="shared" si="1115"/>
        <v>52</v>
      </c>
      <c r="MY71" s="1">
        <f t="shared" si="1116"/>
        <v>75</v>
      </c>
      <c r="NA71" s="1" t="str">
        <f t="shared" ref="NA71:NA81" si="1191">+NG37</f>
        <v>質問票総回答数（１合未満）</v>
      </c>
      <c r="NB71" s="1" t="str">
        <f t="shared" ref="NB71:NB81" si="1192">+NH37</f>
        <v>質問票有所見者数（１合未満）</v>
      </c>
      <c r="NC71" s="1" t="str">
        <f t="shared" ref="NC71:NC81" si="1193">+NI37</f>
        <v>１日飲酒量（１合未満）</v>
      </c>
      <c r="ND71" s="1" t="str">
        <f t="shared" ref="ND71:ND81" si="1194">+NJ37</f>
        <v>標準誤差</v>
      </c>
      <c r="NG71" s="1" t="str">
        <f t="shared" ref="NG71:NJ71" si="1195">+NG54</f>
        <v>質問票総回答数（１合未満）</v>
      </c>
      <c r="NH71" s="1" t="str">
        <f t="shared" si="1195"/>
        <v>質問票有所見者数（１合未満）</v>
      </c>
      <c r="NI71" s="1" t="str">
        <f t="shared" si="1195"/>
        <v>１日飲酒量（１合未満）</v>
      </c>
      <c r="NJ71" s="1" t="str">
        <f t="shared" si="1195"/>
        <v>標準誤差</v>
      </c>
      <c r="NK71" s="1" t="s">
        <v>50</v>
      </c>
      <c r="NL71" s="1" t="s">
        <v>51</v>
      </c>
      <c r="NM71" s="1" t="s">
        <v>52</v>
      </c>
      <c r="NN71" s="1" t="s">
        <v>53</v>
      </c>
      <c r="NT71" s="1">
        <f t="shared" si="1117"/>
        <v>12</v>
      </c>
      <c r="NU71" s="1">
        <f t="shared" si="1118"/>
        <v>60</v>
      </c>
      <c r="NV71" s="1">
        <f t="shared" si="1119"/>
        <v>20</v>
      </c>
      <c r="NX71" s="1" t="str">
        <f t="shared" ref="NX71:NX81" si="1196">+OD37</f>
        <v>質問票総回答数（１～２合）</v>
      </c>
      <c r="NY71" s="1" t="str">
        <f t="shared" ref="NY71:NY81" si="1197">+OE37</f>
        <v>質問票有所見者数（１～２合）</v>
      </c>
      <c r="NZ71" s="1" t="str">
        <f t="shared" ref="NZ71:NZ81" si="1198">+OF37</f>
        <v>１日飲酒量（１～２合）</v>
      </c>
      <c r="OA71" s="1" t="str">
        <f t="shared" ref="OA71:OA81" si="1199">+OG37</f>
        <v>標準誤差</v>
      </c>
      <c r="OD71" s="1" t="str">
        <f t="shared" ref="OD71:OG71" si="1200">+OD54</f>
        <v>質問票総回答数（１～２合）</v>
      </c>
      <c r="OE71" s="1" t="str">
        <f t="shared" si="1200"/>
        <v>質問票有所見者数（１～２合）</v>
      </c>
      <c r="OF71" s="1" t="str">
        <f t="shared" si="1200"/>
        <v>１日飲酒量（１～２合）</v>
      </c>
      <c r="OG71" s="1" t="str">
        <f t="shared" si="1200"/>
        <v>標準誤差</v>
      </c>
      <c r="OH71" s="1" t="s">
        <v>50</v>
      </c>
      <c r="OI71" s="1" t="s">
        <v>51</v>
      </c>
      <c r="OJ71" s="1" t="s">
        <v>52</v>
      </c>
      <c r="OK71" s="1" t="s">
        <v>53</v>
      </c>
      <c r="OQ71" s="1">
        <f t="shared" si="1120"/>
        <v>0</v>
      </c>
      <c r="OR71" s="1">
        <f t="shared" si="1121"/>
        <v>58</v>
      </c>
      <c r="OS71" s="1">
        <f t="shared" si="1122"/>
        <v>0</v>
      </c>
      <c r="OU71" s="1" t="str">
        <f t="shared" ref="OU71:OU81" si="1201">+PA37</f>
        <v>質問票総回答数（２～３合）</v>
      </c>
      <c r="OV71" s="1" t="str">
        <f t="shared" ref="OV71:OV81" si="1202">+PB37</f>
        <v>質問票有所見者数（２～３合）</v>
      </c>
      <c r="OW71" s="1" t="str">
        <f t="shared" ref="OW71:OW81" si="1203">+PC37</f>
        <v>１日飲酒量（２～３合）</v>
      </c>
      <c r="OX71" s="1" t="str">
        <f t="shared" ref="OX71:OX81" si="1204">+PD37</f>
        <v>標準誤差</v>
      </c>
      <c r="PA71" s="1" t="str">
        <f t="shared" ref="PA71:PD71" si="1205">+PA54</f>
        <v>質問票総回答数（２～３合）</v>
      </c>
      <c r="PB71" s="1" t="str">
        <f t="shared" si="1205"/>
        <v>質問票有所見者数（２～３合）</v>
      </c>
      <c r="PC71" s="1" t="str">
        <f t="shared" si="1205"/>
        <v>１日飲酒量（２～３合）</v>
      </c>
      <c r="PD71" s="1" t="str">
        <f t="shared" si="1205"/>
        <v>標準誤差</v>
      </c>
      <c r="PE71" s="1" t="s">
        <v>50</v>
      </c>
      <c r="PF71" s="1" t="s">
        <v>51</v>
      </c>
      <c r="PG71" s="1" t="s">
        <v>52</v>
      </c>
      <c r="PH71" s="1" t="s">
        <v>53</v>
      </c>
      <c r="PN71" s="1">
        <f t="shared" si="1123"/>
        <v>1</v>
      </c>
      <c r="PO71" s="1">
        <f t="shared" si="1124"/>
        <v>48</v>
      </c>
      <c r="PP71" s="1">
        <f t="shared" si="1125"/>
        <v>2.1</v>
      </c>
      <c r="PR71" s="1" t="str">
        <f t="shared" ref="PR71:PR81" si="1206">+PX37</f>
        <v>質問票総回答数（３合以上）</v>
      </c>
      <c r="PS71" s="1" t="str">
        <f t="shared" ref="PS71:PS81" si="1207">+PY37</f>
        <v>質問票有所見者数（３合以上）</v>
      </c>
      <c r="PT71" s="1" t="str">
        <f t="shared" ref="PT71:PT81" si="1208">+PZ37</f>
        <v>１日飲酒量（３合以上）</v>
      </c>
      <c r="PU71" s="1" t="str">
        <f t="shared" ref="PU71:PU81" si="1209">+QA37</f>
        <v>標準誤差</v>
      </c>
      <c r="PX71" s="1" t="str">
        <f t="shared" ref="PX71:QA71" si="1210">+PX54</f>
        <v>質問票総回答数（３合以上）</v>
      </c>
      <c r="PY71" s="1" t="str">
        <f t="shared" si="1210"/>
        <v>質問票有所見者数（３合以上）</v>
      </c>
      <c r="PZ71" s="1" t="str">
        <f t="shared" si="1210"/>
        <v>１日飲酒量（３合以上）</v>
      </c>
      <c r="QA71" s="1" t="str">
        <f t="shared" si="1210"/>
        <v>標準誤差</v>
      </c>
      <c r="QB71" s="1" t="s">
        <v>50</v>
      </c>
      <c r="QC71" s="1" t="s">
        <v>51</v>
      </c>
      <c r="QD71" s="1" t="s">
        <v>52</v>
      </c>
      <c r="QE71" s="1" t="s">
        <v>53</v>
      </c>
    </row>
    <row r="72" spans="1:467">
      <c r="A72" s="20" t="s">
        <v>13</v>
      </c>
      <c r="B72" s="20" t="s">
        <v>14</v>
      </c>
      <c r="C72" s="20">
        <v>73</v>
      </c>
      <c r="D72" s="20" t="s">
        <v>16</v>
      </c>
      <c r="E72" s="20">
        <v>41</v>
      </c>
      <c r="F72" s="20">
        <v>96</v>
      </c>
      <c r="G72" s="20">
        <v>42.7</v>
      </c>
      <c r="H72" s="20">
        <v>7</v>
      </c>
      <c r="I72" s="20">
        <v>91</v>
      </c>
      <c r="J72" s="20">
        <v>7.7</v>
      </c>
      <c r="K72" s="20">
        <v>4</v>
      </c>
      <c r="L72" s="20">
        <v>95</v>
      </c>
      <c r="M72" s="20">
        <v>4.2</v>
      </c>
      <c r="N72" s="20">
        <v>7</v>
      </c>
      <c r="O72" s="20">
        <v>97</v>
      </c>
      <c r="P72" s="20">
        <v>7.2</v>
      </c>
      <c r="Q72" s="20">
        <v>12</v>
      </c>
      <c r="R72" s="20">
        <v>85</v>
      </c>
      <c r="S72" s="20">
        <v>14.1</v>
      </c>
      <c r="T72" s="20">
        <v>4</v>
      </c>
      <c r="U72" s="20">
        <v>98</v>
      </c>
      <c r="V72" s="20">
        <v>4.0999999999999996</v>
      </c>
      <c r="W72" s="20">
        <v>22</v>
      </c>
      <c r="X72" s="20">
        <v>99</v>
      </c>
      <c r="Y72" s="20">
        <v>22.2</v>
      </c>
      <c r="Z72" s="20">
        <v>18</v>
      </c>
      <c r="AA72" s="20">
        <v>80</v>
      </c>
      <c r="AB72" s="20">
        <v>22.5</v>
      </c>
      <c r="AC72" s="20">
        <v>59</v>
      </c>
      <c r="AD72" s="20">
        <v>82</v>
      </c>
      <c r="AE72" s="20">
        <v>72</v>
      </c>
      <c r="AF72" s="20">
        <v>36</v>
      </c>
      <c r="AG72" s="20">
        <v>77</v>
      </c>
      <c r="AH72" s="20">
        <v>46.8</v>
      </c>
      <c r="AI72" s="20">
        <v>50</v>
      </c>
      <c r="AJ72" s="20">
        <v>87</v>
      </c>
      <c r="AK72" s="20">
        <v>57.5</v>
      </c>
      <c r="AL72" s="20">
        <v>0</v>
      </c>
      <c r="AM72" s="20">
        <v>92</v>
      </c>
      <c r="AN72" s="20">
        <v>0</v>
      </c>
      <c r="AO72" s="20">
        <v>10</v>
      </c>
      <c r="AP72" s="20">
        <v>93</v>
      </c>
      <c r="AQ72" s="20">
        <v>10.8</v>
      </c>
      <c r="AR72" s="20">
        <v>40</v>
      </c>
      <c r="AS72" s="20">
        <v>33</v>
      </c>
      <c r="AT72" s="20">
        <v>121.2</v>
      </c>
      <c r="AU72" s="20">
        <v>0</v>
      </c>
      <c r="AV72" s="20">
        <v>38</v>
      </c>
      <c r="AW72" s="20">
        <v>0</v>
      </c>
      <c r="AX72" s="20">
        <v>0</v>
      </c>
      <c r="AY72" s="20">
        <v>29</v>
      </c>
      <c r="AZ72" s="20">
        <v>0</v>
      </c>
      <c r="BA72" s="20">
        <v>1</v>
      </c>
      <c r="BB72" s="20">
        <v>36</v>
      </c>
      <c r="BC72" s="20">
        <v>2.8</v>
      </c>
      <c r="BE72" s="35"/>
      <c r="BF72" s="1" t="str">
        <f t="shared" si="1071"/>
        <v>明細部</v>
      </c>
      <c r="BG72" s="1" t="str">
        <f t="shared" si="1072"/>
        <v>保険者（地区）</v>
      </c>
      <c r="BH72" s="1">
        <f t="shared" si="1073"/>
        <v>73</v>
      </c>
      <c r="BI72" s="1" t="str">
        <f t="shared" si="1074"/>
        <v>女</v>
      </c>
      <c r="BJ72" s="1">
        <f t="shared" si="1075"/>
        <v>41</v>
      </c>
      <c r="BK72" s="1">
        <f t="shared" si="1076"/>
        <v>96</v>
      </c>
      <c r="BL72" s="1">
        <f t="shared" si="1077"/>
        <v>42.7</v>
      </c>
      <c r="BM72" s="1" t="str">
        <f t="shared" ref="BM72:BM81" si="1211">+BS38</f>
        <v>40-44</v>
      </c>
      <c r="BN72" s="2">
        <f t="shared" si="1126"/>
        <v>22136</v>
      </c>
      <c r="BO72" s="1">
        <f t="shared" si="1127"/>
        <v>1668</v>
      </c>
      <c r="BP72" s="1">
        <f t="shared" si="1128"/>
        <v>7.5352367184676541E-2</v>
      </c>
      <c r="BQ72" s="1">
        <f t="shared" si="1129"/>
        <v>1.7741364068914202E-3</v>
      </c>
      <c r="BS72" s="1" t="str">
        <f t="shared" ref="BS72:BS81" si="1212">+BS55</f>
        <v>40-44</v>
      </c>
      <c r="BT72" s="1">
        <f t="shared" si="1130"/>
        <v>34</v>
      </c>
      <c r="BU72" s="1">
        <f t="shared" si="1130"/>
        <v>4</v>
      </c>
      <c r="BV72" s="1">
        <f t="shared" si="1130"/>
        <v>0.11764705882352941</v>
      </c>
      <c r="BW72" s="1">
        <f t="shared" si="1130"/>
        <v>5.5255084507513187E-2</v>
      </c>
      <c r="BX72" s="2">
        <f t="shared" ref="BX72:BX78" si="1213">+BN72</f>
        <v>22136</v>
      </c>
      <c r="BY72" s="1">
        <f t="shared" ref="BY72:BY78" si="1214">+BX72*BV72</f>
        <v>2604.2352941176468</v>
      </c>
      <c r="BZ72" s="1">
        <f t="shared" ref="BZ72:BZ78" si="1215">+BW72*BW72*BX72*BX72</f>
        <v>1496038.5589252999</v>
      </c>
      <c r="CA72" s="1">
        <f t="shared" ref="CA72:CA78" si="1216">+BP72*BT72</f>
        <v>2.5619804842790024</v>
      </c>
      <c r="CG72" s="1">
        <f t="shared" si="1078"/>
        <v>7</v>
      </c>
      <c r="CH72" s="1">
        <f t="shared" si="1079"/>
        <v>91</v>
      </c>
      <c r="CI72" s="1">
        <f t="shared" si="1080"/>
        <v>7.7</v>
      </c>
      <c r="CJ72" s="1" t="str">
        <f t="shared" ref="CJ72:CJ81" si="1217">+CP38</f>
        <v>40-44</v>
      </c>
      <c r="CK72" s="2">
        <f t="shared" si="1131"/>
        <v>18648</v>
      </c>
      <c r="CL72" s="1">
        <f t="shared" si="1132"/>
        <v>522</v>
      </c>
      <c r="CM72" s="1">
        <f t="shared" si="1133"/>
        <v>2.7992277992277992E-2</v>
      </c>
      <c r="CN72" s="1">
        <f t="shared" si="1134"/>
        <v>1.2079191001039854E-3</v>
      </c>
      <c r="CP72" s="1" t="str">
        <f t="shared" ref="CP72:CT81" si="1218">+CP55</f>
        <v>40-44</v>
      </c>
      <c r="CQ72" s="1">
        <f t="shared" si="1218"/>
        <v>37</v>
      </c>
      <c r="CR72" s="1">
        <f t="shared" si="1218"/>
        <v>3</v>
      </c>
      <c r="CS72" s="1">
        <f t="shared" si="1218"/>
        <v>8.1081081081081086E-2</v>
      </c>
      <c r="CT72" s="1">
        <f t="shared" si="1218"/>
        <v>4.4874280652761639E-2</v>
      </c>
      <c r="CU72" s="2">
        <f t="shared" ref="CU72:CU78" si="1219">+CK72</f>
        <v>18648</v>
      </c>
      <c r="CV72" s="1">
        <f t="shared" ref="CV72:CV78" si="1220">+CU72*CS72</f>
        <v>1512</v>
      </c>
      <c r="CW72" s="1">
        <f t="shared" ref="CW72:CW78" si="1221">+CT72*CT72*CU72*CU72</f>
        <v>700260.32432432438</v>
      </c>
      <c r="CX72" s="1">
        <f t="shared" ref="CX72:CX78" si="1222">+CM72*CQ72</f>
        <v>1.0357142857142856</v>
      </c>
      <c r="DD72" s="1">
        <f t="shared" si="1081"/>
        <v>4</v>
      </c>
      <c r="DE72" s="1">
        <f t="shared" si="1082"/>
        <v>95</v>
      </c>
      <c r="DF72" s="1">
        <f t="shared" si="1083"/>
        <v>4.2</v>
      </c>
      <c r="DG72" s="1" t="str">
        <f t="shared" ref="DG72:DG81" si="1223">+DM38</f>
        <v>40-44</v>
      </c>
      <c r="DH72" s="2">
        <f t="shared" si="1136"/>
        <v>20925</v>
      </c>
      <c r="DI72" s="1">
        <f t="shared" si="1137"/>
        <v>7814</v>
      </c>
      <c r="DJ72" s="1">
        <f t="shared" si="1138"/>
        <v>0.37342891278375151</v>
      </c>
      <c r="DK72" s="1">
        <f t="shared" si="1139"/>
        <v>3.3439241063748129E-3</v>
      </c>
      <c r="DM72" s="1" t="str">
        <f t="shared" ref="DM72:DQ72" si="1224">+DM55</f>
        <v>40-44</v>
      </c>
      <c r="DN72" s="1">
        <f t="shared" si="1224"/>
        <v>35</v>
      </c>
      <c r="DO72" s="1">
        <f t="shared" si="1224"/>
        <v>19</v>
      </c>
      <c r="DP72" s="1">
        <f t="shared" si="1224"/>
        <v>0.54285714285714282</v>
      </c>
      <c r="DQ72" s="1">
        <f t="shared" si="1224"/>
        <v>8.4204388298629404E-2</v>
      </c>
      <c r="DR72" s="2">
        <f t="shared" ref="DR72:DR78" si="1225">+DH72</f>
        <v>20925</v>
      </c>
      <c r="DS72" s="1">
        <f t="shared" ref="DS72:DS78" si="1226">+DR72*DP72</f>
        <v>11359.285714285714</v>
      </c>
      <c r="DT72" s="1">
        <f t="shared" ref="DT72:DT78" si="1227">+DQ72*DQ72*DR72*DR72</f>
        <v>3104562.3323615165</v>
      </c>
      <c r="DU72" s="1">
        <f t="shared" ref="DU72:DU78" si="1228">+DJ72*DN72</f>
        <v>13.070011947431302</v>
      </c>
      <c r="EA72" s="1">
        <f t="shared" si="1084"/>
        <v>7</v>
      </c>
      <c r="EB72" s="1">
        <f t="shared" si="1085"/>
        <v>97</v>
      </c>
      <c r="EC72" s="1">
        <f t="shared" si="1086"/>
        <v>7.2</v>
      </c>
      <c r="ED72" s="1" t="str">
        <f t="shared" ref="ED72:ED81" si="1229">+EJ38</f>
        <v>40-44</v>
      </c>
      <c r="EE72" s="2">
        <f t="shared" si="1141"/>
        <v>17499</v>
      </c>
      <c r="EF72" s="1">
        <f t="shared" si="1142"/>
        <v>4428</v>
      </c>
      <c r="EG72" s="1">
        <f t="shared" si="1143"/>
        <v>0.25304303103034459</v>
      </c>
      <c r="EH72" s="1">
        <f t="shared" si="1144"/>
        <v>3.2865357948962592E-3</v>
      </c>
      <c r="EJ72" s="1" t="str">
        <f t="shared" ref="EJ72:EN72" si="1230">+EJ55</f>
        <v>40-44</v>
      </c>
      <c r="EK72" s="1">
        <f t="shared" si="1230"/>
        <v>33</v>
      </c>
      <c r="EL72" s="1">
        <f t="shared" si="1230"/>
        <v>16</v>
      </c>
      <c r="EM72" s="1">
        <f t="shared" si="1230"/>
        <v>0.48484848484848486</v>
      </c>
      <c r="EN72" s="1">
        <f t="shared" si="1230"/>
        <v>8.6998856068517982E-2</v>
      </c>
      <c r="EO72" s="2">
        <f t="shared" ref="EO72:EO78" si="1231">+EE72</f>
        <v>17499</v>
      </c>
      <c r="EP72" s="1">
        <f t="shared" ref="EP72:EP78" si="1232">+EO72*EM72</f>
        <v>8484.363636363636</v>
      </c>
      <c r="EQ72" s="1">
        <f t="shared" ref="EQ72:EQ78" si="1233">+EN72*EN72*EO72*EO72</f>
        <v>2317680.3926872024</v>
      </c>
      <c r="ER72" s="1">
        <f t="shared" ref="ER72:ER78" si="1234">+EG72*EK72</f>
        <v>8.3504200240013713</v>
      </c>
      <c r="EX72" s="1">
        <f t="shared" si="1087"/>
        <v>12</v>
      </c>
      <c r="EY72" s="1">
        <f t="shared" si="1088"/>
        <v>85</v>
      </c>
      <c r="EZ72" s="1">
        <f t="shared" si="1089"/>
        <v>14.1</v>
      </c>
      <c r="FA72" s="1" t="str">
        <f t="shared" ref="FA72:FA81" si="1235">+FG38</f>
        <v>40-44</v>
      </c>
      <c r="FB72" s="2">
        <f t="shared" si="1146"/>
        <v>18558</v>
      </c>
      <c r="FC72" s="1">
        <f t="shared" si="1147"/>
        <v>3464</v>
      </c>
      <c r="FD72" s="1">
        <f t="shared" si="1148"/>
        <v>0.18665804504795774</v>
      </c>
      <c r="FE72" s="1">
        <f t="shared" si="1149"/>
        <v>2.8601865425599035E-3</v>
      </c>
      <c r="FG72" s="1" t="str">
        <f t="shared" ref="FG72:FK72" si="1236">+FG55</f>
        <v>40-44</v>
      </c>
      <c r="FH72" s="1">
        <f t="shared" si="1236"/>
        <v>36</v>
      </c>
      <c r="FI72" s="1">
        <f t="shared" si="1236"/>
        <v>11</v>
      </c>
      <c r="FJ72" s="1">
        <f t="shared" si="1236"/>
        <v>0.30555555555555558</v>
      </c>
      <c r="FK72" s="1">
        <f t="shared" si="1236"/>
        <v>7.6773721998967592E-2</v>
      </c>
      <c r="FL72" s="2">
        <f t="shared" ref="FL72:FL78" si="1237">+FB72</f>
        <v>18558</v>
      </c>
      <c r="FM72" s="1">
        <f t="shared" ref="FM72:FM78" si="1238">+FL72*FJ72</f>
        <v>5670.5000000000009</v>
      </c>
      <c r="FN72" s="1">
        <f t="shared" ref="FN72:FN78" si="1239">+FK72*FK72*FL72*FL72</f>
        <v>2029960.2430555557</v>
      </c>
      <c r="FO72" s="1">
        <f t="shared" ref="FO72:FO78" si="1240">+FD72*FH72</f>
        <v>6.719689621726479</v>
      </c>
      <c r="FU72" s="1">
        <f t="shared" si="1090"/>
        <v>4</v>
      </c>
      <c r="FV72" s="1">
        <f t="shared" si="1091"/>
        <v>98</v>
      </c>
      <c r="FW72" s="1">
        <f t="shared" si="1092"/>
        <v>4.0999999999999996</v>
      </c>
      <c r="FX72" s="1" t="str">
        <f t="shared" ref="FX72:FX81" si="1241">+GD38</f>
        <v>40-44</v>
      </c>
      <c r="FY72" s="2">
        <f t="shared" si="1151"/>
        <v>19208</v>
      </c>
      <c r="FZ72" s="1">
        <f t="shared" si="1152"/>
        <v>6066</v>
      </c>
      <c r="GA72" s="1">
        <f t="shared" si="1153"/>
        <v>0.31580591420241566</v>
      </c>
      <c r="GB72" s="1">
        <f t="shared" si="1154"/>
        <v>3.3539664487060427E-3</v>
      </c>
      <c r="GD72" s="1" t="str">
        <f t="shared" ref="GD72:GH72" si="1242">+GD55</f>
        <v>40-44</v>
      </c>
      <c r="GE72" s="1">
        <f t="shared" si="1242"/>
        <v>31</v>
      </c>
      <c r="GF72" s="1">
        <f t="shared" si="1242"/>
        <v>13</v>
      </c>
      <c r="GG72" s="1">
        <f t="shared" si="1242"/>
        <v>0.41935483870967744</v>
      </c>
      <c r="GH72" s="1">
        <f t="shared" si="1242"/>
        <v>8.8626865139927513E-2</v>
      </c>
      <c r="GI72" s="2">
        <f t="shared" ref="GI72:GI78" si="1243">+FY72</f>
        <v>19208</v>
      </c>
      <c r="GJ72" s="1">
        <f t="shared" ref="GJ72:GJ78" si="1244">+GI72*GG72</f>
        <v>8054.9677419354839</v>
      </c>
      <c r="GK72" s="1">
        <f t="shared" ref="GK72:GK78" si="1245">+GH72*GH72*GI72*GI72</f>
        <v>2897977.9052734049</v>
      </c>
      <c r="GL72" s="1">
        <f t="shared" ref="GL72:GL78" si="1246">+GA72*GE72</f>
        <v>9.789983340274885</v>
      </c>
      <c r="GR72" s="1">
        <f t="shared" si="1093"/>
        <v>22</v>
      </c>
      <c r="GS72" s="1">
        <f t="shared" si="1094"/>
        <v>99</v>
      </c>
      <c r="GT72" s="1">
        <f t="shared" si="1095"/>
        <v>22.2</v>
      </c>
      <c r="GU72" s="1" t="str">
        <f t="shared" ref="GU72:GU81" si="1247">+HA38</f>
        <v>40-44</v>
      </c>
      <c r="GV72" s="2">
        <f t="shared" si="1156"/>
        <v>18707</v>
      </c>
      <c r="GW72" s="1">
        <f t="shared" si="1157"/>
        <v>8099</v>
      </c>
      <c r="GX72" s="1">
        <f t="shared" si="1158"/>
        <v>0.43293954134815843</v>
      </c>
      <c r="GY72" s="1">
        <f t="shared" si="1159"/>
        <v>3.6226488210927364E-3</v>
      </c>
      <c r="HA72" s="1" t="str">
        <f t="shared" ref="HA72:HE72" si="1248">+HA55</f>
        <v>40-44</v>
      </c>
      <c r="HB72" s="1">
        <f t="shared" si="1248"/>
        <v>36</v>
      </c>
      <c r="HC72" s="1">
        <f t="shared" si="1248"/>
        <v>20</v>
      </c>
      <c r="HD72" s="1">
        <f t="shared" si="1248"/>
        <v>0.55555555555555558</v>
      </c>
      <c r="HE72" s="1">
        <f t="shared" si="1248"/>
        <v>8.2817332499992208E-2</v>
      </c>
      <c r="HF72" s="2">
        <f t="shared" ref="HF72:HF78" si="1249">+GV72</f>
        <v>18707</v>
      </c>
      <c r="HG72" s="1">
        <f t="shared" ref="HG72:HG78" si="1250">+HF72*HD72</f>
        <v>10392.777777777777</v>
      </c>
      <c r="HH72" s="1">
        <f t="shared" ref="HH72:HH78" si="1251">+HE72*HE72*HF72*HF72</f>
        <v>2400218.4430727023</v>
      </c>
      <c r="HI72" s="1">
        <f t="shared" ref="HI72:HI78" si="1252">+GX72*HB72</f>
        <v>15.585823488533704</v>
      </c>
      <c r="HO72" s="1">
        <f t="shared" si="1096"/>
        <v>18</v>
      </c>
      <c r="HP72" s="1">
        <f t="shared" si="1097"/>
        <v>80</v>
      </c>
      <c r="HQ72" s="1">
        <f t="shared" si="1098"/>
        <v>22.5</v>
      </c>
      <c r="HR72" s="1" t="str">
        <f t="shared" ref="HR72:HR81" si="1253">+HX38</f>
        <v>40-44</v>
      </c>
      <c r="HS72" s="2">
        <f t="shared" si="1161"/>
        <v>19052</v>
      </c>
      <c r="HT72" s="1">
        <f t="shared" si="1162"/>
        <v>8290</v>
      </c>
      <c r="HU72" s="1">
        <f t="shared" si="1163"/>
        <v>0.43512492126810831</v>
      </c>
      <c r="HV72" s="1">
        <f t="shared" si="1164"/>
        <v>3.5918062338899008E-3</v>
      </c>
      <c r="HX72" s="1" t="str">
        <f t="shared" ref="HX72:IB72" si="1254">+HX55</f>
        <v>40-44</v>
      </c>
      <c r="HY72" s="1">
        <f t="shared" si="1254"/>
        <v>34</v>
      </c>
      <c r="HZ72" s="1">
        <f t="shared" si="1254"/>
        <v>14</v>
      </c>
      <c r="IA72" s="1">
        <f t="shared" si="1254"/>
        <v>0.41176470588235292</v>
      </c>
      <c r="IB72" s="1">
        <f t="shared" si="1254"/>
        <v>8.4403535762286971E-2</v>
      </c>
      <c r="IC72" s="2">
        <f t="shared" ref="IC72:IC78" si="1255">+HS72</f>
        <v>19052</v>
      </c>
      <c r="ID72" s="1">
        <f t="shared" ref="ID72:ID78" si="1256">+IC72*IA72</f>
        <v>7844.9411764705883</v>
      </c>
      <c r="IE72" s="1">
        <f t="shared" ref="IE72:IE78" si="1257">+IB72*IB72*IC72*IC72</f>
        <v>2585844.624465703</v>
      </c>
      <c r="IF72" s="1">
        <f t="shared" ref="IF72:IF78" si="1258">+HU72*HY72</f>
        <v>14.794247323115682</v>
      </c>
      <c r="IL72" s="1">
        <f t="shared" si="1099"/>
        <v>59</v>
      </c>
      <c r="IM72" s="1">
        <f t="shared" si="1100"/>
        <v>82</v>
      </c>
      <c r="IN72" s="1">
        <f t="shared" si="1101"/>
        <v>72</v>
      </c>
      <c r="IO72" s="1" t="str">
        <f t="shared" ref="IO72:IO81" si="1259">+IU38</f>
        <v>40-44</v>
      </c>
      <c r="IP72" s="2">
        <f t="shared" si="1166"/>
        <v>16242</v>
      </c>
      <c r="IQ72" s="1">
        <f t="shared" si="1167"/>
        <v>9071</v>
      </c>
      <c r="IR72" s="1">
        <f t="shared" si="1168"/>
        <v>0.55849033370274592</v>
      </c>
      <c r="IS72" s="1">
        <f t="shared" si="1169"/>
        <v>3.8963520085420903E-3</v>
      </c>
      <c r="IU72" s="1" t="str">
        <f t="shared" ref="IU72:IY72" si="1260">+IU55</f>
        <v>40-44</v>
      </c>
      <c r="IV72" s="1">
        <f t="shared" si="1260"/>
        <v>31</v>
      </c>
      <c r="IW72" s="1">
        <f t="shared" si="1260"/>
        <v>24</v>
      </c>
      <c r="IX72" s="1">
        <f t="shared" si="1260"/>
        <v>0.77419354838709675</v>
      </c>
      <c r="IY72" s="1">
        <f t="shared" si="1260"/>
        <v>7.5095186483532639E-2</v>
      </c>
      <c r="IZ72" s="2">
        <f t="shared" ref="IZ72:IZ78" si="1261">+IP72</f>
        <v>16242</v>
      </c>
      <c r="JA72" s="1">
        <f t="shared" ref="JA72:JA78" si="1262">+IZ72*IX72</f>
        <v>12574.451612903225</v>
      </c>
      <c r="JB72" s="1">
        <f t="shared" ref="JB72:JB78" si="1263">+IY72*IY72*IZ72*IZ72</f>
        <v>1487658.3784364406</v>
      </c>
      <c r="JC72" s="1">
        <f t="shared" ref="JC72:JC78" si="1264">+IR72*IV72</f>
        <v>17.313200344785123</v>
      </c>
      <c r="JI72" s="1">
        <f t="shared" si="1102"/>
        <v>36</v>
      </c>
      <c r="JJ72" s="1">
        <f t="shared" si="1103"/>
        <v>77</v>
      </c>
      <c r="JK72" s="1">
        <f t="shared" si="1104"/>
        <v>46.8</v>
      </c>
      <c r="JL72" s="1" t="str">
        <f t="shared" ref="JL72:JL81" si="1265">+JR38</f>
        <v>40-44</v>
      </c>
      <c r="JM72" s="2">
        <f t="shared" si="1171"/>
        <v>18529</v>
      </c>
      <c r="JN72" s="1">
        <f t="shared" si="1172"/>
        <v>5773</v>
      </c>
      <c r="JO72" s="1">
        <f t="shared" si="1173"/>
        <v>0.31156565383992663</v>
      </c>
      <c r="JP72" s="1">
        <f t="shared" si="1174"/>
        <v>3.4023584184916383E-3</v>
      </c>
      <c r="JR72" s="1" t="str">
        <f t="shared" ref="JR72:JV72" si="1266">+JR55</f>
        <v>40-44</v>
      </c>
      <c r="JS72" s="1">
        <f t="shared" si="1266"/>
        <v>32</v>
      </c>
      <c r="JT72" s="1">
        <f t="shared" si="1266"/>
        <v>16</v>
      </c>
      <c r="JU72" s="1">
        <f t="shared" si="1266"/>
        <v>0.5</v>
      </c>
      <c r="JV72" s="1">
        <f t="shared" si="1266"/>
        <v>8.8388347648318447E-2</v>
      </c>
      <c r="JW72" s="2">
        <f t="shared" ref="JW72:JW78" si="1267">+JM72</f>
        <v>18529</v>
      </c>
      <c r="JX72" s="1">
        <f t="shared" ref="JX72:JX78" si="1268">+JW72*JU72</f>
        <v>9264.5</v>
      </c>
      <c r="JY72" s="1">
        <f t="shared" ref="JY72:JY78" si="1269">+JV72*JV72*JW72*JW72</f>
        <v>2682217.5078125005</v>
      </c>
      <c r="JZ72" s="1">
        <f t="shared" ref="JZ72:JZ78" si="1270">+JO72*JS72</f>
        <v>9.970100922877652</v>
      </c>
      <c r="KF72" s="1">
        <f t="shared" si="1105"/>
        <v>50</v>
      </c>
      <c r="KG72" s="1">
        <f t="shared" si="1106"/>
        <v>87</v>
      </c>
      <c r="KH72" s="1">
        <f t="shared" si="1107"/>
        <v>57.5</v>
      </c>
      <c r="KI72" s="1" t="str">
        <f t="shared" ref="KI72:KI81" si="1271">+KO38</f>
        <v>40-44</v>
      </c>
      <c r="KJ72" s="2">
        <f t="shared" si="1176"/>
        <v>16888</v>
      </c>
      <c r="KK72" s="1">
        <f t="shared" si="1177"/>
        <v>14058</v>
      </c>
      <c r="KL72" s="1">
        <f t="shared" si="1178"/>
        <v>0.83242539081004263</v>
      </c>
      <c r="KM72" s="1">
        <f t="shared" si="1179"/>
        <v>2.8740059095813094E-3</v>
      </c>
      <c r="KO72" s="1" t="str">
        <f t="shared" ref="KO72:KS72" si="1272">+KO55</f>
        <v>40-44</v>
      </c>
      <c r="KP72" s="1">
        <f t="shared" si="1272"/>
        <v>36</v>
      </c>
      <c r="KQ72" s="1">
        <f t="shared" si="1272"/>
        <v>32</v>
      </c>
      <c r="KR72" s="1">
        <f t="shared" si="1272"/>
        <v>0.88888888888888884</v>
      </c>
      <c r="KS72" s="1">
        <f t="shared" si="1272"/>
        <v>5.2378280087892422E-2</v>
      </c>
      <c r="KT72" s="2">
        <f t="shared" ref="KT72:KT78" si="1273">+KJ72</f>
        <v>16888</v>
      </c>
      <c r="KU72" s="1">
        <f t="shared" ref="KU72:KU78" si="1274">+KT72*KR72</f>
        <v>15011.555555555555</v>
      </c>
      <c r="KV72" s="1">
        <f t="shared" ref="KV72:KV78" si="1275">+KS72*KS72*KT72*KT72</f>
        <v>782454.16735253797</v>
      </c>
      <c r="KW72" s="1">
        <f t="shared" ref="KW72:KW78" si="1276">+KL72*KP72</f>
        <v>29.967314069161535</v>
      </c>
      <c r="LC72" s="1">
        <f t="shared" si="1108"/>
        <v>0</v>
      </c>
      <c r="LD72" s="1">
        <f t="shared" si="1109"/>
        <v>92</v>
      </c>
      <c r="LE72" s="1">
        <f t="shared" si="1110"/>
        <v>0</v>
      </c>
      <c r="LF72" s="1" t="str">
        <f t="shared" ref="LF72:LF81" si="1277">+LL38</f>
        <v>40-44</v>
      </c>
      <c r="LG72" s="2">
        <f t="shared" si="1181"/>
        <v>18670</v>
      </c>
      <c r="LH72" s="1">
        <f t="shared" si="1182"/>
        <v>6787</v>
      </c>
      <c r="LI72" s="1">
        <f t="shared" si="1183"/>
        <v>0.36352437064809856</v>
      </c>
      <c r="LJ72" s="1">
        <f t="shared" si="1184"/>
        <v>3.5203471808703665E-3</v>
      </c>
      <c r="LL72" s="1" t="str">
        <f t="shared" ref="LL72:LP72" si="1278">+LL55</f>
        <v>40-44</v>
      </c>
      <c r="LM72" s="1">
        <f t="shared" si="1278"/>
        <v>33</v>
      </c>
      <c r="LN72" s="1">
        <f t="shared" si="1278"/>
        <v>13</v>
      </c>
      <c r="LO72" s="1">
        <f t="shared" si="1278"/>
        <v>0.39393939393939392</v>
      </c>
      <c r="LP72" s="1">
        <f t="shared" si="1278"/>
        <v>8.5058117002089331E-2</v>
      </c>
      <c r="LQ72" s="2">
        <f t="shared" ref="LQ72:LQ78" si="1279">+LG72</f>
        <v>18670</v>
      </c>
      <c r="LR72" s="1">
        <f t="shared" ref="LR72:LR78" si="1280">+LQ72*LO72</f>
        <v>7354.848484848485</v>
      </c>
      <c r="LS72" s="1">
        <f t="shared" ref="LS72:LS78" si="1281">+LP72*LP72*LQ72*LQ72</f>
        <v>2521855.3023346411</v>
      </c>
      <c r="LT72" s="1">
        <f t="shared" ref="LT72:LT78" si="1282">+LI72*LM72</f>
        <v>11.996304231387253</v>
      </c>
      <c r="LZ72" s="1">
        <f t="shared" si="1111"/>
        <v>10</v>
      </c>
      <c r="MA72" s="1">
        <f t="shared" si="1112"/>
        <v>93</v>
      </c>
      <c r="MB72" s="1">
        <f t="shared" si="1113"/>
        <v>10.8</v>
      </c>
      <c r="MC72" s="1" t="str">
        <f t="shared" ref="MC72:MC81" si="1283">+MI38</f>
        <v>40-44</v>
      </c>
      <c r="MD72" s="2">
        <f t="shared" si="1186"/>
        <v>20324</v>
      </c>
      <c r="ME72" s="1">
        <f t="shared" si="1187"/>
        <v>5438</v>
      </c>
      <c r="MF72" s="1">
        <f t="shared" si="1188"/>
        <v>0.26756543987404052</v>
      </c>
      <c r="MG72" s="1">
        <f t="shared" si="1189"/>
        <v>3.1052375527100442E-3</v>
      </c>
      <c r="MI72" s="1" t="str">
        <f t="shared" ref="MI72:MM72" si="1284">+MI55</f>
        <v>40-44</v>
      </c>
      <c r="MJ72" s="1">
        <f t="shared" si="1284"/>
        <v>30</v>
      </c>
      <c r="MK72" s="1">
        <f t="shared" si="1284"/>
        <v>9</v>
      </c>
      <c r="ML72" s="1">
        <f t="shared" si="1284"/>
        <v>0.3</v>
      </c>
      <c r="MM72" s="1">
        <f t="shared" si="1284"/>
        <v>8.3666002653407553E-2</v>
      </c>
      <c r="MN72" s="2">
        <f t="shared" ref="MN72:MN78" si="1285">+MD72</f>
        <v>20324</v>
      </c>
      <c r="MO72" s="1">
        <f t="shared" ref="MO72:MO78" si="1286">+MN72*ML72</f>
        <v>6097.2</v>
      </c>
      <c r="MP72" s="1">
        <f t="shared" ref="MP72:MP78" si="1287">+MM72*MM72*MN72*MN72</f>
        <v>2891454.8319999999</v>
      </c>
      <c r="MQ72" s="1">
        <f t="shared" ref="MQ72:MQ78" si="1288">+MF72*MJ72</f>
        <v>8.0269631962212156</v>
      </c>
      <c r="MW72" s="1">
        <f t="shared" si="1114"/>
        <v>40</v>
      </c>
      <c r="MX72" s="1">
        <f t="shared" si="1115"/>
        <v>33</v>
      </c>
      <c r="MY72" s="1">
        <f t="shared" si="1116"/>
        <v>121.2</v>
      </c>
      <c r="MZ72" s="1" t="str">
        <f t="shared" ref="MZ72:MZ81" si="1289">+NF38</f>
        <v>40-44</v>
      </c>
      <c r="NA72" s="2">
        <f t="shared" si="1191"/>
        <v>15371</v>
      </c>
      <c r="NB72" s="1">
        <f t="shared" si="1192"/>
        <v>7303</v>
      </c>
      <c r="NC72" s="1">
        <f t="shared" si="1193"/>
        <v>0.47511547719731961</v>
      </c>
      <c r="ND72" s="1">
        <f t="shared" si="1194"/>
        <v>4.0279160579005848E-3</v>
      </c>
      <c r="NF72" s="1" t="str">
        <f t="shared" ref="NF72:NJ72" si="1290">+NF55</f>
        <v>40-44</v>
      </c>
      <c r="NG72" s="1">
        <f t="shared" si="1290"/>
        <v>31</v>
      </c>
      <c r="NH72" s="1">
        <f t="shared" si="1290"/>
        <v>13</v>
      </c>
      <c r="NI72" s="1">
        <f t="shared" si="1290"/>
        <v>0.41935483870967744</v>
      </c>
      <c r="NJ72" s="1">
        <f t="shared" si="1290"/>
        <v>8.8626865139927513E-2</v>
      </c>
      <c r="NK72" s="2">
        <f t="shared" ref="NK72:NK78" si="1291">+NA72</f>
        <v>15371</v>
      </c>
      <c r="NL72" s="1">
        <f t="shared" ref="NL72:NL78" si="1292">+NK72*NI72</f>
        <v>6445.9032258064517</v>
      </c>
      <c r="NM72" s="1">
        <f t="shared" ref="NM72:NM78" si="1293">+NJ72*NJ72*NK72*NK72</f>
        <v>1855816.4544325469</v>
      </c>
      <c r="NN72" s="1">
        <f t="shared" ref="NN72:NN78" si="1294">+NC72*NG72</f>
        <v>14.728579793116907</v>
      </c>
      <c r="NT72" s="1">
        <f t="shared" si="1117"/>
        <v>0</v>
      </c>
      <c r="NU72" s="1">
        <f t="shared" si="1118"/>
        <v>38</v>
      </c>
      <c r="NV72" s="1">
        <f t="shared" si="1119"/>
        <v>0</v>
      </c>
      <c r="NW72" s="1" t="str">
        <f t="shared" ref="NW72:NW81" si="1295">+OC38</f>
        <v>40-44</v>
      </c>
      <c r="NX72" s="2">
        <f t="shared" si="1196"/>
        <v>14288</v>
      </c>
      <c r="NY72" s="1">
        <f t="shared" si="1197"/>
        <v>4210</v>
      </c>
      <c r="NZ72" s="1">
        <f t="shared" si="1198"/>
        <v>0.2946528555431131</v>
      </c>
      <c r="OA72" s="1">
        <f t="shared" si="1199"/>
        <v>3.8139154639624051E-3</v>
      </c>
      <c r="OC72" s="1" t="str">
        <f t="shared" ref="OC72:OG72" si="1296">+OC55</f>
        <v>40-44</v>
      </c>
      <c r="OD72" s="1">
        <f t="shared" si="1296"/>
        <v>24</v>
      </c>
      <c r="OE72" s="1">
        <f t="shared" si="1296"/>
        <v>8</v>
      </c>
      <c r="OF72" s="1">
        <f t="shared" si="1296"/>
        <v>0.33333333333333331</v>
      </c>
      <c r="OG72" s="1">
        <f t="shared" si="1296"/>
        <v>9.6225044864937631E-2</v>
      </c>
      <c r="OH72" s="2">
        <f t="shared" ref="OH72:OH78" si="1297">+NX72</f>
        <v>14288</v>
      </c>
      <c r="OI72" s="1">
        <f t="shared" ref="OI72:OI78" si="1298">+OH72*OF72</f>
        <v>4762.6666666666661</v>
      </c>
      <c r="OJ72" s="1">
        <f t="shared" ref="OJ72:OJ78" si="1299">+OG72*OG72*OH72*OH72</f>
        <v>1890249.4814814816</v>
      </c>
      <c r="OK72" s="1">
        <f t="shared" ref="OK72:OK78" si="1300">+NZ72*OD72</f>
        <v>7.071668533034714</v>
      </c>
      <c r="OQ72" s="1">
        <f t="shared" si="1120"/>
        <v>0</v>
      </c>
      <c r="OR72" s="1">
        <f t="shared" si="1121"/>
        <v>29</v>
      </c>
      <c r="OS72" s="1">
        <f t="shared" si="1122"/>
        <v>0</v>
      </c>
      <c r="OT72" s="1" t="str">
        <f t="shared" ref="OT72:OT81" si="1301">+OZ38</f>
        <v>40-44</v>
      </c>
      <c r="OU72" s="2">
        <f t="shared" si="1201"/>
        <v>15080</v>
      </c>
      <c r="OV72" s="1">
        <f t="shared" si="1202"/>
        <v>2565</v>
      </c>
      <c r="OW72" s="1">
        <f t="shared" si="1203"/>
        <v>0.17009283819628648</v>
      </c>
      <c r="OX72" s="1">
        <f t="shared" si="1204"/>
        <v>3.0595467906807073E-3</v>
      </c>
      <c r="OZ72" s="1" t="str">
        <f t="shared" ref="OZ72:PD72" si="1302">+OZ55</f>
        <v>40-44</v>
      </c>
      <c r="PA72" s="1">
        <f t="shared" si="1302"/>
        <v>29</v>
      </c>
      <c r="PB72" s="1">
        <f t="shared" si="1302"/>
        <v>11</v>
      </c>
      <c r="PC72" s="1">
        <f t="shared" si="1302"/>
        <v>0.37931034482758619</v>
      </c>
      <c r="PD72" s="1">
        <f t="shared" si="1302"/>
        <v>9.0102242142557104E-2</v>
      </c>
      <c r="PE72" s="2">
        <f t="shared" ref="PE72:PE78" si="1303">+OU72</f>
        <v>15080</v>
      </c>
      <c r="PF72" s="1">
        <f t="shared" ref="PF72:PF78" si="1304">+PE72*PC72</f>
        <v>5720</v>
      </c>
      <c r="PG72" s="1">
        <f t="shared" ref="PG72:PG78" si="1305">+PD72*PD72*PE72*PE72</f>
        <v>1846179.3103448269</v>
      </c>
      <c r="PH72" s="1">
        <f t="shared" ref="PH72:PH78" si="1306">+OW72*PA72</f>
        <v>4.9326923076923084</v>
      </c>
      <c r="PN72" s="1">
        <f t="shared" si="1123"/>
        <v>1</v>
      </c>
      <c r="PO72" s="1">
        <f t="shared" si="1124"/>
        <v>36</v>
      </c>
      <c r="PP72" s="1">
        <f t="shared" si="1125"/>
        <v>2.8</v>
      </c>
      <c r="PQ72" s="1" t="str">
        <f t="shared" ref="PQ72:PQ81" si="1307">+PW38</f>
        <v>40-44</v>
      </c>
      <c r="PR72" s="2">
        <f t="shared" si="1206"/>
        <v>15462</v>
      </c>
      <c r="PS72" s="1">
        <f t="shared" si="1207"/>
        <v>1439</v>
      </c>
      <c r="PT72" s="1">
        <f t="shared" si="1208"/>
        <v>9.3066873625662919E-2</v>
      </c>
      <c r="PU72" s="1">
        <f t="shared" si="1209"/>
        <v>2.3364277759530074E-3</v>
      </c>
      <c r="PW72" s="1" t="str">
        <f t="shared" ref="PW72:QA72" si="1308">+PW55</f>
        <v>40-44</v>
      </c>
      <c r="PX72" s="1">
        <f t="shared" si="1308"/>
        <v>24</v>
      </c>
      <c r="PY72" s="1">
        <f t="shared" si="1308"/>
        <v>5</v>
      </c>
      <c r="PZ72" s="1">
        <f t="shared" si="1308"/>
        <v>0.20833333333333334</v>
      </c>
      <c r="QA72" s="1">
        <f t="shared" si="1308"/>
        <v>8.2898169349398074E-2</v>
      </c>
      <c r="QB72" s="2">
        <f t="shared" ref="QB72:QB78" si="1309">+PR72</f>
        <v>15462</v>
      </c>
      <c r="QC72" s="1">
        <f t="shared" ref="QC72:QC78" si="1310">+QB72*PZ72</f>
        <v>3221.25</v>
      </c>
      <c r="QD72" s="1">
        <f t="shared" ref="QD72:QD78" si="1311">+QA72*QA72*QB72*QB72</f>
        <v>1642938.1640625002</v>
      </c>
      <c r="QE72" s="1">
        <f t="shared" ref="QE72:QE78" si="1312">+PT72*PX72</f>
        <v>2.2336049670159102</v>
      </c>
      <c r="QO72" s="2"/>
      <c r="QY72" s="2"/>
    </row>
    <row r="73" spans="1:467">
      <c r="A73" s="20" t="s">
        <v>13</v>
      </c>
      <c r="B73" s="20" t="s">
        <v>14</v>
      </c>
      <c r="C73" s="20">
        <v>74</v>
      </c>
      <c r="D73" s="20" t="s">
        <v>16</v>
      </c>
      <c r="E73" s="20">
        <v>63</v>
      </c>
      <c r="F73" s="20">
        <v>88</v>
      </c>
      <c r="G73" s="20">
        <v>71.599999999999994</v>
      </c>
      <c r="H73" s="20">
        <v>6</v>
      </c>
      <c r="I73" s="20">
        <v>100</v>
      </c>
      <c r="J73" s="20">
        <v>6</v>
      </c>
      <c r="K73" s="20">
        <v>1</v>
      </c>
      <c r="L73" s="20">
        <v>85</v>
      </c>
      <c r="M73" s="20">
        <v>1.2</v>
      </c>
      <c r="N73" s="20">
        <v>0</v>
      </c>
      <c r="O73" s="20">
        <v>107</v>
      </c>
      <c r="P73" s="20">
        <v>0</v>
      </c>
      <c r="Q73" s="20">
        <v>9</v>
      </c>
      <c r="R73" s="20">
        <v>104</v>
      </c>
      <c r="S73" s="20">
        <v>8.6999999999999993</v>
      </c>
      <c r="T73" s="20">
        <v>6</v>
      </c>
      <c r="U73" s="20">
        <v>93</v>
      </c>
      <c r="V73" s="20">
        <v>6.5</v>
      </c>
      <c r="W73" s="20">
        <v>16</v>
      </c>
      <c r="X73" s="20">
        <v>79</v>
      </c>
      <c r="Y73" s="20">
        <v>20.3</v>
      </c>
      <c r="Z73" s="20">
        <v>22</v>
      </c>
      <c r="AA73" s="20">
        <v>81</v>
      </c>
      <c r="AB73" s="20">
        <v>27.2</v>
      </c>
      <c r="AC73" s="20">
        <v>53</v>
      </c>
      <c r="AD73" s="20">
        <v>103</v>
      </c>
      <c r="AE73" s="20">
        <v>51.5</v>
      </c>
      <c r="AF73" s="20">
        <v>44</v>
      </c>
      <c r="AG73" s="20">
        <v>101</v>
      </c>
      <c r="AH73" s="20">
        <v>43.6</v>
      </c>
      <c r="AI73" s="20">
        <v>66</v>
      </c>
      <c r="AJ73" s="20">
        <v>83</v>
      </c>
      <c r="AK73" s="20">
        <v>79.5</v>
      </c>
      <c r="AL73" s="20">
        <v>2</v>
      </c>
      <c r="AM73" s="20">
        <v>85</v>
      </c>
      <c r="AN73" s="20">
        <v>2.4</v>
      </c>
      <c r="AO73" s="20">
        <v>15</v>
      </c>
      <c r="AP73" s="20">
        <v>86</v>
      </c>
      <c r="AQ73" s="20">
        <v>17.399999999999999</v>
      </c>
      <c r="AR73" s="20">
        <v>24</v>
      </c>
      <c r="AS73" s="20">
        <v>25</v>
      </c>
      <c r="AT73" s="20">
        <v>96</v>
      </c>
      <c r="AU73" s="20">
        <v>3</v>
      </c>
      <c r="AV73" s="20">
        <v>22</v>
      </c>
      <c r="AW73" s="20">
        <v>13.6</v>
      </c>
      <c r="AX73" s="20">
        <v>1</v>
      </c>
      <c r="AY73" s="20">
        <v>27</v>
      </c>
      <c r="AZ73" s="20">
        <v>3.7</v>
      </c>
      <c r="BA73" s="20">
        <v>0</v>
      </c>
      <c r="BB73" s="20">
        <v>23</v>
      </c>
      <c r="BC73" s="20">
        <v>0</v>
      </c>
      <c r="BE73" s="35"/>
      <c r="BF73" s="1" t="str">
        <f t="shared" si="1071"/>
        <v>明細部</v>
      </c>
      <c r="BG73" s="1" t="str">
        <f t="shared" si="1072"/>
        <v>保険者（地区）</v>
      </c>
      <c r="BH73" s="1">
        <f t="shared" si="1073"/>
        <v>74</v>
      </c>
      <c r="BI73" s="1" t="str">
        <f t="shared" si="1074"/>
        <v>女</v>
      </c>
      <c r="BJ73" s="1">
        <f t="shared" si="1075"/>
        <v>63</v>
      </c>
      <c r="BK73" s="1">
        <f t="shared" si="1076"/>
        <v>88</v>
      </c>
      <c r="BL73" s="1">
        <f t="shared" si="1077"/>
        <v>71.599999999999994</v>
      </c>
      <c r="BM73" s="1" t="str">
        <f t="shared" si="1211"/>
        <v>45-49</v>
      </c>
      <c r="BN73" s="2">
        <f t="shared" si="1126"/>
        <v>19758</v>
      </c>
      <c r="BO73" s="1">
        <f t="shared" si="1127"/>
        <v>3067</v>
      </c>
      <c r="BP73" s="1">
        <f t="shared" si="1128"/>
        <v>0.155228261969835</v>
      </c>
      <c r="BQ73" s="1">
        <f t="shared" si="1129"/>
        <v>2.5762238406309124E-3</v>
      </c>
      <c r="BS73" s="1" t="str">
        <f t="shared" si="1212"/>
        <v>45-49</v>
      </c>
      <c r="BT73" s="1">
        <f t="shared" si="1130"/>
        <v>51</v>
      </c>
      <c r="BU73" s="1">
        <f t="shared" si="1130"/>
        <v>11</v>
      </c>
      <c r="BV73" s="1">
        <f t="shared" si="1130"/>
        <v>0.21568627450980393</v>
      </c>
      <c r="BW73" s="1">
        <f t="shared" si="1130"/>
        <v>5.7593182040981176E-2</v>
      </c>
      <c r="BX73" s="2">
        <f t="shared" si="1213"/>
        <v>19758</v>
      </c>
      <c r="BY73" s="1">
        <f t="shared" si="1214"/>
        <v>4261.5294117647063</v>
      </c>
      <c r="BZ73" s="1">
        <f t="shared" si="1215"/>
        <v>1294875.7880453221</v>
      </c>
      <c r="CA73" s="1">
        <f t="shared" si="1216"/>
        <v>7.9166413604615844</v>
      </c>
      <c r="CG73" s="1">
        <f t="shared" si="1078"/>
        <v>6</v>
      </c>
      <c r="CH73" s="1">
        <f t="shared" si="1079"/>
        <v>100</v>
      </c>
      <c r="CI73" s="1">
        <f t="shared" si="1080"/>
        <v>6</v>
      </c>
      <c r="CJ73" s="1" t="str">
        <f t="shared" si="1217"/>
        <v>45-49</v>
      </c>
      <c r="CK73" s="2">
        <f t="shared" si="1131"/>
        <v>19086</v>
      </c>
      <c r="CL73" s="1">
        <f t="shared" si="1132"/>
        <v>759</v>
      </c>
      <c r="CM73" s="1">
        <f t="shared" si="1133"/>
        <v>3.9767368751964793E-2</v>
      </c>
      <c r="CN73" s="1">
        <f t="shared" si="1134"/>
        <v>1.4144714912004935E-3</v>
      </c>
      <c r="CP73" s="1" t="str">
        <f t="shared" si="1218"/>
        <v>45-49</v>
      </c>
      <c r="CQ73" s="1">
        <f t="shared" si="1218"/>
        <v>40</v>
      </c>
      <c r="CR73" s="1">
        <f t="shared" si="1218"/>
        <v>1</v>
      </c>
      <c r="CS73" s="1">
        <f t="shared" si="1218"/>
        <v>2.5000000000000001E-2</v>
      </c>
      <c r="CT73" s="1">
        <f t="shared" si="1218"/>
        <v>2.4685522072664372E-2</v>
      </c>
      <c r="CU73" s="2">
        <f t="shared" si="1219"/>
        <v>19086</v>
      </c>
      <c r="CV73" s="1">
        <f t="shared" si="1220"/>
        <v>477.15000000000003</v>
      </c>
      <c r="CW73" s="1">
        <f t="shared" si="1221"/>
        <v>221980.31943749994</v>
      </c>
      <c r="CX73" s="1">
        <f t="shared" si="1222"/>
        <v>1.5906947500785917</v>
      </c>
      <c r="DD73" s="1">
        <f t="shared" si="1081"/>
        <v>1</v>
      </c>
      <c r="DE73" s="1">
        <f t="shared" si="1082"/>
        <v>85</v>
      </c>
      <c r="DF73" s="1">
        <f t="shared" si="1083"/>
        <v>1.2</v>
      </c>
      <c r="DG73" s="1" t="str">
        <f t="shared" si="1223"/>
        <v>45-49</v>
      </c>
      <c r="DH73" s="2">
        <f t="shared" si="1136"/>
        <v>20822</v>
      </c>
      <c r="DI73" s="1">
        <f t="shared" si="1137"/>
        <v>7250</v>
      </c>
      <c r="DJ73" s="1">
        <f t="shared" si="1138"/>
        <v>0.34818941504178275</v>
      </c>
      <c r="DK73" s="1">
        <f t="shared" si="1139"/>
        <v>3.3014693181608202E-3</v>
      </c>
      <c r="DM73" s="1" t="str">
        <f t="shared" ref="DM73:DQ73" si="1313">+DM56</f>
        <v>45-49</v>
      </c>
      <c r="DN73" s="1">
        <f t="shared" si="1313"/>
        <v>49</v>
      </c>
      <c r="DO73" s="1">
        <f t="shared" si="1313"/>
        <v>18</v>
      </c>
      <c r="DP73" s="1">
        <f t="shared" si="1313"/>
        <v>0.36734693877551022</v>
      </c>
      <c r="DQ73" s="1">
        <f t="shared" si="1313"/>
        <v>6.8868873533630998E-2</v>
      </c>
      <c r="DR73" s="2">
        <f t="shared" si="1225"/>
        <v>20822</v>
      </c>
      <c r="DS73" s="1">
        <f t="shared" si="1226"/>
        <v>7648.8979591836742</v>
      </c>
      <c r="DT73" s="1">
        <f t="shared" si="1227"/>
        <v>2056320.6799207812</v>
      </c>
      <c r="DU73" s="1">
        <f t="shared" si="1228"/>
        <v>17.061281337047355</v>
      </c>
      <c r="EA73" s="1">
        <f t="shared" si="1084"/>
        <v>0</v>
      </c>
      <c r="EB73" s="1">
        <f t="shared" si="1085"/>
        <v>107</v>
      </c>
      <c r="EC73" s="1">
        <f t="shared" si="1086"/>
        <v>0</v>
      </c>
      <c r="ED73" s="1" t="str">
        <f t="shared" si="1229"/>
        <v>45-49</v>
      </c>
      <c r="EE73" s="2">
        <f t="shared" si="1141"/>
        <v>17220</v>
      </c>
      <c r="EF73" s="1">
        <f t="shared" si="1142"/>
        <v>3545</v>
      </c>
      <c r="EG73" s="1">
        <f t="shared" si="1143"/>
        <v>0.20586527293844367</v>
      </c>
      <c r="EH73" s="1">
        <f t="shared" si="1144"/>
        <v>3.0812154480696382E-3</v>
      </c>
      <c r="EJ73" s="1" t="str">
        <f t="shared" ref="EJ73:EN73" si="1314">+EJ56</f>
        <v>45-49</v>
      </c>
      <c r="EK73" s="1">
        <f t="shared" si="1314"/>
        <v>44</v>
      </c>
      <c r="EL73" s="1">
        <f t="shared" si="1314"/>
        <v>19</v>
      </c>
      <c r="EM73" s="1">
        <f t="shared" si="1314"/>
        <v>0.43181818181818182</v>
      </c>
      <c r="EN73" s="1">
        <f t="shared" si="1314"/>
        <v>7.467372053099669E-2</v>
      </c>
      <c r="EO73" s="2">
        <f t="shared" si="1231"/>
        <v>17220</v>
      </c>
      <c r="EP73" s="1">
        <f t="shared" si="1232"/>
        <v>7435.909090909091</v>
      </c>
      <c r="EQ73" s="1">
        <f t="shared" si="1233"/>
        <v>1653491.1485725017</v>
      </c>
      <c r="ER73" s="1">
        <f t="shared" si="1234"/>
        <v>9.0580720092915215</v>
      </c>
      <c r="EX73" s="1">
        <f t="shared" si="1087"/>
        <v>9</v>
      </c>
      <c r="EY73" s="1">
        <f t="shared" si="1088"/>
        <v>104</v>
      </c>
      <c r="EZ73" s="1">
        <f t="shared" si="1089"/>
        <v>8.6999999999999993</v>
      </c>
      <c r="FA73" s="1" t="str">
        <f t="shared" si="1235"/>
        <v>45-49</v>
      </c>
      <c r="FB73" s="2">
        <f t="shared" si="1146"/>
        <v>16349</v>
      </c>
      <c r="FC73" s="1">
        <f t="shared" si="1147"/>
        <v>3404</v>
      </c>
      <c r="FD73" s="1">
        <f t="shared" si="1148"/>
        <v>0.20820845311639855</v>
      </c>
      <c r="FE73" s="1">
        <f t="shared" si="1149"/>
        <v>3.1754772987415011E-3</v>
      </c>
      <c r="FG73" s="1" t="str">
        <f t="shared" ref="FG73:FK73" si="1315">+FG56</f>
        <v>45-49</v>
      </c>
      <c r="FH73" s="1">
        <f t="shared" si="1315"/>
        <v>45</v>
      </c>
      <c r="FI73" s="1">
        <f t="shared" si="1315"/>
        <v>13</v>
      </c>
      <c r="FJ73" s="1">
        <f t="shared" si="1315"/>
        <v>0.28888888888888886</v>
      </c>
      <c r="FK73" s="1">
        <f t="shared" si="1315"/>
        <v>6.7565951116985962E-2</v>
      </c>
      <c r="FL73" s="2">
        <f t="shared" si="1237"/>
        <v>16349</v>
      </c>
      <c r="FM73" s="1">
        <f t="shared" si="1238"/>
        <v>4723.0444444444438</v>
      </c>
      <c r="FN73" s="1">
        <f t="shared" si="1239"/>
        <v>1220220.1066227711</v>
      </c>
      <c r="FO73" s="1">
        <f t="shared" si="1240"/>
        <v>9.369380390237934</v>
      </c>
      <c r="FU73" s="1">
        <f t="shared" si="1090"/>
        <v>6</v>
      </c>
      <c r="FV73" s="1">
        <f t="shared" si="1091"/>
        <v>93</v>
      </c>
      <c r="FW73" s="1">
        <f t="shared" si="1092"/>
        <v>6.5</v>
      </c>
      <c r="FX73" s="1" t="str">
        <f t="shared" si="1241"/>
        <v>45-49</v>
      </c>
      <c r="FY73" s="2">
        <f t="shared" si="1151"/>
        <v>17525</v>
      </c>
      <c r="FZ73" s="1">
        <f t="shared" si="1152"/>
        <v>5117</v>
      </c>
      <c r="GA73" s="1">
        <f t="shared" si="1153"/>
        <v>0.29198288159771757</v>
      </c>
      <c r="GB73" s="1">
        <f t="shared" si="1154"/>
        <v>3.4345635844723831E-3</v>
      </c>
      <c r="GD73" s="1" t="str">
        <f t="shared" ref="GD73:GH73" si="1316">+GD56</f>
        <v>45-49</v>
      </c>
      <c r="GE73" s="1">
        <f t="shared" si="1316"/>
        <v>44</v>
      </c>
      <c r="GF73" s="1">
        <f t="shared" si="1316"/>
        <v>10</v>
      </c>
      <c r="GG73" s="1">
        <f t="shared" si="1316"/>
        <v>0.22727272727272727</v>
      </c>
      <c r="GH73" s="1">
        <f t="shared" si="1316"/>
        <v>6.3177210129837416E-2</v>
      </c>
      <c r="GI73" s="2">
        <f t="shared" si="1243"/>
        <v>17525</v>
      </c>
      <c r="GJ73" s="1">
        <f t="shared" si="1244"/>
        <v>3982.9545454545455</v>
      </c>
      <c r="GK73" s="1">
        <f t="shared" si="1245"/>
        <v>1225848.8976803154</v>
      </c>
      <c r="GL73" s="1">
        <f t="shared" si="1246"/>
        <v>12.847246790299574</v>
      </c>
      <c r="GR73" s="1">
        <f t="shared" si="1093"/>
        <v>16</v>
      </c>
      <c r="GS73" s="1">
        <f t="shared" si="1094"/>
        <v>79</v>
      </c>
      <c r="GT73" s="1">
        <f t="shared" si="1095"/>
        <v>20.3</v>
      </c>
      <c r="GU73" s="1" t="str">
        <f t="shared" si="1247"/>
        <v>45-49</v>
      </c>
      <c r="GV73" s="2">
        <f t="shared" si="1156"/>
        <v>17698</v>
      </c>
      <c r="GW73" s="1">
        <f t="shared" si="1157"/>
        <v>7070</v>
      </c>
      <c r="GX73" s="1">
        <f t="shared" si="1158"/>
        <v>0.39948016725053681</v>
      </c>
      <c r="GY73" s="1">
        <f t="shared" si="1159"/>
        <v>3.6817067489040975E-3</v>
      </c>
      <c r="HA73" s="1" t="str">
        <f t="shared" ref="HA73:HE73" si="1317">+HA56</f>
        <v>45-49</v>
      </c>
      <c r="HB73" s="1">
        <f t="shared" si="1317"/>
        <v>45</v>
      </c>
      <c r="HC73" s="1">
        <f t="shared" si="1317"/>
        <v>21</v>
      </c>
      <c r="HD73" s="1">
        <f t="shared" si="1317"/>
        <v>0.46666666666666667</v>
      </c>
      <c r="HE73" s="1">
        <f t="shared" si="1317"/>
        <v>7.4369780136362265E-2</v>
      </c>
      <c r="HF73" s="2">
        <f t="shared" si="1249"/>
        <v>17698</v>
      </c>
      <c r="HG73" s="1">
        <f t="shared" si="1250"/>
        <v>8259.0666666666675</v>
      </c>
      <c r="HH73" s="1">
        <f t="shared" si="1251"/>
        <v>1732372.8813827159</v>
      </c>
      <c r="HI73" s="1">
        <f t="shared" si="1252"/>
        <v>17.976607526274158</v>
      </c>
      <c r="HO73" s="1">
        <f t="shared" si="1096"/>
        <v>22</v>
      </c>
      <c r="HP73" s="1">
        <f t="shared" si="1097"/>
        <v>81</v>
      </c>
      <c r="HQ73" s="1">
        <f t="shared" si="1098"/>
        <v>27.2</v>
      </c>
      <c r="HR73" s="1" t="str">
        <f t="shared" si="1253"/>
        <v>45-49</v>
      </c>
      <c r="HS73" s="2">
        <f t="shared" si="1161"/>
        <v>18340</v>
      </c>
      <c r="HT73" s="1">
        <f t="shared" si="1162"/>
        <v>7293</v>
      </c>
      <c r="HU73" s="1">
        <f t="shared" si="1163"/>
        <v>0.39765539803707745</v>
      </c>
      <c r="HV73" s="1">
        <f t="shared" si="1164"/>
        <v>3.6139012958690685E-3</v>
      </c>
      <c r="HX73" s="1" t="str">
        <f t="shared" ref="HX73:IB73" si="1318">+HX56</f>
        <v>45-49</v>
      </c>
      <c r="HY73" s="1">
        <f t="shared" si="1318"/>
        <v>48</v>
      </c>
      <c r="HZ73" s="1">
        <f t="shared" si="1318"/>
        <v>24</v>
      </c>
      <c r="IA73" s="1">
        <f t="shared" si="1318"/>
        <v>0.5</v>
      </c>
      <c r="IB73" s="1">
        <f t="shared" si="1318"/>
        <v>7.2168783648703216E-2</v>
      </c>
      <c r="IC73" s="2">
        <f t="shared" si="1255"/>
        <v>18340</v>
      </c>
      <c r="ID73" s="1">
        <f t="shared" si="1256"/>
        <v>9170</v>
      </c>
      <c r="IE73" s="1">
        <f t="shared" si="1257"/>
        <v>1751852.0833333333</v>
      </c>
      <c r="IF73" s="1">
        <f t="shared" si="1258"/>
        <v>19.087459105779718</v>
      </c>
      <c r="IL73" s="1">
        <f t="shared" si="1099"/>
        <v>53</v>
      </c>
      <c r="IM73" s="1">
        <f t="shared" si="1100"/>
        <v>103</v>
      </c>
      <c r="IN73" s="1">
        <f t="shared" si="1101"/>
        <v>51.5</v>
      </c>
      <c r="IO73" s="1" t="str">
        <f t="shared" si="1259"/>
        <v>45-49</v>
      </c>
      <c r="IP73" s="2">
        <f t="shared" si="1166"/>
        <v>16838</v>
      </c>
      <c r="IQ73" s="1">
        <f t="shared" si="1167"/>
        <v>8738</v>
      </c>
      <c r="IR73" s="1">
        <f t="shared" si="1168"/>
        <v>0.51894524290295763</v>
      </c>
      <c r="IS73" s="1">
        <f t="shared" si="1169"/>
        <v>3.8504613805431524E-3</v>
      </c>
      <c r="IU73" s="1" t="str">
        <f t="shared" ref="IU73:IY73" si="1319">+IU56</f>
        <v>45-49</v>
      </c>
      <c r="IV73" s="1">
        <f t="shared" si="1319"/>
        <v>45</v>
      </c>
      <c r="IW73" s="1">
        <f t="shared" si="1319"/>
        <v>32</v>
      </c>
      <c r="IX73" s="1">
        <f t="shared" si="1319"/>
        <v>0.71111111111111114</v>
      </c>
      <c r="IY73" s="1">
        <f t="shared" si="1319"/>
        <v>6.7565951116985962E-2</v>
      </c>
      <c r="IZ73" s="2">
        <f t="shared" si="1261"/>
        <v>16838</v>
      </c>
      <c r="JA73" s="1">
        <f t="shared" si="1262"/>
        <v>11973.68888888889</v>
      </c>
      <c r="JB73" s="1">
        <f t="shared" si="1263"/>
        <v>1294305.5089602198</v>
      </c>
      <c r="JC73" s="1">
        <f t="shared" si="1264"/>
        <v>23.352535930633092</v>
      </c>
      <c r="JI73" s="1">
        <f t="shared" si="1102"/>
        <v>44</v>
      </c>
      <c r="JJ73" s="1">
        <f t="shared" si="1103"/>
        <v>101</v>
      </c>
      <c r="JK73" s="1">
        <f t="shared" si="1104"/>
        <v>43.6</v>
      </c>
      <c r="JL73" s="1" t="str">
        <f t="shared" si="1265"/>
        <v>45-49</v>
      </c>
      <c r="JM73" s="2">
        <f t="shared" si="1171"/>
        <v>17251</v>
      </c>
      <c r="JN73" s="1">
        <f t="shared" si="1172"/>
        <v>4773</v>
      </c>
      <c r="JO73" s="1">
        <f t="shared" si="1173"/>
        <v>0.27667961277607095</v>
      </c>
      <c r="JP73" s="1">
        <f t="shared" si="1174"/>
        <v>3.4060168729888795E-3</v>
      </c>
      <c r="JR73" s="1" t="str">
        <f t="shared" ref="JR73:JV73" si="1320">+JR56</f>
        <v>45-49</v>
      </c>
      <c r="JS73" s="1">
        <f t="shared" si="1320"/>
        <v>41</v>
      </c>
      <c r="JT73" s="1">
        <f t="shared" si="1320"/>
        <v>25</v>
      </c>
      <c r="JU73" s="1">
        <f t="shared" si="1320"/>
        <v>0.6097560975609756</v>
      </c>
      <c r="JV73" s="1">
        <f t="shared" si="1320"/>
        <v>7.6182322872490771E-2</v>
      </c>
      <c r="JW73" s="2">
        <f t="shared" si="1267"/>
        <v>17251</v>
      </c>
      <c r="JX73" s="1">
        <f t="shared" si="1268"/>
        <v>10518.90243902439</v>
      </c>
      <c r="JY73" s="1">
        <f t="shared" si="1269"/>
        <v>1727177.4988755246</v>
      </c>
      <c r="JZ73" s="1">
        <f t="shared" si="1270"/>
        <v>11.343864123818909</v>
      </c>
      <c r="KF73" s="1">
        <f t="shared" si="1105"/>
        <v>66</v>
      </c>
      <c r="KG73" s="1">
        <f t="shared" si="1106"/>
        <v>83</v>
      </c>
      <c r="KH73" s="1">
        <f t="shared" si="1107"/>
        <v>79.5</v>
      </c>
      <c r="KI73" s="1" t="str">
        <f t="shared" si="1271"/>
        <v>45-49</v>
      </c>
      <c r="KJ73" s="2">
        <f t="shared" si="1176"/>
        <v>18110</v>
      </c>
      <c r="KK73" s="1">
        <f t="shared" si="1177"/>
        <v>12780</v>
      </c>
      <c r="KL73" s="1">
        <f t="shared" si="1178"/>
        <v>0.70568746548868033</v>
      </c>
      <c r="KM73" s="1">
        <f t="shared" si="1179"/>
        <v>3.386502152252949E-3</v>
      </c>
      <c r="KO73" s="1" t="str">
        <f t="shared" ref="KO73:KS73" si="1321">+KO56</f>
        <v>45-49</v>
      </c>
      <c r="KP73" s="1">
        <f t="shared" si="1321"/>
        <v>46</v>
      </c>
      <c r="KQ73" s="1">
        <f t="shared" si="1321"/>
        <v>36</v>
      </c>
      <c r="KR73" s="1">
        <f t="shared" si="1321"/>
        <v>0.78260869565217395</v>
      </c>
      <c r="KS73" s="1">
        <f t="shared" si="1321"/>
        <v>6.0815530972194373E-2</v>
      </c>
      <c r="KT73" s="2">
        <f t="shared" si="1273"/>
        <v>18110</v>
      </c>
      <c r="KU73" s="1">
        <f t="shared" si="1274"/>
        <v>14173.04347826087</v>
      </c>
      <c r="KV73" s="1">
        <f t="shared" si="1275"/>
        <v>1213014.2598832909</v>
      </c>
      <c r="KW73" s="1">
        <f t="shared" si="1276"/>
        <v>32.461623412479298</v>
      </c>
      <c r="LC73" s="1">
        <f t="shared" si="1108"/>
        <v>2</v>
      </c>
      <c r="LD73" s="1">
        <f t="shared" si="1109"/>
        <v>85</v>
      </c>
      <c r="LE73" s="1">
        <f t="shared" si="1110"/>
        <v>2.4</v>
      </c>
      <c r="LF73" s="1" t="str">
        <f t="shared" si="1277"/>
        <v>45-49</v>
      </c>
      <c r="LG73" s="2">
        <f t="shared" si="1181"/>
        <v>19698</v>
      </c>
      <c r="LH73" s="1">
        <f t="shared" si="1182"/>
        <v>7000</v>
      </c>
      <c r="LI73" s="1">
        <f t="shared" si="1183"/>
        <v>0.35536602700781805</v>
      </c>
      <c r="LJ73" s="1">
        <f t="shared" si="1184"/>
        <v>3.4102285167902538E-3</v>
      </c>
      <c r="LL73" s="1" t="str">
        <f t="shared" ref="LL73:LP73" si="1322">+LL56</f>
        <v>45-49</v>
      </c>
      <c r="LM73" s="1">
        <f t="shared" si="1322"/>
        <v>46</v>
      </c>
      <c r="LN73" s="1">
        <f t="shared" si="1322"/>
        <v>15</v>
      </c>
      <c r="LO73" s="1">
        <f t="shared" si="1322"/>
        <v>0.32608695652173914</v>
      </c>
      <c r="LP73" s="1">
        <f t="shared" si="1322"/>
        <v>6.9117771783121479E-2</v>
      </c>
      <c r="LQ73" s="2">
        <f t="shared" si="1279"/>
        <v>19698</v>
      </c>
      <c r="LR73" s="1">
        <f t="shared" si="1280"/>
        <v>6423.260869565217</v>
      </c>
      <c r="LS73" s="1">
        <f t="shared" si="1281"/>
        <v>1853632.8784827811</v>
      </c>
      <c r="LT73" s="1">
        <f t="shared" si="1282"/>
        <v>16.34683724235963</v>
      </c>
      <c r="LZ73" s="1">
        <f t="shared" si="1111"/>
        <v>15</v>
      </c>
      <c r="MA73" s="1">
        <f t="shared" si="1112"/>
        <v>86</v>
      </c>
      <c r="MB73" s="1">
        <f t="shared" si="1113"/>
        <v>17.399999999999999</v>
      </c>
      <c r="MC73" s="1" t="str">
        <f t="shared" si="1283"/>
        <v>45-49</v>
      </c>
      <c r="MD73" s="2">
        <f t="shared" si="1186"/>
        <v>18765</v>
      </c>
      <c r="ME73" s="1">
        <f t="shared" si="1187"/>
        <v>4977</v>
      </c>
      <c r="MF73" s="1">
        <f t="shared" si="1188"/>
        <v>0.26522781774580334</v>
      </c>
      <c r="MG73" s="1">
        <f t="shared" si="1189"/>
        <v>3.2226385996277033E-3</v>
      </c>
      <c r="MI73" s="1" t="str">
        <f t="shared" ref="MI73:MM73" si="1323">+MI56</f>
        <v>45-49</v>
      </c>
      <c r="MJ73" s="1">
        <f t="shared" si="1323"/>
        <v>43</v>
      </c>
      <c r="MK73" s="1">
        <f t="shared" si="1323"/>
        <v>15</v>
      </c>
      <c r="ML73" s="1">
        <f t="shared" si="1323"/>
        <v>0.34883720930232559</v>
      </c>
      <c r="MM73" s="1">
        <f t="shared" si="1323"/>
        <v>7.2681178701275689E-2</v>
      </c>
      <c r="MN73" s="2">
        <f t="shared" si="1285"/>
        <v>18765</v>
      </c>
      <c r="MO73" s="1">
        <f t="shared" si="1286"/>
        <v>6545.9302325581393</v>
      </c>
      <c r="MP73" s="1">
        <f t="shared" si="1287"/>
        <v>1860120.4233589501</v>
      </c>
      <c r="MQ73" s="1">
        <f t="shared" si="1288"/>
        <v>11.404796163069543</v>
      </c>
      <c r="MW73" s="1">
        <f t="shared" si="1114"/>
        <v>24</v>
      </c>
      <c r="MX73" s="1">
        <f t="shared" si="1115"/>
        <v>25</v>
      </c>
      <c r="MY73" s="1">
        <f t="shared" si="1116"/>
        <v>96</v>
      </c>
      <c r="MZ73" s="1" t="str">
        <f t="shared" si="1289"/>
        <v>45-49</v>
      </c>
      <c r="NA73" s="2">
        <f t="shared" si="1191"/>
        <v>15413</v>
      </c>
      <c r="NB73" s="1">
        <f t="shared" si="1192"/>
        <v>5464</v>
      </c>
      <c r="NC73" s="1">
        <f t="shared" si="1193"/>
        <v>0.35450593654707063</v>
      </c>
      <c r="ND73" s="1">
        <f t="shared" si="1194"/>
        <v>3.8531356011616228E-3</v>
      </c>
      <c r="NF73" s="1" t="str">
        <f t="shared" ref="NF73:NJ73" si="1324">+NF56</f>
        <v>45-49</v>
      </c>
      <c r="NG73" s="1">
        <f t="shared" si="1324"/>
        <v>29</v>
      </c>
      <c r="NH73" s="1">
        <f t="shared" si="1324"/>
        <v>18</v>
      </c>
      <c r="NI73" s="1">
        <f t="shared" si="1324"/>
        <v>0.62068965517241381</v>
      </c>
      <c r="NJ73" s="1">
        <f t="shared" si="1324"/>
        <v>9.0102242142557104E-2</v>
      </c>
      <c r="NK73" s="2">
        <f t="shared" si="1291"/>
        <v>15413</v>
      </c>
      <c r="NL73" s="1">
        <f t="shared" si="1292"/>
        <v>9566.6896551724149</v>
      </c>
      <c r="NM73" s="1">
        <f t="shared" si="1293"/>
        <v>1928615.0585099834</v>
      </c>
      <c r="NN73" s="1">
        <f t="shared" si="1294"/>
        <v>10.280672159865048</v>
      </c>
      <c r="NT73" s="1">
        <f t="shared" si="1117"/>
        <v>3</v>
      </c>
      <c r="NU73" s="1">
        <f t="shared" si="1118"/>
        <v>22</v>
      </c>
      <c r="NV73" s="1">
        <f t="shared" si="1119"/>
        <v>13.6</v>
      </c>
      <c r="NW73" s="1" t="str">
        <f t="shared" si="1295"/>
        <v>45-49</v>
      </c>
      <c r="NX73" s="2">
        <f t="shared" si="1196"/>
        <v>14520</v>
      </c>
      <c r="NY73" s="1">
        <f t="shared" si="1197"/>
        <v>4633</v>
      </c>
      <c r="NZ73" s="1">
        <f t="shared" si="1198"/>
        <v>0.31907713498622592</v>
      </c>
      <c r="OA73" s="1">
        <f t="shared" si="1199"/>
        <v>3.8682407227221718E-3</v>
      </c>
      <c r="OC73" s="1" t="str">
        <f t="shared" ref="OC73:OG73" si="1325">+OC56</f>
        <v>45-49</v>
      </c>
      <c r="OD73" s="1">
        <f t="shared" si="1325"/>
        <v>31</v>
      </c>
      <c r="OE73" s="1">
        <f t="shared" si="1325"/>
        <v>11</v>
      </c>
      <c r="OF73" s="1">
        <f t="shared" si="1325"/>
        <v>0.35483870967741937</v>
      </c>
      <c r="OG73" s="1">
        <f t="shared" si="1325"/>
        <v>8.5934746397763079E-2</v>
      </c>
      <c r="OH73" s="2">
        <f t="shared" si="1297"/>
        <v>14520</v>
      </c>
      <c r="OI73" s="1">
        <f t="shared" si="1298"/>
        <v>5152.2580645161297</v>
      </c>
      <c r="OJ73" s="1">
        <f t="shared" si="1299"/>
        <v>1556936.2559162166</v>
      </c>
      <c r="OK73" s="1">
        <f t="shared" si="1300"/>
        <v>9.8913911845730027</v>
      </c>
      <c r="OQ73" s="1">
        <f t="shared" si="1120"/>
        <v>1</v>
      </c>
      <c r="OR73" s="1">
        <f t="shared" si="1121"/>
        <v>27</v>
      </c>
      <c r="OS73" s="1">
        <f t="shared" si="1122"/>
        <v>3.7</v>
      </c>
      <c r="OT73" s="1" t="str">
        <f t="shared" si="1301"/>
        <v>45-49</v>
      </c>
      <c r="OU73" s="2">
        <f t="shared" si="1201"/>
        <v>13484</v>
      </c>
      <c r="OV73" s="1">
        <f t="shared" si="1202"/>
        <v>2525</v>
      </c>
      <c r="OW73" s="1">
        <f t="shared" si="1203"/>
        <v>0.18725897359833876</v>
      </c>
      <c r="OX73" s="1">
        <f t="shared" si="1204"/>
        <v>3.3596036074339214E-3</v>
      </c>
      <c r="OZ73" s="1" t="str">
        <f t="shared" ref="OZ73:PD73" si="1326">+OZ56</f>
        <v>45-49</v>
      </c>
      <c r="PA73" s="1">
        <f t="shared" si="1326"/>
        <v>36</v>
      </c>
      <c r="PB73" s="1">
        <f t="shared" si="1326"/>
        <v>9</v>
      </c>
      <c r="PC73" s="1">
        <f t="shared" si="1326"/>
        <v>0.25</v>
      </c>
      <c r="PD73" s="1">
        <f t="shared" si="1326"/>
        <v>7.2168783648703216E-2</v>
      </c>
      <c r="PE73" s="2">
        <f t="shared" si="1303"/>
        <v>13484</v>
      </c>
      <c r="PF73" s="1">
        <f t="shared" si="1304"/>
        <v>3371</v>
      </c>
      <c r="PG73" s="1">
        <f t="shared" si="1305"/>
        <v>946970.08333333326</v>
      </c>
      <c r="PH73" s="1">
        <f t="shared" si="1306"/>
        <v>6.7413230495401955</v>
      </c>
      <c r="PN73" s="1">
        <f t="shared" si="1123"/>
        <v>0</v>
      </c>
      <c r="PO73" s="1">
        <f t="shared" si="1124"/>
        <v>23</v>
      </c>
      <c r="PP73" s="1">
        <f t="shared" si="1125"/>
        <v>0</v>
      </c>
      <c r="PQ73" s="1" t="str">
        <f t="shared" si="1307"/>
        <v>45-49</v>
      </c>
      <c r="PR73" s="2">
        <f t="shared" si="1206"/>
        <v>15495</v>
      </c>
      <c r="PS73" s="1">
        <f t="shared" si="1207"/>
        <v>1302</v>
      </c>
      <c r="PT73" s="1">
        <f t="shared" si="1208"/>
        <v>8.4027105517908998E-2</v>
      </c>
      <c r="PU73" s="1">
        <f t="shared" si="1209"/>
        <v>2.2287185235593593E-3</v>
      </c>
      <c r="PW73" s="1" t="str">
        <f t="shared" ref="PW73:QA73" si="1327">+PW56</f>
        <v>45-49</v>
      </c>
      <c r="PX73" s="1">
        <f t="shared" si="1327"/>
        <v>28</v>
      </c>
      <c r="PY73" s="1">
        <f t="shared" si="1327"/>
        <v>7</v>
      </c>
      <c r="PZ73" s="1">
        <f t="shared" si="1327"/>
        <v>0.25</v>
      </c>
      <c r="QA73" s="1">
        <f t="shared" si="1327"/>
        <v>8.1831708838497136E-2</v>
      </c>
      <c r="QB73" s="2">
        <f t="shared" si="1309"/>
        <v>15495</v>
      </c>
      <c r="QC73" s="1">
        <f t="shared" si="1310"/>
        <v>3873.75</v>
      </c>
      <c r="QD73" s="1">
        <f t="shared" si="1311"/>
        <v>1607779.1852678568</v>
      </c>
      <c r="QE73" s="1">
        <f t="shared" si="1312"/>
        <v>2.3527589545014518</v>
      </c>
      <c r="QO73" s="2"/>
      <c r="QY73" s="2"/>
    </row>
    <row r="74" spans="1:467">
      <c r="A74" s="20" t="s">
        <v>13</v>
      </c>
      <c r="B74" s="20" t="s">
        <v>17</v>
      </c>
      <c r="C74" s="20">
        <v>40</v>
      </c>
      <c r="D74" s="20" t="s">
        <v>15</v>
      </c>
      <c r="E74" s="20">
        <v>15</v>
      </c>
      <c r="F74" s="20">
        <v>208</v>
      </c>
      <c r="G74" s="20">
        <v>7.2</v>
      </c>
      <c r="H74" s="20">
        <v>5</v>
      </c>
      <c r="I74" s="20">
        <v>182</v>
      </c>
      <c r="J74" s="20">
        <v>2.7</v>
      </c>
      <c r="K74" s="20">
        <v>97</v>
      </c>
      <c r="L74" s="20">
        <v>190</v>
      </c>
      <c r="M74" s="20">
        <v>51.1</v>
      </c>
      <c r="N74" s="20">
        <v>53</v>
      </c>
      <c r="O74" s="20">
        <v>252</v>
      </c>
      <c r="P74" s="20">
        <v>21</v>
      </c>
      <c r="Q74" s="20">
        <v>33</v>
      </c>
      <c r="R74" s="20">
        <v>205</v>
      </c>
      <c r="S74" s="20">
        <v>16.100000000000001</v>
      </c>
      <c r="T74" s="20">
        <v>84</v>
      </c>
      <c r="U74" s="20">
        <v>239</v>
      </c>
      <c r="V74" s="20">
        <v>35.1</v>
      </c>
      <c r="W74" s="20">
        <v>91</v>
      </c>
      <c r="X74" s="20">
        <v>240</v>
      </c>
      <c r="Y74" s="20">
        <v>37.9</v>
      </c>
      <c r="Z74" s="20">
        <v>106</v>
      </c>
      <c r="AA74" s="20">
        <v>200</v>
      </c>
      <c r="AB74" s="20">
        <v>53</v>
      </c>
      <c r="AC74" s="20">
        <v>120</v>
      </c>
      <c r="AD74" s="20">
        <v>179</v>
      </c>
      <c r="AE74" s="20">
        <v>67</v>
      </c>
      <c r="AF74" s="20">
        <v>69</v>
      </c>
      <c r="AG74" s="20">
        <v>199</v>
      </c>
      <c r="AH74" s="20">
        <v>34.700000000000003</v>
      </c>
      <c r="AI74" s="20">
        <v>141</v>
      </c>
      <c r="AJ74" s="20">
        <v>195</v>
      </c>
      <c r="AK74" s="20">
        <v>72.3</v>
      </c>
      <c r="AL74" s="20">
        <v>128</v>
      </c>
      <c r="AM74" s="20">
        <v>234</v>
      </c>
      <c r="AN74" s="20">
        <v>54.7</v>
      </c>
      <c r="AO74" s="20">
        <v>47</v>
      </c>
      <c r="AP74" s="20">
        <v>244</v>
      </c>
      <c r="AQ74" s="20">
        <v>19.3</v>
      </c>
      <c r="AR74" s="20">
        <v>85</v>
      </c>
      <c r="AS74" s="20">
        <v>213</v>
      </c>
      <c r="AT74" s="20">
        <v>39.9</v>
      </c>
      <c r="AU74" s="20">
        <v>45</v>
      </c>
      <c r="AV74" s="20">
        <v>177</v>
      </c>
      <c r="AW74" s="20">
        <v>25.4</v>
      </c>
      <c r="AX74" s="20">
        <v>36</v>
      </c>
      <c r="AY74" s="20">
        <v>168</v>
      </c>
      <c r="AZ74" s="20">
        <v>21.4</v>
      </c>
      <c r="BA74" s="20">
        <v>15</v>
      </c>
      <c r="BB74" s="20">
        <v>183</v>
      </c>
      <c r="BC74" s="20">
        <v>8.1999999999999993</v>
      </c>
      <c r="BE74" s="35"/>
      <c r="BF74" s="1" t="str">
        <f t="shared" si="1071"/>
        <v>明細部</v>
      </c>
      <c r="BG74" s="1" t="str">
        <f t="shared" si="1072"/>
        <v>県</v>
      </c>
      <c r="BH74" s="1">
        <f t="shared" si="1073"/>
        <v>40</v>
      </c>
      <c r="BI74" s="1" t="str">
        <f t="shared" si="1074"/>
        <v>男</v>
      </c>
      <c r="BJ74" s="1">
        <f t="shared" si="1075"/>
        <v>15</v>
      </c>
      <c r="BK74" s="1">
        <f t="shared" si="1076"/>
        <v>208</v>
      </c>
      <c r="BL74" s="1">
        <f t="shared" si="1077"/>
        <v>7.2</v>
      </c>
      <c r="BM74" s="1" t="str">
        <f t="shared" si="1211"/>
        <v>50-54</v>
      </c>
      <c r="BN74" s="2">
        <f t="shared" si="1126"/>
        <v>22447</v>
      </c>
      <c r="BO74" s="1">
        <f t="shared" si="1127"/>
        <v>5378</v>
      </c>
      <c r="BP74" s="1">
        <f t="shared" si="1128"/>
        <v>0.2395865817258431</v>
      </c>
      <c r="BQ74" s="1">
        <f t="shared" si="1129"/>
        <v>2.848898511412362E-3</v>
      </c>
      <c r="BS74" s="1" t="str">
        <f t="shared" si="1212"/>
        <v>50-54</v>
      </c>
      <c r="BT74" s="1">
        <f t="shared" si="1130"/>
        <v>60</v>
      </c>
      <c r="BU74" s="1">
        <f t="shared" si="1130"/>
        <v>11</v>
      </c>
      <c r="BV74" s="1">
        <f t="shared" si="1130"/>
        <v>0.18333333333333332</v>
      </c>
      <c r="BW74" s="1">
        <f t="shared" si="1130"/>
        <v>4.9953682250364388E-2</v>
      </c>
      <c r="BX74" s="2">
        <f t="shared" si="1213"/>
        <v>22447</v>
      </c>
      <c r="BY74" s="1">
        <f t="shared" si="1214"/>
        <v>4115.2833333333328</v>
      </c>
      <c r="BZ74" s="1">
        <f t="shared" si="1215"/>
        <v>1257336.8011620368</v>
      </c>
      <c r="CA74" s="1">
        <f t="shared" si="1216"/>
        <v>14.375194903550586</v>
      </c>
      <c r="CG74" s="1">
        <f t="shared" si="1078"/>
        <v>5</v>
      </c>
      <c r="CH74" s="1">
        <f t="shared" si="1079"/>
        <v>182</v>
      </c>
      <c r="CI74" s="1">
        <f t="shared" si="1080"/>
        <v>2.7</v>
      </c>
      <c r="CJ74" s="1" t="str">
        <f t="shared" si="1217"/>
        <v>50-54</v>
      </c>
      <c r="CK74" s="2">
        <f t="shared" si="1131"/>
        <v>20937</v>
      </c>
      <c r="CL74" s="1">
        <f t="shared" si="1132"/>
        <v>1031</v>
      </c>
      <c r="CM74" s="1">
        <f t="shared" si="1133"/>
        <v>4.9242966996226774E-2</v>
      </c>
      <c r="CN74" s="1">
        <f t="shared" si="1134"/>
        <v>1.4953734064646462E-3</v>
      </c>
      <c r="CP74" s="1" t="str">
        <f t="shared" si="1218"/>
        <v>50-54</v>
      </c>
      <c r="CQ74" s="1">
        <f t="shared" si="1218"/>
        <v>50</v>
      </c>
      <c r="CR74" s="1">
        <f t="shared" si="1218"/>
        <v>6</v>
      </c>
      <c r="CS74" s="1">
        <f t="shared" si="1218"/>
        <v>0.12</v>
      </c>
      <c r="CT74" s="1">
        <f t="shared" si="1218"/>
        <v>4.595650117230423E-2</v>
      </c>
      <c r="CU74" s="2">
        <f t="shared" si="1219"/>
        <v>20937</v>
      </c>
      <c r="CV74" s="1">
        <f t="shared" si="1220"/>
        <v>2512.44</v>
      </c>
      <c r="CW74" s="1">
        <f t="shared" si="1221"/>
        <v>925812.03052799997</v>
      </c>
      <c r="CX74" s="1">
        <f t="shared" si="1222"/>
        <v>2.4621483498113386</v>
      </c>
      <c r="DD74" s="1">
        <f t="shared" si="1081"/>
        <v>97</v>
      </c>
      <c r="DE74" s="1">
        <f t="shared" si="1082"/>
        <v>190</v>
      </c>
      <c r="DF74" s="1">
        <f t="shared" si="1083"/>
        <v>51.1</v>
      </c>
      <c r="DG74" s="1" t="str">
        <f t="shared" si="1223"/>
        <v>50-54</v>
      </c>
      <c r="DH74" s="2">
        <f t="shared" si="1136"/>
        <v>23346</v>
      </c>
      <c r="DI74" s="1">
        <f t="shared" si="1137"/>
        <v>7855</v>
      </c>
      <c r="DJ74" s="1">
        <f t="shared" si="1138"/>
        <v>0.33646020731602844</v>
      </c>
      <c r="DK74" s="1">
        <f t="shared" si="1139"/>
        <v>3.0923888584030931E-3</v>
      </c>
      <c r="DM74" s="1" t="str">
        <f t="shared" ref="DM74:DQ74" si="1328">+DM57</f>
        <v>50-54</v>
      </c>
      <c r="DN74" s="1">
        <f t="shared" si="1328"/>
        <v>53</v>
      </c>
      <c r="DO74" s="1">
        <f t="shared" si="1328"/>
        <v>17</v>
      </c>
      <c r="DP74" s="1">
        <f t="shared" si="1328"/>
        <v>0.32075471698113206</v>
      </c>
      <c r="DQ74" s="1">
        <f t="shared" si="1328"/>
        <v>6.4115333655266504E-2</v>
      </c>
      <c r="DR74" s="2">
        <f t="shared" si="1225"/>
        <v>23346</v>
      </c>
      <c r="DS74" s="1">
        <f t="shared" si="1226"/>
        <v>7488.3396226415089</v>
      </c>
      <c r="DT74" s="1">
        <f t="shared" si="1227"/>
        <v>2240519.7457767148</v>
      </c>
      <c r="DU74" s="1">
        <f t="shared" si="1228"/>
        <v>17.832390987749505</v>
      </c>
      <c r="EA74" s="1">
        <f t="shared" si="1084"/>
        <v>53</v>
      </c>
      <c r="EB74" s="1">
        <f t="shared" si="1085"/>
        <v>252</v>
      </c>
      <c r="EC74" s="1">
        <f t="shared" si="1086"/>
        <v>21</v>
      </c>
      <c r="ED74" s="1" t="str">
        <f t="shared" si="1229"/>
        <v>50-54</v>
      </c>
      <c r="EE74" s="2">
        <f t="shared" si="1141"/>
        <v>17740</v>
      </c>
      <c r="EF74" s="1">
        <f t="shared" si="1142"/>
        <v>3718</v>
      </c>
      <c r="EG74" s="1">
        <f t="shared" si="1143"/>
        <v>0.20958286358511838</v>
      </c>
      <c r="EH74" s="1">
        <f t="shared" si="1144"/>
        <v>3.055830426979603E-3</v>
      </c>
      <c r="EJ74" s="1" t="str">
        <f t="shared" ref="EJ74:EN74" si="1329">+EJ57</f>
        <v>50-54</v>
      </c>
      <c r="EK74" s="1">
        <f t="shared" si="1329"/>
        <v>51</v>
      </c>
      <c r="EL74" s="1">
        <f t="shared" si="1329"/>
        <v>12</v>
      </c>
      <c r="EM74" s="1">
        <f t="shared" si="1329"/>
        <v>0.23529411764705882</v>
      </c>
      <c r="EN74" s="1">
        <f t="shared" si="1329"/>
        <v>5.939743109381191E-2</v>
      </c>
      <c r="EO74" s="2">
        <f t="shared" si="1231"/>
        <v>17740</v>
      </c>
      <c r="EP74" s="1">
        <f t="shared" si="1232"/>
        <v>4174.1176470588234</v>
      </c>
      <c r="EQ74" s="1">
        <f t="shared" si="1233"/>
        <v>1110305.6652418752</v>
      </c>
      <c r="ER74" s="1">
        <f t="shared" si="1234"/>
        <v>10.688726042841036</v>
      </c>
      <c r="EX74" s="1">
        <f t="shared" si="1087"/>
        <v>33</v>
      </c>
      <c r="EY74" s="1">
        <f t="shared" si="1088"/>
        <v>205</v>
      </c>
      <c r="EZ74" s="1">
        <f t="shared" si="1089"/>
        <v>16.100000000000001</v>
      </c>
      <c r="FA74" s="1" t="str">
        <f t="shared" si="1235"/>
        <v>50-54</v>
      </c>
      <c r="FB74" s="2">
        <f t="shared" si="1146"/>
        <v>18059</v>
      </c>
      <c r="FC74" s="1">
        <f t="shared" si="1147"/>
        <v>3020</v>
      </c>
      <c r="FD74" s="1">
        <f t="shared" si="1148"/>
        <v>0.16722963619248021</v>
      </c>
      <c r="FE74" s="1">
        <f t="shared" si="1149"/>
        <v>2.7769777761167823E-3</v>
      </c>
      <c r="FG74" s="1" t="str">
        <f t="shared" ref="FG74:FK74" si="1330">+FG57</f>
        <v>50-54</v>
      </c>
      <c r="FH74" s="1">
        <f t="shared" si="1330"/>
        <v>55</v>
      </c>
      <c r="FI74" s="1">
        <f t="shared" si="1330"/>
        <v>11</v>
      </c>
      <c r="FJ74" s="1">
        <f t="shared" si="1330"/>
        <v>0.2</v>
      </c>
      <c r="FK74" s="1">
        <f t="shared" si="1330"/>
        <v>5.3935988997059377E-2</v>
      </c>
      <c r="FL74" s="2">
        <f t="shared" si="1237"/>
        <v>18059</v>
      </c>
      <c r="FM74" s="1">
        <f t="shared" si="1238"/>
        <v>3611.8</v>
      </c>
      <c r="FN74" s="1">
        <f t="shared" si="1239"/>
        <v>948734.4901818186</v>
      </c>
      <c r="FO74" s="1">
        <f t="shared" si="1240"/>
        <v>9.1976299905864121</v>
      </c>
      <c r="FU74" s="1">
        <f t="shared" si="1090"/>
        <v>84</v>
      </c>
      <c r="FV74" s="1">
        <f t="shared" si="1091"/>
        <v>239</v>
      </c>
      <c r="FW74" s="1">
        <f t="shared" si="1092"/>
        <v>35.1</v>
      </c>
      <c r="FX74" s="1" t="str">
        <f t="shared" si="1241"/>
        <v>50-54</v>
      </c>
      <c r="FY74" s="2">
        <f t="shared" si="1151"/>
        <v>19174</v>
      </c>
      <c r="FZ74" s="1">
        <f t="shared" si="1152"/>
        <v>5854</v>
      </c>
      <c r="GA74" s="1">
        <f t="shared" si="1153"/>
        <v>0.30530927297381871</v>
      </c>
      <c r="GB74" s="1">
        <f t="shared" si="1154"/>
        <v>3.3259015300028533E-3</v>
      </c>
      <c r="GD74" s="1" t="str">
        <f t="shared" ref="GD74:GH74" si="1331">+GD57</f>
        <v>50-54</v>
      </c>
      <c r="GE74" s="1">
        <f t="shared" si="1331"/>
        <v>55</v>
      </c>
      <c r="GF74" s="1">
        <f t="shared" si="1331"/>
        <v>14</v>
      </c>
      <c r="GG74" s="1">
        <f t="shared" si="1331"/>
        <v>0.25454545454545452</v>
      </c>
      <c r="GH74" s="1">
        <f t="shared" si="1331"/>
        <v>5.8737020402298626E-2</v>
      </c>
      <c r="GI74" s="2">
        <f t="shared" si="1243"/>
        <v>19174</v>
      </c>
      <c r="GJ74" s="1">
        <f t="shared" si="1244"/>
        <v>4880.6545454545449</v>
      </c>
      <c r="GK74" s="1">
        <f t="shared" si="1245"/>
        <v>1268379.6629541698</v>
      </c>
      <c r="GL74" s="1">
        <f t="shared" si="1246"/>
        <v>16.792010013560031</v>
      </c>
      <c r="GR74" s="1">
        <f t="shared" si="1093"/>
        <v>91</v>
      </c>
      <c r="GS74" s="1">
        <f t="shared" si="1094"/>
        <v>240</v>
      </c>
      <c r="GT74" s="1">
        <f t="shared" si="1095"/>
        <v>37.9</v>
      </c>
      <c r="GU74" s="1" t="str">
        <f t="shared" si="1247"/>
        <v>50-54</v>
      </c>
      <c r="GV74" s="2">
        <f t="shared" si="1156"/>
        <v>17891</v>
      </c>
      <c r="GW74" s="1">
        <f t="shared" si="1157"/>
        <v>8161</v>
      </c>
      <c r="GX74" s="1">
        <f t="shared" si="1158"/>
        <v>0.4561511374434073</v>
      </c>
      <c r="GY74" s="1">
        <f t="shared" si="1159"/>
        <v>3.72371286742192E-3</v>
      </c>
      <c r="HA74" s="1" t="str">
        <f t="shared" ref="HA74:HE74" si="1332">+HA57</f>
        <v>50-54</v>
      </c>
      <c r="HB74" s="1">
        <f t="shared" si="1332"/>
        <v>54</v>
      </c>
      <c r="HC74" s="1">
        <f t="shared" si="1332"/>
        <v>20</v>
      </c>
      <c r="HD74" s="1">
        <f t="shared" si="1332"/>
        <v>0.37037037037037035</v>
      </c>
      <c r="HE74" s="1">
        <f t="shared" si="1332"/>
        <v>6.5714894743503338E-2</v>
      </c>
      <c r="HF74" s="2">
        <f t="shared" si="1249"/>
        <v>17891</v>
      </c>
      <c r="HG74" s="1">
        <f t="shared" si="1250"/>
        <v>6626.2962962962956</v>
      </c>
      <c r="HH74" s="1">
        <f t="shared" si="1251"/>
        <v>1382282.674643093</v>
      </c>
      <c r="HI74" s="1">
        <f t="shared" si="1252"/>
        <v>24.632161421943994</v>
      </c>
      <c r="HO74" s="1">
        <f t="shared" si="1096"/>
        <v>106</v>
      </c>
      <c r="HP74" s="1">
        <f t="shared" si="1097"/>
        <v>200</v>
      </c>
      <c r="HQ74" s="1">
        <f t="shared" si="1098"/>
        <v>53</v>
      </c>
      <c r="HR74" s="1" t="str">
        <f t="shared" si="1253"/>
        <v>50-54</v>
      </c>
      <c r="HS74" s="2">
        <f t="shared" si="1161"/>
        <v>19522</v>
      </c>
      <c r="HT74" s="1">
        <f t="shared" si="1162"/>
        <v>8933</v>
      </c>
      <c r="HU74" s="1">
        <f t="shared" si="1163"/>
        <v>0.4575863128777789</v>
      </c>
      <c r="HV74" s="1">
        <f t="shared" si="1164"/>
        <v>3.565657942525171E-3</v>
      </c>
      <c r="HX74" s="1" t="str">
        <f t="shared" ref="HX74:IB74" si="1333">+HX57</f>
        <v>50-54</v>
      </c>
      <c r="HY74" s="1">
        <f t="shared" si="1333"/>
        <v>52</v>
      </c>
      <c r="HZ74" s="1">
        <f t="shared" si="1333"/>
        <v>22</v>
      </c>
      <c r="IA74" s="1">
        <f t="shared" si="1333"/>
        <v>0.42307692307692307</v>
      </c>
      <c r="IB74" s="1">
        <f t="shared" si="1333"/>
        <v>6.8512048384079344E-2</v>
      </c>
      <c r="IC74" s="2">
        <f t="shared" si="1255"/>
        <v>19522</v>
      </c>
      <c r="ID74" s="1">
        <f t="shared" si="1256"/>
        <v>8259.3076923076915</v>
      </c>
      <c r="IE74" s="1">
        <f t="shared" si="1257"/>
        <v>1788885.4079426483</v>
      </c>
      <c r="IF74" s="1">
        <f t="shared" si="1258"/>
        <v>23.794488269644503</v>
      </c>
      <c r="IL74" s="1">
        <f t="shared" si="1099"/>
        <v>120</v>
      </c>
      <c r="IM74" s="1">
        <f t="shared" si="1100"/>
        <v>179</v>
      </c>
      <c r="IN74" s="1">
        <f t="shared" si="1101"/>
        <v>67</v>
      </c>
      <c r="IO74" s="1" t="str">
        <f t="shared" si="1259"/>
        <v>50-54</v>
      </c>
      <c r="IP74" s="2">
        <f t="shared" si="1166"/>
        <v>20172</v>
      </c>
      <c r="IQ74" s="1">
        <f t="shared" si="1167"/>
        <v>11014</v>
      </c>
      <c r="IR74" s="1">
        <f t="shared" si="1168"/>
        <v>0.54600436248264916</v>
      </c>
      <c r="IS74" s="1">
        <f t="shared" si="1169"/>
        <v>3.5054955201213097E-3</v>
      </c>
      <c r="IU74" s="1" t="str">
        <f t="shared" ref="IU74:IY74" si="1334">+IU57</f>
        <v>50-54</v>
      </c>
      <c r="IV74" s="1">
        <f t="shared" si="1334"/>
        <v>48</v>
      </c>
      <c r="IW74" s="1">
        <f t="shared" si="1334"/>
        <v>40</v>
      </c>
      <c r="IX74" s="1">
        <f t="shared" si="1334"/>
        <v>0.83333333333333337</v>
      </c>
      <c r="IY74" s="1">
        <f t="shared" si="1334"/>
        <v>5.3791435363991898E-2</v>
      </c>
      <c r="IZ74" s="2">
        <f t="shared" si="1261"/>
        <v>20172</v>
      </c>
      <c r="JA74" s="1">
        <f t="shared" si="1262"/>
        <v>16810</v>
      </c>
      <c r="JB74" s="1">
        <f t="shared" si="1263"/>
        <v>1177400.4166666665</v>
      </c>
      <c r="JC74" s="1">
        <f t="shared" si="1264"/>
        <v>26.20820939916716</v>
      </c>
      <c r="JI74" s="1">
        <f t="shared" si="1102"/>
        <v>69</v>
      </c>
      <c r="JJ74" s="1">
        <f t="shared" si="1103"/>
        <v>199</v>
      </c>
      <c r="JK74" s="1">
        <f t="shared" si="1104"/>
        <v>34.700000000000003</v>
      </c>
      <c r="JL74" s="1" t="str">
        <f t="shared" si="1265"/>
        <v>50-54</v>
      </c>
      <c r="JM74" s="2">
        <f t="shared" si="1171"/>
        <v>19793</v>
      </c>
      <c r="JN74" s="1">
        <f t="shared" si="1172"/>
        <v>5282</v>
      </c>
      <c r="JO74" s="1">
        <f t="shared" si="1173"/>
        <v>0.26686202192694386</v>
      </c>
      <c r="JP74" s="1">
        <f t="shared" si="1174"/>
        <v>3.1439847621949797E-3</v>
      </c>
      <c r="JR74" s="1" t="str">
        <f t="shared" ref="JR74:JV74" si="1335">+JR57</f>
        <v>50-54</v>
      </c>
      <c r="JS74" s="1">
        <f t="shared" si="1335"/>
        <v>54</v>
      </c>
      <c r="JT74" s="1">
        <f t="shared" si="1335"/>
        <v>27</v>
      </c>
      <c r="JU74" s="1">
        <f t="shared" si="1335"/>
        <v>0.5</v>
      </c>
      <c r="JV74" s="1">
        <f t="shared" si="1335"/>
        <v>6.804138174397717E-2</v>
      </c>
      <c r="JW74" s="2">
        <f t="shared" si="1267"/>
        <v>19793</v>
      </c>
      <c r="JX74" s="1">
        <f t="shared" si="1268"/>
        <v>9896.5</v>
      </c>
      <c r="JY74" s="1">
        <f t="shared" si="1269"/>
        <v>1813716.8935185184</v>
      </c>
      <c r="JZ74" s="1">
        <f t="shared" si="1270"/>
        <v>14.410549184054968</v>
      </c>
      <c r="KF74" s="1">
        <f t="shared" si="1105"/>
        <v>141</v>
      </c>
      <c r="KG74" s="1">
        <f t="shared" si="1106"/>
        <v>195</v>
      </c>
      <c r="KH74" s="1">
        <f t="shared" si="1107"/>
        <v>72.3</v>
      </c>
      <c r="KI74" s="1" t="str">
        <f t="shared" si="1271"/>
        <v>50-54</v>
      </c>
      <c r="KJ74" s="2">
        <f t="shared" si="1176"/>
        <v>19245</v>
      </c>
      <c r="KK74" s="1">
        <f t="shared" si="1177"/>
        <v>13546</v>
      </c>
      <c r="KL74" s="1">
        <f t="shared" si="1178"/>
        <v>0.7038711353598337</v>
      </c>
      <c r="KM74" s="1">
        <f t="shared" si="1179"/>
        <v>3.2910008235698539E-3</v>
      </c>
      <c r="KO74" s="1" t="str">
        <f t="shared" ref="KO74:KS74" si="1336">+KO57</f>
        <v>50-54</v>
      </c>
      <c r="KP74" s="1">
        <f t="shared" si="1336"/>
        <v>48</v>
      </c>
      <c r="KQ74" s="1">
        <f t="shared" si="1336"/>
        <v>34</v>
      </c>
      <c r="KR74" s="1">
        <f t="shared" si="1336"/>
        <v>0.70833333333333337</v>
      </c>
      <c r="KS74" s="1">
        <f t="shared" si="1336"/>
        <v>6.5605707040594388E-2</v>
      </c>
      <c r="KT74" s="2">
        <f t="shared" si="1273"/>
        <v>19245</v>
      </c>
      <c r="KU74" s="1">
        <f t="shared" si="1274"/>
        <v>13631.875</v>
      </c>
      <c r="KV74" s="1">
        <f t="shared" si="1275"/>
        <v>1594112.8824869792</v>
      </c>
      <c r="KW74" s="1">
        <f t="shared" si="1276"/>
        <v>33.785814497272014</v>
      </c>
      <c r="LC74" s="1">
        <f t="shared" si="1108"/>
        <v>128</v>
      </c>
      <c r="LD74" s="1">
        <f t="shared" si="1109"/>
        <v>234</v>
      </c>
      <c r="LE74" s="1">
        <f t="shared" si="1110"/>
        <v>54.7</v>
      </c>
      <c r="LF74" s="1" t="str">
        <f t="shared" si="1277"/>
        <v>50-54</v>
      </c>
      <c r="LG74" s="2">
        <f t="shared" si="1181"/>
        <v>21821</v>
      </c>
      <c r="LH74" s="1">
        <f t="shared" si="1182"/>
        <v>9417</v>
      </c>
      <c r="LI74" s="1">
        <f t="shared" si="1183"/>
        <v>0.43155675725218828</v>
      </c>
      <c r="LJ74" s="1">
        <f t="shared" si="1184"/>
        <v>3.3529354305144371E-3</v>
      </c>
      <c r="LL74" s="1" t="str">
        <f t="shared" ref="LL74:LP74" si="1337">+LL57</f>
        <v>50-54</v>
      </c>
      <c r="LM74" s="1">
        <f t="shared" si="1337"/>
        <v>50</v>
      </c>
      <c r="LN74" s="1">
        <f t="shared" si="1337"/>
        <v>28</v>
      </c>
      <c r="LO74" s="1">
        <f t="shared" si="1337"/>
        <v>0.56000000000000005</v>
      </c>
      <c r="LP74" s="1">
        <f t="shared" si="1337"/>
        <v>7.0199715099136972E-2</v>
      </c>
      <c r="LQ74" s="2">
        <f t="shared" si="1279"/>
        <v>21821</v>
      </c>
      <c r="LR74" s="1">
        <f t="shared" si="1280"/>
        <v>12219.760000000002</v>
      </c>
      <c r="LS74" s="1">
        <f t="shared" si="1281"/>
        <v>2346496.9700479996</v>
      </c>
      <c r="LT74" s="1">
        <f t="shared" si="1282"/>
        <v>21.577837862609414</v>
      </c>
      <c r="LZ74" s="1">
        <f t="shared" si="1111"/>
        <v>47</v>
      </c>
      <c r="MA74" s="1">
        <f t="shared" si="1112"/>
        <v>244</v>
      </c>
      <c r="MB74" s="1">
        <f t="shared" si="1113"/>
        <v>19.3</v>
      </c>
      <c r="MC74" s="1" t="str">
        <f t="shared" si="1283"/>
        <v>50-54</v>
      </c>
      <c r="MD74" s="2">
        <f t="shared" si="1186"/>
        <v>21464</v>
      </c>
      <c r="ME74" s="1">
        <f t="shared" si="1187"/>
        <v>5424</v>
      </c>
      <c r="MF74" s="1">
        <f t="shared" si="1188"/>
        <v>0.25270219903093549</v>
      </c>
      <c r="MG74" s="1">
        <f t="shared" si="1189"/>
        <v>2.9661699644660125E-3</v>
      </c>
      <c r="MI74" s="1" t="str">
        <f t="shared" ref="MI74:MM74" si="1338">+MI57</f>
        <v>50-54</v>
      </c>
      <c r="MJ74" s="1">
        <f t="shared" si="1338"/>
        <v>52</v>
      </c>
      <c r="MK74" s="1">
        <f t="shared" si="1338"/>
        <v>7</v>
      </c>
      <c r="ML74" s="1">
        <f t="shared" si="1338"/>
        <v>0.13461538461538461</v>
      </c>
      <c r="MM74" s="1">
        <f t="shared" si="1338"/>
        <v>4.7331499277444247E-2</v>
      </c>
      <c r="MN74" s="2">
        <f t="shared" si="1285"/>
        <v>21464</v>
      </c>
      <c r="MO74" s="1">
        <f t="shared" si="1286"/>
        <v>2889.3846153846152</v>
      </c>
      <c r="MP74" s="1">
        <f t="shared" si="1287"/>
        <v>1032100.1524806553</v>
      </c>
      <c r="MQ74" s="1">
        <f t="shared" si="1288"/>
        <v>13.140514349608646</v>
      </c>
      <c r="MW74" s="1">
        <f t="shared" si="1114"/>
        <v>85</v>
      </c>
      <c r="MX74" s="1">
        <f t="shared" si="1115"/>
        <v>213</v>
      </c>
      <c r="MY74" s="1">
        <f t="shared" si="1116"/>
        <v>39.9</v>
      </c>
      <c r="MZ74" s="1" t="str">
        <f t="shared" si="1289"/>
        <v>50-54</v>
      </c>
      <c r="NA74" s="2">
        <f t="shared" si="1191"/>
        <v>16719</v>
      </c>
      <c r="NB74" s="1">
        <f t="shared" si="1192"/>
        <v>7448</v>
      </c>
      <c r="NC74" s="1">
        <f t="shared" si="1193"/>
        <v>0.44548118906633172</v>
      </c>
      <c r="ND74" s="1">
        <f t="shared" si="1194"/>
        <v>3.8438610296096538E-3</v>
      </c>
      <c r="NF74" s="1" t="str">
        <f t="shared" ref="NF74:NJ74" si="1339">+NF57</f>
        <v>50-54</v>
      </c>
      <c r="NG74" s="1">
        <f t="shared" si="1339"/>
        <v>39</v>
      </c>
      <c r="NH74" s="1">
        <f t="shared" si="1339"/>
        <v>19</v>
      </c>
      <c r="NI74" s="1">
        <f t="shared" si="1339"/>
        <v>0.48717948717948717</v>
      </c>
      <c r="NJ74" s="1">
        <f t="shared" si="1339"/>
        <v>8.0037753023185804E-2</v>
      </c>
      <c r="NK74" s="2">
        <f t="shared" si="1291"/>
        <v>16719</v>
      </c>
      <c r="NL74" s="1">
        <f t="shared" si="1292"/>
        <v>8145.1538461538457</v>
      </c>
      <c r="NM74" s="1">
        <f t="shared" si="1293"/>
        <v>1790648.6147777271</v>
      </c>
      <c r="NN74" s="1">
        <f t="shared" si="1294"/>
        <v>17.373766373586935</v>
      </c>
      <c r="NT74" s="1">
        <f t="shared" si="1117"/>
        <v>45</v>
      </c>
      <c r="NU74" s="1">
        <f t="shared" si="1118"/>
        <v>177</v>
      </c>
      <c r="NV74" s="1">
        <f t="shared" si="1119"/>
        <v>25.4</v>
      </c>
      <c r="NW74" s="1" t="str">
        <f t="shared" si="1295"/>
        <v>50-54</v>
      </c>
      <c r="NX74" s="2">
        <f t="shared" si="1196"/>
        <v>16275</v>
      </c>
      <c r="NY74" s="1">
        <f t="shared" si="1197"/>
        <v>5641</v>
      </c>
      <c r="NZ74" s="1">
        <f t="shared" si="1198"/>
        <v>0.34660522273425498</v>
      </c>
      <c r="OA74" s="1">
        <f t="shared" si="1199"/>
        <v>3.7303096349789438E-3</v>
      </c>
      <c r="OC74" s="1" t="str">
        <f t="shared" ref="OC74:OG74" si="1340">+OC57</f>
        <v>50-54</v>
      </c>
      <c r="OD74" s="1">
        <f t="shared" si="1340"/>
        <v>40</v>
      </c>
      <c r="OE74" s="1">
        <f t="shared" si="1340"/>
        <v>11</v>
      </c>
      <c r="OF74" s="1">
        <f t="shared" si="1340"/>
        <v>0.27500000000000002</v>
      </c>
      <c r="OG74" s="1">
        <f t="shared" si="1340"/>
        <v>7.0600106232214688E-2</v>
      </c>
      <c r="OH74" s="2">
        <f t="shared" si="1297"/>
        <v>16275</v>
      </c>
      <c r="OI74" s="1">
        <f t="shared" si="1298"/>
        <v>4475.625</v>
      </c>
      <c r="OJ74" s="1">
        <f t="shared" si="1299"/>
        <v>1320239.4433593748</v>
      </c>
      <c r="OK74" s="1">
        <f t="shared" si="1300"/>
        <v>13.864208909370198</v>
      </c>
      <c r="OQ74" s="1">
        <f t="shared" si="1120"/>
        <v>36</v>
      </c>
      <c r="OR74" s="1">
        <f t="shared" si="1121"/>
        <v>168</v>
      </c>
      <c r="OS74" s="1">
        <f t="shared" si="1122"/>
        <v>21.4</v>
      </c>
      <c r="OT74" s="1" t="str">
        <f t="shared" si="1301"/>
        <v>50-54</v>
      </c>
      <c r="OU74" s="2">
        <f t="shared" si="1201"/>
        <v>16924</v>
      </c>
      <c r="OV74" s="1">
        <f t="shared" si="1202"/>
        <v>2983</v>
      </c>
      <c r="OW74" s="1">
        <f t="shared" si="1203"/>
        <v>0.17625856771448831</v>
      </c>
      <c r="OX74" s="1">
        <f t="shared" si="1204"/>
        <v>2.9289979336220473E-3</v>
      </c>
      <c r="OZ74" s="1" t="str">
        <f t="shared" ref="OZ74:PD74" si="1341">+OZ57</f>
        <v>50-54</v>
      </c>
      <c r="PA74" s="1">
        <f t="shared" si="1341"/>
        <v>39</v>
      </c>
      <c r="PB74" s="1">
        <f t="shared" si="1341"/>
        <v>14</v>
      </c>
      <c r="PC74" s="1">
        <f t="shared" si="1341"/>
        <v>0.35897435897435898</v>
      </c>
      <c r="PD74" s="1">
        <f t="shared" si="1341"/>
        <v>7.6813421732727954E-2</v>
      </c>
      <c r="PE74" s="2">
        <f t="shared" si="1303"/>
        <v>16924</v>
      </c>
      <c r="PF74" s="1">
        <f t="shared" si="1304"/>
        <v>6075.2820512820517</v>
      </c>
      <c r="PG74" s="1">
        <f t="shared" si="1305"/>
        <v>1689974.9085453225</v>
      </c>
      <c r="PH74" s="1">
        <f t="shared" si="1306"/>
        <v>6.8740841408650439</v>
      </c>
      <c r="PN74" s="1">
        <f t="shared" si="1123"/>
        <v>15</v>
      </c>
      <c r="PO74" s="1">
        <f t="shared" si="1124"/>
        <v>183</v>
      </c>
      <c r="PP74" s="1">
        <f t="shared" si="1125"/>
        <v>8.1999999999999993</v>
      </c>
      <c r="PQ74" s="1" t="str">
        <f t="shared" si="1307"/>
        <v>50-54</v>
      </c>
      <c r="PR74" s="2">
        <f t="shared" si="1206"/>
        <v>16685</v>
      </c>
      <c r="PS74" s="1">
        <f t="shared" si="1207"/>
        <v>1376</v>
      </c>
      <c r="PT74" s="1">
        <f t="shared" si="1208"/>
        <v>8.2469283787833386E-2</v>
      </c>
      <c r="PU74" s="1">
        <f t="shared" si="1209"/>
        <v>2.1295768250903634E-3</v>
      </c>
      <c r="PW74" s="1" t="str">
        <f t="shared" ref="PW74:QA74" si="1342">+PW57</f>
        <v>50-54</v>
      </c>
      <c r="PX74" s="1">
        <f t="shared" si="1342"/>
        <v>38</v>
      </c>
      <c r="PY74" s="1">
        <f t="shared" si="1342"/>
        <v>5</v>
      </c>
      <c r="PZ74" s="1">
        <f t="shared" si="1342"/>
        <v>0.13157894736842105</v>
      </c>
      <c r="QA74" s="1">
        <f t="shared" si="1342"/>
        <v>5.4836102201742808E-2</v>
      </c>
      <c r="QB74" s="2">
        <f t="shared" si="1309"/>
        <v>16685</v>
      </c>
      <c r="QC74" s="1">
        <f t="shared" si="1310"/>
        <v>2195.394736842105</v>
      </c>
      <c r="QD74" s="1">
        <f t="shared" si="1311"/>
        <v>837115.87193832919</v>
      </c>
      <c r="QE74" s="1">
        <f t="shared" si="1312"/>
        <v>3.1338327839376685</v>
      </c>
      <c r="QO74" s="2"/>
      <c r="QY74" s="2"/>
    </row>
    <row r="75" spans="1:467">
      <c r="A75" s="20" t="s">
        <v>13</v>
      </c>
      <c r="B75" s="20" t="s">
        <v>17</v>
      </c>
      <c r="C75" s="20">
        <v>41</v>
      </c>
      <c r="D75" s="20" t="s">
        <v>15</v>
      </c>
      <c r="E75" s="20">
        <v>16</v>
      </c>
      <c r="F75" s="20">
        <v>277</v>
      </c>
      <c r="G75" s="20">
        <v>5.8</v>
      </c>
      <c r="H75" s="20">
        <v>4</v>
      </c>
      <c r="I75" s="20">
        <v>252</v>
      </c>
      <c r="J75" s="20">
        <v>1.6</v>
      </c>
      <c r="K75" s="20">
        <v>125</v>
      </c>
      <c r="L75" s="20">
        <v>253</v>
      </c>
      <c r="M75" s="20">
        <v>49.4</v>
      </c>
      <c r="N75" s="20">
        <v>61</v>
      </c>
      <c r="O75" s="20">
        <v>212</v>
      </c>
      <c r="P75" s="20">
        <v>28.8</v>
      </c>
      <c r="Q75" s="20">
        <v>52</v>
      </c>
      <c r="R75" s="20">
        <v>271</v>
      </c>
      <c r="S75" s="20">
        <v>19.2</v>
      </c>
      <c r="T75" s="20">
        <v>70</v>
      </c>
      <c r="U75" s="20">
        <v>265</v>
      </c>
      <c r="V75" s="20">
        <v>26.4</v>
      </c>
      <c r="W75" s="20">
        <v>72</v>
      </c>
      <c r="X75" s="20">
        <v>286</v>
      </c>
      <c r="Y75" s="20">
        <v>25.2</v>
      </c>
      <c r="Z75" s="20">
        <v>134</v>
      </c>
      <c r="AA75" s="20">
        <v>212</v>
      </c>
      <c r="AB75" s="20">
        <v>63.2</v>
      </c>
      <c r="AC75" s="20">
        <v>181</v>
      </c>
      <c r="AD75" s="20">
        <v>215</v>
      </c>
      <c r="AE75" s="20">
        <v>84.2</v>
      </c>
      <c r="AF75" s="20">
        <v>94</v>
      </c>
      <c r="AG75" s="20">
        <v>294</v>
      </c>
      <c r="AH75" s="20">
        <v>32</v>
      </c>
      <c r="AI75" s="20">
        <v>214</v>
      </c>
      <c r="AJ75" s="20">
        <v>278</v>
      </c>
      <c r="AK75" s="20">
        <v>77</v>
      </c>
      <c r="AL75" s="20">
        <v>114</v>
      </c>
      <c r="AM75" s="20">
        <v>262</v>
      </c>
      <c r="AN75" s="20">
        <v>43.5</v>
      </c>
      <c r="AO75" s="20">
        <v>44</v>
      </c>
      <c r="AP75" s="20">
        <v>230</v>
      </c>
      <c r="AQ75" s="20">
        <v>19.100000000000001</v>
      </c>
      <c r="AR75" s="20">
        <v>95</v>
      </c>
      <c r="AS75" s="20">
        <v>177</v>
      </c>
      <c r="AT75" s="20">
        <v>53.7</v>
      </c>
      <c r="AU75" s="20">
        <v>58</v>
      </c>
      <c r="AV75" s="20">
        <v>193</v>
      </c>
      <c r="AW75" s="20">
        <v>30.1</v>
      </c>
      <c r="AX75" s="20">
        <v>31</v>
      </c>
      <c r="AY75" s="20">
        <v>183</v>
      </c>
      <c r="AZ75" s="20">
        <v>16.899999999999999</v>
      </c>
      <c r="BA75" s="20">
        <v>17</v>
      </c>
      <c r="BB75" s="20">
        <v>196</v>
      </c>
      <c r="BC75" s="20">
        <v>8.6999999999999993</v>
      </c>
      <c r="BE75" s="35"/>
      <c r="BF75" s="1" t="str">
        <f t="shared" si="1071"/>
        <v>明細部</v>
      </c>
      <c r="BG75" s="1" t="str">
        <f t="shared" si="1072"/>
        <v>県</v>
      </c>
      <c r="BH75" s="1">
        <f t="shared" si="1073"/>
        <v>41</v>
      </c>
      <c r="BI75" s="1" t="str">
        <f t="shared" si="1074"/>
        <v>男</v>
      </c>
      <c r="BJ75" s="1">
        <f t="shared" si="1075"/>
        <v>16</v>
      </c>
      <c r="BK75" s="1">
        <f t="shared" si="1076"/>
        <v>277</v>
      </c>
      <c r="BL75" s="1">
        <f t="shared" si="1077"/>
        <v>5.8</v>
      </c>
      <c r="BM75" s="1" t="str">
        <f t="shared" si="1211"/>
        <v>55-59</v>
      </c>
      <c r="BN75" s="2">
        <f t="shared" si="1126"/>
        <v>29788</v>
      </c>
      <c r="BO75" s="2">
        <f t="shared" si="1127"/>
        <v>10216</v>
      </c>
      <c r="BP75" s="1">
        <f t="shared" si="1128"/>
        <v>0.34295689539411844</v>
      </c>
      <c r="BQ75" s="1">
        <f t="shared" si="1129"/>
        <v>2.7504010675695619E-3</v>
      </c>
      <c r="BS75" s="1" t="str">
        <f t="shared" si="1212"/>
        <v>55-59</v>
      </c>
      <c r="BT75" s="1">
        <f t="shared" si="1130"/>
        <v>39</v>
      </c>
      <c r="BU75" s="1">
        <f t="shared" si="1130"/>
        <v>9</v>
      </c>
      <c r="BV75" s="1">
        <f t="shared" si="1130"/>
        <v>0.23076923076923078</v>
      </c>
      <c r="BW75" s="1">
        <f t="shared" si="1130"/>
        <v>6.7466001485156094E-2</v>
      </c>
      <c r="BX75" s="2">
        <f t="shared" si="1213"/>
        <v>29788</v>
      </c>
      <c r="BY75" s="1">
        <f t="shared" si="1214"/>
        <v>6874.1538461538466</v>
      </c>
      <c r="BZ75" s="1">
        <f t="shared" si="1215"/>
        <v>4038802.6581702316</v>
      </c>
      <c r="CA75" s="1">
        <f t="shared" si="1216"/>
        <v>13.375318920370619</v>
      </c>
      <c r="CG75" s="1">
        <f t="shared" si="1078"/>
        <v>4</v>
      </c>
      <c r="CH75" s="1">
        <f t="shared" si="1079"/>
        <v>252</v>
      </c>
      <c r="CI75" s="1">
        <f t="shared" si="1080"/>
        <v>1.6</v>
      </c>
      <c r="CJ75" s="1" t="str">
        <f t="shared" si="1217"/>
        <v>55-59</v>
      </c>
      <c r="CK75" s="2">
        <f t="shared" si="1131"/>
        <v>30043</v>
      </c>
      <c r="CL75" s="2">
        <f t="shared" si="1132"/>
        <v>1961</v>
      </c>
      <c r="CM75" s="1">
        <f t="shared" si="1133"/>
        <v>6.5273108544419658E-2</v>
      </c>
      <c r="CN75" s="1">
        <f t="shared" si="1134"/>
        <v>1.4250754801066504E-3</v>
      </c>
      <c r="CP75" s="1" t="str">
        <f t="shared" si="1218"/>
        <v>55-59</v>
      </c>
      <c r="CQ75" s="1">
        <f t="shared" si="1218"/>
        <v>40</v>
      </c>
      <c r="CR75" s="1">
        <f t="shared" si="1218"/>
        <v>7</v>
      </c>
      <c r="CS75" s="1">
        <f t="shared" si="1218"/>
        <v>0.17499999999999999</v>
      </c>
      <c r="CT75" s="1">
        <f t="shared" si="1218"/>
        <v>6.0078074203489575E-2</v>
      </c>
      <c r="CU75" s="2">
        <f t="shared" si="1219"/>
        <v>30043</v>
      </c>
      <c r="CV75" s="1">
        <f t="shared" si="1220"/>
        <v>5257.5249999999996</v>
      </c>
      <c r="CW75" s="1">
        <f t="shared" si="1221"/>
        <v>3257756.3612343743</v>
      </c>
      <c r="CX75" s="1">
        <f t="shared" si="1222"/>
        <v>2.6109243417767862</v>
      </c>
      <c r="DD75" s="1">
        <f t="shared" si="1081"/>
        <v>125</v>
      </c>
      <c r="DE75" s="1">
        <f t="shared" si="1082"/>
        <v>253</v>
      </c>
      <c r="DF75" s="1">
        <f t="shared" si="1083"/>
        <v>49.4</v>
      </c>
      <c r="DG75" s="1" t="str">
        <f t="shared" si="1223"/>
        <v>55-59</v>
      </c>
      <c r="DH75" s="2">
        <f t="shared" si="1136"/>
        <v>33383</v>
      </c>
      <c r="DI75" s="2">
        <f t="shared" si="1137"/>
        <v>10181</v>
      </c>
      <c r="DJ75" s="1">
        <f t="shared" si="1138"/>
        <v>0.30497558637629929</v>
      </c>
      <c r="DK75" s="1">
        <f t="shared" si="1139"/>
        <v>2.5198221330848332E-3</v>
      </c>
      <c r="DM75" s="1" t="str">
        <f t="shared" ref="DM75:DQ75" si="1343">+DM58</f>
        <v>55-59</v>
      </c>
      <c r="DN75" s="1">
        <f t="shared" si="1343"/>
        <v>48</v>
      </c>
      <c r="DO75" s="1">
        <f t="shared" si="1343"/>
        <v>13</v>
      </c>
      <c r="DP75" s="1">
        <f t="shared" si="1343"/>
        <v>0.27083333333333331</v>
      </c>
      <c r="DQ75" s="1">
        <f t="shared" si="1343"/>
        <v>6.4142198617747101E-2</v>
      </c>
      <c r="DR75" s="2">
        <f t="shared" si="1225"/>
        <v>33383</v>
      </c>
      <c r="DS75" s="1">
        <f t="shared" si="1226"/>
        <v>9041.2291666666661</v>
      </c>
      <c r="DT75" s="1">
        <f t="shared" si="1227"/>
        <v>4584990.1755551938</v>
      </c>
      <c r="DU75" s="1">
        <f t="shared" si="1228"/>
        <v>14.638828146062366</v>
      </c>
      <c r="EA75" s="1">
        <f t="shared" si="1084"/>
        <v>61</v>
      </c>
      <c r="EB75" s="1">
        <f t="shared" si="1085"/>
        <v>212</v>
      </c>
      <c r="EC75" s="1">
        <f t="shared" si="1086"/>
        <v>28.8</v>
      </c>
      <c r="ED75" s="1" t="str">
        <f t="shared" si="1229"/>
        <v>55-59</v>
      </c>
      <c r="EE75" s="2">
        <f t="shared" si="1141"/>
        <v>24209</v>
      </c>
      <c r="EF75" s="2">
        <f t="shared" si="1142"/>
        <v>3975</v>
      </c>
      <c r="EG75" s="1">
        <f t="shared" si="1143"/>
        <v>0.16419513404105912</v>
      </c>
      <c r="EH75" s="1">
        <f t="shared" si="1144"/>
        <v>2.3809164942101405E-3</v>
      </c>
      <c r="EJ75" s="1" t="str">
        <f t="shared" ref="EJ75:EN75" si="1344">+EJ58</f>
        <v>55-59</v>
      </c>
      <c r="EK75" s="1">
        <f t="shared" si="1344"/>
        <v>42</v>
      </c>
      <c r="EL75" s="1">
        <f t="shared" si="1344"/>
        <v>6</v>
      </c>
      <c r="EM75" s="1">
        <f t="shared" si="1344"/>
        <v>0.14285714285714285</v>
      </c>
      <c r="EN75" s="1">
        <f t="shared" si="1344"/>
        <v>5.3994924715603888E-2</v>
      </c>
      <c r="EO75" s="2">
        <f t="shared" si="1231"/>
        <v>24209</v>
      </c>
      <c r="EP75" s="1">
        <f t="shared" si="1232"/>
        <v>3458.4285714285711</v>
      </c>
      <c r="EQ75" s="1">
        <f t="shared" si="1233"/>
        <v>1708675.4548104957</v>
      </c>
      <c r="ER75" s="1">
        <f t="shared" si="1234"/>
        <v>6.8961956297244829</v>
      </c>
      <c r="EX75" s="1">
        <f t="shared" si="1087"/>
        <v>52</v>
      </c>
      <c r="EY75" s="1">
        <f t="shared" si="1088"/>
        <v>271</v>
      </c>
      <c r="EZ75" s="1">
        <f t="shared" si="1089"/>
        <v>19.2</v>
      </c>
      <c r="FA75" s="1" t="str">
        <f t="shared" si="1235"/>
        <v>55-59</v>
      </c>
      <c r="FB75" s="2">
        <f t="shared" si="1146"/>
        <v>26294</v>
      </c>
      <c r="FC75" s="2">
        <f t="shared" si="1147"/>
        <v>3960</v>
      </c>
      <c r="FD75" s="1">
        <f t="shared" si="1148"/>
        <v>0.15060470069217313</v>
      </c>
      <c r="FE75" s="1">
        <f t="shared" si="1149"/>
        <v>2.2056970430141807E-3</v>
      </c>
      <c r="FG75" s="1" t="str">
        <f t="shared" ref="FG75:FK75" si="1345">+FG58</f>
        <v>55-59</v>
      </c>
      <c r="FH75" s="1">
        <f t="shared" si="1345"/>
        <v>46</v>
      </c>
      <c r="FI75" s="1">
        <f t="shared" si="1345"/>
        <v>9</v>
      </c>
      <c r="FJ75" s="1">
        <f t="shared" si="1345"/>
        <v>0.19565217391304349</v>
      </c>
      <c r="FK75" s="1">
        <f t="shared" si="1345"/>
        <v>5.8490504758231386E-2</v>
      </c>
      <c r="FL75" s="2">
        <f t="shared" si="1237"/>
        <v>26294</v>
      </c>
      <c r="FM75" s="1">
        <f t="shared" si="1238"/>
        <v>5144.478260869565</v>
      </c>
      <c r="FN75" s="1">
        <f t="shared" si="1239"/>
        <v>2365288.1481466261</v>
      </c>
      <c r="FO75" s="1">
        <f t="shared" si="1240"/>
        <v>6.9278162318399641</v>
      </c>
      <c r="FU75" s="1">
        <f t="shared" si="1090"/>
        <v>70</v>
      </c>
      <c r="FV75" s="1">
        <f t="shared" si="1091"/>
        <v>265</v>
      </c>
      <c r="FW75" s="1">
        <f t="shared" si="1092"/>
        <v>26.4</v>
      </c>
      <c r="FX75" s="1" t="str">
        <f t="shared" si="1241"/>
        <v>55-59</v>
      </c>
      <c r="FY75" s="2">
        <f t="shared" si="1151"/>
        <v>28808</v>
      </c>
      <c r="FZ75" s="2">
        <f t="shared" si="1152"/>
        <v>6684</v>
      </c>
      <c r="GA75" s="1">
        <f t="shared" si="1153"/>
        <v>0.23201888364343237</v>
      </c>
      <c r="GB75" s="1">
        <f t="shared" si="1154"/>
        <v>2.487026328970614E-3</v>
      </c>
      <c r="GD75" s="1" t="str">
        <f t="shared" ref="GD75:GH75" si="1346">+GD58</f>
        <v>55-59</v>
      </c>
      <c r="GE75" s="1">
        <f t="shared" si="1346"/>
        <v>42</v>
      </c>
      <c r="GF75" s="1">
        <f t="shared" si="1346"/>
        <v>11</v>
      </c>
      <c r="GG75" s="1">
        <f t="shared" si="1346"/>
        <v>0.26190476190476192</v>
      </c>
      <c r="GH75" s="1">
        <f t="shared" si="1346"/>
        <v>6.7842720351379796E-2</v>
      </c>
      <c r="GI75" s="2">
        <f t="shared" si="1243"/>
        <v>28808</v>
      </c>
      <c r="GJ75" s="1">
        <f t="shared" si="1244"/>
        <v>7544.9523809523816</v>
      </c>
      <c r="GK75" s="1">
        <f t="shared" si="1245"/>
        <v>3819730.5180866006</v>
      </c>
      <c r="GL75" s="1">
        <f t="shared" si="1246"/>
        <v>9.7447931130241603</v>
      </c>
      <c r="GR75" s="1">
        <f t="shared" si="1093"/>
        <v>72</v>
      </c>
      <c r="GS75" s="1">
        <f t="shared" si="1094"/>
        <v>286</v>
      </c>
      <c r="GT75" s="1">
        <f t="shared" si="1095"/>
        <v>25.2</v>
      </c>
      <c r="GU75" s="1" t="str">
        <f t="shared" si="1247"/>
        <v>55-59</v>
      </c>
      <c r="GV75" s="2">
        <f t="shared" si="1156"/>
        <v>27840</v>
      </c>
      <c r="GW75" s="2">
        <f t="shared" si="1157"/>
        <v>10214</v>
      </c>
      <c r="GX75" s="1">
        <f t="shared" si="1158"/>
        <v>0.366882183908046</v>
      </c>
      <c r="GY75" s="1">
        <f t="shared" si="1159"/>
        <v>2.8884906311770482E-3</v>
      </c>
      <c r="HA75" s="1" t="str">
        <f t="shared" ref="HA75:HE75" si="1347">+HA58</f>
        <v>55-59</v>
      </c>
      <c r="HB75" s="1">
        <f t="shared" si="1347"/>
        <v>42</v>
      </c>
      <c r="HC75" s="1">
        <f t="shared" si="1347"/>
        <v>19</v>
      </c>
      <c r="HD75" s="1">
        <f t="shared" si="1347"/>
        <v>0.45238095238095238</v>
      </c>
      <c r="HE75" s="1">
        <f t="shared" si="1347"/>
        <v>7.6800983733756531E-2</v>
      </c>
      <c r="HF75" s="2">
        <f t="shared" si="1249"/>
        <v>27840</v>
      </c>
      <c r="HG75" s="1">
        <f t="shared" si="1250"/>
        <v>12594.285714285714</v>
      </c>
      <c r="HH75" s="1">
        <f t="shared" si="1251"/>
        <v>4571640.0388726918</v>
      </c>
      <c r="HI75" s="1">
        <f t="shared" si="1252"/>
        <v>15.409051724137932</v>
      </c>
      <c r="HO75" s="1">
        <f t="shared" si="1096"/>
        <v>134</v>
      </c>
      <c r="HP75" s="1">
        <f t="shared" si="1097"/>
        <v>212</v>
      </c>
      <c r="HQ75" s="1">
        <f t="shared" si="1098"/>
        <v>63.2</v>
      </c>
      <c r="HR75" s="1" t="str">
        <f t="shared" si="1253"/>
        <v>55-59</v>
      </c>
      <c r="HS75" s="2">
        <f t="shared" si="1161"/>
        <v>29687</v>
      </c>
      <c r="HT75" s="2">
        <f t="shared" si="1162"/>
        <v>11877</v>
      </c>
      <c r="HU75" s="1">
        <f t="shared" si="1163"/>
        <v>0.40007410651126757</v>
      </c>
      <c r="HV75" s="1">
        <f t="shared" si="1164"/>
        <v>2.8433863175830049E-3</v>
      </c>
      <c r="HX75" s="1" t="str">
        <f t="shared" ref="HX75:IB75" si="1348">+HX58</f>
        <v>55-59</v>
      </c>
      <c r="HY75" s="1">
        <f t="shared" si="1348"/>
        <v>43</v>
      </c>
      <c r="HZ75" s="1">
        <f t="shared" si="1348"/>
        <v>24</v>
      </c>
      <c r="IA75" s="1">
        <f t="shared" si="1348"/>
        <v>0.55813953488372092</v>
      </c>
      <c r="IB75" s="1">
        <f t="shared" si="1348"/>
        <v>7.5732054361121889E-2</v>
      </c>
      <c r="IC75" s="2">
        <f t="shared" si="1255"/>
        <v>29687</v>
      </c>
      <c r="ID75" s="1">
        <f t="shared" si="1256"/>
        <v>16569.488372093023</v>
      </c>
      <c r="IE75" s="1">
        <f t="shared" si="1257"/>
        <v>5054661.7764976667</v>
      </c>
      <c r="IF75" s="1">
        <f t="shared" si="1258"/>
        <v>17.203186579984507</v>
      </c>
      <c r="IL75" s="1">
        <f t="shared" si="1099"/>
        <v>181</v>
      </c>
      <c r="IM75" s="1">
        <f t="shared" si="1100"/>
        <v>215</v>
      </c>
      <c r="IN75" s="1">
        <f t="shared" si="1101"/>
        <v>84.2</v>
      </c>
      <c r="IO75" s="1" t="str">
        <f t="shared" si="1259"/>
        <v>55-59</v>
      </c>
      <c r="IP75" s="2">
        <f t="shared" si="1166"/>
        <v>26393</v>
      </c>
      <c r="IQ75" s="2">
        <f t="shared" si="1167"/>
        <v>13462</v>
      </c>
      <c r="IR75" s="1">
        <f t="shared" si="1168"/>
        <v>0.51005948546963209</v>
      </c>
      <c r="IS75" s="1">
        <f t="shared" si="1169"/>
        <v>3.077072382306735E-3</v>
      </c>
      <c r="IU75" s="1" t="str">
        <f t="shared" ref="IU75:IY75" si="1349">+IU58</f>
        <v>55-59</v>
      </c>
      <c r="IV75" s="1">
        <f t="shared" si="1349"/>
        <v>44</v>
      </c>
      <c r="IW75" s="1">
        <f t="shared" si="1349"/>
        <v>31</v>
      </c>
      <c r="IX75" s="1">
        <f t="shared" si="1349"/>
        <v>0.70454545454545459</v>
      </c>
      <c r="IY75" s="1">
        <f t="shared" si="1349"/>
        <v>6.8781795461641745E-2</v>
      </c>
      <c r="IZ75" s="2">
        <f t="shared" si="1261"/>
        <v>26393</v>
      </c>
      <c r="JA75" s="1">
        <f t="shared" si="1262"/>
        <v>18595.068181818184</v>
      </c>
      <c r="JB75" s="1">
        <f t="shared" si="1263"/>
        <v>3295524.4053695519</v>
      </c>
      <c r="JC75" s="1">
        <f t="shared" si="1264"/>
        <v>22.44261736066381</v>
      </c>
      <c r="JI75" s="1">
        <f t="shared" si="1102"/>
        <v>94</v>
      </c>
      <c r="JJ75" s="1">
        <f t="shared" si="1103"/>
        <v>294</v>
      </c>
      <c r="JK75" s="1">
        <f t="shared" si="1104"/>
        <v>32</v>
      </c>
      <c r="JL75" s="1" t="str">
        <f t="shared" si="1265"/>
        <v>55-59</v>
      </c>
      <c r="JM75" s="2">
        <f t="shared" si="1171"/>
        <v>24192</v>
      </c>
      <c r="JN75" s="2">
        <f t="shared" si="1172"/>
        <v>6728</v>
      </c>
      <c r="JO75" s="1">
        <f t="shared" si="1173"/>
        <v>0.27810846560846558</v>
      </c>
      <c r="JP75" s="1">
        <f t="shared" si="1174"/>
        <v>2.8807607554227582E-3</v>
      </c>
      <c r="JR75" s="1" t="str">
        <f t="shared" ref="JR75:JV75" si="1350">+JR58</f>
        <v>55-59</v>
      </c>
      <c r="JS75" s="1">
        <f t="shared" si="1350"/>
        <v>35</v>
      </c>
      <c r="JT75" s="1">
        <f t="shared" si="1350"/>
        <v>18</v>
      </c>
      <c r="JU75" s="1">
        <f t="shared" si="1350"/>
        <v>0.51428571428571423</v>
      </c>
      <c r="JV75" s="1">
        <f t="shared" si="1350"/>
        <v>8.4480922337928199E-2</v>
      </c>
      <c r="JW75" s="2">
        <f t="shared" si="1267"/>
        <v>24192</v>
      </c>
      <c r="JX75" s="1">
        <f t="shared" si="1268"/>
        <v>12441.599999999999</v>
      </c>
      <c r="JY75" s="1">
        <f t="shared" si="1269"/>
        <v>4176965.0468571428</v>
      </c>
      <c r="JZ75" s="1">
        <f t="shared" si="1270"/>
        <v>9.7337962962962958</v>
      </c>
      <c r="KF75" s="1">
        <f t="shared" si="1105"/>
        <v>214</v>
      </c>
      <c r="KG75" s="1">
        <f t="shared" si="1106"/>
        <v>278</v>
      </c>
      <c r="KH75" s="1">
        <f t="shared" si="1107"/>
        <v>77</v>
      </c>
      <c r="KI75" s="1" t="str">
        <f t="shared" si="1271"/>
        <v>55-59</v>
      </c>
      <c r="KJ75" s="2">
        <f t="shared" si="1176"/>
        <v>26427</v>
      </c>
      <c r="KK75" s="2">
        <f t="shared" si="1177"/>
        <v>19129</v>
      </c>
      <c r="KL75" s="1">
        <f t="shared" si="1178"/>
        <v>0.72384303931585126</v>
      </c>
      <c r="KM75" s="1">
        <f t="shared" si="1179"/>
        <v>2.7502759177971433E-3</v>
      </c>
      <c r="KO75" s="1" t="str">
        <f t="shared" ref="KO75:KS75" si="1351">+KO58</f>
        <v>55-59</v>
      </c>
      <c r="KP75" s="1">
        <f t="shared" si="1351"/>
        <v>43</v>
      </c>
      <c r="KQ75" s="1">
        <f t="shared" si="1351"/>
        <v>32</v>
      </c>
      <c r="KR75" s="1">
        <f t="shared" si="1351"/>
        <v>0.7441860465116279</v>
      </c>
      <c r="KS75" s="1">
        <f t="shared" si="1351"/>
        <v>6.6537832338473546E-2</v>
      </c>
      <c r="KT75" s="2">
        <f t="shared" si="1273"/>
        <v>26427</v>
      </c>
      <c r="KU75" s="1">
        <f t="shared" si="1274"/>
        <v>19666.60465116279</v>
      </c>
      <c r="KV75" s="1">
        <f t="shared" si="1275"/>
        <v>3091954.0142125851</v>
      </c>
      <c r="KW75" s="1">
        <f t="shared" si="1276"/>
        <v>31.125250690581606</v>
      </c>
      <c r="LC75" s="1">
        <f t="shared" si="1108"/>
        <v>114</v>
      </c>
      <c r="LD75" s="1">
        <f t="shared" si="1109"/>
        <v>262</v>
      </c>
      <c r="LE75" s="1">
        <f t="shared" si="1110"/>
        <v>43.5</v>
      </c>
      <c r="LF75" s="1" t="str">
        <f t="shared" si="1277"/>
        <v>55-59</v>
      </c>
      <c r="LG75" s="2">
        <f t="shared" si="1181"/>
        <v>30361</v>
      </c>
      <c r="LH75" s="2">
        <f t="shared" si="1182"/>
        <v>13969</v>
      </c>
      <c r="LI75" s="1">
        <f t="shared" si="1183"/>
        <v>0.46009683475511348</v>
      </c>
      <c r="LJ75" s="1">
        <f t="shared" si="1184"/>
        <v>2.860385209046776E-3</v>
      </c>
      <c r="LL75" s="1" t="str">
        <f t="shared" ref="LL75:LP75" si="1352">+LL58</f>
        <v>55-59</v>
      </c>
      <c r="LM75" s="1">
        <f t="shared" si="1352"/>
        <v>41</v>
      </c>
      <c r="LN75" s="1">
        <f t="shared" si="1352"/>
        <v>14</v>
      </c>
      <c r="LO75" s="1">
        <f t="shared" si="1352"/>
        <v>0.34146341463414637</v>
      </c>
      <c r="LP75" s="1">
        <f t="shared" si="1352"/>
        <v>7.4057682050849838E-2</v>
      </c>
      <c r="LQ75" s="2">
        <f t="shared" si="1279"/>
        <v>30361</v>
      </c>
      <c r="LR75" s="1">
        <f t="shared" si="1280"/>
        <v>10367.170731707318</v>
      </c>
      <c r="LS75" s="1">
        <f t="shared" si="1281"/>
        <v>5055596.1367072454</v>
      </c>
      <c r="LT75" s="1">
        <f t="shared" si="1282"/>
        <v>18.863970224959651</v>
      </c>
      <c r="LZ75" s="1">
        <f t="shared" si="1111"/>
        <v>44</v>
      </c>
      <c r="MA75" s="1">
        <f t="shared" si="1112"/>
        <v>230</v>
      </c>
      <c r="MB75" s="1">
        <f t="shared" si="1113"/>
        <v>19.100000000000001</v>
      </c>
      <c r="MC75" s="1" t="str">
        <f t="shared" si="1283"/>
        <v>55-59</v>
      </c>
      <c r="MD75" s="2">
        <f t="shared" si="1186"/>
        <v>26903</v>
      </c>
      <c r="ME75" s="2">
        <f t="shared" si="1187"/>
        <v>6052</v>
      </c>
      <c r="MF75" s="1">
        <f t="shared" si="1188"/>
        <v>0.22495632457346765</v>
      </c>
      <c r="MG75" s="1">
        <f t="shared" si="1189"/>
        <v>2.5457270448661523E-3</v>
      </c>
      <c r="MI75" s="1" t="str">
        <f t="shared" ref="MI75:MM75" si="1353">+MI58</f>
        <v>55-59</v>
      </c>
      <c r="MJ75" s="1">
        <f t="shared" si="1353"/>
        <v>39</v>
      </c>
      <c r="MK75" s="1">
        <f t="shared" si="1353"/>
        <v>10</v>
      </c>
      <c r="ML75" s="1">
        <f t="shared" si="1353"/>
        <v>0.25641025641025639</v>
      </c>
      <c r="MM75" s="1">
        <f t="shared" si="1353"/>
        <v>6.9920107672033757E-2</v>
      </c>
      <c r="MN75" s="2">
        <f t="shared" si="1285"/>
        <v>26903</v>
      </c>
      <c r="MO75" s="1">
        <f t="shared" si="1286"/>
        <v>6898.2051282051279</v>
      </c>
      <c r="MP75" s="1">
        <f t="shared" si="1287"/>
        <v>3538389.194187359</v>
      </c>
      <c r="MQ75" s="1">
        <f t="shared" si="1288"/>
        <v>8.7732966583652381</v>
      </c>
      <c r="MW75" s="1">
        <f t="shared" si="1114"/>
        <v>95</v>
      </c>
      <c r="MX75" s="1">
        <f t="shared" si="1115"/>
        <v>177</v>
      </c>
      <c r="MY75" s="1">
        <f t="shared" si="1116"/>
        <v>53.7</v>
      </c>
      <c r="MZ75" s="1" t="str">
        <f t="shared" si="1289"/>
        <v>55-59</v>
      </c>
      <c r="NA75" s="2">
        <f t="shared" si="1191"/>
        <v>23901</v>
      </c>
      <c r="NB75" s="2">
        <f t="shared" si="1192"/>
        <v>8802</v>
      </c>
      <c r="NC75" s="1">
        <f t="shared" si="1193"/>
        <v>0.3682691100790762</v>
      </c>
      <c r="ND75" s="1">
        <f t="shared" si="1194"/>
        <v>3.1198999478711208E-3</v>
      </c>
      <c r="NF75" s="1" t="str">
        <f t="shared" ref="NF75:NJ75" si="1354">+NF58</f>
        <v>55-59</v>
      </c>
      <c r="NG75" s="1">
        <f t="shared" si="1354"/>
        <v>25</v>
      </c>
      <c r="NH75" s="1">
        <f t="shared" si="1354"/>
        <v>16</v>
      </c>
      <c r="NI75" s="1">
        <f t="shared" si="1354"/>
        <v>0.64</v>
      </c>
      <c r="NJ75" s="1">
        <f t="shared" si="1354"/>
        <v>9.6000000000000002E-2</v>
      </c>
      <c r="NK75" s="2">
        <f t="shared" si="1291"/>
        <v>23901</v>
      </c>
      <c r="NL75" s="1">
        <f t="shared" si="1292"/>
        <v>15296.64</v>
      </c>
      <c r="NM75" s="1">
        <f t="shared" si="1293"/>
        <v>5264711.8940159995</v>
      </c>
      <c r="NN75" s="1">
        <f t="shared" si="1294"/>
        <v>9.2067277519769046</v>
      </c>
      <c r="NT75" s="1">
        <f t="shared" si="1117"/>
        <v>58</v>
      </c>
      <c r="NU75" s="1">
        <f t="shared" si="1118"/>
        <v>193</v>
      </c>
      <c r="NV75" s="1">
        <f t="shared" si="1119"/>
        <v>30.1</v>
      </c>
      <c r="NW75" s="1" t="str">
        <f t="shared" si="1295"/>
        <v>55-59</v>
      </c>
      <c r="NX75" s="2">
        <f t="shared" si="1196"/>
        <v>22831</v>
      </c>
      <c r="NY75" s="2">
        <f t="shared" si="1197"/>
        <v>8741</v>
      </c>
      <c r="NZ75" s="1">
        <f t="shared" si="1198"/>
        <v>0.38285664228461302</v>
      </c>
      <c r="OA75" s="1">
        <f t="shared" si="1199"/>
        <v>3.2169821829929721E-3</v>
      </c>
      <c r="OC75" s="1" t="str">
        <f t="shared" ref="OC75:OG75" si="1355">+OC58</f>
        <v>55-59</v>
      </c>
      <c r="OD75" s="1">
        <f t="shared" si="1355"/>
        <v>30</v>
      </c>
      <c r="OE75" s="1">
        <f t="shared" si="1355"/>
        <v>14</v>
      </c>
      <c r="OF75" s="1">
        <f t="shared" si="1355"/>
        <v>0.46666666666666667</v>
      </c>
      <c r="OG75" s="1">
        <f t="shared" si="1355"/>
        <v>9.1084006808529766E-2</v>
      </c>
      <c r="OH75" s="2">
        <f t="shared" si="1297"/>
        <v>22831</v>
      </c>
      <c r="OI75" s="1">
        <f t="shared" si="1298"/>
        <v>10654.466666666667</v>
      </c>
      <c r="OJ75" s="1">
        <f t="shared" si="1299"/>
        <v>4324482.2838518517</v>
      </c>
      <c r="OK75" s="1">
        <f t="shared" si="1300"/>
        <v>11.48569926853839</v>
      </c>
      <c r="OQ75" s="1">
        <f t="shared" si="1120"/>
        <v>31</v>
      </c>
      <c r="OR75" s="1">
        <f t="shared" si="1121"/>
        <v>183</v>
      </c>
      <c r="OS75" s="1">
        <f t="shared" si="1122"/>
        <v>16.899999999999999</v>
      </c>
      <c r="OT75" s="1" t="str">
        <f t="shared" si="1301"/>
        <v>55-59</v>
      </c>
      <c r="OU75" s="2">
        <f t="shared" si="1201"/>
        <v>22116</v>
      </c>
      <c r="OV75" s="2">
        <f t="shared" si="1202"/>
        <v>4450</v>
      </c>
      <c r="OW75" s="1">
        <f t="shared" si="1203"/>
        <v>0.20121179236751674</v>
      </c>
      <c r="OX75" s="1">
        <f t="shared" si="1204"/>
        <v>2.6958097930667602E-3</v>
      </c>
      <c r="OZ75" s="1" t="str">
        <f t="shared" ref="OZ75:PD75" si="1356">+OZ58</f>
        <v>55-59</v>
      </c>
      <c r="PA75" s="1">
        <f t="shared" si="1356"/>
        <v>27</v>
      </c>
      <c r="PB75" s="1">
        <f t="shared" si="1356"/>
        <v>7</v>
      </c>
      <c r="PC75" s="1">
        <f t="shared" si="1356"/>
        <v>0.25925925925925924</v>
      </c>
      <c r="PD75" s="1">
        <f t="shared" si="1356"/>
        <v>8.4337043341231252E-2</v>
      </c>
      <c r="PE75" s="2">
        <f t="shared" si="1303"/>
        <v>22116</v>
      </c>
      <c r="PF75" s="1">
        <f t="shared" si="1304"/>
        <v>5733.7777777777774</v>
      </c>
      <c r="PG75" s="1">
        <f t="shared" si="1305"/>
        <v>3478963.7677183347</v>
      </c>
      <c r="PH75" s="1">
        <f t="shared" si="1306"/>
        <v>5.4327183939229524</v>
      </c>
      <c r="PN75" s="1">
        <f t="shared" si="1123"/>
        <v>17</v>
      </c>
      <c r="PO75" s="1">
        <f t="shared" si="1124"/>
        <v>196</v>
      </c>
      <c r="PP75" s="1">
        <f t="shared" si="1125"/>
        <v>8.6999999999999993</v>
      </c>
      <c r="PQ75" s="1" t="str">
        <f t="shared" si="1307"/>
        <v>55-59</v>
      </c>
      <c r="PR75" s="2">
        <f t="shared" si="1206"/>
        <v>22211</v>
      </c>
      <c r="PS75" s="2">
        <f t="shared" si="1207"/>
        <v>1523</v>
      </c>
      <c r="PT75" s="1">
        <f t="shared" si="1208"/>
        <v>6.8569627661969293E-2</v>
      </c>
      <c r="PU75" s="1">
        <f t="shared" si="1209"/>
        <v>1.6957313029903349E-3</v>
      </c>
      <c r="PW75" s="1" t="str">
        <f t="shared" ref="PW75:QA75" si="1357">+PW58</f>
        <v>55-59</v>
      </c>
      <c r="PX75" s="1">
        <f t="shared" si="1357"/>
        <v>28</v>
      </c>
      <c r="PY75" s="1">
        <f t="shared" si="1357"/>
        <v>2</v>
      </c>
      <c r="PZ75" s="1">
        <f t="shared" si="1357"/>
        <v>7.1428571428571425E-2</v>
      </c>
      <c r="QA75" s="1">
        <f t="shared" si="1357"/>
        <v>4.8670367419231919E-2</v>
      </c>
      <c r="QB75" s="2">
        <f t="shared" si="1309"/>
        <v>22211</v>
      </c>
      <c r="QC75" s="1">
        <f t="shared" si="1310"/>
        <v>1586.5</v>
      </c>
      <c r="QD75" s="1">
        <f t="shared" si="1311"/>
        <v>1168598.9017857141</v>
      </c>
      <c r="QE75" s="1">
        <f t="shared" si="1312"/>
        <v>1.9199495745351403</v>
      </c>
      <c r="QO75" s="2"/>
      <c r="QP75" s="2"/>
      <c r="QY75" s="2"/>
    </row>
    <row r="76" spans="1:467">
      <c r="A76" s="20" t="s">
        <v>13</v>
      </c>
      <c r="B76" s="20" t="s">
        <v>17</v>
      </c>
      <c r="C76" s="20">
        <v>42</v>
      </c>
      <c r="D76" s="20" t="s">
        <v>15</v>
      </c>
      <c r="E76" s="20">
        <v>13</v>
      </c>
      <c r="F76" s="20">
        <v>273</v>
      </c>
      <c r="G76" s="20">
        <v>4.8</v>
      </c>
      <c r="H76" s="20">
        <v>6</v>
      </c>
      <c r="I76" s="20">
        <v>267</v>
      </c>
      <c r="J76" s="20">
        <v>2.2000000000000002</v>
      </c>
      <c r="K76" s="20">
        <v>112</v>
      </c>
      <c r="L76" s="20">
        <v>186</v>
      </c>
      <c r="M76" s="20">
        <v>60.2</v>
      </c>
      <c r="N76" s="20">
        <v>55</v>
      </c>
      <c r="O76" s="20">
        <v>210</v>
      </c>
      <c r="P76" s="20">
        <v>26.2</v>
      </c>
      <c r="Q76" s="20">
        <v>56</v>
      </c>
      <c r="R76" s="20">
        <v>230</v>
      </c>
      <c r="S76" s="20">
        <v>24.3</v>
      </c>
      <c r="T76" s="20">
        <v>73</v>
      </c>
      <c r="U76" s="20">
        <v>196</v>
      </c>
      <c r="V76" s="20">
        <v>37.200000000000003</v>
      </c>
      <c r="W76" s="20">
        <v>96</v>
      </c>
      <c r="X76" s="20">
        <v>261</v>
      </c>
      <c r="Y76" s="20">
        <v>36.799999999999997</v>
      </c>
      <c r="Z76" s="20">
        <v>94</v>
      </c>
      <c r="AA76" s="20">
        <v>259</v>
      </c>
      <c r="AB76" s="20">
        <v>36.299999999999997</v>
      </c>
      <c r="AC76" s="20">
        <v>115</v>
      </c>
      <c r="AD76" s="20">
        <v>238</v>
      </c>
      <c r="AE76" s="20">
        <v>48.3</v>
      </c>
      <c r="AF76" s="20">
        <v>62</v>
      </c>
      <c r="AG76" s="20">
        <v>255</v>
      </c>
      <c r="AH76" s="20">
        <v>24.3</v>
      </c>
      <c r="AI76" s="20">
        <v>155</v>
      </c>
      <c r="AJ76" s="20">
        <v>230</v>
      </c>
      <c r="AK76" s="20">
        <v>67.400000000000006</v>
      </c>
      <c r="AL76" s="20">
        <v>83</v>
      </c>
      <c r="AM76" s="20">
        <v>262</v>
      </c>
      <c r="AN76" s="20">
        <v>31.7</v>
      </c>
      <c r="AO76" s="20">
        <v>44</v>
      </c>
      <c r="AP76" s="20">
        <v>262</v>
      </c>
      <c r="AQ76" s="20">
        <v>16.8</v>
      </c>
      <c r="AR76" s="20">
        <v>70</v>
      </c>
      <c r="AS76" s="20">
        <v>159</v>
      </c>
      <c r="AT76" s="20">
        <v>44</v>
      </c>
      <c r="AU76" s="20">
        <v>62</v>
      </c>
      <c r="AV76" s="20">
        <v>169</v>
      </c>
      <c r="AW76" s="20">
        <v>36.700000000000003</v>
      </c>
      <c r="AX76" s="20">
        <v>28</v>
      </c>
      <c r="AY76" s="20">
        <v>179</v>
      </c>
      <c r="AZ76" s="20">
        <v>15.6</v>
      </c>
      <c r="BA76" s="20">
        <v>10</v>
      </c>
      <c r="BB76" s="20">
        <v>187</v>
      </c>
      <c r="BC76" s="20">
        <v>5.3</v>
      </c>
      <c r="BE76" s="35"/>
      <c r="BF76" s="1" t="str">
        <f t="shared" si="1071"/>
        <v>明細部</v>
      </c>
      <c r="BG76" s="1" t="str">
        <f t="shared" si="1072"/>
        <v>県</v>
      </c>
      <c r="BH76" s="1">
        <f t="shared" si="1073"/>
        <v>42</v>
      </c>
      <c r="BI76" s="1" t="str">
        <f t="shared" si="1074"/>
        <v>男</v>
      </c>
      <c r="BJ76" s="1">
        <f t="shared" si="1075"/>
        <v>13</v>
      </c>
      <c r="BK76" s="1">
        <f t="shared" si="1076"/>
        <v>273</v>
      </c>
      <c r="BL76" s="1">
        <f t="shared" si="1077"/>
        <v>4.8</v>
      </c>
      <c r="BM76" s="1" t="str">
        <f t="shared" si="1211"/>
        <v>60-64</v>
      </c>
      <c r="BN76" s="2">
        <f t="shared" si="1126"/>
        <v>94873</v>
      </c>
      <c r="BO76" s="2">
        <f t="shared" si="1127"/>
        <v>36001</v>
      </c>
      <c r="BP76" s="1">
        <f t="shared" si="1128"/>
        <v>0.37946517976663541</v>
      </c>
      <c r="BQ76" s="1">
        <f t="shared" si="1129"/>
        <v>1.5754249769883866E-3</v>
      </c>
      <c r="BS76" s="1" t="str">
        <f t="shared" si="1212"/>
        <v>60-64</v>
      </c>
      <c r="BT76" s="1">
        <f t="shared" si="1130"/>
        <v>176</v>
      </c>
      <c r="BU76" s="1">
        <f t="shared" si="1130"/>
        <v>57</v>
      </c>
      <c r="BV76" s="1">
        <f t="shared" si="1130"/>
        <v>0.32386363636363635</v>
      </c>
      <c r="BW76" s="1">
        <f t="shared" si="1130"/>
        <v>3.5272960076072071E-2</v>
      </c>
      <c r="BX76" s="2">
        <f t="shared" si="1213"/>
        <v>94873</v>
      </c>
      <c r="BY76" s="1">
        <f t="shared" si="1214"/>
        <v>30725.914772727272</v>
      </c>
      <c r="BZ76" s="1">
        <f t="shared" si="1215"/>
        <v>11198737.918250309</v>
      </c>
      <c r="CA76" s="1">
        <f t="shared" si="1216"/>
        <v>66.78587163892783</v>
      </c>
      <c r="CG76" s="1">
        <f t="shared" si="1078"/>
        <v>6</v>
      </c>
      <c r="CH76" s="1">
        <f t="shared" si="1079"/>
        <v>267</v>
      </c>
      <c r="CI76" s="1">
        <f t="shared" si="1080"/>
        <v>2.2000000000000002</v>
      </c>
      <c r="CJ76" s="1" t="str">
        <f t="shared" si="1217"/>
        <v>60-64</v>
      </c>
      <c r="CK76" s="2">
        <f t="shared" si="1131"/>
        <v>82353</v>
      </c>
      <c r="CL76" s="2">
        <f t="shared" si="1132"/>
        <v>7429</v>
      </c>
      <c r="CM76" s="1">
        <f t="shared" si="1133"/>
        <v>9.0209221279127658E-2</v>
      </c>
      <c r="CN76" s="1">
        <f t="shared" si="1134"/>
        <v>9.9828953855324635E-4</v>
      </c>
      <c r="CP76" s="1" t="str">
        <f t="shared" si="1218"/>
        <v>60-64</v>
      </c>
      <c r="CQ76" s="1">
        <f t="shared" si="1218"/>
        <v>156</v>
      </c>
      <c r="CR76" s="1">
        <f t="shared" si="1218"/>
        <v>23</v>
      </c>
      <c r="CS76" s="1">
        <f t="shared" si="1218"/>
        <v>0.14743589743589744</v>
      </c>
      <c r="CT76" s="1">
        <f t="shared" si="1218"/>
        <v>2.8385911274194948E-2</v>
      </c>
      <c r="CU76" s="2">
        <f t="shared" si="1219"/>
        <v>82353</v>
      </c>
      <c r="CV76" s="1">
        <f t="shared" si="1220"/>
        <v>12141.788461538461</v>
      </c>
      <c r="CW76" s="1">
        <f t="shared" si="1221"/>
        <v>5464677.4238995425</v>
      </c>
      <c r="CX76" s="1">
        <f t="shared" si="1222"/>
        <v>14.072638519543915</v>
      </c>
      <c r="DD76" s="1">
        <f t="shared" si="1081"/>
        <v>112</v>
      </c>
      <c r="DE76" s="1">
        <f t="shared" si="1082"/>
        <v>186</v>
      </c>
      <c r="DF76" s="1">
        <f t="shared" si="1083"/>
        <v>60.2</v>
      </c>
      <c r="DG76" s="1" t="str">
        <f t="shared" si="1223"/>
        <v>60-64</v>
      </c>
      <c r="DH76" s="2">
        <f t="shared" si="1136"/>
        <v>84321</v>
      </c>
      <c r="DI76" s="2">
        <f t="shared" si="1137"/>
        <v>23545</v>
      </c>
      <c r="DJ76" s="1">
        <f t="shared" si="1138"/>
        <v>0.27923055940987418</v>
      </c>
      <c r="DK76" s="1">
        <f t="shared" si="1139"/>
        <v>1.5449405829634833E-3</v>
      </c>
      <c r="DM76" s="1" t="str">
        <f t="shared" ref="DM76:DQ76" si="1358">+DM59</f>
        <v>60-64</v>
      </c>
      <c r="DN76" s="1">
        <f t="shared" si="1358"/>
        <v>152</v>
      </c>
      <c r="DO76" s="1">
        <f t="shared" si="1358"/>
        <v>52</v>
      </c>
      <c r="DP76" s="1">
        <f t="shared" si="1358"/>
        <v>0.34210526315789475</v>
      </c>
      <c r="DQ76" s="1">
        <f t="shared" si="1358"/>
        <v>3.8480108675368545E-2</v>
      </c>
      <c r="DR76" s="2">
        <f t="shared" si="1225"/>
        <v>84321</v>
      </c>
      <c r="DS76" s="1">
        <f t="shared" si="1226"/>
        <v>28846.657894736843</v>
      </c>
      <c r="DT76" s="1">
        <f t="shared" si="1227"/>
        <v>10527956.372671857</v>
      </c>
      <c r="DU76" s="1">
        <f t="shared" si="1228"/>
        <v>42.443045030300873</v>
      </c>
      <c r="EA76" s="1">
        <f t="shared" si="1084"/>
        <v>55</v>
      </c>
      <c r="EB76" s="1">
        <f t="shared" si="1085"/>
        <v>210</v>
      </c>
      <c r="EC76" s="1">
        <f t="shared" si="1086"/>
        <v>26.2</v>
      </c>
      <c r="ED76" s="1" t="str">
        <f t="shared" si="1229"/>
        <v>60-64</v>
      </c>
      <c r="EE76" s="2">
        <f t="shared" si="1141"/>
        <v>72014</v>
      </c>
      <c r="EF76" s="2">
        <f t="shared" si="1142"/>
        <v>6829</v>
      </c>
      <c r="EG76" s="1">
        <f t="shared" si="1143"/>
        <v>9.4828783292137633E-2</v>
      </c>
      <c r="EH76" s="1">
        <f t="shared" si="1144"/>
        <v>1.0917595253599006E-3</v>
      </c>
      <c r="EJ76" s="1" t="str">
        <f t="shared" ref="EJ76:EN76" si="1359">+EJ59</f>
        <v>60-64</v>
      </c>
      <c r="EK76" s="1">
        <f t="shared" si="1359"/>
        <v>182</v>
      </c>
      <c r="EL76" s="1">
        <f t="shared" si="1359"/>
        <v>17</v>
      </c>
      <c r="EM76" s="1">
        <f t="shared" si="1359"/>
        <v>9.3406593406593408E-2</v>
      </c>
      <c r="EN76" s="1">
        <f t="shared" si="1359"/>
        <v>2.1570457222933909E-2</v>
      </c>
      <c r="EO76" s="2">
        <f t="shared" si="1231"/>
        <v>72014</v>
      </c>
      <c r="EP76" s="1">
        <f t="shared" si="1232"/>
        <v>6726.5824175824173</v>
      </c>
      <c r="EQ76" s="1">
        <f t="shared" si="1233"/>
        <v>2412973.599995886</v>
      </c>
      <c r="ER76" s="1">
        <f t="shared" si="1234"/>
        <v>17.25883855916905</v>
      </c>
      <c r="EX76" s="1">
        <f t="shared" si="1087"/>
        <v>56</v>
      </c>
      <c r="EY76" s="1">
        <f t="shared" si="1088"/>
        <v>230</v>
      </c>
      <c r="EZ76" s="1">
        <f t="shared" si="1089"/>
        <v>24.3</v>
      </c>
      <c r="FA76" s="1" t="str">
        <f t="shared" si="1235"/>
        <v>60-64</v>
      </c>
      <c r="FB76" s="2">
        <f t="shared" si="1146"/>
        <v>69851</v>
      </c>
      <c r="FC76" s="2">
        <f t="shared" si="1147"/>
        <v>9284</v>
      </c>
      <c r="FD76" s="1">
        <f t="shared" si="1148"/>
        <v>0.13291148301384376</v>
      </c>
      <c r="FE76" s="1">
        <f t="shared" si="1149"/>
        <v>1.2844779559705026E-3</v>
      </c>
      <c r="FG76" s="1" t="str">
        <f t="shared" ref="FG76:FK76" si="1360">+FG59</f>
        <v>60-64</v>
      </c>
      <c r="FH76" s="1">
        <f t="shared" si="1360"/>
        <v>182</v>
      </c>
      <c r="FI76" s="1">
        <f t="shared" si="1360"/>
        <v>12</v>
      </c>
      <c r="FJ76" s="1">
        <f t="shared" si="1360"/>
        <v>6.5934065934065936E-2</v>
      </c>
      <c r="FK76" s="1">
        <f t="shared" si="1360"/>
        <v>1.8395347728190244E-2</v>
      </c>
      <c r="FL76" s="2">
        <f t="shared" si="1237"/>
        <v>69851</v>
      </c>
      <c r="FM76" s="1">
        <f t="shared" si="1238"/>
        <v>4605.5604395604396</v>
      </c>
      <c r="FN76" s="1">
        <f t="shared" si="1239"/>
        <v>1651053.9302268797</v>
      </c>
      <c r="FO76" s="1">
        <f t="shared" si="1240"/>
        <v>24.189889908519564</v>
      </c>
      <c r="FU76" s="1">
        <f t="shared" si="1090"/>
        <v>73</v>
      </c>
      <c r="FV76" s="1">
        <f t="shared" si="1091"/>
        <v>196</v>
      </c>
      <c r="FW76" s="1">
        <f t="shared" si="1092"/>
        <v>37.200000000000003</v>
      </c>
      <c r="FX76" s="1" t="str">
        <f t="shared" si="1241"/>
        <v>60-64</v>
      </c>
      <c r="FY76" s="2">
        <f t="shared" si="1151"/>
        <v>78077</v>
      </c>
      <c r="FZ76" s="2">
        <f t="shared" si="1152"/>
        <v>14463</v>
      </c>
      <c r="GA76" s="1">
        <f t="shared" si="1153"/>
        <v>0.18524021158599843</v>
      </c>
      <c r="GB76" s="1">
        <f t="shared" si="1154"/>
        <v>1.3903395232375125E-3</v>
      </c>
      <c r="GD76" s="1" t="str">
        <f t="shared" ref="GD76:GH76" si="1361">+GD59</f>
        <v>60-64</v>
      </c>
      <c r="GE76" s="1">
        <f t="shared" si="1361"/>
        <v>170</v>
      </c>
      <c r="GF76" s="1">
        <f t="shared" si="1361"/>
        <v>28</v>
      </c>
      <c r="GG76" s="1">
        <f t="shared" si="1361"/>
        <v>0.16470588235294117</v>
      </c>
      <c r="GH76" s="1">
        <f t="shared" si="1361"/>
        <v>2.8447873348747082E-2</v>
      </c>
      <c r="GI76" s="2">
        <f t="shared" si="1243"/>
        <v>78077</v>
      </c>
      <c r="GJ76" s="1">
        <f t="shared" si="1244"/>
        <v>12859.741176470588</v>
      </c>
      <c r="GK76" s="1">
        <f t="shared" si="1245"/>
        <v>4933394.5218204753</v>
      </c>
      <c r="GL76" s="1">
        <f t="shared" si="1246"/>
        <v>31.490835969619734</v>
      </c>
      <c r="GR76" s="1">
        <f t="shared" si="1093"/>
        <v>96</v>
      </c>
      <c r="GS76" s="1">
        <f t="shared" si="1094"/>
        <v>261</v>
      </c>
      <c r="GT76" s="1">
        <f t="shared" si="1095"/>
        <v>36.799999999999997</v>
      </c>
      <c r="GU76" s="1" t="str">
        <f t="shared" si="1247"/>
        <v>60-64</v>
      </c>
      <c r="GV76" s="2">
        <f t="shared" si="1156"/>
        <v>71196</v>
      </c>
      <c r="GW76" s="2">
        <f t="shared" si="1157"/>
        <v>26448</v>
      </c>
      <c r="GX76" s="1">
        <f t="shared" si="1158"/>
        <v>0.37148154390696109</v>
      </c>
      <c r="GY76" s="1">
        <f t="shared" si="1159"/>
        <v>1.8109224021682531E-3</v>
      </c>
      <c r="HA76" s="1" t="str">
        <f t="shared" ref="HA76:HE76" si="1362">+HA59</f>
        <v>60-64</v>
      </c>
      <c r="HB76" s="1">
        <f t="shared" si="1362"/>
        <v>161</v>
      </c>
      <c r="HC76" s="1">
        <f t="shared" si="1362"/>
        <v>50</v>
      </c>
      <c r="HD76" s="1">
        <f t="shared" si="1362"/>
        <v>0.3105590062111801</v>
      </c>
      <c r="HE76" s="1">
        <f t="shared" si="1362"/>
        <v>3.6467641563370075E-2</v>
      </c>
      <c r="HF76" s="2">
        <f t="shared" si="1249"/>
        <v>71196</v>
      </c>
      <c r="HG76" s="1">
        <f t="shared" si="1250"/>
        <v>22110.559006211177</v>
      </c>
      <c r="HH76" s="1">
        <f t="shared" si="1251"/>
        <v>6741034.406453819</v>
      </c>
      <c r="HI76" s="1">
        <f t="shared" si="1252"/>
        <v>59.808528569020737</v>
      </c>
      <c r="HO76" s="1">
        <f t="shared" si="1096"/>
        <v>94</v>
      </c>
      <c r="HP76" s="1">
        <f t="shared" si="1097"/>
        <v>259</v>
      </c>
      <c r="HQ76" s="1">
        <f t="shared" si="1098"/>
        <v>36.299999999999997</v>
      </c>
      <c r="HR76" s="1" t="str">
        <f t="shared" si="1253"/>
        <v>60-64</v>
      </c>
      <c r="HS76" s="2">
        <f t="shared" si="1161"/>
        <v>73429</v>
      </c>
      <c r="HT76" s="2">
        <f t="shared" si="1162"/>
        <v>28475</v>
      </c>
      <c r="HU76" s="1">
        <f t="shared" si="1163"/>
        <v>0.38778956543055199</v>
      </c>
      <c r="HV76" s="1">
        <f t="shared" si="1164"/>
        <v>1.7981032100168593E-3</v>
      </c>
      <c r="HX76" s="1" t="str">
        <f t="shared" ref="HX76:IB76" si="1363">+HX59</f>
        <v>60-64</v>
      </c>
      <c r="HY76" s="1">
        <f t="shared" si="1363"/>
        <v>179</v>
      </c>
      <c r="HZ76" s="1">
        <f t="shared" si="1363"/>
        <v>75</v>
      </c>
      <c r="IA76" s="1">
        <f t="shared" si="1363"/>
        <v>0.41899441340782123</v>
      </c>
      <c r="IB76" s="1">
        <f t="shared" si="1363"/>
        <v>3.6878033532327777E-2</v>
      </c>
      <c r="IC76" s="2">
        <f t="shared" si="1255"/>
        <v>73429</v>
      </c>
      <c r="ID76" s="1">
        <f t="shared" si="1256"/>
        <v>30766.340782122905</v>
      </c>
      <c r="IE76" s="1">
        <f t="shared" si="1257"/>
        <v>7332815.1517809164</v>
      </c>
      <c r="IF76" s="1">
        <f t="shared" si="1258"/>
        <v>69.4143322120688</v>
      </c>
      <c r="IL76" s="1">
        <f t="shared" si="1099"/>
        <v>115</v>
      </c>
      <c r="IM76" s="1">
        <f t="shared" si="1100"/>
        <v>238</v>
      </c>
      <c r="IN76" s="1">
        <f t="shared" si="1101"/>
        <v>48.3</v>
      </c>
      <c r="IO76" s="1" t="str">
        <f t="shared" si="1259"/>
        <v>60-64</v>
      </c>
      <c r="IP76" s="2">
        <f t="shared" si="1166"/>
        <v>77357</v>
      </c>
      <c r="IQ76" s="2">
        <f t="shared" si="1167"/>
        <v>34443</v>
      </c>
      <c r="IR76" s="1">
        <f t="shared" si="1168"/>
        <v>0.44524735964424678</v>
      </c>
      <c r="IS76" s="1">
        <f t="shared" si="1169"/>
        <v>1.7869012633333666E-3</v>
      </c>
      <c r="IU76" s="1" t="str">
        <f t="shared" ref="IU76:IY76" si="1364">+IU59</f>
        <v>60-64</v>
      </c>
      <c r="IV76" s="1">
        <f t="shared" si="1364"/>
        <v>197</v>
      </c>
      <c r="IW76" s="1">
        <f t="shared" si="1364"/>
        <v>118</v>
      </c>
      <c r="IX76" s="1">
        <f t="shared" si="1364"/>
        <v>0.59898477157360408</v>
      </c>
      <c r="IY76" s="1">
        <f t="shared" si="1364"/>
        <v>3.4918470305989366E-2</v>
      </c>
      <c r="IZ76" s="2">
        <f t="shared" si="1261"/>
        <v>77357</v>
      </c>
      <c r="JA76" s="1">
        <f t="shared" si="1262"/>
        <v>46335.664974619292</v>
      </c>
      <c r="JB76" s="1">
        <f t="shared" si="1263"/>
        <v>7296417.1918856017</v>
      </c>
      <c r="JC76" s="1">
        <f t="shared" si="1264"/>
        <v>87.713729849916618</v>
      </c>
      <c r="JI76" s="1">
        <f t="shared" si="1102"/>
        <v>62</v>
      </c>
      <c r="JJ76" s="1">
        <f t="shared" si="1103"/>
        <v>255</v>
      </c>
      <c r="JK76" s="1">
        <f t="shared" si="1104"/>
        <v>24.3</v>
      </c>
      <c r="JL76" s="1" t="str">
        <f t="shared" si="1265"/>
        <v>60-64</v>
      </c>
      <c r="JM76" s="2">
        <f t="shared" si="1171"/>
        <v>73819</v>
      </c>
      <c r="JN76" s="2">
        <f t="shared" si="1172"/>
        <v>13881</v>
      </c>
      <c r="JO76" s="1">
        <f t="shared" si="1173"/>
        <v>0.18804101924978664</v>
      </c>
      <c r="JP76" s="1">
        <f t="shared" si="1174"/>
        <v>1.4381668180146641E-3</v>
      </c>
      <c r="JR76" s="1" t="str">
        <f t="shared" ref="JR76:JV76" si="1365">+JR59</f>
        <v>60-64</v>
      </c>
      <c r="JS76" s="1">
        <f t="shared" si="1365"/>
        <v>167</v>
      </c>
      <c r="JT76" s="1">
        <f t="shared" si="1365"/>
        <v>83</v>
      </c>
      <c r="JU76" s="1">
        <f t="shared" si="1365"/>
        <v>0.49700598802395207</v>
      </c>
      <c r="JV76" s="1">
        <f t="shared" si="1365"/>
        <v>3.8690467957007951E-2</v>
      </c>
      <c r="JW76" s="2">
        <f t="shared" si="1267"/>
        <v>73819</v>
      </c>
      <c r="JX76" s="1">
        <f t="shared" si="1268"/>
        <v>36688.485029940115</v>
      </c>
      <c r="JY76" s="1">
        <f t="shared" si="1269"/>
        <v>8157259.5367246075</v>
      </c>
      <c r="JZ76" s="1">
        <f t="shared" si="1270"/>
        <v>31.40285021471437</v>
      </c>
      <c r="KF76" s="1">
        <f t="shared" si="1105"/>
        <v>155</v>
      </c>
      <c r="KG76" s="1">
        <f t="shared" si="1106"/>
        <v>230</v>
      </c>
      <c r="KH76" s="1">
        <f t="shared" si="1107"/>
        <v>67.400000000000006</v>
      </c>
      <c r="KI76" s="1" t="str">
        <f t="shared" si="1271"/>
        <v>60-64</v>
      </c>
      <c r="KJ76" s="2">
        <f t="shared" si="1176"/>
        <v>80386</v>
      </c>
      <c r="KK76" s="2">
        <f t="shared" si="1177"/>
        <v>49976</v>
      </c>
      <c r="KL76" s="1">
        <f t="shared" si="1178"/>
        <v>0.62170029607145527</v>
      </c>
      <c r="KM76" s="1">
        <f t="shared" si="1179"/>
        <v>1.7104812914943669E-3</v>
      </c>
      <c r="KO76" s="1" t="str">
        <f t="shared" ref="KO76:KS76" si="1366">+KO59</f>
        <v>60-64</v>
      </c>
      <c r="KP76" s="1">
        <f t="shared" si="1366"/>
        <v>186</v>
      </c>
      <c r="KQ76" s="1">
        <f t="shared" si="1366"/>
        <v>111</v>
      </c>
      <c r="KR76" s="1">
        <f t="shared" si="1366"/>
        <v>0.59677419354838712</v>
      </c>
      <c r="KS76" s="1">
        <f t="shared" si="1366"/>
        <v>3.5968531307589556E-2</v>
      </c>
      <c r="KT76" s="2">
        <f t="shared" si="1273"/>
        <v>80386</v>
      </c>
      <c r="KU76" s="1">
        <f t="shared" si="1274"/>
        <v>47972.290322580644</v>
      </c>
      <c r="KV76" s="1">
        <f t="shared" si="1275"/>
        <v>8359999.4143924899</v>
      </c>
      <c r="KW76" s="1">
        <f t="shared" si="1276"/>
        <v>115.63625506929068</v>
      </c>
      <c r="LC76" s="1">
        <f t="shared" si="1108"/>
        <v>83</v>
      </c>
      <c r="LD76" s="1">
        <f t="shared" si="1109"/>
        <v>262</v>
      </c>
      <c r="LE76" s="1">
        <f t="shared" si="1110"/>
        <v>31.7</v>
      </c>
      <c r="LF76" s="1" t="str">
        <f t="shared" si="1277"/>
        <v>60-64</v>
      </c>
      <c r="LG76" s="2">
        <f t="shared" si="1181"/>
        <v>79094</v>
      </c>
      <c r="LH76" s="2">
        <f t="shared" si="1182"/>
        <v>37741</v>
      </c>
      <c r="LI76" s="1">
        <f t="shared" si="1183"/>
        <v>0.4771664095885908</v>
      </c>
      <c r="LJ76" s="1">
        <f t="shared" si="1184"/>
        <v>1.7760079397200392E-3</v>
      </c>
      <c r="LL76" s="1" t="str">
        <f t="shared" ref="LL76:LP76" si="1367">+LL59</f>
        <v>60-64</v>
      </c>
      <c r="LM76" s="1">
        <f t="shared" si="1367"/>
        <v>173</v>
      </c>
      <c r="LN76" s="1">
        <f t="shared" si="1367"/>
        <v>90</v>
      </c>
      <c r="LO76" s="1">
        <f t="shared" si="1367"/>
        <v>0.52023121387283233</v>
      </c>
      <c r="LP76" s="1">
        <f t="shared" si="1367"/>
        <v>3.7983164660181958E-2</v>
      </c>
      <c r="LQ76" s="2">
        <f t="shared" si="1279"/>
        <v>79094</v>
      </c>
      <c r="LR76" s="1">
        <f t="shared" si="1280"/>
        <v>41147.167630057804</v>
      </c>
      <c r="LS76" s="1">
        <f t="shared" si="1281"/>
        <v>9025460.5350041352</v>
      </c>
      <c r="LT76" s="1">
        <f t="shared" si="1282"/>
        <v>82.549788858826204</v>
      </c>
      <c r="LZ76" s="1">
        <f t="shared" si="1111"/>
        <v>44</v>
      </c>
      <c r="MA76" s="1">
        <f t="shared" si="1112"/>
        <v>262</v>
      </c>
      <c r="MB76" s="1">
        <f t="shared" si="1113"/>
        <v>16.8</v>
      </c>
      <c r="MC76" s="1" t="str">
        <f t="shared" si="1283"/>
        <v>60-64</v>
      </c>
      <c r="MD76" s="2">
        <f t="shared" si="1186"/>
        <v>75998</v>
      </c>
      <c r="ME76" s="2">
        <f t="shared" si="1187"/>
        <v>16857</v>
      </c>
      <c r="MF76" s="1">
        <f t="shared" si="1188"/>
        <v>0.22180846864391168</v>
      </c>
      <c r="MG76" s="1">
        <f t="shared" si="1189"/>
        <v>1.5070623845739053E-3</v>
      </c>
      <c r="MI76" s="1" t="str">
        <f t="shared" ref="MI76:MM76" si="1368">+MI59</f>
        <v>60-64</v>
      </c>
      <c r="MJ76" s="1">
        <f t="shared" si="1368"/>
        <v>188</v>
      </c>
      <c r="MK76" s="1">
        <f t="shared" si="1368"/>
        <v>31</v>
      </c>
      <c r="ML76" s="1">
        <f t="shared" si="1368"/>
        <v>0.16489361702127658</v>
      </c>
      <c r="MM76" s="1">
        <f t="shared" si="1368"/>
        <v>2.7064119303125581E-2</v>
      </c>
      <c r="MN76" s="2">
        <f t="shared" si="1285"/>
        <v>75998</v>
      </c>
      <c r="MO76" s="1">
        <f t="shared" si="1286"/>
        <v>12531.585106382978</v>
      </c>
      <c r="MP76" s="1">
        <f t="shared" si="1287"/>
        <v>4230504.1470019892</v>
      </c>
      <c r="MQ76" s="1">
        <f t="shared" si="1288"/>
        <v>41.699992105055394</v>
      </c>
      <c r="MW76" s="1">
        <f t="shared" si="1114"/>
        <v>70</v>
      </c>
      <c r="MX76" s="1">
        <f t="shared" si="1115"/>
        <v>159</v>
      </c>
      <c r="MY76" s="1">
        <f t="shared" si="1116"/>
        <v>44</v>
      </c>
      <c r="MZ76" s="1" t="str">
        <f t="shared" si="1289"/>
        <v>60-64</v>
      </c>
      <c r="NA76" s="2">
        <f t="shared" si="1191"/>
        <v>62405</v>
      </c>
      <c r="NB76" s="2">
        <f t="shared" si="1192"/>
        <v>26708</v>
      </c>
      <c r="NC76" s="1">
        <f t="shared" si="1193"/>
        <v>0.42797852736158959</v>
      </c>
      <c r="ND76" s="1">
        <f t="shared" si="1194"/>
        <v>1.9806487404894343E-3</v>
      </c>
      <c r="NF76" s="1" t="str">
        <f t="shared" ref="NF76:NJ76" si="1369">+NF59</f>
        <v>60-64</v>
      </c>
      <c r="NG76" s="1">
        <f t="shared" si="1369"/>
        <v>131</v>
      </c>
      <c r="NH76" s="1">
        <f t="shared" si="1369"/>
        <v>70</v>
      </c>
      <c r="NI76" s="1">
        <f t="shared" si="1369"/>
        <v>0.53435114503816794</v>
      </c>
      <c r="NJ76" s="1">
        <f t="shared" si="1369"/>
        <v>4.3581983709793E-2</v>
      </c>
      <c r="NK76" s="2">
        <f t="shared" si="1291"/>
        <v>62405</v>
      </c>
      <c r="NL76" s="1">
        <f t="shared" si="1292"/>
        <v>33346.183206106871</v>
      </c>
      <c r="NM76" s="1">
        <f t="shared" si="1293"/>
        <v>7396951.363067599</v>
      </c>
      <c r="NN76" s="1">
        <f t="shared" si="1294"/>
        <v>56.065187084368233</v>
      </c>
      <c r="NT76" s="1">
        <f t="shared" si="1117"/>
        <v>62</v>
      </c>
      <c r="NU76" s="1">
        <f t="shared" si="1118"/>
        <v>169</v>
      </c>
      <c r="NV76" s="1">
        <f t="shared" si="1119"/>
        <v>36.700000000000003</v>
      </c>
      <c r="NW76" s="1" t="str">
        <f t="shared" si="1295"/>
        <v>60-64</v>
      </c>
      <c r="NX76" s="2">
        <f t="shared" si="1196"/>
        <v>59490</v>
      </c>
      <c r="NY76" s="2">
        <f t="shared" si="1197"/>
        <v>22912</v>
      </c>
      <c r="NZ76" s="1">
        <f t="shared" si="1198"/>
        <v>0.38514035972432342</v>
      </c>
      <c r="OA76" s="1">
        <f t="shared" si="1199"/>
        <v>1.9951498722832277E-3</v>
      </c>
      <c r="OC76" s="1" t="str">
        <f t="shared" ref="OC76:OG76" si="1370">+OC59</f>
        <v>60-64</v>
      </c>
      <c r="OD76" s="1">
        <f t="shared" si="1370"/>
        <v>132</v>
      </c>
      <c r="OE76" s="1">
        <f t="shared" si="1370"/>
        <v>54</v>
      </c>
      <c r="OF76" s="1">
        <f t="shared" si="1370"/>
        <v>0.40909090909090912</v>
      </c>
      <c r="OG76" s="1">
        <f t="shared" si="1370"/>
        <v>4.2794039622330533E-2</v>
      </c>
      <c r="OH76" s="2">
        <f t="shared" si="1297"/>
        <v>59490</v>
      </c>
      <c r="OI76" s="1">
        <f t="shared" si="1298"/>
        <v>24336.818181818184</v>
      </c>
      <c r="OJ76" s="1">
        <f t="shared" si="1299"/>
        <v>6481186.3213749053</v>
      </c>
      <c r="OK76" s="1">
        <f t="shared" si="1300"/>
        <v>50.83852748361069</v>
      </c>
      <c r="OQ76" s="1">
        <f t="shared" si="1120"/>
        <v>28</v>
      </c>
      <c r="OR76" s="1">
        <f t="shared" si="1121"/>
        <v>179</v>
      </c>
      <c r="OS76" s="1">
        <f t="shared" si="1122"/>
        <v>15.6</v>
      </c>
      <c r="OT76" s="1" t="str">
        <f t="shared" si="1301"/>
        <v>60-64</v>
      </c>
      <c r="OU76" s="2">
        <f t="shared" si="1201"/>
        <v>64143</v>
      </c>
      <c r="OV76" s="2">
        <f t="shared" si="1202"/>
        <v>11201</v>
      </c>
      <c r="OW76" s="1">
        <f t="shared" si="1203"/>
        <v>0.17462544626849383</v>
      </c>
      <c r="OX76" s="1">
        <f t="shared" si="1204"/>
        <v>1.4990104764768741E-3</v>
      </c>
      <c r="OZ76" s="1" t="str">
        <f t="shared" ref="OZ76:PD76" si="1371">+OZ59</f>
        <v>60-64</v>
      </c>
      <c r="PA76" s="1">
        <f t="shared" si="1371"/>
        <v>132</v>
      </c>
      <c r="PB76" s="1">
        <f t="shared" si="1371"/>
        <v>17</v>
      </c>
      <c r="PC76" s="1">
        <f t="shared" si="1371"/>
        <v>0.12878787878787878</v>
      </c>
      <c r="PD76" s="1">
        <f t="shared" si="1371"/>
        <v>2.9154962292060944E-2</v>
      </c>
      <c r="PE76" s="2">
        <f t="shared" si="1303"/>
        <v>64143</v>
      </c>
      <c r="PF76" s="1">
        <f t="shared" si="1304"/>
        <v>8260.8409090909081</v>
      </c>
      <c r="PG76" s="1">
        <f t="shared" si="1305"/>
        <v>3497224.4386856677</v>
      </c>
      <c r="PH76" s="1">
        <f t="shared" si="1306"/>
        <v>23.050558907441186</v>
      </c>
      <c r="PN76" s="1">
        <f t="shared" si="1123"/>
        <v>10</v>
      </c>
      <c r="PO76" s="1">
        <f t="shared" si="1124"/>
        <v>187</v>
      </c>
      <c r="PP76" s="1">
        <f t="shared" si="1125"/>
        <v>5.3</v>
      </c>
      <c r="PQ76" s="1" t="str">
        <f t="shared" si="1307"/>
        <v>60-64</v>
      </c>
      <c r="PR76" s="2">
        <f t="shared" si="1206"/>
        <v>61394</v>
      </c>
      <c r="PS76" s="2">
        <f t="shared" si="1207"/>
        <v>2727</v>
      </c>
      <c r="PT76" s="1">
        <f t="shared" si="1208"/>
        <v>4.4418021305013516E-2</v>
      </c>
      <c r="PU76" s="1">
        <f t="shared" si="1209"/>
        <v>8.3147771617780517E-4</v>
      </c>
      <c r="PW76" s="1" t="str">
        <f t="shared" ref="PW76:QA76" si="1372">+PW59</f>
        <v>60-64</v>
      </c>
      <c r="PX76" s="1">
        <f t="shared" si="1372"/>
        <v>132</v>
      </c>
      <c r="PY76" s="1">
        <f t="shared" si="1372"/>
        <v>9</v>
      </c>
      <c r="PZ76" s="1">
        <f t="shared" si="1372"/>
        <v>6.8181818181818177E-2</v>
      </c>
      <c r="QA76" s="1">
        <f t="shared" si="1372"/>
        <v>2.1938802253714154E-2</v>
      </c>
      <c r="QB76" s="2">
        <f t="shared" si="1309"/>
        <v>61394</v>
      </c>
      <c r="QC76" s="1">
        <f t="shared" si="1310"/>
        <v>4185.954545454545</v>
      </c>
      <c r="QD76" s="1">
        <f t="shared" si="1311"/>
        <v>1814168.7720229151</v>
      </c>
      <c r="QE76" s="1">
        <f t="shared" si="1312"/>
        <v>5.8631788122617845</v>
      </c>
      <c r="QO76" s="2"/>
      <c r="QP76" s="2"/>
      <c r="QY76" s="2"/>
    </row>
    <row r="77" spans="1:467">
      <c r="A77" s="20" t="s">
        <v>13</v>
      </c>
      <c r="B77" s="20" t="s">
        <v>17</v>
      </c>
      <c r="C77" s="20">
        <v>43</v>
      </c>
      <c r="D77" s="20" t="s">
        <v>15</v>
      </c>
      <c r="E77" s="20">
        <v>18</v>
      </c>
      <c r="F77" s="20">
        <v>270</v>
      </c>
      <c r="G77" s="20">
        <v>6.7</v>
      </c>
      <c r="H77" s="20">
        <v>5</v>
      </c>
      <c r="I77" s="20">
        <v>220</v>
      </c>
      <c r="J77" s="20">
        <v>2.2999999999999998</v>
      </c>
      <c r="K77" s="20">
        <v>101</v>
      </c>
      <c r="L77" s="20">
        <v>222</v>
      </c>
      <c r="M77" s="20">
        <v>45.5</v>
      </c>
      <c r="N77" s="20">
        <v>67</v>
      </c>
      <c r="O77" s="20">
        <v>221</v>
      </c>
      <c r="P77" s="20">
        <v>30.3</v>
      </c>
      <c r="Q77" s="20">
        <v>56</v>
      </c>
      <c r="R77" s="20">
        <v>244</v>
      </c>
      <c r="S77" s="20">
        <v>23</v>
      </c>
      <c r="T77" s="20">
        <v>73</v>
      </c>
      <c r="U77" s="20">
        <v>257</v>
      </c>
      <c r="V77" s="20">
        <v>28.4</v>
      </c>
      <c r="W77" s="20">
        <v>78</v>
      </c>
      <c r="X77" s="20">
        <v>217</v>
      </c>
      <c r="Y77" s="20">
        <v>35.9</v>
      </c>
      <c r="Z77" s="20">
        <v>88</v>
      </c>
      <c r="AA77" s="20">
        <v>224</v>
      </c>
      <c r="AB77" s="20">
        <v>39.299999999999997</v>
      </c>
      <c r="AC77" s="20">
        <v>127</v>
      </c>
      <c r="AD77" s="20">
        <v>187</v>
      </c>
      <c r="AE77" s="20">
        <v>67.900000000000006</v>
      </c>
      <c r="AF77" s="20">
        <v>63</v>
      </c>
      <c r="AG77" s="20">
        <v>250</v>
      </c>
      <c r="AH77" s="20">
        <v>25.2</v>
      </c>
      <c r="AI77" s="20">
        <v>152</v>
      </c>
      <c r="AJ77" s="20">
        <v>198</v>
      </c>
      <c r="AK77" s="20">
        <v>76.8</v>
      </c>
      <c r="AL77" s="20">
        <v>113</v>
      </c>
      <c r="AM77" s="20">
        <v>239</v>
      </c>
      <c r="AN77" s="20">
        <v>47.3</v>
      </c>
      <c r="AO77" s="20">
        <v>49</v>
      </c>
      <c r="AP77" s="20">
        <v>245</v>
      </c>
      <c r="AQ77" s="20">
        <v>20</v>
      </c>
      <c r="AR77" s="20">
        <v>58</v>
      </c>
      <c r="AS77" s="20">
        <v>157</v>
      </c>
      <c r="AT77" s="20">
        <v>36.9</v>
      </c>
      <c r="AU77" s="20">
        <v>57</v>
      </c>
      <c r="AV77" s="20">
        <v>192</v>
      </c>
      <c r="AW77" s="20">
        <v>29.7</v>
      </c>
      <c r="AX77" s="20">
        <v>33</v>
      </c>
      <c r="AY77" s="20">
        <v>201</v>
      </c>
      <c r="AZ77" s="20">
        <v>16.399999999999999</v>
      </c>
      <c r="BA77" s="20">
        <v>12</v>
      </c>
      <c r="BB77" s="20">
        <v>162</v>
      </c>
      <c r="BC77" s="20">
        <v>7.4</v>
      </c>
      <c r="BE77" s="35"/>
      <c r="BF77" s="1" t="str">
        <f t="shared" si="1071"/>
        <v>明細部</v>
      </c>
      <c r="BG77" s="1" t="str">
        <f t="shared" si="1072"/>
        <v>県</v>
      </c>
      <c r="BH77" s="1">
        <f t="shared" si="1073"/>
        <v>43</v>
      </c>
      <c r="BI77" s="1" t="str">
        <f t="shared" si="1074"/>
        <v>男</v>
      </c>
      <c r="BJ77" s="1">
        <f t="shared" si="1075"/>
        <v>18</v>
      </c>
      <c r="BK77" s="1">
        <f t="shared" si="1076"/>
        <v>270</v>
      </c>
      <c r="BL77" s="1">
        <f t="shared" si="1077"/>
        <v>6.7</v>
      </c>
      <c r="BM77" s="1" t="str">
        <f t="shared" si="1211"/>
        <v>65-69</v>
      </c>
      <c r="BN77" s="2">
        <f t="shared" si="1126"/>
        <v>150283</v>
      </c>
      <c r="BO77" s="2">
        <f t="shared" si="1127"/>
        <v>67592</v>
      </c>
      <c r="BP77" s="1">
        <f t="shared" si="1128"/>
        <v>0.44976477712049934</v>
      </c>
      <c r="BQ77" s="1">
        <f t="shared" si="1129"/>
        <v>1.2832521085159687E-3</v>
      </c>
      <c r="BS77" s="1" t="str">
        <f t="shared" si="1212"/>
        <v>65-69</v>
      </c>
      <c r="BT77" s="1">
        <f t="shared" si="1130"/>
        <v>404</v>
      </c>
      <c r="BU77" s="1">
        <f t="shared" si="1130"/>
        <v>187</v>
      </c>
      <c r="BV77" s="1">
        <f t="shared" si="1130"/>
        <v>0.46287128712871289</v>
      </c>
      <c r="BW77" s="1">
        <f t="shared" si="1130"/>
        <v>2.4807249952368979E-2</v>
      </c>
      <c r="BX77" s="2">
        <f t="shared" si="1213"/>
        <v>150283</v>
      </c>
      <c r="BY77" s="1">
        <f t="shared" si="1214"/>
        <v>69561.685643564357</v>
      </c>
      <c r="BZ77" s="1">
        <f t="shared" si="1215"/>
        <v>13898788.846528998</v>
      </c>
      <c r="CA77" s="1">
        <f t="shared" si="1216"/>
        <v>181.70496995668174</v>
      </c>
      <c r="CG77" s="1">
        <f t="shared" si="1078"/>
        <v>5</v>
      </c>
      <c r="CH77" s="1">
        <f t="shared" si="1079"/>
        <v>220</v>
      </c>
      <c r="CI77" s="1">
        <f t="shared" si="1080"/>
        <v>2.2999999999999998</v>
      </c>
      <c r="CJ77" s="1" t="str">
        <f t="shared" si="1217"/>
        <v>65-69</v>
      </c>
      <c r="CK77" s="2">
        <f t="shared" si="1131"/>
        <v>127017</v>
      </c>
      <c r="CL77" s="2">
        <f t="shared" si="1132"/>
        <v>18081</v>
      </c>
      <c r="CM77" s="1">
        <f t="shared" si="1133"/>
        <v>0.14235102387869342</v>
      </c>
      <c r="CN77" s="1">
        <f t="shared" si="1134"/>
        <v>9.8040193302007515E-4</v>
      </c>
      <c r="CP77" s="1" t="str">
        <f t="shared" si="1218"/>
        <v>65-69</v>
      </c>
      <c r="CQ77" s="1">
        <f t="shared" si="1218"/>
        <v>447</v>
      </c>
      <c r="CR77" s="1">
        <f t="shared" si="1218"/>
        <v>43</v>
      </c>
      <c r="CS77" s="1">
        <f t="shared" si="1218"/>
        <v>9.6196868008948541E-2</v>
      </c>
      <c r="CT77" s="1">
        <f t="shared" si="1218"/>
        <v>1.3946448442099427E-2</v>
      </c>
      <c r="CU77" s="2">
        <f t="shared" si="1219"/>
        <v>127017</v>
      </c>
      <c r="CV77" s="1">
        <f t="shared" si="1220"/>
        <v>12218.637583892616</v>
      </c>
      <c r="CW77" s="1">
        <f t="shared" si="1221"/>
        <v>3137985.6500822711</v>
      </c>
      <c r="CX77" s="1">
        <f t="shared" si="1222"/>
        <v>63.630907673775958</v>
      </c>
      <c r="DD77" s="1">
        <f t="shared" si="1081"/>
        <v>101</v>
      </c>
      <c r="DE77" s="1">
        <f t="shared" si="1082"/>
        <v>222</v>
      </c>
      <c r="DF77" s="1">
        <f t="shared" si="1083"/>
        <v>45.5</v>
      </c>
      <c r="DG77" s="1" t="str">
        <f t="shared" si="1223"/>
        <v>65-69</v>
      </c>
      <c r="DH77" s="2">
        <f t="shared" si="1136"/>
        <v>140956</v>
      </c>
      <c r="DI77" s="2">
        <f t="shared" si="1137"/>
        <v>31649</v>
      </c>
      <c r="DJ77" s="1">
        <f t="shared" si="1138"/>
        <v>0.22453105933766565</v>
      </c>
      <c r="DK77" s="1">
        <f t="shared" si="1139"/>
        <v>1.1114210890120521E-3</v>
      </c>
      <c r="DM77" s="1" t="str">
        <f t="shared" ref="DM77:DQ77" si="1373">+DM60</f>
        <v>65-69</v>
      </c>
      <c r="DN77" s="1">
        <f t="shared" si="1373"/>
        <v>407</v>
      </c>
      <c r="DO77" s="1">
        <f t="shared" si="1373"/>
        <v>88</v>
      </c>
      <c r="DP77" s="1">
        <f t="shared" si="1373"/>
        <v>0.21621621621621623</v>
      </c>
      <c r="DQ77" s="1">
        <f t="shared" si="1373"/>
        <v>2.0405397709405568E-2</v>
      </c>
      <c r="DR77" s="2">
        <f t="shared" si="1225"/>
        <v>140956</v>
      </c>
      <c r="DS77" s="1">
        <f t="shared" si="1226"/>
        <v>30476.972972972973</v>
      </c>
      <c r="DT77" s="1">
        <f t="shared" si="1227"/>
        <v>8272890.2230541874</v>
      </c>
      <c r="DU77" s="1">
        <f t="shared" si="1228"/>
        <v>91.384141150429926</v>
      </c>
      <c r="EA77" s="1">
        <f t="shared" si="1084"/>
        <v>67</v>
      </c>
      <c r="EB77" s="1">
        <f t="shared" si="1085"/>
        <v>221</v>
      </c>
      <c r="EC77" s="1">
        <f t="shared" si="1086"/>
        <v>30.3</v>
      </c>
      <c r="ED77" s="1" t="str">
        <f t="shared" si="1229"/>
        <v>65-69</v>
      </c>
      <c r="EE77" s="2">
        <f t="shared" si="1141"/>
        <v>127951</v>
      </c>
      <c r="EF77" s="2">
        <f t="shared" si="1142"/>
        <v>7454</v>
      </c>
      <c r="EG77" s="1">
        <f t="shared" si="1143"/>
        <v>5.8256676383928223E-2</v>
      </c>
      <c r="EH77" s="1">
        <f t="shared" si="1144"/>
        <v>6.5481298775289679E-4</v>
      </c>
      <c r="EJ77" s="1" t="str">
        <f t="shared" ref="EJ77:EN77" si="1374">+EJ60</f>
        <v>65-69</v>
      </c>
      <c r="EK77" s="1">
        <f t="shared" si="1374"/>
        <v>443</v>
      </c>
      <c r="EL77" s="1">
        <f t="shared" si="1374"/>
        <v>18</v>
      </c>
      <c r="EM77" s="1">
        <f t="shared" si="1374"/>
        <v>4.0632054176072234E-2</v>
      </c>
      <c r="EN77" s="1">
        <f t="shared" si="1374"/>
        <v>9.3804814343503608E-3</v>
      </c>
      <c r="EO77" s="2">
        <f t="shared" si="1231"/>
        <v>127951</v>
      </c>
      <c r="EP77" s="1">
        <f t="shared" si="1232"/>
        <v>5198.9119638826187</v>
      </c>
      <c r="EQ77" s="1">
        <f t="shared" si="1233"/>
        <v>1440580.8105700749</v>
      </c>
      <c r="ER77" s="1">
        <f t="shared" si="1234"/>
        <v>25.807707638080203</v>
      </c>
      <c r="EX77" s="1">
        <f t="shared" si="1087"/>
        <v>56</v>
      </c>
      <c r="EY77" s="1">
        <f t="shared" si="1088"/>
        <v>244</v>
      </c>
      <c r="EZ77" s="1">
        <f t="shared" si="1089"/>
        <v>23</v>
      </c>
      <c r="FA77" s="1" t="str">
        <f t="shared" si="1235"/>
        <v>65-69</v>
      </c>
      <c r="FB77" s="2">
        <f t="shared" si="1146"/>
        <v>134076</v>
      </c>
      <c r="FC77" s="2">
        <f t="shared" si="1147"/>
        <v>12523</v>
      </c>
      <c r="FD77" s="1">
        <f t="shared" si="1148"/>
        <v>9.3402249470449603E-2</v>
      </c>
      <c r="FE77" s="1">
        <f t="shared" si="1149"/>
        <v>7.947132685154004E-4</v>
      </c>
      <c r="FG77" s="1" t="str">
        <f t="shared" ref="FG77:FK77" si="1375">+FG60</f>
        <v>65-69</v>
      </c>
      <c r="FH77" s="1">
        <f t="shared" si="1375"/>
        <v>440</v>
      </c>
      <c r="FI77" s="1">
        <f t="shared" si="1375"/>
        <v>41</v>
      </c>
      <c r="FJ77" s="1">
        <f t="shared" si="1375"/>
        <v>9.3181818181818185E-2</v>
      </c>
      <c r="FK77" s="1">
        <f t="shared" si="1375"/>
        <v>1.3857961851827336E-2</v>
      </c>
      <c r="FL77" s="2">
        <f t="shared" si="1237"/>
        <v>134076</v>
      </c>
      <c r="FM77" s="1">
        <f t="shared" si="1238"/>
        <v>12493.445454545456</v>
      </c>
      <c r="FN77" s="1">
        <f t="shared" si="1239"/>
        <v>3452238.6669043954</v>
      </c>
      <c r="FO77" s="1">
        <f t="shared" si="1240"/>
        <v>41.096989766997822</v>
      </c>
      <c r="FU77" s="1">
        <f t="shared" si="1090"/>
        <v>73</v>
      </c>
      <c r="FV77" s="1">
        <f t="shared" si="1091"/>
        <v>257</v>
      </c>
      <c r="FW77" s="1">
        <f t="shared" si="1092"/>
        <v>28.4</v>
      </c>
      <c r="FX77" s="1" t="str">
        <f t="shared" si="1241"/>
        <v>65-69</v>
      </c>
      <c r="FY77" s="2">
        <f t="shared" si="1151"/>
        <v>131348</v>
      </c>
      <c r="FZ77" s="2">
        <f t="shared" si="1152"/>
        <v>21023</v>
      </c>
      <c r="GA77" s="1">
        <f t="shared" si="1153"/>
        <v>0.16005572981697475</v>
      </c>
      <c r="GB77" s="1">
        <f t="shared" si="1154"/>
        <v>1.0116938658775107E-3</v>
      </c>
      <c r="GD77" s="1" t="str">
        <f t="shared" ref="GD77:GH77" si="1376">+GD60</f>
        <v>65-69</v>
      </c>
      <c r="GE77" s="1">
        <f t="shared" si="1376"/>
        <v>397</v>
      </c>
      <c r="GF77" s="1">
        <f t="shared" si="1376"/>
        <v>44</v>
      </c>
      <c r="GG77" s="1">
        <f t="shared" si="1376"/>
        <v>0.11083123425692695</v>
      </c>
      <c r="GH77" s="1">
        <f t="shared" si="1376"/>
        <v>1.5755345482073024E-2</v>
      </c>
      <c r="GI77" s="2">
        <f t="shared" si="1243"/>
        <v>131348</v>
      </c>
      <c r="GJ77" s="1">
        <f t="shared" si="1244"/>
        <v>14557.460957178841</v>
      </c>
      <c r="GK77" s="1">
        <f t="shared" si="1245"/>
        <v>4282553.431445187</v>
      </c>
      <c r="GL77" s="1">
        <f t="shared" si="1246"/>
        <v>63.542124737338973</v>
      </c>
      <c r="GR77" s="1">
        <f t="shared" si="1093"/>
        <v>78</v>
      </c>
      <c r="GS77" s="1">
        <f t="shared" si="1094"/>
        <v>217</v>
      </c>
      <c r="GT77" s="1">
        <f t="shared" si="1095"/>
        <v>35.9</v>
      </c>
      <c r="GU77" s="1" t="str">
        <f t="shared" si="1247"/>
        <v>65-69</v>
      </c>
      <c r="GV77" s="2">
        <f t="shared" si="1156"/>
        <v>124305</v>
      </c>
      <c r="GW77" s="2">
        <f t="shared" si="1157"/>
        <v>42501</v>
      </c>
      <c r="GX77" s="1">
        <f t="shared" si="1158"/>
        <v>0.34190901411849883</v>
      </c>
      <c r="GY77" s="1">
        <f t="shared" si="1159"/>
        <v>1.3454078195480842E-3</v>
      </c>
      <c r="HA77" s="1" t="str">
        <f t="shared" ref="HA77:HE77" si="1377">+HA60</f>
        <v>65-69</v>
      </c>
      <c r="HB77" s="1">
        <f t="shared" si="1377"/>
        <v>392</v>
      </c>
      <c r="HC77" s="1">
        <f t="shared" si="1377"/>
        <v>122</v>
      </c>
      <c r="HD77" s="1">
        <f t="shared" si="1377"/>
        <v>0.31122448979591838</v>
      </c>
      <c r="HE77" s="1">
        <f t="shared" si="1377"/>
        <v>2.3384748144541657E-2</v>
      </c>
      <c r="HF77" s="2">
        <f t="shared" si="1249"/>
        <v>124305</v>
      </c>
      <c r="HG77" s="1">
        <f t="shared" si="1250"/>
        <v>38686.760204081635</v>
      </c>
      <c r="HH77" s="1">
        <f t="shared" si="1251"/>
        <v>8449725.2859190125</v>
      </c>
      <c r="HI77" s="1">
        <f t="shared" si="1252"/>
        <v>134.02833353445155</v>
      </c>
      <c r="HO77" s="1">
        <f t="shared" si="1096"/>
        <v>88</v>
      </c>
      <c r="HP77" s="1">
        <f t="shared" si="1097"/>
        <v>224</v>
      </c>
      <c r="HQ77" s="1">
        <f t="shared" si="1098"/>
        <v>39.299999999999997</v>
      </c>
      <c r="HR77" s="1" t="str">
        <f t="shared" si="1253"/>
        <v>65-69</v>
      </c>
      <c r="HS77" s="2">
        <f t="shared" si="1161"/>
        <v>137733</v>
      </c>
      <c r="HT77" s="2">
        <f t="shared" si="1162"/>
        <v>47716</v>
      </c>
      <c r="HU77" s="1">
        <f t="shared" si="1163"/>
        <v>0.34643839893126555</v>
      </c>
      <c r="HV77" s="1">
        <f t="shared" si="1164"/>
        <v>1.2821453802928074E-3</v>
      </c>
      <c r="HX77" s="1" t="str">
        <f t="shared" ref="HX77:IB77" si="1378">+HX60</f>
        <v>65-69</v>
      </c>
      <c r="HY77" s="1">
        <f t="shared" si="1378"/>
        <v>380</v>
      </c>
      <c r="HZ77" s="1">
        <f t="shared" si="1378"/>
        <v>149</v>
      </c>
      <c r="IA77" s="1">
        <f t="shared" si="1378"/>
        <v>0.39210526315789473</v>
      </c>
      <c r="IB77" s="1">
        <f t="shared" si="1378"/>
        <v>2.5045155312679625E-2</v>
      </c>
      <c r="IC77" s="2">
        <f t="shared" si="1255"/>
        <v>137733</v>
      </c>
      <c r="ID77" s="1">
        <f t="shared" si="1256"/>
        <v>54005.834210526315</v>
      </c>
      <c r="IE77" s="1">
        <f t="shared" si="1257"/>
        <v>11899356.406693598</v>
      </c>
      <c r="IF77" s="1">
        <f t="shared" si="1258"/>
        <v>131.64659159388091</v>
      </c>
      <c r="IL77" s="1">
        <f t="shared" si="1099"/>
        <v>127</v>
      </c>
      <c r="IM77" s="1">
        <f t="shared" si="1100"/>
        <v>187</v>
      </c>
      <c r="IN77" s="1">
        <f t="shared" si="1101"/>
        <v>67.900000000000006</v>
      </c>
      <c r="IO77" s="1" t="str">
        <f t="shared" si="1259"/>
        <v>65-69</v>
      </c>
      <c r="IP77" s="2">
        <f t="shared" si="1166"/>
        <v>124364</v>
      </c>
      <c r="IQ77" s="2">
        <f t="shared" si="1167"/>
        <v>53512</v>
      </c>
      <c r="IR77" s="1">
        <f t="shared" si="1168"/>
        <v>0.43028529156347495</v>
      </c>
      <c r="IS77" s="1">
        <f t="shared" si="1169"/>
        <v>1.4039758106305902E-3</v>
      </c>
      <c r="IU77" s="1" t="str">
        <f t="shared" ref="IU77:IY77" si="1379">+IU60</f>
        <v>65-69</v>
      </c>
      <c r="IV77" s="1">
        <f t="shared" si="1379"/>
        <v>393</v>
      </c>
      <c r="IW77" s="1">
        <f t="shared" si="1379"/>
        <v>246</v>
      </c>
      <c r="IX77" s="1">
        <f t="shared" si="1379"/>
        <v>0.62595419847328249</v>
      </c>
      <c r="IY77" s="1">
        <f t="shared" si="1379"/>
        <v>2.4408292290465056E-2</v>
      </c>
      <c r="IZ77" s="2">
        <f t="shared" si="1261"/>
        <v>124364</v>
      </c>
      <c r="JA77" s="1">
        <f t="shared" si="1262"/>
        <v>77846.167938931307</v>
      </c>
      <c r="JB77" s="1">
        <f t="shared" si="1263"/>
        <v>9214338.3378650285</v>
      </c>
      <c r="JC77" s="1">
        <f t="shared" si="1264"/>
        <v>169.10211958444566</v>
      </c>
      <c r="JI77" s="1">
        <f t="shared" si="1102"/>
        <v>63</v>
      </c>
      <c r="JJ77" s="1">
        <f t="shared" si="1103"/>
        <v>250</v>
      </c>
      <c r="JK77" s="1">
        <f t="shared" si="1104"/>
        <v>25.2</v>
      </c>
      <c r="JL77" s="1" t="str">
        <f t="shared" si="1265"/>
        <v>65-69</v>
      </c>
      <c r="JM77" s="2">
        <f t="shared" si="1171"/>
        <v>121940</v>
      </c>
      <c r="JN77" s="2">
        <f t="shared" si="1172"/>
        <v>22303</v>
      </c>
      <c r="JO77" s="1">
        <f t="shared" si="1173"/>
        <v>0.18290142693127767</v>
      </c>
      <c r="JP77" s="1">
        <f t="shared" si="1174"/>
        <v>1.1070638703217584E-3</v>
      </c>
      <c r="JR77" s="1" t="str">
        <f t="shared" ref="JR77:JV77" si="1380">+JR60</f>
        <v>65-69</v>
      </c>
      <c r="JS77" s="1">
        <f t="shared" si="1380"/>
        <v>381</v>
      </c>
      <c r="JT77" s="1">
        <f t="shared" si="1380"/>
        <v>160</v>
      </c>
      <c r="JU77" s="1">
        <f t="shared" si="1380"/>
        <v>0.41994750656167978</v>
      </c>
      <c r="JV77" s="1">
        <f t="shared" si="1380"/>
        <v>2.5285332250519873E-2</v>
      </c>
      <c r="JW77" s="2">
        <f t="shared" si="1267"/>
        <v>121940</v>
      </c>
      <c r="JX77" s="1">
        <f t="shared" si="1268"/>
        <v>51208.398950131232</v>
      </c>
      <c r="JY77" s="1">
        <f t="shared" si="1269"/>
        <v>9506698.2806908172</v>
      </c>
      <c r="JZ77" s="1">
        <f t="shared" si="1270"/>
        <v>69.685443660816787</v>
      </c>
      <c r="KF77" s="1">
        <f t="shared" si="1105"/>
        <v>152</v>
      </c>
      <c r="KG77" s="1">
        <f t="shared" si="1106"/>
        <v>198</v>
      </c>
      <c r="KH77" s="1">
        <f t="shared" si="1107"/>
        <v>76.8</v>
      </c>
      <c r="KI77" s="1" t="str">
        <f t="shared" si="1271"/>
        <v>65-69</v>
      </c>
      <c r="KJ77" s="2">
        <f t="shared" si="1176"/>
        <v>125604</v>
      </c>
      <c r="KK77" s="2">
        <f t="shared" si="1177"/>
        <v>66571</v>
      </c>
      <c r="KL77" s="1">
        <f t="shared" si="1178"/>
        <v>0.53000700614630103</v>
      </c>
      <c r="KM77" s="1">
        <f t="shared" si="1179"/>
        <v>1.4082662205093127E-3</v>
      </c>
      <c r="KO77" s="1" t="str">
        <f t="shared" ref="KO77:KS77" si="1381">+KO60</f>
        <v>65-69</v>
      </c>
      <c r="KP77" s="1">
        <f t="shared" si="1381"/>
        <v>368</v>
      </c>
      <c r="KQ77" s="1">
        <f t="shared" si="1381"/>
        <v>208</v>
      </c>
      <c r="KR77" s="1">
        <f t="shared" si="1381"/>
        <v>0.56521739130434778</v>
      </c>
      <c r="KS77" s="1">
        <f t="shared" si="1381"/>
        <v>2.5841631596393792E-2</v>
      </c>
      <c r="KT77" s="2">
        <f t="shared" si="1273"/>
        <v>125604</v>
      </c>
      <c r="KU77" s="1">
        <f t="shared" si="1274"/>
        <v>70993.565217391297</v>
      </c>
      <c r="KV77" s="1">
        <f t="shared" si="1275"/>
        <v>10535297.454590285</v>
      </c>
      <c r="KW77" s="1">
        <f t="shared" si="1276"/>
        <v>195.04257826183877</v>
      </c>
      <c r="LC77" s="1">
        <f t="shared" si="1108"/>
        <v>113</v>
      </c>
      <c r="LD77" s="1">
        <f t="shared" si="1109"/>
        <v>239</v>
      </c>
      <c r="LE77" s="1">
        <f t="shared" si="1110"/>
        <v>47.3</v>
      </c>
      <c r="LF77" s="1" t="str">
        <f t="shared" si="1277"/>
        <v>65-69</v>
      </c>
      <c r="LG77" s="2">
        <f t="shared" si="1181"/>
        <v>140195</v>
      </c>
      <c r="LH77" s="2">
        <f t="shared" si="1182"/>
        <v>65836</v>
      </c>
      <c r="LI77" s="1">
        <f t="shared" si="1183"/>
        <v>0.46960305289061666</v>
      </c>
      <c r="LJ77" s="1">
        <f t="shared" si="1184"/>
        <v>1.3329065470218675E-3</v>
      </c>
      <c r="LL77" s="1" t="str">
        <f t="shared" ref="LL77:LP77" si="1382">+LL60</f>
        <v>65-69</v>
      </c>
      <c r="LM77" s="1">
        <f t="shared" si="1382"/>
        <v>367</v>
      </c>
      <c r="LN77" s="1">
        <f t="shared" si="1382"/>
        <v>193</v>
      </c>
      <c r="LO77" s="1">
        <f t="shared" si="1382"/>
        <v>0.52588555858310626</v>
      </c>
      <c r="LP77" s="1">
        <f t="shared" si="1382"/>
        <v>2.6064787121235326E-2</v>
      </c>
      <c r="LQ77" s="2">
        <f t="shared" si="1279"/>
        <v>140195</v>
      </c>
      <c r="LR77" s="1">
        <f t="shared" si="1280"/>
        <v>73726.525885558585</v>
      </c>
      <c r="LS77" s="1">
        <f t="shared" si="1281"/>
        <v>13352832.908370426</v>
      </c>
      <c r="LT77" s="1">
        <f t="shared" si="1282"/>
        <v>172.34432041085631</v>
      </c>
      <c r="LZ77" s="1">
        <f t="shared" si="1111"/>
        <v>49</v>
      </c>
      <c r="MA77" s="1">
        <f t="shared" si="1112"/>
        <v>245</v>
      </c>
      <c r="MB77" s="1">
        <f t="shared" si="1113"/>
        <v>20</v>
      </c>
      <c r="MC77" s="1" t="str">
        <f t="shared" si="1283"/>
        <v>65-69</v>
      </c>
      <c r="MD77" s="2">
        <f t="shared" si="1186"/>
        <v>136804</v>
      </c>
      <c r="ME77" s="2">
        <f t="shared" si="1187"/>
        <v>28850</v>
      </c>
      <c r="MF77" s="1">
        <f t="shared" si="1188"/>
        <v>0.21088564661851994</v>
      </c>
      <c r="MG77" s="1">
        <f t="shared" si="1189"/>
        <v>1.1029201833435852E-3</v>
      </c>
      <c r="MI77" s="1" t="str">
        <f t="shared" ref="MI77:MM77" si="1383">+MI60</f>
        <v>65-69</v>
      </c>
      <c r="MJ77" s="1">
        <f t="shared" si="1383"/>
        <v>421</v>
      </c>
      <c r="MK77" s="1">
        <f t="shared" si="1383"/>
        <v>61</v>
      </c>
      <c r="ML77" s="1">
        <f t="shared" si="1383"/>
        <v>0.14489311163895488</v>
      </c>
      <c r="MM77" s="1">
        <f t="shared" si="1383"/>
        <v>1.7155090921052774E-2</v>
      </c>
      <c r="MN77" s="2">
        <f t="shared" si="1285"/>
        <v>136804</v>
      </c>
      <c r="MO77" s="1">
        <f t="shared" si="1286"/>
        <v>19821.957244655583</v>
      </c>
      <c r="MP77" s="1">
        <f t="shared" si="1287"/>
        <v>5507869.4771708045</v>
      </c>
      <c r="MQ77" s="1">
        <f t="shared" si="1288"/>
        <v>88.782857226396899</v>
      </c>
      <c r="MW77" s="1">
        <f t="shared" si="1114"/>
        <v>58</v>
      </c>
      <c r="MX77" s="1">
        <f t="shared" si="1115"/>
        <v>157</v>
      </c>
      <c r="MY77" s="1">
        <f t="shared" si="1116"/>
        <v>36.9</v>
      </c>
      <c r="MZ77" s="1" t="str">
        <f t="shared" si="1289"/>
        <v>65-69</v>
      </c>
      <c r="NA77" s="2">
        <f t="shared" si="1191"/>
        <v>115739</v>
      </c>
      <c r="NB77" s="2">
        <f t="shared" si="1192"/>
        <v>48412</v>
      </c>
      <c r="NC77" s="1">
        <f t="shared" si="1193"/>
        <v>0.41828597102100418</v>
      </c>
      <c r="ND77" s="1">
        <f t="shared" si="1194"/>
        <v>1.4499450893495083E-3</v>
      </c>
      <c r="NF77" s="1" t="str">
        <f t="shared" ref="NF77:NJ77" si="1384">+NF60</f>
        <v>65-69</v>
      </c>
      <c r="NG77" s="1">
        <f t="shared" si="1384"/>
        <v>266</v>
      </c>
      <c r="NH77" s="1">
        <f t="shared" si="1384"/>
        <v>127</v>
      </c>
      <c r="NI77" s="1">
        <f t="shared" si="1384"/>
        <v>0.47744360902255639</v>
      </c>
      <c r="NJ77" s="1">
        <f t="shared" si="1384"/>
        <v>3.0625755121951637E-2</v>
      </c>
      <c r="NK77" s="2">
        <f t="shared" si="1291"/>
        <v>115739</v>
      </c>
      <c r="NL77" s="1">
        <f t="shared" si="1292"/>
        <v>55258.845864661656</v>
      </c>
      <c r="NM77" s="1">
        <f t="shared" si="1293"/>
        <v>12564148.553517446</v>
      </c>
      <c r="NN77" s="1">
        <f t="shared" si="1294"/>
        <v>111.26406829158711</v>
      </c>
      <c r="NT77" s="1">
        <f t="shared" si="1117"/>
        <v>57</v>
      </c>
      <c r="NU77" s="1">
        <f t="shared" si="1118"/>
        <v>192</v>
      </c>
      <c r="NV77" s="1">
        <f t="shared" si="1119"/>
        <v>29.7</v>
      </c>
      <c r="NW77" s="1" t="str">
        <f t="shared" si="1295"/>
        <v>65-69</v>
      </c>
      <c r="NX77" s="2">
        <f t="shared" si="1196"/>
        <v>104794</v>
      </c>
      <c r="NY77" s="2">
        <f t="shared" si="1197"/>
        <v>41542</v>
      </c>
      <c r="NZ77" s="1">
        <f t="shared" si="1198"/>
        <v>0.39641582533351144</v>
      </c>
      <c r="OA77" s="1">
        <f t="shared" si="1199"/>
        <v>1.5110408494528585E-3</v>
      </c>
      <c r="OC77" s="1" t="str">
        <f t="shared" ref="OC77:OG77" si="1385">+OC60</f>
        <v>65-69</v>
      </c>
      <c r="OD77" s="1">
        <f t="shared" si="1385"/>
        <v>308</v>
      </c>
      <c r="OE77" s="1">
        <f t="shared" si="1385"/>
        <v>121</v>
      </c>
      <c r="OF77" s="1">
        <f t="shared" si="1385"/>
        <v>0.39285714285714285</v>
      </c>
      <c r="OG77" s="1">
        <f t="shared" si="1385"/>
        <v>2.7828347231213559E-2</v>
      </c>
      <c r="OH77" s="2">
        <f t="shared" si="1297"/>
        <v>104794</v>
      </c>
      <c r="OI77" s="1">
        <f t="shared" si="1298"/>
        <v>41169.071428571428</v>
      </c>
      <c r="OJ77" s="1">
        <f t="shared" si="1299"/>
        <v>8504478.0162172038</v>
      </c>
      <c r="OK77" s="1">
        <f t="shared" si="1300"/>
        <v>122.09607420272152</v>
      </c>
      <c r="OQ77" s="1">
        <f t="shared" si="1120"/>
        <v>33</v>
      </c>
      <c r="OR77" s="1">
        <f t="shared" si="1121"/>
        <v>201</v>
      </c>
      <c r="OS77" s="1">
        <f t="shared" si="1122"/>
        <v>16.399999999999999</v>
      </c>
      <c r="OT77" s="1" t="str">
        <f t="shared" si="1301"/>
        <v>65-69</v>
      </c>
      <c r="OU77" s="2">
        <f t="shared" si="1201"/>
        <v>96874</v>
      </c>
      <c r="OV77" s="2">
        <f t="shared" si="1202"/>
        <v>15586</v>
      </c>
      <c r="OW77" s="1">
        <f t="shared" si="1203"/>
        <v>0.16088940272931851</v>
      </c>
      <c r="OX77" s="1">
        <f t="shared" si="1204"/>
        <v>1.1805100982653493E-3</v>
      </c>
      <c r="OZ77" s="1" t="str">
        <f t="shared" ref="OZ77:PD77" si="1386">+OZ60</f>
        <v>65-69</v>
      </c>
      <c r="PA77" s="1">
        <f t="shared" si="1386"/>
        <v>289</v>
      </c>
      <c r="PB77" s="1">
        <f t="shared" si="1386"/>
        <v>34</v>
      </c>
      <c r="PC77" s="1">
        <f t="shared" si="1386"/>
        <v>0.11764705882352941</v>
      </c>
      <c r="PD77" s="1">
        <f t="shared" si="1386"/>
        <v>1.8952337629936544E-2</v>
      </c>
      <c r="PE77" s="2">
        <f t="shared" si="1303"/>
        <v>96874</v>
      </c>
      <c r="PF77" s="1">
        <f t="shared" si="1304"/>
        <v>11396.941176470587</v>
      </c>
      <c r="PG77" s="1">
        <f t="shared" si="1305"/>
        <v>3370854.710551837</v>
      </c>
      <c r="PH77" s="1">
        <f t="shared" si="1306"/>
        <v>46.497037388773052</v>
      </c>
      <c r="PN77" s="1">
        <f t="shared" si="1123"/>
        <v>12</v>
      </c>
      <c r="PO77" s="1">
        <f t="shared" si="1124"/>
        <v>162</v>
      </c>
      <c r="PP77" s="1">
        <f t="shared" si="1125"/>
        <v>7.4</v>
      </c>
      <c r="PQ77" s="1" t="str">
        <f t="shared" si="1307"/>
        <v>65-69</v>
      </c>
      <c r="PR77" s="2">
        <f t="shared" si="1206"/>
        <v>103157</v>
      </c>
      <c r="PS77" s="2">
        <f t="shared" si="1207"/>
        <v>3080</v>
      </c>
      <c r="PT77" s="1">
        <f t="shared" si="1208"/>
        <v>2.9857401824403579E-2</v>
      </c>
      <c r="PU77" s="1">
        <f t="shared" si="1209"/>
        <v>5.2990063746247477E-4</v>
      </c>
      <c r="PW77" s="1" t="str">
        <f t="shared" ref="PW77:QA77" si="1387">+PW60</f>
        <v>65-69</v>
      </c>
      <c r="PX77" s="1">
        <f t="shared" si="1387"/>
        <v>299</v>
      </c>
      <c r="PY77" s="1">
        <f t="shared" si="1387"/>
        <v>8</v>
      </c>
      <c r="PZ77" s="1">
        <f t="shared" si="1387"/>
        <v>2.6755852842809364E-2</v>
      </c>
      <c r="QA77" s="1">
        <f t="shared" si="1387"/>
        <v>9.33221435068699E-3</v>
      </c>
      <c r="QB77" s="2">
        <f t="shared" si="1309"/>
        <v>103157</v>
      </c>
      <c r="QC77" s="1">
        <f t="shared" si="1310"/>
        <v>2760.0535117056857</v>
      </c>
      <c r="QD77" s="1">
        <f t="shared" si="1311"/>
        <v>926759.01243994816</v>
      </c>
      <c r="QE77" s="1">
        <f t="shared" si="1312"/>
        <v>8.9273631454966704</v>
      </c>
      <c r="QO77" s="2"/>
      <c r="QP77" s="2"/>
      <c r="QY77" s="2"/>
    </row>
    <row r="78" spans="1:467">
      <c r="A78" s="20" t="s">
        <v>13</v>
      </c>
      <c r="B78" s="20" t="s">
        <v>17</v>
      </c>
      <c r="C78" s="20">
        <v>44</v>
      </c>
      <c r="D78" s="20" t="s">
        <v>15</v>
      </c>
      <c r="E78" s="20">
        <v>21</v>
      </c>
      <c r="F78" s="20">
        <v>224</v>
      </c>
      <c r="G78" s="20">
        <v>9.4</v>
      </c>
      <c r="H78" s="20">
        <v>4</v>
      </c>
      <c r="I78" s="20">
        <v>261</v>
      </c>
      <c r="J78" s="20">
        <v>1.5</v>
      </c>
      <c r="K78" s="20">
        <v>98</v>
      </c>
      <c r="L78" s="20">
        <v>226</v>
      </c>
      <c r="M78" s="20">
        <v>43.4</v>
      </c>
      <c r="N78" s="20">
        <v>54</v>
      </c>
      <c r="O78" s="20">
        <v>256</v>
      </c>
      <c r="P78" s="20">
        <v>21.1</v>
      </c>
      <c r="Q78" s="20">
        <v>60</v>
      </c>
      <c r="R78" s="20">
        <v>181</v>
      </c>
      <c r="S78" s="20">
        <v>33.1</v>
      </c>
      <c r="T78" s="20">
        <v>74</v>
      </c>
      <c r="U78" s="20">
        <v>239</v>
      </c>
      <c r="V78" s="20">
        <v>31</v>
      </c>
      <c r="W78" s="20">
        <v>81</v>
      </c>
      <c r="X78" s="20">
        <v>210</v>
      </c>
      <c r="Y78" s="20">
        <v>38.6</v>
      </c>
      <c r="Z78" s="20">
        <v>90</v>
      </c>
      <c r="AA78" s="20">
        <v>240</v>
      </c>
      <c r="AB78" s="20">
        <v>37.5</v>
      </c>
      <c r="AC78" s="20">
        <v>151</v>
      </c>
      <c r="AD78" s="20">
        <v>203</v>
      </c>
      <c r="AE78" s="20">
        <v>74.400000000000006</v>
      </c>
      <c r="AF78" s="20">
        <v>61</v>
      </c>
      <c r="AG78" s="20">
        <v>238</v>
      </c>
      <c r="AH78" s="20">
        <v>25.6</v>
      </c>
      <c r="AI78" s="20">
        <v>183</v>
      </c>
      <c r="AJ78" s="20">
        <v>205</v>
      </c>
      <c r="AK78" s="20">
        <v>89.3</v>
      </c>
      <c r="AL78" s="20">
        <v>100</v>
      </c>
      <c r="AM78" s="20">
        <v>211</v>
      </c>
      <c r="AN78" s="20">
        <v>47.4</v>
      </c>
      <c r="AO78" s="20">
        <v>33</v>
      </c>
      <c r="AP78" s="20">
        <v>227</v>
      </c>
      <c r="AQ78" s="20">
        <v>14.5</v>
      </c>
      <c r="AR78" s="20">
        <v>78</v>
      </c>
      <c r="AS78" s="20">
        <v>148</v>
      </c>
      <c r="AT78" s="20">
        <v>52.7</v>
      </c>
      <c r="AU78" s="20">
        <v>41</v>
      </c>
      <c r="AV78" s="20">
        <v>178</v>
      </c>
      <c r="AW78" s="20">
        <v>23</v>
      </c>
      <c r="AX78" s="20">
        <v>36</v>
      </c>
      <c r="AY78" s="20">
        <v>186</v>
      </c>
      <c r="AZ78" s="20">
        <v>19.399999999999999</v>
      </c>
      <c r="BA78" s="20">
        <v>13</v>
      </c>
      <c r="BB78" s="20">
        <v>160</v>
      </c>
      <c r="BC78" s="20">
        <v>8.1</v>
      </c>
      <c r="BE78" s="35"/>
      <c r="BF78" s="1" t="str">
        <f t="shared" si="1071"/>
        <v>明細部</v>
      </c>
      <c r="BG78" s="1" t="str">
        <f t="shared" si="1072"/>
        <v>県</v>
      </c>
      <c r="BH78" s="1">
        <f t="shared" si="1073"/>
        <v>44</v>
      </c>
      <c r="BI78" s="1" t="str">
        <f t="shared" si="1074"/>
        <v>男</v>
      </c>
      <c r="BJ78" s="1">
        <f t="shared" si="1075"/>
        <v>21</v>
      </c>
      <c r="BK78" s="1">
        <f t="shared" si="1076"/>
        <v>224</v>
      </c>
      <c r="BL78" s="1">
        <f t="shared" si="1077"/>
        <v>9.4</v>
      </c>
      <c r="BM78" s="1" t="str">
        <f t="shared" si="1211"/>
        <v>70-74</v>
      </c>
      <c r="BN78" s="2">
        <f t="shared" si="1126"/>
        <v>143318</v>
      </c>
      <c r="BO78" s="2">
        <f t="shared" si="1127"/>
        <v>92265</v>
      </c>
      <c r="BP78" s="1">
        <f t="shared" si="1128"/>
        <v>0.64377817161835915</v>
      </c>
      <c r="BQ78" s="1">
        <f t="shared" si="1129"/>
        <v>1.2649635698482287E-3</v>
      </c>
      <c r="BS78" s="1" t="str">
        <f t="shared" si="1212"/>
        <v>70-74</v>
      </c>
      <c r="BT78" s="1">
        <f t="shared" si="1130"/>
        <v>454</v>
      </c>
      <c r="BU78" s="1">
        <f t="shared" si="1130"/>
        <v>207</v>
      </c>
      <c r="BV78" s="1">
        <f t="shared" si="1130"/>
        <v>0.45594713656387664</v>
      </c>
      <c r="BW78" s="1">
        <f t="shared" si="1130"/>
        <v>2.3374905838491035E-2</v>
      </c>
      <c r="BX78" s="2">
        <f t="shared" si="1213"/>
        <v>143318</v>
      </c>
      <c r="BY78" s="1">
        <f t="shared" si="1214"/>
        <v>65345.431718061671</v>
      </c>
      <c r="BZ78" s="1">
        <f t="shared" si="1215"/>
        <v>11222799.860240757</v>
      </c>
      <c r="CA78" s="1">
        <f t="shared" si="1216"/>
        <v>292.27528991473508</v>
      </c>
      <c r="CG78" s="1">
        <f t="shared" si="1078"/>
        <v>4</v>
      </c>
      <c r="CH78" s="1">
        <f t="shared" si="1079"/>
        <v>261</v>
      </c>
      <c r="CI78" s="1">
        <f t="shared" si="1080"/>
        <v>1.5</v>
      </c>
      <c r="CJ78" s="1" t="str">
        <f t="shared" si="1217"/>
        <v>70-74</v>
      </c>
      <c r="CK78" s="2">
        <f t="shared" si="1131"/>
        <v>145746</v>
      </c>
      <c r="CL78" s="2">
        <f t="shared" si="1132"/>
        <v>24354</v>
      </c>
      <c r="CM78" s="1">
        <f t="shared" si="1133"/>
        <v>0.16709892552797331</v>
      </c>
      <c r="CN78" s="1">
        <f t="shared" si="1134"/>
        <v>9.7720395867421646E-4</v>
      </c>
      <c r="CP78" s="1" t="str">
        <f t="shared" si="1218"/>
        <v>70-74</v>
      </c>
      <c r="CQ78" s="1">
        <f t="shared" si="1218"/>
        <v>490</v>
      </c>
      <c r="CR78" s="1">
        <f t="shared" si="1218"/>
        <v>51</v>
      </c>
      <c r="CS78" s="1">
        <f t="shared" si="1218"/>
        <v>0.10408163265306122</v>
      </c>
      <c r="CT78" s="1">
        <f t="shared" si="1218"/>
        <v>1.3795048386814744E-2</v>
      </c>
      <c r="CU78" s="2">
        <f t="shared" si="1219"/>
        <v>145746</v>
      </c>
      <c r="CV78" s="1">
        <f t="shared" si="1220"/>
        <v>15169.481632653062</v>
      </c>
      <c r="CW78" s="1">
        <f t="shared" si="1221"/>
        <v>4042404.2796515394</v>
      </c>
      <c r="CX78" s="1">
        <f t="shared" si="1222"/>
        <v>81.878473508706918</v>
      </c>
      <c r="DD78" s="1">
        <f t="shared" si="1081"/>
        <v>98</v>
      </c>
      <c r="DE78" s="1">
        <f t="shared" si="1082"/>
        <v>226</v>
      </c>
      <c r="DF78" s="1">
        <f t="shared" si="1083"/>
        <v>43.4</v>
      </c>
      <c r="DG78" s="1" t="str">
        <f t="shared" si="1223"/>
        <v>70-74</v>
      </c>
      <c r="DH78" s="2">
        <f t="shared" si="1136"/>
        <v>140316</v>
      </c>
      <c r="DI78" s="2">
        <f t="shared" si="1137"/>
        <v>22913</v>
      </c>
      <c r="DJ78" s="1">
        <f t="shared" si="1138"/>
        <v>0.16329570398243964</v>
      </c>
      <c r="DK78" s="1">
        <f t="shared" si="1139"/>
        <v>9.8677873350740131E-4</v>
      </c>
      <c r="DM78" s="1" t="str">
        <f t="shared" ref="DM78:DQ78" si="1388">+DM61</f>
        <v>70-74</v>
      </c>
      <c r="DN78" s="1">
        <f t="shared" si="1388"/>
        <v>503</v>
      </c>
      <c r="DO78" s="1">
        <f t="shared" si="1388"/>
        <v>59</v>
      </c>
      <c r="DP78" s="1">
        <f t="shared" si="1388"/>
        <v>0.1172962226640159</v>
      </c>
      <c r="DQ78" s="1">
        <f t="shared" si="1388"/>
        <v>1.4347145850696994E-2</v>
      </c>
      <c r="DR78" s="2">
        <f t="shared" si="1225"/>
        <v>140316</v>
      </c>
      <c r="DS78" s="1">
        <f t="shared" si="1226"/>
        <v>16458.536779324055</v>
      </c>
      <c r="DT78" s="1">
        <f t="shared" si="1227"/>
        <v>4052708.9737798637</v>
      </c>
      <c r="DU78" s="1">
        <f t="shared" si="1228"/>
        <v>82.137739103167135</v>
      </c>
      <c r="EA78" s="1">
        <f t="shared" si="1084"/>
        <v>54</v>
      </c>
      <c r="EB78" s="1">
        <f t="shared" si="1085"/>
        <v>256</v>
      </c>
      <c r="EC78" s="1">
        <f t="shared" si="1086"/>
        <v>21.1</v>
      </c>
      <c r="ED78" s="1" t="str">
        <f t="shared" si="1229"/>
        <v>70-74</v>
      </c>
      <c r="EE78" s="2">
        <f t="shared" si="1141"/>
        <v>117514</v>
      </c>
      <c r="EF78" s="2">
        <f t="shared" si="1142"/>
        <v>5163</v>
      </c>
      <c r="EG78" s="1">
        <f t="shared" si="1143"/>
        <v>4.3935190700682469E-2</v>
      </c>
      <c r="EH78" s="1">
        <f t="shared" si="1144"/>
        <v>5.9786773942711391E-4</v>
      </c>
      <c r="EJ78" s="1" t="str">
        <f t="shared" ref="EJ78:EN78" si="1389">+EJ61</f>
        <v>70-74</v>
      </c>
      <c r="EK78" s="1">
        <f t="shared" si="1389"/>
        <v>480</v>
      </c>
      <c r="EL78" s="1">
        <f t="shared" si="1389"/>
        <v>13</v>
      </c>
      <c r="EM78" s="1">
        <f t="shared" si="1389"/>
        <v>2.7083333333333334E-2</v>
      </c>
      <c r="EN78" s="1">
        <f t="shared" si="1389"/>
        <v>7.4091478351777078E-3</v>
      </c>
      <c r="EO78" s="2">
        <f t="shared" si="1231"/>
        <v>117514</v>
      </c>
      <c r="EP78" s="1">
        <f t="shared" si="1232"/>
        <v>3182.6708333333336</v>
      </c>
      <c r="EQ78" s="1">
        <f t="shared" si="1233"/>
        <v>758081.22223954706</v>
      </c>
      <c r="ER78" s="1">
        <f t="shared" si="1234"/>
        <v>21.088891536327587</v>
      </c>
      <c r="EX78" s="1">
        <f t="shared" si="1087"/>
        <v>60</v>
      </c>
      <c r="EY78" s="1">
        <f t="shared" si="1088"/>
        <v>181</v>
      </c>
      <c r="EZ78" s="1">
        <f t="shared" si="1089"/>
        <v>33.1</v>
      </c>
      <c r="FA78" s="1" t="str">
        <f t="shared" si="1235"/>
        <v>70-74</v>
      </c>
      <c r="FB78" s="2">
        <f t="shared" si="1146"/>
        <v>131901</v>
      </c>
      <c r="FC78" s="2">
        <f t="shared" si="1147"/>
        <v>9968</v>
      </c>
      <c r="FD78" s="1">
        <f t="shared" si="1148"/>
        <v>7.5571830387942476E-2</v>
      </c>
      <c r="FE78" s="1">
        <f t="shared" si="1149"/>
        <v>7.2776725650476799E-4</v>
      </c>
      <c r="FG78" s="1" t="str">
        <f t="shared" ref="FG78:FK78" si="1390">+FG61</f>
        <v>70-74</v>
      </c>
      <c r="FH78" s="1">
        <f t="shared" si="1390"/>
        <v>450</v>
      </c>
      <c r="FI78" s="1">
        <f t="shared" si="1390"/>
        <v>46</v>
      </c>
      <c r="FJ78" s="1">
        <f t="shared" si="1390"/>
        <v>0.10222222222222223</v>
      </c>
      <c r="FK78" s="1">
        <f t="shared" si="1390"/>
        <v>1.4280743795301797E-2</v>
      </c>
      <c r="FL78" s="2">
        <f t="shared" si="1237"/>
        <v>131901</v>
      </c>
      <c r="FM78" s="1">
        <f t="shared" si="1238"/>
        <v>13483.213333333335</v>
      </c>
      <c r="FN78" s="1">
        <f t="shared" si="1239"/>
        <v>3548116.1779729389</v>
      </c>
      <c r="FO78" s="1">
        <f t="shared" si="1240"/>
        <v>34.007323674574117</v>
      </c>
      <c r="FU78" s="1">
        <f t="shared" si="1090"/>
        <v>74</v>
      </c>
      <c r="FV78" s="1">
        <f t="shared" si="1091"/>
        <v>239</v>
      </c>
      <c r="FW78" s="1">
        <f t="shared" si="1092"/>
        <v>31</v>
      </c>
      <c r="FX78" s="1" t="str">
        <f t="shared" si="1241"/>
        <v>70-74</v>
      </c>
      <c r="FY78" s="2">
        <f t="shared" si="1151"/>
        <v>138685</v>
      </c>
      <c r="FZ78" s="2">
        <f t="shared" si="1152"/>
        <v>24670</v>
      </c>
      <c r="GA78" s="1">
        <f t="shared" si="1153"/>
        <v>0.17788513537873599</v>
      </c>
      <c r="GB78" s="1">
        <f t="shared" si="1154"/>
        <v>1.0268838750177973E-3</v>
      </c>
      <c r="GD78" s="1" t="str">
        <f t="shared" ref="GD78:GH78" si="1391">+GD61</f>
        <v>70-74</v>
      </c>
      <c r="GE78" s="1">
        <f t="shared" si="1391"/>
        <v>485</v>
      </c>
      <c r="GF78" s="1">
        <f t="shared" si="1391"/>
        <v>46</v>
      </c>
      <c r="GG78" s="1">
        <f t="shared" si="1391"/>
        <v>9.4845360824742264E-2</v>
      </c>
      <c r="GH78" s="1">
        <f t="shared" si="1391"/>
        <v>1.3304500312545724E-2</v>
      </c>
      <c r="GI78" s="2">
        <f t="shared" si="1243"/>
        <v>138685</v>
      </c>
      <c r="GJ78" s="1">
        <f t="shared" si="1244"/>
        <v>13153.628865979381</v>
      </c>
      <c r="GK78" s="1">
        <f t="shared" si="1245"/>
        <v>3404521.7874936578</v>
      </c>
      <c r="GL78" s="1">
        <f t="shared" si="1246"/>
        <v>86.274290658686951</v>
      </c>
      <c r="GR78" s="1">
        <f t="shared" si="1093"/>
        <v>81</v>
      </c>
      <c r="GS78" s="1">
        <f t="shared" si="1094"/>
        <v>210</v>
      </c>
      <c r="GT78" s="1">
        <f t="shared" si="1095"/>
        <v>38.6</v>
      </c>
      <c r="GU78" s="1" t="str">
        <f t="shared" si="1247"/>
        <v>70-74</v>
      </c>
      <c r="GV78" s="2">
        <f t="shared" si="1156"/>
        <v>121739</v>
      </c>
      <c r="GW78" s="2">
        <f t="shared" si="1157"/>
        <v>37720</v>
      </c>
      <c r="GX78" s="1">
        <f t="shared" si="1158"/>
        <v>0.30984318911770264</v>
      </c>
      <c r="GY78" s="1">
        <f t="shared" si="1159"/>
        <v>1.3253482260698866E-3</v>
      </c>
      <c r="HA78" s="1" t="str">
        <f t="shared" ref="HA78:HE78" si="1392">+HA61</f>
        <v>70-74</v>
      </c>
      <c r="HB78" s="1">
        <f t="shared" si="1392"/>
        <v>486</v>
      </c>
      <c r="HC78" s="1">
        <f t="shared" si="1392"/>
        <v>132</v>
      </c>
      <c r="HD78" s="1">
        <f t="shared" si="1392"/>
        <v>0.27160493827160492</v>
      </c>
      <c r="HE78" s="1">
        <f t="shared" si="1392"/>
        <v>2.0175959280210525E-2</v>
      </c>
      <c r="HF78" s="2">
        <f t="shared" si="1249"/>
        <v>121739</v>
      </c>
      <c r="HG78" s="1">
        <f t="shared" si="1250"/>
        <v>33064.91358024691</v>
      </c>
      <c r="HH78" s="1">
        <f t="shared" si="1251"/>
        <v>6032923.8771121036</v>
      </c>
      <c r="HI78" s="1">
        <f t="shared" si="1252"/>
        <v>150.5837899112035</v>
      </c>
      <c r="HO78" s="1">
        <f t="shared" si="1096"/>
        <v>90</v>
      </c>
      <c r="HP78" s="1">
        <f t="shared" si="1097"/>
        <v>240</v>
      </c>
      <c r="HQ78" s="1">
        <f t="shared" si="1098"/>
        <v>37.5</v>
      </c>
      <c r="HR78" s="1" t="str">
        <f t="shared" si="1253"/>
        <v>70-74</v>
      </c>
      <c r="HS78" s="2">
        <f t="shared" si="1161"/>
        <v>138347</v>
      </c>
      <c r="HT78" s="2">
        <f t="shared" si="1162"/>
        <v>42597</v>
      </c>
      <c r="HU78" s="1">
        <f t="shared" si="1163"/>
        <v>0.30789970147527596</v>
      </c>
      <c r="HV78" s="1">
        <f t="shared" si="1164"/>
        <v>1.2410928658093329E-3</v>
      </c>
      <c r="HX78" s="1" t="str">
        <f t="shared" ref="HX78:IB78" si="1393">+HX61</f>
        <v>70-74</v>
      </c>
      <c r="HY78" s="1">
        <f t="shared" si="1393"/>
        <v>478</v>
      </c>
      <c r="HZ78" s="1">
        <f t="shared" si="1393"/>
        <v>149</v>
      </c>
      <c r="IA78" s="1">
        <f t="shared" si="1393"/>
        <v>0.31171548117154813</v>
      </c>
      <c r="IB78" s="1">
        <f t="shared" si="1393"/>
        <v>2.11860131867227E-2</v>
      </c>
      <c r="IC78" s="2">
        <f t="shared" si="1255"/>
        <v>138347</v>
      </c>
      <c r="ID78" s="1">
        <f t="shared" si="1256"/>
        <v>43124.901673640168</v>
      </c>
      <c r="IE78" s="1">
        <f t="shared" si="1257"/>
        <v>8590886.2499622665</v>
      </c>
      <c r="IF78" s="1">
        <f t="shared" si="1258"/>
        <v>147.1760573051819</v>
      </c>
      <c r="IL78" s="1">
        <f t="shared" si="1099"/>
        <v>151</v>
      </c>
      <c r="IM78" s="1">
        <f t="shared" si="1100"/>
        <v>203</v>
      </c>
      <c r="IN78" s="1">
        <f t="shared" si="1101"/>
        <v>74.400000000000006</v>
      </c>
      <c r="IO78" s="1" t="str">
        <f t="shared" si="1259"/>
        <v>70-74</v>
      </c>
      <c r="IP78" s="2">
        <f t="shared" si="1166"/>
        <v>140282</v>
      </c>
      <c r="IQ78" s="2">
        <f t="shared" si="1167"/>
        <v>46693</v>
      </c>
      <c r="IR78" s="1">
        <f t="shared" si="1168"/>
        <v>0.3328509716143197</v>
      </c>
      <c r="IS78" s="1">
        <f t="shared" si="1169"/>
        <v>1.2581585375073571E-3</v>
      </c>
      <c r="IU78" s="1" t="str">
        <f t="shared" ref="IU78:IY78" si="1394">+IU61</f>
        <v>70-74</v>
      </c>
      <c r="IV78" s="1">
        <f t="shared" si="1394"/>
        <v>502</v>
      </c>
      <c r="IW78" s="1">
        <f t="shared" si="1394"/>
        <v>247</v>
      </c>
      <c r="IX78" s="1">
        <f t="shared" si="1394"/>
        <v>0.49203187250996017</v>
      </c>
      <c r="IY78" s="1">
        <f t="shared" si="1394"/>
        <v>2.2313258209435062E-2</v>
      </c>
      <c r="IZ78" s="2">
        <f t="shared" si="1261"/>
        <v>140282</v>
      </c>
      <c r="JA78" s="1">
        <f t="shared" si="1262"/>
        <v>69023.215139442225</v>
      </c>
      <c r="JB78" s="1">
        <f t="shared" si="1263"/>
        <v>9797829.5577798933</v>
      </c>
      <c r="JC78" s="1">
        <f t="shared" si="1264"/>
        <v>167.09118775038849</v>
      </c>
      <c r="JI78" s="1">
        <f t="shared" si="1102"/>
        <v>61</v>
      </c>
      <c r="JJ78" s="1">
        <f t="shared" si="1103"/>
        <v>238</v>
      </c>
      <c r="JK78" s="1">
        <f t="shared" si="1104"/>
        <v>25.6</v>
      </c>
      <c r="JL78" s="1" t="str">
        <f t="shared" si="1265"/>
        <v>70-74</v>
      </c>
      <c r="JM78" s="2">
        <f t="shared" si="1171"/>
        <v>133230</v>
      </c>
      <c r="JN78" s="2">
        <f t="shared" si="1172"/>
        <v>24828</v>
      </c>
      <c r="JO78" s="1">
        <f t="shared" si="1173"/>
        <v>0.18635442467912633</v>
      </c>
      <c r="JP78" s="1">
        <f t="shared" si="1174"/>
        <v>1.0668085162907025E-3</v>
      </c>
      <c r="JR78" s="1" t="str">
        <f t="shared" ref="JR78:JV78" si="1395">+JR61</f>
        <v>70-74</v>
      </c>
      <c r="JS78" s="1">
        <f t="shared" si="1395"/>
        <v>480</v>
      </c>
      <c r="JT78" s="1">
        <f t="shared" si="1395"/>
        <v>201</v>
      </c>
      <c r="JU78" s="1">
        <f t="shared" si="1395"/>
        <v>0.41875000000000001</v>
      </c>
      <c r="JV78" s="1">
        <f t="shared" si="1395"/>
        <v>2.2518438625379871E-2</v>
      </c>
      <c r="JW78" s="2">
        <f t="shared" si="1267"/>
        <v>133230</v>
      </c>
      <c r="JX78" s="1">
        <f t="shared" si="1268"/>
        <v>55790.0625</v>
      </c>
      <c r="JY78" s="1">
        <f t="shared" si="1269"/>
        <v>9000789.4856689479</v>
      </c>
      <c r="JZ78" s="1">
        <f t="shared" si="1270"/>
        <v>89.450123845980642</v>
      </c>
      <c r="KF78" s="1">
        <f t="shared" si="1105"/>
        <v>183</v>
      </c>
      <c r="KG78" s="1">
        <f t="shared" si="1106"/>
        <v>205</v>
      </c>
      <c r="KH78" s="1">
        <f t="shared" si="1107"/>
        <v>89.3</v>
      </c>
      <c r="KI78" s="1" t="str">
        <f t="shared" si="1271"/>
        <v>70-74</v>
      </c>
      <c r="KJ78" s="2">
        <f t="shared" si="1176"/>
        <v>129928</v>
      </c>
      <c r="KK78" s="2">
        <f t="shared" si="1177"/>
        <v>63655</v>
      </c>
      <c r="KL78" s="1">
        <f t="shared" si="1178"/>
        <v>0.48992518933563206</v>
      </c>
      <c r="KM78" s="1">
        <f t="shared" si="1179"/>
        <v>1.3868530514188915E-3</v>
      </c>
      <c r="KO78" s="1" t="str">
        <f t="shared" ref="KO78:KS78" si="1396">+KO61</f>
        <v>70-74</v>
      </c>
      <c r="KP78" s="1">
        <f t="shared" si="1396"/>
        <v>475</v>
      </c>
      <c r="KQ78" s="1">
        <f t="shared" si="1396"/>
        <v>234</v>
      </c>
      <c r="KR78" s="1">
        <f t="shared" si="1396"/>
        <v>0.49263157894736842</v>
      </c>
      <c r="KS78" s="1">
        <f t="shared" si="1396"/>
        <v>2.2939082089247696E-2</v>
      </c>
      <c r="KT78" s="2">
        <f t="shared" si="1273"/>
        <v>129928</v>
      </c>
      <c r="KU78" s="1">
        <f t="shared" si="1274"/>
        <v>64006.635789473687</v>
      </c>
      <c r="KV78" s="1">
        <f t="shared" si="1275"/>
        <v>8882957.3679334801</v>
      </c>
      <c r="KW78" s="1">
        <f t="shared" si="1276"/>
        <v>232.71446493442522</v>
      </c>
      <c r="LC78" s="1">
        <f t="shared" si="1108"/>
        <v>100</v>
      </c>
      <c r="LD78" s="1">
        <f t="shared" si="1109"/>
        <v>211</v>
      </c>
      <c r="LE78" s="1">
        <f t="shared" si="1110"/>
        <v>47.4</v>
      </c>
      <c r="LF78" s="1" t="str">
        <f t="shared" si="1277"/>
        <v>70-74</v>
      </c>
      <c r="LG78" s="2">
        <f t="shared" si="1181"/>
        <v>138833</v>
      </c>
      <c r="LH78" s="2">
        <f t="shared" si="1182"/>
        <v>61040</v>
      </c>
      <c r="LI78" s="1">
        <f t="shared" si="1183"/>
        <v>0.43966492116427652</v>
      </c>
      <c r="LJ78" s="1">
        <f t="shared" si="1184"/>
        <v>1.3321050047920729E-3</v>
      </c>
      <c r="LL78" s="1" t="str">
        <f t="shared" ref="LL78:LP78" si="1397">+LL61</f>
        <v>70-74</v>
      </c>
      <c r="LM78" s="1">
        <f t="shared" si="1397"/>
        <v>485</v>
      </c>
      <c r="LN78" s="1">
        <f t="shared" si="1397"/>
        <v>213</v>
      </c>
      <c r="LO78" s="1">
        <f t="shared" si="1397"/>
        <v>0.43917525773195876</v>
      </c>
      <c r="LP78" s="1">
        <f t="shared" si="1397"/>
        <v>2.2535211884891642E-2</v>
      </c>
      <c r="LQ78" s="2">
        <f t="shared" si="1279"/>
        <v>138833</v>
      </c>
      <c r="LR78" s="1">
        <f t="shared" si="1280"/>
        <v>60972.018556701027</v>
      </c>
      <c r="LS78" s="1">
        <f t="shared" si="1281"/>
        <v>9788332.3822758328</v>
      </c>
      <c r="LT78" s="1">
        <f t="shared" si="1282"/>
        <v>213.23748676467412</v>
      </c>
      <c r="LZ78" s="1">
        <f t="shared" si="1111"/>
        <v>33</v>
      </c>
      <c r="MA78" s="1">
        <f t="shared" si="1112"/>
        <v>227</v>
      </c>
      <c r="MB78" s="1">
        <f t="shared" si="1113"/>
        <v>14.5</v>
      </c>
      <c r="MC78" s="1" t="str">
        <f t="shared" si="1283"/>
        <v>70-74</v>
      </c>
      <c r="MD78" s="2">
        <f t="shared" si="1186"/>
        <v>136994</v>
      </c>
      <c r="ME78" s="2">
        <f t="shared" si="1187"/>
        <v>30983</v>
      </c>
      <c r="MF78" s="1">
        <f t="shared" si="1188"/>
        <v>0.22616318962874288</v>
      </c>
      <c r="MG78" s="1">
        <f t="shared" si="1189"/>
        <v>1.1302769715527961E-3</v>
      </c>
      <c r="MI78" s="1" t="str">
        <f t="shared" ref="MI78:MM78" si="1398">+MI61</f>
        <v>70-74</v>
      </c>
      <c r="MJ78" s="1">
        <f t="shared" si="1398"/>
        <v>494</v>
      </c>
      <c r="MK78" s="1">
        <f t="shared" si="1398"/>
        <v>95</v>
      </c>
      <c r="ML78" s="1">
        <f t="shared" si="1398"/>
        <v>0.19230769230769232</v>
      </c>
      <c r="MM78" s="1">
        <f t="shared" si="1398"/>
        <v>1.7732004265657395E-2</v>
      </c>
      <c r="MN78" s="2">
        <f t="shared" si="1285"/>
        <v>136994</v>
      </c>
      <c r="MO78" s="1">
        <f t="shared" si="1286"/>
        <v>26345</v>
      </c>
      <c r="MP78" s="1">
        <f t="shared" si="1287"/>
        <v>5900906.6902834009</v>
      </c>
      <c r="MQ78" s="1">
        <f t="shared" si="1288"/>
        <v>111.72461567659899</v>
      </c>
      <c r="MW78" s="1">
        <f t="shared" si="1114"/>
        <v>78</v>
      </c>
      <c r="MX78" s="1">
        <f t="shared" si="1115"/>
        <v>148</v>
      </c>
      <c r="MY78" s="1">
        <f t="shared" si="1116"/>
        <v>52.7</v>
      </c>
      <c r="MZ78" s="1" t="str">
        <f t="shared" si="1289"/>
        <v>70-74</v>
      </c>
      <c r="NA78" s="2">
        <f t="shared" si="1191"/>
        <v>119879</v>
      </c>
      <c r="NB78" s="2">
        <f t="shared" si="1192"/>
        <v>61812</v>
      </c>
      <c r="NC78" s="1">
        <f t="shared" si="1193"/>
        <v>0.51561991674938901</v>
      </c>
      <c r="ND78" s="1">
        <f t="shared" si="1194"/>
        <v>1.4433990835044195E-3</v>
      </c>
      <c r="NF78" s="1" t="str">
        <f t="shared" ref="NF78:NJ78" si="1399">+NF61</f>
        <v>70-74</v>
      </c>
      <c r="NG78" s="1">
        <f t="shared" si="1399"/>
        <v>334</v>
      </c>
      <c r="NH78" s="1">
        <f t="shared" si="1399"/>
        <v>170</v>
      </c>
      <c r="NI78" s="1">
        <f t="shared" si="1399"/>
        <v>0.50898203592814373</v>
      </c>
      <c r="NJ78" s="1">
        <f t="shared" si="1399"/>
        <v>2.7354367954667825E-2</v>
      </c>
      <c r="NK78" s="2">
        <f t="shared" si="1291"/>
        <v>119879</v>
      </c>
      <c r="NL78" s="1">
        <f t="shared" si="1292"/>
        <v>61016.257485029942</v>
      </c>
      <c r="NM78" s="1">
        <f t="shared" si="1293"/>
        <v>10753246.26816896</v>
      </c>
      <c r="NN78" s="1">
        <f t="shared" si="1294"/>
        <v>172.21705219429592</v>
      </c>
      <c r="NT78" s="1">
        <f t="shared" si="1117"/>
        <v>41</v>
      </c>
      <c r="NU78" s="1">
        <f t="shared" si="1118"/>
        <v>178</v>
      </c>
      <c r="NV78" s="1">
        <f t="shared" si="1119"/>
        <v>23</v>
      </c>
      <c r="NW78" s="1" t="str">
        <f t="shared" si="1295"/>
        <v>70-74</v>
      </c>
      <c r="NX78" s="2">
        <f t="shared" si="1196"/>
        <v>102337</v>
      </c>
      <c r="NY78" s="2">
        <f t="shared" si="1197"/>
        <v>38241</v>
      </c>
      <c r="NZ78" s="1">
        <f t="shared" si="1198"/>
        <v>0.37367716466185252</v>
      </c>
      <c r="OA78" s="1">
        <f t="shared" si="1199"/>
        <v>1.5122760065656388E-3</v>
      </c>
      <c r="OC78" s="1" t="str">
        <f t="shared" ref="OC78:OG78" si="1400">+OC61</f>
        <v>70-74</v>
      </c>
      <c r="OD78" s="1">
        <f t="shared" si="1400"/>
        <v>324</v>
      </c>
      <c r="OE78" s="1">
        <f t="shared" si="1400"/>
        <v>140</v>
      </c>
      <c r="OF78" s="1">
        <f t="shared" si="1400"/>
        <v>0.43209876543209874</v>
      </c>
      <c r="OG78" s="1">
        <f t="shared" si="1400"/>
        <v>2.7520442589490917E-2</v>
      </c>
      <c r="OH78" s="2">
        <f t="shared" si="1297"/>
        <v>102337</v>
      </c>
      <c r="OI78" s="1">
        <f t="shared" si="1298"/>
        <v>44219.691358024691</v>
      </c>
      <c r="OJ78" s="1">
        <f t="shared" si="1299"/>
        <v>7931881.0207012612</v>
      </c>
      <c r="OK78" s="1">
        <f t="shared" si="1300"/>
        <v>121.07140135044021</v>
      </c>
      <c r="OQ78" s="1">
        <f t="shared" si="1120"/>
        <v>36</v>
      </c>
      <c r="OR78" s="1">
        <f t="shared" si="1121"/>
        <v>186</v>
      </c>
      <c r="OS78" s="1">
        <f t="shared" si="1122"/>
        <v>19.399999999999999</v>
      </c>
      <c r="OT78" s="1" t="str">
        <f t="shared" si="1301"/>
        <v>70-74</v>
      </c>
      <c r="OU78" s="2">
        <f t="shared" si="1201"/>
        <v>102805</v>
      </c>
      <c r="OV78" s="2">
        <f t="shared" si="1202"/>
        <v>12941</v>
      </c>
      <c r="OW78" s="1">
        <f t="shared" si="1203"/>
        <v>0.12587909148387724</v>
      </c>
      <c r="OX78" s="1">
        <f t="shared" si="1204"/>
        <v>1.0345594103730671E-3</v>
      </c>
      <c r="OZ78" s="1" t="str">
        <f t="shared" ref="OZ78:PD78" si="1401">+OZ61</f>
        <v>70-74</v>
      </c>
      <c r="PA78" s="1">
        <f t="shared" si="1401"/>
        <v>316</v>
      </c>
      <c r="PB78" s="1">
        <f t="shared" si="1401"/>
        <v>27</v>
      </c>
      <c r="PC78" s="1">
        <f t="shared" si="1401"/>
        <v>8.5443037974683542E-2</v>
      </c>
      <c r="PD78" s="1">
        <f t="shared" si="1401"/>
        <v>1.5725344901365432E-2</v>
      </c>
      <c r="PE78" s="2">
        <f t="shared" si="1303"/>
        <v>102805</v>
      </c>
      <c r="PF78" s="1">
        <f t="shared" si="1304"/>
        <v>8783.9715189873423</v>
      </c>
      <c r="PG78" s="1">
        <f t="shared" si="1305"/>
        <v>2613538.0897566862</v>
      </c>
      <c r="PH78" s="1">
        <f t="shared" si="1306"/>
        <v>39.777792908905205</v>
      </c>
      <c r="PN78" s="1">
        <f t="shared" si="1123"/>
        <v>13</v>
      </c>
      <c r="PO78" s="1">
        <f t="shared" si="1124"/>
        <v>160</v>
      </c>
      <c r="PP78" s="1">
        <f t="shared" si="1125"/>
        <v>8.1</v>
      </c>
      <c r="PQ78" s="1" t="str">
        <f t="shared" si="1307"/>
        <v>70-74</v>
      </c>
      <c r="PR78" s="2">
        <f t="shared" si="1206"/>
        <v>111279</v>
      </c>
      <c r="PS78" s="2">
        <f t="shared" si="1207"/>
        <v>1958</v>
      </c>
      <c r="PT78" s="1">
        <f t="shared" si="1208"/>
        <v>1.7595413330457679E-2</v>
      </c>
      <c r="PU78" s="1">
        <f t="shared" si="1209"/>
        <v>3.9412893537692147E-4</v>
      </c>
      <c r="PW78" s="1" t="str">
        <f t="shared" ref="PW78:QA78" si="1402">+PW61</f>
        <v>70-74</v>
      </c>
      <c r="PX78" s="1">
        <f t="shared" si="1402"/>
        <v>352</v>
      </c>
      <c r="PY78" s="1">
        <f t="shared" si="1402"/>
        <v>4</v>
      </c>
      <c r="PZ78" s="1">
        <f t="shared" si="1402"/>
        <v>1.1363636363636364E-2</v>
      </c>
      <c r="QA78" s="1">
        <f t="shared" si="1402"/>
        <v>5.6494428859058263E-3</v>
      </c>
      <c r="QB78" s="2">
        <f t="shared" si="1309"/>
        <v>111279</v>
      </c>
      <c r="QC78" s="1">
        <f t="shared" si="1310"/>
        <v>1264.534090909091</v>
      </c>
      <c r="QD78" s="1">
        <f t="shared" si="1311"/>
        <v>395218.87112273148</v>
      </c>
      <c r="QE78" s="1">
        <f t="shared" si="1312"/>
        <v>6.1935854923211036</v>
      </c>
      <c r="QO78" s="2"/>
      <c r="QP78" s="2"/>
      <c r="QY78" s="2"/>
    </row>
    <row r="79" spans="1:467">
      <c r="A79" s="20" t="s">
        <v>13</v>
      </c>
      <c r="B79" s="20" t="s">
        <v>17</v>
      </c>
      <c r="C79" s="20">
        <v>45</v>
      </c>
      <c r="D79" s="20" t="s">
        <v>15</v>
      </c>
      <c r="E79" s="20">
        <v>23</v>
      </c>
      <c r="F79" s="20">
        <v>222</v>
      </c>
      <c r="G79" s="20">
        <v>10.4</v>
      </c>
      <c r="H79" s="20">
        <v>5</v>
      </c>
      <c r="I79" s="20">
        <v>176</v>
      </c>
      <c r="J79" s="20">
        <v>2.8</v>
      </c>
      <c r="K79" s="20">
        <v>87</v>
      </c>
      <c r="L79" s="20">
        <v>166</v>
      </c>
      <c r="M79" s="20">
        <v>52.4</v>
      </c>
      <c r="N79" s="20">
        <v>39</v>
      </c>
      <c r="O79" s="20">
        <v>176</v>
      </c>
      <c r="P79" s="20">
        <v>22.2</v>
      </c>
      <c r="Q79" s="20">
        <v>30</v>
      </c>
      <c r="R79" s="20">
        <v>200</v>
      </c>
      <c r="S79" s="20">
        <v>15</v>
      </c>
      <c r="T79" s="20">
        <v>57</v>
      </c>
      <c r="U79" s="20">
        <v>181</v>
      </c>
      <c r="V79" s="20">
        <v>31.5</v>
      </c>
      <c r="W79" s="20">
        <v>88</v>
      </c>
      <c r="X79" s="20">
        <v>231</v>
      </c>
      <c r="Y79" s="20">
        <v>38.1</v>
      </c>
      <c r="Z79" s="20">
        <v>99</v>
      </c>
      <c r="AA79" s="20">
        <v>205</v>
      </c>
      <c r="AB79" s="20">
        <v>48.3</v>
      </c>
      <c r="AC79" s="20">
        <v>101</v>
      </c>
      <c r="AD79" s="20">
        <v>163</v>
      </c>
      <c r="AE79" s="20">
        <v>62</v>
      </c>
      <c r="AF79" s="20">
        <v>61</v>
      </c>
      <c r="AG79" s="20">
        <v>201</v>
      </c>
      <c r="AH79" s="20">
        <v>30.3</v>
      </c>
      <c r="AI79" s="20">
        <v>167</v>
      </c>
      <c r="AJ79" s="20">
        <v>179</v>
      </c>
      <c r="AK79" s="20">
        <v>93.3</v>
      </c>
      <c r="AL79" s="20">
        <v>91</v>
      </c>
      <c r="AM79" s="20">
        <v>221</v>
      </c>
      <c r="AN79" s="20">
        <v>41.2</v>
      </c>
      <c r="AO79" s="20">
        <v>50</v>
      </c>
      <c r="AP79" s="20">
        <v>185</v>
      </c>
      <c r="AQ79" s="20">
        <v>27</v>
      </c>
      <c r="AR79" s="20">
        <v>66</v>
      </c>
      <c r="AS79" s="20">
        <v>144</v>
      </c>
      <c r="AT79" s="20">
        <v>45.8</v>
      </c>
      <c r="AU79" s="20">
        <v>50</v>
      </c>
      <c r="AV79" s="20">
        <v>183</v>
      </c>
      <c r="AW79" s="20">
        <v>27.3</v>
      </c>
      <c r="AX79" s="20">
        <v>24</v>
      </c>
      <c r="AY79" s="20">
        <v>134</v>
      </c>
      <c r="AZ79" s="20">
        <v>17.899999999999999</v>
      </c>
      <c r="BA79" s="20">
        <v>22</v>
      </c>
      <c r="BB79" s="20">
        <v>164</v>
      </c>
      <c r="BC79" s="20">
        <v>13.4</v>
      </c>
      <c r="BE79" s="35"/>
      <c r="BF79" s="1" t="str">
        <f t="shared" si="1071"/>
        <v>明細部</v>
      </c>
      <c r="BG79" s="1" t="str">
        <f t="shared" si="1072"/>
        <v>県</v>
      </c>
      <c r="BH79" s="1">
        <f t="shared" si="1073"/>
        <v>45</v>
      </c>
      <c r="BI79" s="1" t="str">
        <f t="shared" si="1074"/>
        <v>男</v>
      </c>
      <c r="BJ79" s="1">
        <f t="shared" si="1075"/>
        <v>23</v>
      </c>
      <c r="BK79" s="1">
        <f t="shared" si="1076"/>
        <v>222</v>
      </c>
      <c r="BL79" s="1">
        <f t="shared" si="1077"/>
        <v>10.4</v>
      </c>
      <c r="BM79" s="1" t="str">
        <f t="shared" si="1211"/>
        <v>40-64（再掲）</v>
      </c>
      <c r="BN79" s="2">
        <f t="shared" si="1126"/>
        <v>189002</v>
      </c>
      <c r="BO79" s="1">
        <f t="shared" si="1127"/>
        <v>56330</v>
      </c>
      <c r="BP79" s="1">
        <f t="shared" si="1128"/>
        <v>0.2980391741886329</v>
      </c>
      <c r="BQ79" s="1">
        <f t="shared" si="1129"/>
        <v>1.0521070091110002E-3</v>
      </c>
      <c r="BS79" s="1" t="str">
        <f t="shared" si="1212"/>
        <v>40-64（再掲）</v>
      </c>
      <c r="BT79" s="1">
        <f t="shared" si="1130"/>
        <v>360</v>
      </c>
      <c r="BU79" s="1">
        <f t="shared" si="1130"/>
        <v>92</v>
      </c>
      <c r="BV79" s="1">
        <f t="shared" si="1130"/>
        <v>0.25555555555555554</v>
      </c>
      <c r="BW79" s="1">
        <f t="shared" si="1130"/>
        <v>2.2988337235085515E-2</v>
      </c>
      <c r="BX79" s="2">
        <f>SUM(BX72:BX76)</f>
        <v>189002</v>
      </c>
      <c r="BY79" s="1">
        <f>SUM(BY72:BY76)</f>
        <v>48581.116658096806</v>
      </c>
      <c r="BZ79" s="1">
        <f>SUM(BZ72:BZ76)</f>
        <v>19285791.724553198</v>
      </c>
      <c r="CA79" s="1">
        <f>SUM(CA72:CA76)</f>
        <v>105.01500730758963</v>
      </c>
      <c r="CG79" s="1">
        <f t="shared" si="1078"/>
        <v>5</v>
      </c>
      <c r="CH79" s="1">
        <f t="shared" si="1079"/>
        <v>176</v>
      </c>
      <c r="CI79" s="1">
        <f t="shared" si="1080"/>
        <v>2.8</v>
      </c>
      <c r="CJ79" s="1" t="str">
        <f t="shared" si="1217"/>
        <v>40-64（再掲）</v>
      </c>
      <c r="CK79" s="2">
        <f t="shared" si="1131"/>
        <v>171067</v>
      </c>
      <c r="CL79" s="1">
        <f t="shared" si="1132"/>
        <v>11702</v>
      </c>
      <c r="CM79" s="1">
        <f t="shared" si="1133"/>
        <v>6.8405946208210819E-2</v>
      </c>
      <c r="CN79" s="1">
        <f t="shared" si="1134"/>
        <v>6.1034748812143597E-4</v>
      </c>
      <c r="CP79" s="1" t="str">
        <f t="shared" si="1218"/>
        <v>40-64（再掲）</v>
      </c>
      <c r="CQ79" s="1">
        <f t="shared" si="1218"/>
        <v>323</v>
      </c>
      <c r="CR79" s="1">
        <f t="shared" si="1218"/>
        <v>40</v>
      </c>
      <c r="CS79" s="1">
        <f t="shared" si="1218"/>
        <v>0.1238390092879257</v>
      </c>
      <c r="CT79" s="1">
        <f t="shared" si="1218"/>
        <v>1.8328183736839952E-2</v>
      </c>
      <c r="CU79" s="2">
        <f>SUM(CU72:CU76)</f>
        <v>171067</v>
      </c>
      <c r="CV79" s="1">
        <f>SUM(CV72:CV76)</f>
        <v>21900.903461538459</v>
      </c>
      <c r="CW79" s="1">
        <f>SUM(CW72:CW76)</f>
        <v>10570486.459423741</v>
      </c>
      <c r="CX79" s="1">
        <f>SUM(CX72:CX76)</f>
        <v>21.772120246924917</v>
      </c>
      <c r="DD79" s="1">
        <f t="shared" si="1081"/>
        <v>87</v>
      </c>
      <c r="DE79" s="1">
        <f t="shared" si="1082"/>
        <v>166</v>
      </c>
      <c r="DF79" s="1">
        <f t="shared" si="1083"/>
        <v>52.4</v>
      </c>
      <c r="DG79" s="1" t="str">
        <f t="shared" si="1223"/>
        <v>40-64（再掲）</v>
      </c>
      <c r="DH79" s="2">
        <f t="shared" si="1136"/>
        <v>182797</v>
      </c>
      <c r="DI79" s="1">
        <f t="shared" si="1137"/>
        <v>56645</v>
      </c>
      <c r="DJ79" s="1">
        <f t="shared" si="1138"/>
        <v>0.30987926497699636</v>
      </c>
      <c r="DK79" s="1">
        <f t="shared" si="1139"/>
        <v>1.081618893162958E-3</v>
      </c>
      <c r="DM79" s="1" t="str">
        <f t="shared" ref="DM79:DQ79" si="1403">+DM62</f>
        <v>40-64（再掲）</v>
      </c>
      <c r="DN79" s="1">
        <f t="shared" si="1403"/>
        <v>337</v>
      </c>
      <c r="DO79" s="1">
        <f t="shared" si="1403"/>
        <v>119</v>
      </c>
      <c r="DP79" s="1">
        <f t="shared" si="1403"/>
        <v>0.35311572700296734</v>
      </c>
      <c r="DQ79" s="1">
        <f t="shared" si="1403"/>
        <v>2.6034957687667074E-2</v>
      </c>
      <c r="DR79" s="2">
        <f>SUM(DR72:DR76)</f>
        <v>182797</v>
      </c>
      <c r="DS79" s="1">
        <f>SUM(DS72:DS76)</f>
        <v>64384.410357514411</v>
      </c>
      <c r="DT79" s="1">
        <f>SUM(DT72:DT76)</f>
        <v>22514349.306286063</v>
      </c>
      <c r="DU79" s="1">
        <f>SUM(DU72:DU76)</f>
        <v>105.04555744859141</v>
      </c>
      <c r="EA79" s="1">
        <f t="shared" si="1084"/>
        <v>39</v>
      </c>
      <c r="EB79" s="1">
        <f t="shared" si="1085"/>
        <v>176</v>
      </c>
      <c r="EC79" s="1">
        <f t="shared" si="1086"/>
        <v>22.2</v>
      </c>
      <c r="ED79" s="1" t="str">
        <f t="shared" si="1229"/>
        <v>40-64（再掲）</v>
      </c>
      <c r="EE79" s="2">
        <f t="shared" si="1141"/>
        <v>148682</v>
      </c>
      <c r="EF79" s="1">
        <f t="shared" si="1142"/>
        <v>22495</v>
      </c>
      <c r="EG79" s="1">
        <f t="shared" si="1143"/>
        <v>0.15129605466700743</v>
      </c>
      <c r="EH79" s="1">
        <f t="shared" si="1144"/>
        <v>9.2931450308480535E-4</v>
      </c>
      <c r="EJ79" s="1" t="str">
        <f t="shared" ref="EJ79:EN79" si="1404">+EJ62</f>
        <v>40-64（再掲）</v>
      </c>
      <c r="EK79" s="1">
        <f t="shared" si="1404"/>
        <v>352</v>
      </c>
      <c r="EL79" s="1">
        <f t="shared" si="1404"/>
        <v>70</v>
      </c>
      <c r="EM79" s="1">
        <f t="shared" si="1404"/>
        <v>0.19886363636363635</v>
      </c>
      <c r="EN79" s="1">
        <f t="shared" si="1404"/>
        <v>2.127451062997875E-2</v>
      </c>
      <c r="EO79" s="2">
        <f>SUM(EO72:EO76)</f>
        <v>148682</v>
      </c>
      <c r="EP79" s="1">
        <f>SUM(EP72:EP76)</f>
        <v>30279.401363342542</v>
      </c>
      <c r="EQ79" s="1">
        <f>SUM(EQ72:EQ76)</f>
        <v>9203126.2613079604</v>
      </c>
      <c r="ER79" s="1">
        <f>SUM(ER72:ER76)</f>
        <v>52.252252265027465</v>
      </c>
      <c r="EX79" s="1">
        <f t="shared" si="1087"/>
        <v>30</v>
      </c>
      <c r="EY79" s="1">
        <f t="shared" si="1088"/>
        <v>200</v>
      </c>
      <c r="EZ79" s="1">
        <f t="shared" si="1089"/>
        <v>15</v>
      </c>
      <c r="FA79" s="1" t="str">
        <f t="shared" si="1235"/>
        <v>40-64（再掲）</v>
      </c>
      <c r="FB79" s="2">
        <f t="shared" si="1146"/>
        <v>149111</v>
      </c>
      <c r="FC79" s="1">
        <f t="shared" si="1147"/>
        <v>23132</v>
      </c>
      <c r="FD79" s="1">
        <f t="shared" si="1148"/>
        <v>0.15513275345212627</v>
      </c>
      <c r="FE79" s="1">
        <f t="shared" si="1149"/>
        <v>9.3754289293355281E-4</v>
      </c>
      <c r="FG79" s="1" t="str">
        <f t="shared" ref="FG79:FK79" si="1405">+FG62</f>
        <v>40-64（再掲）</v>
      </c>
      <c r="FH79" s="1">
        <f t="shared" si="1405"/>
        <v>364</v>
      </c>
      <c r="FI79" s="1">
        <f t="shared" si="1405"/>
        <v>56</v>
      </c>
      <c r="FJ79" s="1">
        <f t="shared" si="1405"/>
        <v>0.15384615384615385</v>
      </c>
      <c r="FK79" s="1">
        <f t="shared" si="1405"/>
        <v>1.8911121995940063E-2</v>
      </c>
      <c r="FL79" s="2">
        <f>SUM(FL72:FL76)</f>
        <v>149111</v>
      </c>
      <c r="FM79" s="1">
        <f>SUM(FM72:FM76)</f>
        <v>23755.383144874446</v>
      </c>
      <c r="FN79" s="1">
        <f>SUM(FN72:FN76)</f>
        <v>8215256.9182336498</v>
      </c>
      <c r="FO79" s="1">
        <f>SUM(FO72:FO76)</f>
        <v>56.404406142910346</v>
      </c>
      <c r="FU79" s="1">
        <f t="shared" si="1090"/>
        <v>57</v>
      </c>
      <c r="FV79" s="1">
        <f t="shared" si="1091"/>
        <v>181</v>
      </c>
      <c r="FW79" s="1">
        <f t="shared" si="1092"/>
        <v>31.5</v>
      </c>
      <c r="FX79" s="1" t="str">
        <f t="shared" si="1241"/>
        <v>40-64（再掲）</v>
      </c>
      <c r="FY79" s="2">
        <f t="shared" si="1151"/>
        <v>162792</v>
      </c>
      <c r="FZ79" s="1">
        <f t="shared" si="1152"/>
        <v>38184</v>
      </c>
      <c r="GA79" s="1">
        <f t="shared" si="1153"/>
        <v>0.23455698068701164</v>
      </c>
      <c r="GB79" s="1">
        <f t="shared" si="1154"/>
        <v>1.0501808272284131E-3</v>
      </c>
      <c r="GD79" s="1" t="str">
        <f t="shared" ref="GD79:GH79" si="1406">+GD62</f>
        <v>40-64（再掲）</v>
      </c>
      <c r="GE79" s="1">
        <f t="shared" si="1406"/>
        <v>342</v>
      </c>
      <c r="GF79" s="1">
        <f t="shared" si="1406"/>
        <v>76</v>
      </c>
      <c r="GG79" s="1">
        <f t="shared" si="1406"/>
        <v>0.22222222222222221</v>
      </c>
      <c r="GH79" s="1">
        <f t="shared" si="1406"/>
        <v>2.2480628839514221E-2</v>
      </c>
      <c r="GI79" s="2">
        <f>SUM(GI72:GI76)</f>
        <v>162792</v>
      </c>
      <c r="GJ79" s="1">
        <f>SUM(GJ72:GJ76)</f>
        <v>37323.270390267542</v>
      </c>
      <c r="GK79" s="1">
        <f>SUM(GK72:GK76)</f>
        <v>14145331.505814966</v>
      </c>
      <c r="GL79" s="1">
        <f>SUM(GL72:GL76)</f>
        <v>80.664869226778379</v>
      </c>
      <c r="GR79" s="1">
        <f t="shared" si="1093"/>
        <v>88</v>
      </c>
      <c r="GS79" s="1">
        <f t="shared" si="1094"/>
        <v>231</v>
      </c>
      <c r="GT79" s="1">
        <f t="shared" si="1095"/>
        <v>38.1</v>
      </c>
      <c r="GU79" s="1" t="str">
        <f t="shared" si="1247"/>
        <v>40-64（再掲）</v>
      </c>
      <c r="GV79" s="2">
        <f t="shared" si="1156"/>
        <v>153332</v>
      </c>
      <c r="GW79" s="1">
        <f t="shared" si="1157"/>
        <v>59992</v>
      </c>
      <c r="GX79" s="1">
        <f t="shared" si="1158"/>
        <v>0.39125557613544465</v>
      </c>
      <c r="GY79" s="1">
        <f t="shared" si="1159"/>
        <v>1.2463251757805851E-3</v>
      </c>
      <c r="HA79" s="1" t="str">
        <f t="shared" ref="HA79:HE79" si="1407">+HA62</f>
        <v>40-64（再掲）</v>
      </c>
      <c r="HB79" s="1">
        <f t="shared" si="1407"/>
        <v>338</v>
      </c>
      <c r="HC79" s="1">
        <f t="shared" si="1407"/>
        <v>130</v>
      </c>
      <c r="HD79" s="1">
        <f t="shared" si="1407"/>
        <v>0.38461538461538464</v>
      </c>
      <c r="HE79" s="1">
        <f t="shared" si="1407"/>
        <v>2.6462342928991595E-2</v>
      </c>
      <c r="HF79" s="2">
        <f>SUM(HF72:HF76)</f>
        <v>153332</v>
      </c>
      <c r="HG79" s="1">
        <f>SUM(HG72:HG76)</f>
        <v>59982.985461237637</v>
      </c>
      <c r="HH79" s="1">
        <f>SUM(HH72:HH76)</f>
        <v>16827548.44442502</v>
      </c>
      <c r="HI79" s="1">
        <f>SUM(HI72:HI76)</f>
        <v>133.41217272991054</v>
      </c>
      <c r="HO79" s="1">
        <f t="shared" si="1096"/>
        <v>99</v>
      </c>
      <c r="HP79" s="1">
        <f t="shared" si="1097"/>
        <v>205</v>
      </c>
      <c r="HQ79" s="1">
        <f t="shared" si="1098"/>
        <v>48.3</v>
      </c>
      <c r="HR79" s="1" t="str">
        <f t="shared" si="1253"/>
        <v>40-64（再掲）</v>
      </c>
      <c r="HS79" s="2">
        <f t="shared" si="1161"/>
        <v>160030</v>
      </c>
      <c r="HT79" s="1">
        <f t="shared" si="1162"/>
        <v>64868</v>
      </c>
      <c r="HU79" s="1">
        <f t="shared" si="1163"/>
        <v>0.40534899706305066</v>
      </c>
      <c r="HV79" s="1">
        <f t="shared" si="1164"/>
        <v>1.227283588084021E-3</v>
      </c>
      <c r="HX79" s="1" t="str">
        <f t="shared" ref="HX79:IB79" si="1408">+HX62</f>
        <v>40-64（再掲）</v>
      </c>
      <c r="HY79" s="1">
        <f t="shared" si="1408"/>
        <v>356</v>
      </c>
      <c r="HZ79" s="1">
        <f t="shared" si="1408"/>
        <v>159</v>
      </c>
      <c r="IA79" s="1">
        <f t="shared" si="1408"/>
        <v>0.44662921348314605</v>
      </c>
      <c r="IB79" s="1">
        <f t="shared" si="1408"/>
        <v>2.6348547448747744E-2</v>
      </c>
      <c r="IC79" s="2">
        <f>SUM(IC72:IC76)</f>
        <v>160030</v>
      </c>
      <c r="ID79" s="1">
        <f>SUM(ID72:ID76)</f>
        <v>72610.078022994203</v>
      </c>
      <c r="IE79" s="1">
        <f>SUM(IE72:IE76)</f>
        <v>18514059.044020265</v>
      </c>
      <c r="IF79" s="1">
        <f>SUM(IF72:IF76)</f>
        <v>144.29371349059321</v>
      </c>
      <c r="IL79" s="1">
        <f t="shared" si="1099"/>
        <v>101</v>
      </c>
      <c r="IM79" s="1">
        <f t="shared" si="1100"/>
        <v>163</v>
      </c>
      <c r="IN79" s="1">
        <f t="shared" si="1101"/>
        <v>62</v>
      </c>
      <c r="IO79" s="1" t="str">
        <f t="shared" si="1259"/>
        <v>40-64（再掲）</v>
      </c>
      <c r="IP79" s="2">
        <f t="shared" si="1166"/>
        <v>157002</v>
      </c>
      <c r="IQ79" s="1">
        <f t="shared" si="1167"/>
        <v>76728</v>
      </c>
      <c r="IR79" s="1">
        <f t="shared" si="1168"/>
        <v>0.48870715022738564</v>
      </c>
      <c r="IS79" s="1">
        <f t="shared" si="1169"/>
        <v>1.2615562336044286E-3</v>
      </c>
      <c r="IU79" s="1" t="str">
        <f t="shared" ref="IU79:IY79" si="1409">+IU62</f>
        <v>40-64（再掲）</v>
      </c>
      <c r="IV79" s="1">
        <f t="shared" si="1409"/>
        <v>365</v>
      </c>
      <c r="IW79" s="1">
        <f t="shared" si="1409"/>
        <v>245</v>
      </c>
      <c r="IX79" s="1">
        <f t="shared" si="1409"/>
        <v>0.67123287671232879</v>
      </c>
      <c r="IY79" s="1">
        <f t="shared" si="1409"/>
        <v>2.4588632072834116E-2</v>
      </c>
      <c r="IZ79" s="2">
        <f>SUM(IZ72:IZ76)</f>
        <v>157002</v>
      </c>
      <c r="JA79" s="1">
        <f>SUM(JA72:JA76)</f>
        <v>106288.8736582296</v>
      </c>
      <c r="JB79" s="1">
        <f>SUM(JB72:JB76)</f>
        <v>14551305.901318481</v>
      </c>
      <c r="JC79" s="1">
        <f>SUM(JC72:JC76)</f>
        <v>177.03029288516581</v>
      </c>
      <c r="JI79" s="1">
        <f t="shared" si="1102"/>
        <v>61</v>
      </c>
      <c r="JJ79" s="1">
        <f t="shared" si="1103"/>
        <v>201</v>
      </c>
      <c r="JK79" s="1">
        <f t="shared" si="1104"/>
        <v>30.3</v>
      </c>
      <c r="JL79" s="1" t="str">
        <f t="shared" si="1265"/>
        <v>40-64（再掲）</v>
      </c>
      <c r="JM79" s="2">
        <f t="shared" si="1171"/>
        <v>153584</v>
      </c>
      <c r="JN79" s="1">
        <f t="shared" si="1172"/>
        <v>36437</v>
      </c>
      <c r="JO79" s="1">
        <f t="shared" si="1173"/>
        <v>0.2372447650796958</v>
      </c>
      <c r="JP79" s="1">
        <f t="shared" si="1174"/>
        <v>1.0854702635511514E-3</v>
      </c>
      <c r="JR79" s="1" t="str">
        <f t="shared" ref="JR79:JV79" si="1410">+JR62</f>
        <v>40-64（再掲）</v>
      </c>
      <c r="JS79" s="1">
        <f t="shared" si="1410"/>
        <v>329</v>
      </c>
      <c r="JT79" s="1">
        <f t="shared" si="1410"/>
        <v>169</v>
      </c>
      <c r="JU79" s="1">
        <f t="shared" si="1410"/>
        <v>0.51367781155015202</v>
      </c>
      <c r="JV79" s="1">
        <f t="shared" si="1410"/>
        <v>2.7555576196982633E-2</v>
      </c>
      <c r="JW79" s="2">
        <f>SUM(JW72:JW76)</f>
        <v>153584</v>
      </c>
      <c r="JX79" s="1">
        <f>SUM(JX72:JX76)</f>
        <v>78809.987468964508</v>
      </c>
      <c r="JY79" s="1">
        <f>SUM(JY72:JY76)</f>
        <v>18557336.483788293</v>
      </c>
      <c r="JZ79" s="1">
        <f>SUM(JZ72:JZ76)</f>
        <v>76.861160741762191</v>
      </c>
      <c r="KF79" s="1">
        <f t="shared" si="1105"/>
        <v>167</v>
      </c>
      <c r="KG79" s="1">
        <f t="shared" si="1106"/>
        <v>179</v>
      </c>
      <c r="KH79" s="1">
        <f t="shared" si="1107"/>
        <v>93.3</v>
      </c>
      <c r="KI79" s="1" t="str">
        <f t="shared" si="1271"/>
        <v>40-64（再掲）</v>
      </c>
      <c r="KJ79" s="2">
        <f t="shared" si="1176"/>
        <v>161056</v>
      </c>
      <c r="KK79" s="1">
        <f t="shared" si="1177"/>
        <v>109489</v>
      </c>
      <c r="KL79" s="1">
        <f t="shared" si="1178"/>
        <v>0.67981944168487984</v>
      </c>
      <c r="KM79" s="1">
        <f t="shared" si="1179"/>
        <v>1.1625344051878392E-3</v>
      </c>
      <c r="KO79" s="1" t="str">
        <f t="shared" ref="KO79:KS79" si="1411">+KO62</f>
        <v>40-64（再掲）</v>
      </c>
      <c r="KP79" s="1">
        <f t="shared" si="1411"/>
        <v>359</v>
      </c>
      <c r="KQ79" s="1">
        <f t="shared" si="1411"/>
        <v>245</v>
      </c>
      <c r="KR79" s="1">
        <f t="shared" si="1411"/>
        <v>0.68245125348189417</v>
      </c>
      <c r="KS79" s="1">
        <f t="shared" si="1411"/>
        <v>2.4569357237213606E-2</v>
      </c>
      <c r="KT79" s="2">
        <f>SUM(KT72:KT76)</f>
        <v>161056</v>
      </c>
      <c r="KU79" s="1">
        <f>SUM(KU72:KU76)</f>
        <v>110455.36900755987</v>
      </c>
      <c r="KV79" s="1">
        <f>SUM(KV72:KV76)</f>
        <v>15041534.738327883</v>
      </c>
      <c r="KW79" s="1">
        <f>SUM(KW72:KW76)</f>
        <v>242.97625773878514</v>
      </c>
      <c r="LC79" s="1">
        <f t="shared" si="1108"/>
        <v>91</v>
      </c>
      <c r="LD79" s="1">
        <f t="shared" si="1109"/>
        <v>221</v>
      </c>
      <c r="LE79" s="1">
        <f t="shared" si="1110"/>
        <v>41.2</v>
      </c>
      <c r="LF79" s="1" t="str">
        <f t="shared" si="1277"/>
        <v>40-64（再掲）</v>
      </c>
      <c r="LG79" s="2">
        <f t="shared" si="1181"/>
        <v>169644</v>
      </c>
      <c r="LH79" s="1">
        <f t="shared" si="1182"/>
        <v>74914</v>
      </c>
      <c r="LI79" s="1">
        <f t="shared" si="1183"/>
        <v>0.44159534083138807</v>
      </c>
      <c r="LJ79" s="1">
        <f t="shared" si="1184"/>
        <v>1.2056396046918958E-3</v>
      </c>
      <c r="LL79" s="1" t="str">
        <f t="shared" ref="LL79:LP79" si="1412">+LL62</f>
        <v>40-64（再掲）</v>
      </c>
      <c r="LM79" s="1">
        <f t="shared" si="1412"/>
        <v>343</v>
      </c>
      <c r="LN79" s="1">
        <f t="shared" si="1412"/>
        <v>160</v>
      </c>
      <c r="LO79" s="1">
        <f t="shared" si="1412"/>
        <v>0.46647230320699706</v>
      </c>
      <c r="LP79" s="1">
        <f t="shared" si="1412"/>
        <v>2.6936697931901538E-2</v>
      </c>
      <c r="LQ79" s="2">
        <f>SUM(LQ72:LQ76)</f>
        <v>169644</v>
      </c>
      <c r="LR79" s="1">
        <f>SUM(LR72:LR76)</f>
        <v>77512.207716178818</v>
      </c>
      <c r="LS79" s="1">
        <f>SUM(LS72:LS76)</f>
        <v>20803041.822576802</v>
      </c>
      <c r="LT79" s="1">
        <f>SUM(LT72:LT76)</f>
        <v>151.33473842014217</v>
      </c>
      <c r="LZ79" s="1">
        <f t="shared" si="1111"/>
        <v>50</v>
      </c>
      <c r="MA79" s="1">
        <f t="shared" si="1112"/>
        <v>185</v>
      </c>
      <c r="MB79" s="1">
        <f t="shared" si="1113"/>
        <v>27</v>
      </c>
      <c r="MC79" s="1" t="str">
        <f t="shared" si="1283"/>
        <v>40-64（再掲）</v>
      </c>
      <c r="MD79" s="2">
        <f t="shared" si="1186"/>
        <v>163454</v>
      </c>
      <c r="ME79" s="1">
        <f t="shared" si="1187"/>
        <v>38748</v>
      </c>
      <c r="MF79" s="1">
        <f t="shared" si="1188"/>
        <v>0.23705752077036965</v>
      </c>
      <c r="MG79" s="1">
        <f t="shared" si="1189"/>
        <v>1.0519012972387532E-3</v>
      </c>
      <c r="MI79" s="1" t="str">
        <f t="shared" ref="MI79:MM79" si="1413">+MI62</f>
        <v>40-64（再掲）</v>
      </c>
      <c r="MJ79" s="1">
        <f t="shared" si="1413"/>
        <v>352</v>
      </c>
      <c r="MK79" s="1">
        <f t="shared" si="1413"/>
        <v>72</v>
      </c>
      <c r="ML79" s="1">
        <f t="shared" si="1413"/>
        <v>0.20454545454545456</v>
      </c>
      <c r="MM79" s="1">
        <f t="shared" si="1413"/>
        <v>2.149964399614402E-2</v>
      </c>
      <c r="MN79" s="2">
        <f>SUM(MN72:MN76)</f>
        <v>163454</v>
      </c>
      <c r="MO79" s="1">
        <f>SUM(MO72:MO76)</f>
        <v>34962.30508253086</v>
      </c>
      <c r="MP79" s="1">
        <f>SUM(MP72:MP76)</f>
        <v>13552568.749028955</v>
      </c>
      <c r="MQ79" s="1">
        <f>SUM(MQ72:MQ76)</f>
        <v>83.045562472320029</v>
      </c>
      <c r="MW79" s="1">
        <f t="shared" si="1114"/>
        <v>66</v>
      </c>
      <c r="MX79" s="1">
        <f t="shared" si="1115"/>
        <v>144</v>
      </c>
      <c r="MY79" s="1">
        <f t="shared" si="1116"/>
        <v>45.8</v>
      </c>
      <c r="MZ79" s="1" t="str">
        <f t="shared" si="1289"/>
        <v>40-64（再掲）</v>
      </c>
      <c r="NA79" s="2">
        <f t="shared" si="1191"/>
        <v>133809</v>
      </c>
      <c r="NB79" s="1">
        <f t="shared" si="1192"/>
        <v>55725</v>
      </c>
      <c r="NC79" s="1">
        <f t="shared" si="1193"/>
        <v>0.41645180817433802</v>
      </c>
      <c r="ND79" s="1">
        <f t="shared" si="1194"/>
        <v>1.3476529842511025E-3</v>
      </c>
      <c r="NF79" s="1" t="str">
        <f t="shared" ref="NF79:NJ79" si="1414">+NF62</f>
        <v>40-64（再掲）</v>
      </c>
      <c r="NG79" s="1">
        <f t="shared" si="1414"/>
        <v>255</v>
      </c>
      <c r="NH79" s="1">
        <f t="shared" si="1414"/>
        <v>136</v>
      </c>
      <c r="NI79" s="1">
        <f t="shared" si="1414"/>
        <v>0.53333333333333333</v>
      </c>
      <c r="NJ79" s="1">
        <f t="shared" si="1414"/>
        <v>3.1241556593546993E-2</v>
      </c>
      <c r="NK79" s="2">
        <f>SUM(NK72:NK76)</f>
        <v>133809</v>
      </c>
      <c r="NL79" s="1">
        <f>SUM(NL72:NL76)</f>
        <v>72800.569933239574</v>
      </c>
      <c r="NM79" s="1">
        <f>SUM(NM72:NM76)</f>
        <v>18236743.384803854</v>
      </c>
      <c r="NN79" s="1">
        <f>SUM(NN72:NN76)</f>
        <v>107.65493316291403</v>
      </c>
      <c r="NT79" s="1">
        <f t="shared" si="1117"/>
        <v>50</v>
      </c>
      <c r="NU79" s="1">
        <f t="shared" si="1118"/>
        <v>183</v>
      </c>
      <c r="NV79" s="1">
        <f t="shared" si="1119"/>
        <v>27.3</v>
      </c>
      <c r="NW79" s="1" t="str">
        <f t="shared" si="1295"/>
        <v>40-64（再掲）</v>
      </c>
      <c r="NX79" s="2">
        <f t="shared" si="1196"/>
        <v>127404</v>
      </c>
      <c r="NY79" s="1">
        <f t="shared" si="1197"/>
        <v>46137</v>
      </c>
      <c r="NZ79" s="1">
        <f t="shared" si="1198"/>
        <v>0.36213148723744937</v>
      </c>
      <c r="OA79" s="1">
        <f t="shared" si="1199"/>
        <v>1.3465025948453863E-3</v>
      </c>
      <c r="OC79" s="1" t="str">
        <f t="shared" ref="OC79:OG79" si="1415">+OC62</f>
        <v>40-64（再掲）</v>
      </c>
      <c r="OD79" s="1">
        <f t="shared" si="1415"/>
        <v>257</v>
      </c>
      <c r="OE79" s="1">
        <f t="shared" si="1415"/>
        <v>98</v>
      </c>
      <c r="OF79" s="1">
        <f t="shared" si="1415"/>
        <v>0.38132295719844356</v>
      </c>
      <c r="OG79" s="1">
        <f t="shared" si="1415"/>
        <v>3.0297857246721495E-2</v>
      </c>
      <c r="OH79" s="2">
        <f>SUM(OH72:OH76)</f>
        <v>127404</v>
      </c>
      <c r="OI79" s="1">
        <f>SUM(OI72:OI76)</f>
        <v>49381.834579667644</v>
      </c>
      <c r="OJ79" s="1">
        <f>SUM(OJ72:OJ76)</f>
        <v>15573093.785983831</v>
      </c>
      <c r="OK79" s="1">
        <f>SUM(OK72:OK76)</f>
        <v>93.151495379126999</v>
      </c>
      <c r="OQ79" s="1">
        <f t="shared" si="1120"/>
        <v>24</v>
      </c>
      <c r="OR79" s="1">
        <f t="shared" si="1121"/>
        <v>134</v>
      </c>
      <c r="OS79" s="1">
        <f t="shared" si="1122"/>
        <v>17.899999999999999</v>
      </c>
      <c r="OT79" s="1" t="str">
        <f t="shared" si="1301"/>
        <v>40-64（再掲）</v>
      </c>
      <c r="OU79" s="2">
        <f t="shared" si="1201"/>
        <v>131747</v>
      </c>
      <c r="OV79" s="1">
        <f t="shared" si="1202"/>
        <v>23724</v>
      </c>
      <c r="OW79" s="1">
        <f t="shared" si="1203"/>
        <v>0.18007241151601175</v>
      </c>
      <c r="OX79" s="1">
        <f t="shared" si="1204"/>
        <v>1.0586221404258634E-3</v>
      </c>
      <c r="OZ79" s="1" t="str">
        <f t="shared" ref="OZ79:PD79" si="1416">+OZ62</f>
        <v>40-64（再掲）</v>
      </c>
      <c r="PA79" s="1">
        <f t="shared" si="1416"/>
        <v>263</v>
      </c>
      <c r="PB79" s="1">
        <f t="shared" si="1416"/>
        <v>58</v>
      </c>
      <c r="PC79" s="1">
        <f t="shared" si="1416"/>
        <v>0.22053231939163498</v>
      </c>
      <c r="PD79" s="1">
        <f t="shared" si="1416"/>
        <v>2.5565677405442768E-2</v>
      </c>
      <c r="PE79" s="2">
        <f>SUM(PE72:PE76)</f>
        <v>131747</v>
      </c>
      <c r="PF79" s="1">
        <f>SUM(PF72:PF76)</f>
        <v>29160.900738150736</v>
      </c>
      <c r="PG79" s="1">
        <f>SUM(PG72:PG76)</f>
        <v>11459312.508627485</v>
      </c>
      <c r="PH79" s="1">
        <f>SUM(PH72:PH76)</f>
        <v>47.03137679946169</v>
      </c>
      <c r="PN79" s="1">
        <f t="shared" si="1123"/>
        <v>22</v>
      </c>
      <c r="PO79" s="1">
        <f t="shared" si="1124"/>
        <v>164</v>
      </c>
      <c r="PP79" s="1">
        <f t="shared" si="1125"/>
        <v>13.4</v>
      </c>
      <c r="PQ79" s="1" t="str">
        <f t="shared" si="1307"/>
        <v>40-64（再掲）</v>
      </c>
      <c r="PR79" s="2">
        <f t="shared" si="1206"/>
        <v>131247</v>
      </c>
      <c r="PS79" s="1">
        <f t="shared" si="1207"/>
        <v>8367</v>
      </c>
      <c r="PT79" s="1">
        <f t="shared" si="1208"/>
        <v>6.3750028572081646E-2</v>
      </c>
      <c r="PU79" s="1">
        <f t="shared" si="1209"/>
        <v>6.7435938820776631E-4</v>
      </c>
      <c r="PW79" s="1" t="str">
        <f t="shared" ref="PW79:QA79" si="1417">+PW62</f>
        <v>40-64（再掲）</v>
      </c>
      <c r="PX79" s="1">
        <f t="shared" si="1417"/>
        <v>250</v>
      </c>
      <c r="PY79" s="1">
        <f t="shared" si="1417"/>
        <v>28</v>
      </c>
      <c r="PZ79" s="1">
        <f t="shared" si="1417"/>
        <v>0.112</v>
      </c>
      <c r="QA79" s="1">
        <f t="shared" si="1417"/>
        <v>1.9945525814076701E-2</v>
      </c>
      <c r="QB79" s="2">
        <f>SUM(QB72:QB76)</f>
        <v>131247</v>
      </c>
      <c r="QC79" s="1">
        <f>SUM(QC72:QC76)</f>
        <v>15062.849282296651</v>
      </c>
      <c r="QD79" s="1">
        <f>SUM(QD72:QD76)</f>
        <v>7070600.8950773152</v>
      </c>
      <c r="QE79" s="1">
        <f>SUM(QE72:QE76)</f>
        <v>15.503325092251956</v>
      </c>
      <c r="QO79" s="2"/>
      <c r="QY79" s="2"/>
    </row>
    <row r="80" spans="1:467">
      <c r="A80" s="20" t="s">
        <v>13</v>
      </c>
      <c r="B80" s="20" t="s">
        <v>17</v>
      </c>
      <c r="C80" s="20">
        <v>46</v>
      </c>
      <c r="D80" s="20" t="s">
        <v>15</v>
      </c>
      <c r="E80" s="20">
        <v>17</v>
      </c>
      <c r="F80" s="20">
        <v>177</v>
      </c>
      <c r="G80" s="20">
        <v>9.6</v>
      </c>
      <c r="H80" s="20">
        <v>1</v>
      </c>
      <c r="I80" s="20">
        <v>185</v>
      </c>
      <c r="J80" s="20">
        <v>0.5</v>
      </c>
      <c r="K80" s="20">
        <v>51</v>
      </c>
      <c r="L80" s="20">
        <v>165</v>
      </c>
      <c r="M80" s="20">
        <v>30.9</v>
      </c>
      <c r="N80" s="20">
        <v>30</v>
      </c>
      <c r="O80" s="20">
        <v>192</v>
      </c>
      <c r="P80" s="20">
        <v>15.6</v>
      </c>
      <c r="Q80" s="20">
        <v>35</v>
      </c>
      <c r="R80" s="20">
        <v>195</v>
      </c>
      <c r="S80" s="20">
        <v>17.899999999999999</v>
      </c>
      <c r="T80" s="20">
        <v>43</v>
      </c>
      <c r="U80" s="20">
        <v>182</v>
      </c>
      <c r="V80" s="20">
        <v>23.6</v>
      </c>
      <c r="W80" s="20">
        <v>49</v>
      </c>
      <c r="X80" s="20">
        <v>139</v>
      </c>
      <c r="Y80" s="20">
        <v>35.299999999999997</v>
      </c>
      <c r="Z80" s="20">
        <v>58</v>
      </c>
      <c r="AA80" s="20">
        <v>151</v>
      </c>
      <c r="AB80" s="20">
        <v>38.4</v>
      </c>
      <c r="AC80" s="20">
        <v>106</v>
      </c>
      <c r="AD80" s="20">
        <v>156</v>
      </c>
      <c r="AE80" s="20">
        <v>67.900000000000006</v>
      </c>
      <c r="AF80" s="20">
        <v>77</v>
      </c>
      <c r="AG80" s="20">
        <v>169</v>
      </c>
      <c r="AH80" s="20">
        <v>45.6</v>
      </c>
      <c r="AI80" s="20">
        <v>156</v>
      </c>
      <c r="AJ80" s="20">
        <v>134</v>
      </c>
      <c r="AK80" s="20">
        <v>116.4</v>
      </c>
      <c r="AL80" s="20">
        <v>79</v>
      </c>
      <c r="AM80" s="20">
        <v>195</v>
      </c>
      <c r="AN80" s="20">
        <v>40.5</v>
      </c>
      <c r="AO80" s="20">
        <v>37</v>
      </c>
      <c r="AP80" s="20">
        <v>182</v>
      </c>
      <c r="AQ80" s="20">
        <v>20.3</v>
      </c>
      <c r="AR80" s="20">
        <v>62</v>
      </c>
      <c r="AS80" s="20">
        <v>103</v>
      </c>
      <c r="AT80" s="20">
        <v>60.2</v>
      </c>
      <c r="AU80" s="20">
        <v>44</v>
      </c>
      <c r="AV80" s="20">
        <v>129</v>
      </c>
      <c r="AW80" s="20">
        <v>34.1</v>
      </c>
      <c r="AX80" s="20">
        <v>23</v>
      </c>
      <c r="AY80" s="20">
        <v>145</v>
      </c>
      <c r="AZ80" s="20">
        <v>15.9</v>
      </c>
      <c r="BA80" s="20">
        <v>7</v>
      </c>
      <c r="BB80" s="20">
        <v>138</v>
      </c>
      <c r="BC80" s="20">
        <v>5.0999999999999996</v>
      </c>
      <c r="BE80" s="35"/>
      <c r="BF80" s="1" t="str">
        <f t="shared" si="1071"/>
        <v>明細部</v>
      </c>
      <c r="BG80" s="1" t="str">
        <f t="shared" si="1072"/>
        <v>県</v>
      </c>
      <c r="BH80" s="1">
        <f t="shared" si="1073"/>
        <v>46</v>
      </c>
      <c r="BI80" s="1" t="str">
        <f t="shared" si="1074"/>
        <v>男</v>
      </c>
      <c r="BJ80" s="1">
        <f t="shared" si="1075"/>
        <v>17</v>
      </c>
      <c r="BK80" s="1">
        <f t="shared" si="1076"/>
        <v>177</v>
      </c>
      <c r="BL80" s="1">
        <f t="shared" si="1077"/>
        <v>9.6</v>
      </c>
      <c r="BM80" s="1" t="str">
        <f t="shared" si="1211"/>
        <v>65-74（再掲）</v>
      </c>
      <c r="BN80" s="2">
        <f t="shared" si="1126"/>
        <v>293601</v>
      </c>
      <c r="BO80" s="2">
        <f t="shared" si="1127"/>
        <v>159857</v>
      </c>
      <c r="BP80" s="1">
        <f t="shared" si="1128"/>
        <v>0.54447021638209681</v>
      </c>
      <c r="BQ80" s="1">
        <f t="shared" si="1129"/>
        <v>9.1910829886200261E-4</v>
      </c>
      <c r="BS80" s="1" t="str">
        <f t="shared" si="1212"/>
        <v>65-74（再掲）</v>
      </c>
      <c r="BT80" s="1">
        <f t="shared" si="1130"/>
        <v>858</v>
      </c>
      <c r="BU80" s="1">
        <f t="shared" si="1130"/>
        <v>394</v>
      </c>
      <c r="BV80" s="1">
        <f t="shared" si="1130"/>
        <v>0.4592074592074592</v>
      </c>
      <c r="BW80" s="1">
        <f t="shared" si="1130"/>
        <v>1.701281460715558E-2</v>
      </c>
      <c r="BX80" s="2">
        <f>+BX77+BX78</f>
        <v>293601</v>
      </c>
      <c r="BY80" s="1">
        <f>+BY77+BY78</f>
        <v>134907.11736162603</v>
      </c>
      <c r="BZ80" s="1">
        <f>+BZ77+BZ78</f>
        <v>25121588.706769757</v>
      </c>
      <c r="CA80" s="1">
        <f>+CA77+CA78</f>
        <v>473.98025987141682</v>
      </c>
      <c r="CG80" s="1">
        <f t="shared" si="1078"/>
        <v>1</v>
      </c>
      <c r="CH80" s="1">
        <f t="shared" si="1079"/>
        <v>185</v>
      </c>
      <c r="CI80" s="1">
        <f t="shared" si="1080"/>
        <v>0.5</v>
      </c>
      <c r="CJ80" s="1" t="str">
        <f t="shared" si="1217"/>
        <v>65-74（再掲）</v>
      </c>
      <c r="CK80" s="2">
        <f t="shared" si="1131"/>
        <v>272763</v>
      </c>
      <c r="CL80" s="2">
        <f t="shared" si="1132"/>
        <v>42435</v>
      </c>
      <c r="CM80" s="1">
        <f t="shared" si="1133"/>
        <v>0.15557461972481604</v>
      </c>
      <c r="CN80" s="1">
        <f t="shared" si="1134"/>
        <v>6.9399650589975709E-4</v>
      </c>
      <c r="CP80" s="1" t="str">
        <f t="shared" si="1218"/>
        <v>65-74（再掲）</v>
      </c>
      <c r="CQ80" s="1">
        <f t="shared" si="1218"/>
        <v>937</v>
      </c>
      <c r="CR80" s="1">
        <f t="shared" si="1218"/>
        <v>94</v>
      </c>
      <c r="CS80" s="1">
        <f t="shared" si="1218"/>
        <v>0.10032017075773746</v>
      </c>
      <c r="CT80" s="1">
        <f t="shared" si="1218"/>
        <v>9.8145033542499007E-3</v>
      </c>
      <c r="CU80" s="2">
        <f>+CU77+CU78</f>
        <v>272763</v>
      </c>
      <c r="CV80" s="1">
        <f>+CV77+CV78</f>
        <v>27388.119216545678</v>
      </c>
      <c r="CW80" s="1">
        <f>+CW77+CW78</f>
        <v>7180389.9297338109</v>
      </c>
      <c r="CX80" s="1">
        <f>+CX77+CX78</f>
        <v>145.50938118248288</v>
      </c>
      <c r="DD80" s="1">
        <f t="shared" si="1081"/>
        <v>51</v>
      </c>
      <c r="DE80" s="1">
        <f t="shared" si="1082"/>
        <v>165</v>
      </c>
      <c r="DF80" s="1">
        <f t="shared" si="1083"/>
        <v>30.9</v>
      </c>
      <c r="DG80" s="1" t="str">
        <f t="shared" si="1223"/>
        <v>65-74（再掲）</v>
      </c>
      <c r="DH80" s="2">
        <f t="shared" si="1136"/>
        <v>281272</v>
      </c>
      <c r="DI80" s="2">
        <f t="shared" si="1137"/>
        <v>54562</v>
      </c>
      <c r="DJ80" s="1">
        <f t="shared" si="1138"/>
        <v>0.19398304843710004</v>
      </c>
      <c r="DK80" s="1">
        <f t="shared" si="1139"/>
        <v>7.4557395277518885E-4</v>
      </c>
      <c r="DM80" s="1" t="str">
        <f t="shared" ref="DM80:DQ80" si="1418">+DM63</f>
        <v>65-74（再掲）</v>
      </c>
      <c r="DN80" s="1">
        <f t="shared" si="1418"/>
        <v>910</v>
      </c>
      <c r="DO80" s="1">
        <f t="shared" si="1418"/>
        <v>147</v>
      </c>
      <c r="DP80" s="1">
        <f t="shared" si="1418"/>
        <v>0.16153846153846155</v>
      </c>
      <c r="DQ80" s="1">
        <f t="shared" si="1418"/>
        <v>1.2199972391531026E-2</v>
      </c>
      <c r="DR80" s="2">
        <f>+DR77+DR78</f>
        <v>281272</v>
      </c>
      <c r="DS80" s="1">
        <f>+DS77+DS78</f>
        <v>46935.509752297032</v>
      </c>
      <c r="DT80" s="1">
        <f>+DT77+DT78</f>
        <v>12325599.19683405</v>
      </c>
      <c r="DU80" s="1">
        <f>+DU77+DU78</f>
        <v>173.52188025359706</v>
      </c>
      <c r="EA80" s="1">
        <f t="shared" si="1084"/>
        <v>30</v>
      </c>
      <c r="EB80" s="1">
        <f t="shared" si="1085"/>
        <v>192</v>
      </c>
      <c r="EC80" s="1">
        <f t="shared" si="1086"/>
        <v>15.6</v>
      </c>
      <c r="ED80" s="1" t="str">
        <f t="shared" si="1229"/>
        <v>65-74（再掲）</v>
      </c>
      <c r="EE80" s="2">
        <f t="shared" si="1141"/>
        <v>245465</v>
      </c>
      <c r="EF80" s="2">
        <f t="shared" si="1142"/>
        <v>12617</v>
      </c>
      <c r="EG80" s="1">
        <f t="shared" si="1143"/>
        <v>5.1400403316155051E-2</v>
      </c>
      <c r="EH80" s="1">
        <f t="shared" si="1144"/>
        <v>4.4568697583774203E-4</v>
      </c>
      <c r="EJ80" s="1" t="str">
        <f t="shared" ref="EJ80:EN80" si="1419">+EJ63</f>
        <v>65-74（再掲）</v>
      </c>
      <c r="EK80" s="1">
        <f t="shared" si="1419"/>
        <v>923</v>
      </c>
      <c r="EL80" s="1">
        <f t="shared" si="1419"/>
        <v>31</v>
      </c>
      <c r="EM80" s="1">
        <f t="shared" si="1419"/>
        <v>3.3586132177681471E-2</v>
      </c>
      <c r="EN80" s="1">
        <f t="shared" si="1419"/>
        <v>5.9300823252837085E-3</v>
      </c>
      <c r="EO80" s="2">
        <f>+EO77+EO78</f>
        <v>245465</v>
      </c>
      <c r="EP80" s="1">
        <f>+EP77+EP78</f>
        <v>8381.5827972159532</v>
      </c>
      <c r="EQ80" s="1">
        <f>+EQ77+EQ78</f>
        <v>2198662.0328096221</v>
      </c>
      <c r="ER80" s="1">
        <f>+ER77+ER78</f>
        <v>46.89659917440779</v>
      </c>
      <c r="EX80" s="1">
        <f t="shared" si="1087"/>
        <v>35</v>
      </c>
      <c r="EY80" s="1">
        <f t="shared" si="1088"/>
        <v>195</v>
      </c>
      <c r="EZ80" s="1">
        <f t="shared" si="1089"/>
        <v>17.899999999999999</v>
      </c>
      <c r="FA80" s="1" t="str">
        <f t="shared" si="1235"/>
        <v>65-74（再掲）</v>
      </c>
      <c r="FB80" s="2">
        <f t="shared" si="1146"/>
        <v>265977</v>
      </c>
      <c r="FC80" s="2">
        <f t="shared" si="1147"/>
        <v>22491</v>
      </c>
      <c r="FD80" s="1">
        <f t="shared" si="1148"/>
        <v>8.4559943152979392E-2</v>
      </c>
      <c r="FE80" s="1">
        <f t="shared" si="1149"/>
        <v>5.3947988406784827E-4</v>
      </c>
      <c r="FG80" s="1" t="str">
        <f t="shared" ref="FG80:FK80" si="1420">+FG63</f>
        <v>65-74（再掲）</v>
      </c>
      <c r="FH80" s="1">
        <f t="shared" si="1420"/>
        <v>890</v>
      </c>
      <c r="FI80" s="1">
        <f t="shared" si="1420"/>
        <v>87</v>
      </c>
      <c r="FJ80" s="1">
        <f t="shared" si="1420"/>
        <v>9.7752808988764039E-2</v>
      </c>
      <c r="FK80" s="1">
        <f t="shared" si="1420"/>
        <v>9.9547965584870415E-3</v>
      </c>
      <c r="FL80" s="2">
        <f>+FL77+FL78</f>
        <v>265977</v>
      </c>
      <c r="FM80" s="1">
        <f>+FM77+FM78</f>
        <v>25976.65878787879</v>
      </c>
      <c r="FN80" s="1">
        <f>+FN77+FN78</f>
        <v>7000354.8448773343</v>
      </c>
      <c r="FO80" s="1">
        <f>+FO77+FO78</f>
        <v>75.104313441571946</v>
      </c>
      <c r="FU80" s="1">
        <f t="shared" si="1090"/>
        <v>43</v>
      </c>
      <c r="FV80" s="1">
        <f t="shared" si="1091"/>
        <v>182</v>
      </c>
      <c r="FW80" s="1">
        <f t="shared" si="1092"/>
        <v>23.6</v>
      </c>
      <c r="FX80" s="1" t="str">
        <f t="shared" si="1241"/>
        <v>65-74（再掲）</v>
      </c>
      <c r="FY80" s="2">
        <f t="shared" si="1151"/>
        <v>270033</v>
      </c>
      <c r="FZ80" s="2">
        <f t="shared" si="1152"/>
        <v>45693</v>
      </c>
      <c r="GA80" s="1">
        <f t="shared" si="1153"/>
        <v>0.16921265178700381</v>
      </c>
      <c r="GB80" s="1">
        <f t="shared" si="1154"/>
        <v>7.2152757293106329E-4</v>
      </c>
      <c r="GD80" s="1" t="str">
        <f t="shared" ref="GD80:GH80" si="1421">+GD63</f>
        <v>65-74（再掲）</v>
      </c>
      <c r="GE80" s="1">
        <f t="shared" si="1421"/>
        <v>882</v>
      </c>
      <c r="GF80" s="1">
        <f t="shared" si="1421"/>
        <v>90</v>
      </c>
      <c r="GG80" s="1">
        <f t="shared" si="1421"/>
        <v>0.10204081632653061</v>
      </c>
      <c r="GH80" s="1">
        <f t="shared" si="1421"/>
        <v>1.0192505813121006E-2</v>
      </c>
      <c r="GI80" s="2">
        <f>+GI77+GI78</f>
        <v>270033</v>
      </c>
      <c r="GJ80" s="1">
        <f>+GJ77+GJ78</f>
        <v>27711.089823158221</v>
      </c>
      <c r="GK80" s="1">
        <f>+GK77+GK78</f>
        <v>7687075.2189388443</v>
      </c>
      <c r="GL80" s="1">
        <f>+GL77+GL78</f>
        <v>149.81641539602592</v>
      </c>
      <c r="GR80" s="1">
        <f t="shared" si="1093"/>
        <v>49</v>
      </c>
      <c r="GS80" s="1">
        <f t="shared" si="1094"/>
        <v>139</v>
      </c>
      <c r="GT80" s="1">
        <f t="shared" si="1095"/>
        <v>35.299999999999997</v>
      </c>
      <c r="GU80" s="1" t="str">
        <f t="shared" si="1247"/>
        <v>65-74（再掲）</v>
      </c>
      <c r="GV80" s="2">
        <f t="shared" si="1156"/>
        <v>246044</v>
      </c>
      <c r="GW80" s="2">
        <f t="shared" si="1157"/>
        <v>80221</v>
      </c>
      <c r="GX80" s="1">
        <f t="shared" si="1158"/>
        <v>0.3260433093267871</v>
      </c>
      <c r="GY80" s="1">
        <f t="shared" si="1159"/>
        <v>9.4503360347083121E-4</v>
      </c>
      <c r="HA80" s="1" t="str">
        <f t="shared" ref="HA80:HE80" si="1422">+HA63</f>
        <v>65-74（再掲）</v>
      </c>
      <c r="HB80" s="1">
        <f t="shared" si="1422"/>
        <v>878</v>
      </c>
      <c r="HC80" s="1">
        <f t="shared" si="1422"/>
        <v>254</v>
      </c>
      <c r="HD80" s="1">
        <f t="shared" si="1422"/>
        <v>0.28929384965831434</v>
      </c>
      <c r="HE80" s="1">
        <f t="shared" si="1422"/>
        <v>1.5302675864691211E-2</v>
      </c>
      <c r="HF80" s="2">
        <f>+HF77+HF78</f>
        <v>246044</v>
      </c>
      <c r="HG80" s="1">
        <f>+HG77+HG78</f>
        <v>71751.673784328537</v>
      </c>
      <c r="HH80" s="1">
        <f>+HH77+HH78</f>
        <v>14482649.163031116</v>
      </c>
      <c r="HI80" s="1">
        <f>+HI77+HI78</f>
        <v>284.61212344565502</v>
      </c>
      <c r="HO80" s="1">
        <f t="shared" si="1096"/>
        <v>58</v>
      </c>
      <c r="HP80" s="1">
        <f t="shared" si="1097"/>
        <v>151</v>
      </c>
      <c r="HQ80" s="1">
        <f t="shared" si="1098"/>
        <v>38.4</v>
      </c>
      <c r="HR80" s="1" t="str">
        <f t="shared" si="1253"/>
        <v>65-74（再掲）</v>
      </c>
      <c r="HS80" s="2">
        <f t="shared" si="1161"/>
        <v>276080</v>
      </c>
      <c r="HT80" s="2">
        <f t="shared" si="1162"/>
        <v>90313</v>
      </c>
      <c r="HU80" s="1">
        <f t="shared" si="1163"/>
        <v>0.32712619530570847</v>
      </c>
      <c r="HV80" s="1">
        <f t="shared" si="1164"/>
        <v>8.9290858546491601E-4</v>
      </c>
      <c r="HX80" s="1" t="str">
        <f t="shared" ref="HX80:IB80" si="1423">+HX63</f>
        <v>65-74（再掲）</v>
      </c>
      <c r="HY80" s="1">
        <f t="shared" si="1423"/>
        <v>858</v>
      </c>
      <c r="HZ80" s="1">
        <f t="shared" si="1423"/>
        <v>298</v>
      </c>
      <c r="IA80" s="1">
        <f t="shared" si="1423"/>
        <v>0.34731934731934733</v>
      </c>
      <c r="IB80" s="1">
        <f t="shared" si="1423"/>
        <v>1.62544101348223E-2</v>
      </c>
      <c r="IC80" s="2">
        <f>+IC77+IC78</f>
        <v>276080</v>
      </c>
      <c r="ID80" s="1">
        <f>+ID77+ID78</f>
        <v>97130.735884166483</v>
      </c>
      <c r="IE80" s="1">
        <f>+IE77+IE78</f>
        <v>20490242.656655863</v>
      </c>
      <c r="IF80" s="1">
        <f>+IF77+IF78</f>
        <v>278.82264889906281</v>
      </c>
      <c r="IL80" s="1">
        <f t="shared" si="1099"/>
        <v>106</v>
      </c>
      <c r="IM80" s="1">
        <f t="shared" si="1100"/>
        <v>156</v>
      </c>
      <c r="IN80" s="1">
        <f t="shared" si="1101"/>
        <v>67.900000000000006</v>
      </c>
      <c r="IO80" s="1" t="str">
        <f t="shared" si="1259"/>
        <v>65-74（再掲）</v>
      </c>
      <c r="IP80" s="2">
        <f t="shared" si="1166"/>
        <v>264646</v>
      </c>
      <c r="IQ80" s="2">
        <f t="shared" si="1167"/>
        <v>100205</v>
      </c>
      <c r="IR80" s="1">
        <f t="shared" si="1168"/>
        <v>0.37863787852451952</v>
      </c>
      <c r="IS80" s="1">
        <f t="shared" si="1169"/>
        <v>9.4286985182096634E-4</v>
      </c>
      <c r="IU80" s="1" t="str">
        <f t="shared" ref="IU80:IY80" si="1424">+IU63</f>
        <v>65-74（再掲）</v>
      </c>
      <c r="IV80" s="1">
        <f t="shared" si="1424"/>
        <v>895</v>
      </c>
      <c r="IW80" s="1">
        <f t="shared" si="1424"/>
        <v>493</v>
      </c>
      <c r="IX80" s="1">
        <f t="shared" si="1424"/>
        <v>0.55083798882681567</v>
      </c>
      <c r="IY80" s="1">
        <f t="shared" si="1424"/>
        <v>1.662654197972031E-2</v>
      </c>
      <c r="IZ80" s="2">
        <f>+IZ77+IZ78</f>
        <v>264646</v>
      </c>
      <c r="JA80" s="1">
        <f>+JA77+JA78</f>
        <v>146869.38307837353</v>
      </c>
      <c r="JB80" s="1">
        <f>+JB77+JB78</f>
        <v>19012167.895644922</v>
      </c>
      <c r="JC80" s="1">
        <f>+JC77+JC78</f>
        <v>336.19330733483412</v>
      </c>
      <c r="JI80" s="1">
        <f t="shared" si="1102"/>
        <v>77</v>
      </c>
      <c r="JJ80" s="1">
        <f t="shared" si="1103"/>
        <v>169</v>
      </c>
      <c r="JK80" s="1">
        <f t="shared" si="1104"/>
        <v>45.6</v>
      </c>
      <c r="JL80" s="1" t="str">
        <f t="shared" si="1265"/>
        <v>65-74（再掲）</v>
      </c>
      <c r="JM80" s="2">
        <f t="shared" si="1171"/>
        <v>255170</v>
      </c>
      <c r="JN80" s="2">
        <f t="shared" si="1172"/>
        <v>47131</v>
      </c>
      <c r="JO80" s="1">
        <f t="shared" si="1173"/>
        <v>0.18470431477054514</v>
      </c>
      <c r="JP80" s="1">
        <f t="shared" si="1174"/>
        <v>7.6821235151153765E-4</v>
      </c>
      <c r="JR80" s="1" t="str">
        <f t="shared" ref="JR80:JV80" si="1425">+JR63</f>
        <v>65-74（再掲）</v>
      </c>
      <c r="JS80" s="1">
        <f t="shared" si="1425"/>
        <v>861</v>
      </c>
      <c r="JT80" s="1">
        <f t="shared" si="1425"/>
        <v>361</v>
      </c>
      <c r="JU80" s="1">
        <f t="shared" si="1425"/>
        <v>0.41927990708478513</v>
      </c>
      <c r="JV80" s="1">
        <f t="shared" si="1425"/>
        <v>1.68164327919571E-2</v>
      </c>
      <c r="JW80" s="2">
        <f>+JW77+JW78</f>
        <v>255170</v>
      </c>
      <c r="JX80" s="1">
        <f>+JX77+JX78</f>
        <v>106998.46145013123</v>
      </c>
      <c r="JY80" s="1">
        <f>+JY77+JY78</f>
        <v>18507487.766359765</v>
      </c>
      <c r="JZ80" s="1">
        <f>+JZ77+JZ78</f>
        <v>159.13556750679743</v>
      </c>
      <c r="KF80" s="1">
        <f t="shared" si="1105"/>
        <v>156</v>
      </c>
      <c r="KG80" s="1">
        <f t="shared" si="1106"/>
        <v>134</v>
      </c>
      <c r="KH80" s="1">
        <f t="shared" si="1107"/>
        <v>116.4</v>
      </c>
      <c r="KI80" s="1" t="str">
        <f t="shared" si="1271"/>
        <v>65-74（再掲）</v>
      </c>
      <c r="KJ80" s="2">
        <f t="shared" si="1176"/>
        <v>255532</v>
      </c>
      <c r="KK80" s="2">
        <f t="shared" si="1177"/>
        <v>130226</v>
      </c>
      <c r="KL80" s="1">
        <f t="shared" si="1178"/>
        <v>0.50962697431241488</v>
      </c>
      <c r="KM80" s="1">
        <f t="shared" si="1179"/>
        <v>9.8893293961381567E-4</v>
      </c>
      <c r="KO80" s="1" t="str">
        <f t="shared" ref="KO80:KS80" si="1426">+KO63</f>
        <v>65-74（再掲）</v>
      </c>
      <c r="KP80" s="1">
        <f t="shared" si="1426"/>
        <v>843</v>
      </c>
      <c r="KQ80" s="1">
        <f t="shared" si="1426"/>
        <v>442</v>
      </c>
      <c r="KR80" s="1">
        <f t="shared" si="1426"/>
        <v>0.52431791221826807</v>
      </c>
      <c r="KS80" s="1">
        <f t="shared" si="1426"/>
        <v>1.7200535149380747E-2</v>
      </c>
      <c r="KT80" s="2">
        <f>+KT77+KT78</f>
        <v>255532</v>
      </c>
      <c r="KU80" s="1">
        <f>+KU77+KU78</f>
        <v>135000.20100686498</v>
      </c>
      <c r="KV80" s="1">
        <f>+KV77+KV78</f>
        <v>19418254.822523765</v>
      </c>
      <c r="KW80" s="1">
        <f>+KW77+KW78</f>
        <v>427.75704319626402</v>
      </c>
      <c r="LC80" s="1">
        <f t="shared" si="1108"/>
        <v>79</v>
      </c>
      <c r="LD80" s="1">
        <f t="shared" si="1109"/>
        <v>195</v>
      </c>
      <c r="LE80" s="1">
        <f t="shared" si="1110"/>
        <v>40.5</v>
      </c>
      <c r="LF80" s="1" t="str">
        <f t="shared" si="1277"/>
        <v>65-74（再掲）</v>
      </c>
      <c r="LG80" s="2">
        <f t="shared" si="1181"/>
        <v>279028</v>
      </c>
      <c r="LH80" s="2">
        <f t="shared" si="1182"/>
        <v>126876</v>
      </c>
      <c r="LI80" s="1">
        <f t="shared" si="1183"/>
        <v>0.45470705448915522</v>
      </c>
      <c r="LJ80" s="1">
        <f t="shared" si="1184"/>
        <v>9.4266393639746223E-4</v>
      </c>
      <c r="LL80" s="1" t="str">
        <f t="shared" ref="LL80:LP80" si="1427">+LL63</f>
        <v>65-74（再掲）</v>
      </c>
      <c r="LM80" s="1">
        <f t="shared" si="1427"/>
        <v>852</v>
      </c>
      <c r="LN80" s="1">
        <f t="shared" si="1427"/>
        <v>406</v>
      </c>
      <c r="LO80" s="1">
        <f t="shared" si="1427"/>
        <v>0.47652582159624413</v>
      </c>
      <c r="LP80" s="1">
        <f t="shared" si="1427"/>
        <v>1.7110829113283123E-2</v>
      </c>
      <c r="LQ80" s="2">
        <f>+LQ77+LQ78</f>
        <v>279028</v>
      </c>
      <c r="LR80" s="1">
        <f>+LR77+LR78</f>
        <v>134698.54444225962</v>
      </c>
      <c r="LS80" s="1">
        <f>+LS77+LS78</f>
        <v>23141165.290646259</v>
      </c>
      <c r="LT80" s="1">
        <f>+LT77+LT78</f>
        <v>385.58180717553046</v>
      </c>
      <c r="LZ80" s="1">
        <f t="shared" si="1111"/>
        <v>37</v>
      </c>
      <c r="MA80" s="1">
        <f t="shared" si="1112"/>
        <v>182</v>
      </c>
      <c r="MB80" s="1">
        <f t="shared" si="1113"/>
        <v>20.3</v>
      </c>
      <c r="MC80" s="1" t="str">
        <f t="shared" si="1283"/>
        <v>65-74（再掲）</v>
      </c>
      <c r="MD80" s="2">
        <f t="shared" si="1186"/>
        <v>273798</v>
      </c>
      <c r="ME80" s="2">
        <f t="shared" si="1187"/>
        <v>59833</v>
      </c>
      <c r="MF80" s="1">
        <f t="shared" si="1188"/>
        <v>0.21852971898991227</v>
      </c>
      <c r="MG80" s="1">
        <f t="shared" si="1189"/>
        <v>7.8976221411632282E-4</v>
      </c>
      <c r="MI80" s="1" t="str">
        <f t="shared" ref="MI80:MM80" si="1428">+MI63</f>
        <v>65-74（再掲）</v>
      </c>
      <c r="MJ80" s="1">
        <f t="shared" si="1428"/>
        <v>915</v>
      </c>
      <c r="MK80" s="1">
        <f t="shared" si="1428"/>
        <v>156</v>
      </c>
      <c r="ML80" s="1">
        <f t="shared" si="1428"/>
        <v>0.17049180327868851</v>
      </c>
      <c r="MM80" s="1">
        <f t="shared" si="1428"/>
        <v>1.2432301849717144E-2</v>
      </c>
      <c r="MN80" s="2">
        <f>+MN77+MN78</f>
        <v>273798</v>
      </c>
      <c r="MO80" s="1">
        <f>+MO77+MO78</f>
        <v>46166.957244655583</v>
      </c>
      <c r="MP80" s="1">
        <f>+MP77+MP78</f>
        <v>11408776.167454205</v>
      </c>
      <c r="MQ80" s="1">
        <f>+MQ77+MQ78</f>
        <v>200.50747290299589</v>
      </c>
      <c r="MW80" s="1">
        <f t="shared" si="1114"/>
        <v>62</v>
      </c>
      <c r="MX80" s="1">
        <f t="shared" si="1115"/>
        <v>103</v>
      </c>
      <c r="MY80" s="1">
        <f t="shared" si="1116"/>
        <v>60.2</v>
      </c>
      <c r="MZ80" s="1" t="str">
        <f t="shared" si="1289"/>
        <v>65-74（再掲）</v>
      </c>
      <c r="NA80" s="2">
        <f t="shared" si="1191"/>
        <v>235618</v>
      </c>
      <c r="NB80" s="2">
        <f t="shared" si="1192"/>
        <v>110224</v>
      </c>
      <c r="NC80" s="1">
        <f t="shared" si="1193"/>
        <v>0.46780806220237842</v>
      </c>
      <c r="ND80" s="1">
        <f t="shared" si="1194"/>
        <v>1.0279305277003622E-3</v>
      </c>
      <c r="NF80" s="1" t="str">
        <f t="shared" ref="NF80:NJ80" si="1429">+NF63</f>
        <v>65-74（再掲）</v>
      </c>
      <c r="NG80" s="1">
        <f t="shared" si="1429"/>
        <v>600</v>
      </c>
      <c r="NH80" s="1">
        <f t="shared" si="1429"/>
        <v>297</v>
      </c>
      <c r="NI80" s="1">
        <f t="shared" si="1429"/>
        <v>0.495</v>
      </c>
      <c r="NJ80" s="1">
        <f t="shared" si="1429"/>
        <v>2.0411393876950196E-2</v>
      </c>
      <c r="NK80" s="2">
        <f>+NK77+NK78</f>
        <v>235618</v>
      </c>
      <c r="NL80" s="1">
        <f>+NL77+NL78</f>
        <v>116275.10334969161</v>
      </c>
      <c r="NM80" s="1">
        <f>+NM77+NM78</f>
        <v>23317394.821686406</v>
      </c>
      <c r="NN80" s="1">
        <f>+NN77+NN78</f>
        <v>283.48112048588303</v>
      </c>
      <c r="NT80" s="1">
        <f t="shared" si="1117"/>
        <v>44</v>
      </c>
      <c r="NU80" s="1">
        <f t="shared" si="1118"/>
        <v>129</v>
      </c>
      <c r="NV80" s="1">
        <f t="shared" si="1119"/>
        <v>34.1</v>
      </c>
      <c r="NW80" s="1" t="str">
        <f t="shared" si="1295"/>
        <v>65-74（再掲）</v>
      </c>
      <c r="NX80" s="2">
        <f t="shared" si="1196"/>
        <v>207131</v>
      </c>
      <c r="NY80" s="2">
        <f t="shared" si="1197"/>
        <v>79783</v>
      </c>
      <c r="NZ80" s="1">
        <f t="shared" si="1198"/>
        <v>0.38518135865708175</v>
      </c>
      <c r="OA80" s="1">
        <f t="shared" si="1199"/>
        <v>1.0692606703334455E-3</v>
      </c>
      <c r="OC80" s="1" t="str">
        <f t="shared" ref="OC80:OG80" si="1430">+OC63</f>
        <v>65-74（再掲）</v>
      </c>
      <c r="OD80" s="1">
        <f t="shared" si="1430"/>
        <v>632</v>
      </c>
      <c r="OE80" s="1">
        <f t="shared" si="1430"/>
        <v>261</v>
      </c>
      <c r="OF80" s="1">
        <f t="shared" si="1430"/>
        <v>0.41297468354430378</v>
      </c>
      <c r="OG80" s="1">
        <f t="shared" si="1430"/>
        <v>1.9585361456440065E-2</v>
      </c>
      <c r="OH80" s="2">
        <f>+OH77+OH78</f>
        <v>207131</v>
      </c>
      <c r="OI80" s="1">
        <f>+OI77+OI78</f>
        <v>85388.762786596111</v>
      </c>
      <c r="OJ80" s="1">
        <f>+OJ77+OJ78</f>
        <v>16436359.036918465</v>
      </c>
      <c r="OK80" s="1">
        <f>+OK77+OK78</f>
        <v>243.16747555316175</v>
      </c>
      <c r="OQ80" s="1">
        <f t="shared" si="1120"/>
        <v>23</v>
      </c>
      <c r="OR80" s="1">
        <f t="shared" si="1121"/>
        <v>145</v>
      </c>
      <c r="OS80" s="1">
        <f t="shared" si="1122"/>
        <v>15.9</v>
      </c>
      <c r="OT80" s="1" t="str">
        <f t="shared" si="1301"/>
        <v>65-74（再掲）</v>
      </c>
      <c r="OU80" s="2">
        <f t="shared" si="1201"/>
        <v>199679</v>
      </c>
      <c r="OV80" s="2">
        <f t="shared" si="1202"/>
        <v>28527</v>
      </c>
      <c r="OW80" s="1">
        <f t="shared" si="1203"/>
        <v>0.14286429719700119</v>
      </c>
      <c r="OX80" s="1">
        <f t="shared" si="1204"/>
        <v>7.8310581835857251E-4</v>
      </c>
      <c r="OZ80" s="1" t="str">
        <f t="shared" ref="OZ80:PD80" si="1431">+OZ63</f>
        <v>65-74（再掲）</v>
      </c>
      <c r="PA80" s="1">
        <f t="shared" si="1431"/>
        <v>605</v>
      </c>
      <c r="PB80" s="1">
        <f t="shared" si="1431"/>
        <v>61</v>
      </c>
      <c r="PC80" s="1">
        <f t="shared" si="1431"/>
        <v>0.10082644628099173</v>
      </c>
      <c r="PD80" s="1">
        <f t="shared" si="1431"/>
        <v>1.2241406094041502E-2</v>
      </c>
      <c r="PE80" s="2">
        <f>+PE77+PE78</f>
        <v>199679</v>
      </c>
      <c r="PF80" s="1">
        <f>+PF77+PF78</f>
        <v>20180.91269545793</v>
      </c>
      <c r="PG80" s="1">
        <f>+PG77+PG78</f>
        <v>5984392.8003085237</v>
      </c>
      <c r="PH80" s="1">
        <f>+PH77+PH78</f>
        <v>86.27483029767825</v>
      </c>
      <c r="PN80" s="1">
        <f t="shared" si="1123"/>
        <v>7</v>
      </c>
      <c r="PO80" s="1">
        <f t="shared" si="1124"/>
        <v>138</v>
      </c>
      <c r="PP80" s="1">
        <f t="shared" si="1125"/>
        <v>5.0999999999999996</v>
      </c>
      <c r="PQ80" s="1" t="str">
        <f t="shared" si="1307"/>
        <v>65-74（再掲）</v>
      </c>
      <c r="PR80" s="2">
        <f t="shared" si="1206"/>
        <v>214436</v>
      </c>
      <c r="PS80" s="2">
        <f t="shared" si="1207"/>
        <v>5038</v>
      </c>
      <c r="PT80" s="1">
        <f t="shared" si="1208"/>
        <v>2.3494189408494841E-2</v>
      </c>
      <c r="PU80" s="1">
        <f t="shared" si="1209"/>
        <v>3.2709115475229854E-4</v>
      </c>
      <c r="PW80" s="1" t="str">
        <f t="shared" ref="PW80:QA80" si="1432">+PW63</f>
        <v>65-74（再掲）</v>
      </c>
      <c r="PX80" s="1">
        <f t="shared" si="1432"/>
        <v>651</v>
      </c>
      <c r="PY80" s="1">
        <f t="shared" si="1432"/>
        <v>12</v>
      </c>
      <c r="PZ80" s="1">
        <f t="shared" si="1432"/>
        <v>1.8433179723502304E-2</v>
      </c>
      <c r="QA80" s="1">
        <f t="shared" si="1432"/>
        <v>5.2719292004247261E-3</v>
      </c>
      <c r="QB80" s="2">
        <f>+QB77+QB78</f>
        <v>214436</v>
      </c>
      <c r="QC80" s="1">
        <f>+QC77+QC78</f>
        <v>4024.5876026147766</v>
      </c>
      <c r="QD80" s="1">
        <f>+QD77+QD78</f>
        <v>1321977.8835626796</v>
      </c>
      <c r="QE80" s="1">
        <f>+QE77+QE78</f>
        <v>15.120948637817774</v>
      </c>
      <c r="QO80" s="2"/>
      <c r="QP80" s="2"/>
      <c r="QY80" s="2"/>
    </row>
    <row r="81" spans="1:474">
      <c r="A81" s="20" t="s">
        <v>13</v>
      </c>
      <c r="B81" s="20" t="s">
        <v>17</v>
      </c>
      <c r="C81" s="20">
        <v>47</v>
      </c>
      <c r="D81" s="20" t="s">
        <v>15</v>
      </c>
      <c r="E81" s="20">
        <v>21</v>
      </c>
      <c r="F81" s="20">
        <v>206</v>
      </c>
      <c r="G81" s="20">
        <v>10.199999999999999</v>
      </c>
      <c r="H81" s="20">
        <v>7</v>
      </c>
      <c r="I81" s="20">
        <v>201</v>
      </c>
      <c r="J81" s="20">
        <v>3.5</v>
      </c>
      <c r="K81" s="20">
        <v>90</v>
      </c>
      <c r="L81" s="20">
        <v>193</v>
      </c>
      <c r="M81" s="20">
        <v>46.6</v>
      </c>
      <c r="N81" s="20">
        <v>40</v>
      </c>
      <c r="O81" s="20">
        <v>178</v>
      </c>
      <c r="P81" s="20">
        <v>22.5</v>
      </c>
      <c r="Q81" s="20">
        <v>23</v>
      </c>
      <c r="R81" s="20">
        <v>219</v>
      </c>
      <c r="S81" s="20">
        <v>10.5</v>
      </c>
      <c r="T81" s="20">
        <v>54</v>
      </c>
      <c r="U81" s="20">
        <v>188</v>
      </c>
      <c r="V81" s="20">
        <v>28.7</v>
      </c>
      <c r="W81" s="20">
        <v>52</v>
      </c>
      <c r="X81" s="20">
        <v>222</v>
      </c>
      <c r="Y81" s="20">
        <v>23.4</v>
      </c>
      <c r="Z81" s="20">
        <v>102</v>
      </c>
      <c r="AA81" s="20">
        <v>190</v>
      </c>
      <c r="AB81" s="20">
        <v>53.7</v>
      </c>
      <c r="AC81" s="20">
        <v>128</v>
      </c>
      <c r="AD81" s="20">
        <v>218</v>
      </c>
      <c r="AE81" s="20">
        <v>58.7</v>
      </c>
      <c r="AF81" s="20">
        <v>63</v>
      </c>
      <c r="AG81" s="20">
        <v>230</v>
      </c>
      <c r="AH81" s="20">
        <v>27.4</v>
      </c>
      <c r="AI81" s="20">
        <v>166</v>
      </c>
      <c r="AJ81" s="20">
        <v>209</v>
      </c>
      <c r="AK81" s="20">
        <v>79.400000000000006</v>
      </c>
      <c r="AL81" s="20">
        <v>77</v>
      </c>
      <c r="AM81" s="20">
        <v>230</v>
      </c>
      <c r="AN81" s="20">
        <v>33.5</v>
      </c>
      <c r="AO81" s="20">
        <v>49</v>
      </c>
      <c r="AP81" s="20">
        <v>162</v>
      </c>
      <c r="AQ81" s="20">
        <v>30.2</v>
      </c>
      <c r="AR81" s="20">
        <v>48</v>
      </c>
      <c r="AS81" s="20">
        <v>181</v>
      </c>
      <c r="AT81" s="20">
        <v>26.5</v>
      </c>
      <c r="AU81" s="20">
        <v>64</v>
      </c>
      <c r="AV81" s="20">
        <v>142</v>
      </c>
      <c r="AW81" s="20">
        <v>45.1</v>
      </c>
      <c r="AX81" s="20">
        <v>35</v>
      </c>
      <c r="AY81" s="20">
        <v>137</v>
      </c>
      <c r="AZ81" s="20">
        <v>25.5</v>
      </c>
      <c r="BA81" s="20">
        <v>19</v>
      </c>
      <c r="BB81" s="20">
        <v>155</v>
      </c>
      <c r="BC81" s="20">
        <v>12.3</v>
      </c>
      <c r="BE81" s="35"/>
      <c r="BF81" s="1" t="str">
        <f t="shared" si="1071"/>
        <v>明細部</v>
      </c>
      <c r="BG81" s="1" t="str">
        <f t="shared" si="1072"/>
        <v>県</v>
      </c>
      <c r="BH81" s="1">
        <f t="shared" si="1073"/>
        <v>47</v>
      </c>
      <c r="BI81" s="1" t="str">
        <f t="shared" si="1074"/>
        <v>男</v>
      </c>
      <c r="BJ81" s="1">
        <f t="shared" si="1075"/>
        <v>21</v>
      </c>
      <c r="BK81" s="1">
        <f t="shared" si="1076"/>
        <v>206</v>
      </c>
      <c r="BL81" s="1">
        <f t="shared" si="1077"/>
        <v>10.199999999999999</v>
      </c>
      <c r="BM81" s="1" t="str">
        <f t="shared" si="1211"/>
        <v>40-74（再掲）</v>
      </c>
      <c r="BN81" s="2">
        <f t="shared" si="1126"/>
        <v>482603</v>
      </c>
      <c r="BO81" s="2">
        <f t="shared" si="1127"/>
        <v>216187</v>
      </c>
      <c r="BP81" s="1">
        <f t="shared" si="1128"/>
        <v>0.44796033178409583</v>
      </c>
      <c r="BQ81" s="1">
        <f t="shared" si="1129"/>
        <v>7.1583002936804736E-4</v>
      </c>
      <c r="BS81" s="1" t="str">
        <f t="shared" si="1212"/>
        <v>40-74（再掲）</v>
      </c>
      <c r="BT81" s="1">
        <f t="shared" si="1130"/>
        <v>1218</v>
      </c>
      <c r="BU81" s="1">
        <f t="shared" si="1130"/>
        <v>486</v>
      </c>
      <c r="BV81" s="1">
        <f t="shared" si="1130"/>
        <v>0.39901477832512317</v>
      </c>
      <c r="BW81" s="1">
        <f t="shared" si="1130"/>
        <v>1.4031456128514726E-2</v>
      </c>
      <c r="BX81" s="2">
        <f>+BX79+BX80</f>
        <v>482603</v>
      </c>
      <c r="BY81" s="1">
        <f>+BY79+BY80</f>
        <v>183488.23401972285</v>
      </c>
      <c r="BZ81" s="1">
        <f>+BZ79+BZ80</f>
        <v>44407380.431322955</v>
      </c>
      <c r="CA81" s="1">
        <f>+CA79+CA80</f>
        <v>578.99526717900642</v>
      </c>
      <c r="CG81" s="1">
        <f t="shared" si="1078"/>
        <v>7</v>
      </c>
      <c r="CH81" s="1">
        <f t="shared" si="1079"/>
        <v>201</v>
      </c>
      <c r="CI81" s="1">
        <f t="shared" si="1080"/>
        <v>3.5</v>
      </c>
      <c r="CJ81" s="1" t="str">
        <f t="shared" si="1217"/>
        <v>40-74（再掲）</v>
      </c>
      <c r="CK81" s="2">
        <f t="shared" si="1131"/>
        <v>443830</v>
      </c>
      <c r="CL81" s="2">
        <f t="shared" si="1132"/>
        <v>54137</v>
      </c>
      <c r="CM81" s="1">
        <f t="shared" si="1133"/>
        <v>0.12197688304080391</v>
      </c>
      <c r="CN81" s="1">
        <f t="shared" si="1134"/>
        <v>4.9122833937137532E-4</v>
      </c>
      <c r="CP81" s="1" t="str">
        <f t="shared" si="1218"/>
        <v>40-74（再掲）</v>
      </c>
      <c r="CQ81" s="1">
        <f t="shared" si="1218"/>
        <v>1260</v>
      </c>
      <c r="CR81" s="1">
        <f t="shared" si="1218"/>
        <v>134</v>
      </c>
      <c r="CS81" s="1">
        <f t="shared" si="1218"/>
        <v>0.10634920634920635</v>
      </c>
      <c r="CT81" s="1">
        <f t="shared" si="1218"/>
        <v>8.684919088277154E-3</v>
      </c>
      <c r="CU81" s="2">
        <f>+CU79+CU80</f>
        <v>443830</v>
      </c>
      <c r="CV81" s="1">
        <f>+CV79+CV80</f>
        <v>49289.022678084133</v>
      </c>
      <c r="CW81" s="1">
        <f>+CW79+CW80</f>
        <v>17750876.389157552</v>
      </c>
      <c r="CX81" s="1">
        <f>+CX79+CX80</f>
        <v>167.2815014294078</v>
      </c>
      <c r="DD81" s="1">
        <f t="shared" si="1081"/>
        <v>90</v>
      </c>
      <c r="DE81" s="1">
        <f t="shared" si="1082"/>
        <v>193</v>
      </c>
      <c r="DF81" s="1">
        <f t="shared" si="1083"/>
        <v>46.6</v>
      </c>
      <c r="DG81" s="1" t="str">
        <f t="shared" si="1223"/>
        <v>40-74（再掲）</v>
      </c>
      <c r="DH81" s="2">
        <f t="shared" si="1136"/>
        <v>464069</v>
      </c>
      <c r="DI81" s="2">
        <f t="shared" si="1137"/>
        <v>111207</v>
      </c>
      <c r="DJ81" s="1">
        <f t="shared" si="1138"/>
        <v>0.23963462329955243</v>
      </c>
      <c r="DK81" s="1">
        <f t="shared" si="1139"/>
        <v>6.2660617543623047E-4</v>
      </c>
      <c r="DM81" s="1" t="str">
        <f t="shared" ref="DM81:DQ81" si="1433">+DM64</f>
        <v>40-74（再掲）</v>
      </c>
      <c r="DN81" s="1">
        <f t="shared" si="1433"/>
        <v>1247</v>
      </c>
      <c r="DO81" s="1">
        <f t="shared" si="1433"/>
        <v>266</v>
      </c>
      <c r="DP81" s="1">
        <f t="shared" si="1433"/>
        <v>0.21331194867682438</v>
      </c>
      <c r="DQ81" s="1">
        <f t="shared" si="1433"/>
        <v>1.1600471509252757E-2</v>
      </c>
      <c r="DR81" s="2">
        <f>+DR79+DR80</f>
        <v>464069</v>
      </c>
      <c r="DS81" s="1">
        <f>+DS79+DS80</f>
        <v>111319.92010981144</v>
      </c>
      <c r="DT81" s="1">
        <f>+DT79+DT80</f>
        <v>34839948.503120109</v>
      </c>
      <c r="DU81" s="1">
        <f>+DU79+DU80</f>
        <v>278.5674377021885</v>
      </c>
      <c r="EA81" s="1">
        <f t="shared" si="1084"/>
        <v>40</v>
      </c>
      <c r="EB81" s="1">
        <f t="shared" si="1085"/>
        <v>178</v>
      </c>
      <c r="EC81" s="1">
        <f t="shared" si="1086"/>
        <v>22.5</v>
      </c>
      <c r="ED81" s="1" t="str">
        <f t="shared" si="1229"/>
        <v>40-74（再掲）</v>
      </c>
      <c r="EE81" s="2">
        <f t="shared" si="1141"/>
        <v>394147</v>
      </c>
      <c r="EF81" s="2">
        <f t="shared" si="1142"/>
        <v>35112</v>
      </c>
      <c r="EG81" s="1">
        <f t="shared" si="1143"/>
        <v>8.9083514526306182E-2</v>
      </c>
      <c r="EH81" s="1">
        <f t="shared" si="1144"/>
        <v>4.5374185218926384E-4</v>
      </c>
      <c r="EJ81" s="1" t="str">
        <f t="shared" ref="EJ81:EN81" si="1434">+EJ64</f>
        <v>40-74（再掲）</v>
      </c>
      <c r="EK81" s="1">
        <f t="shared" si="1434"/>
        <v>1275</v>
      </c>
      <c r="EL81" s="1">
        <f t="shared" si="1434"/>
        <v>101</v>
      </c>
      <c r="EM81" s="1">
        <f t="shared" si="1434"/>
        <v>7.9215686274509797E-2</v>
      </c>
      <c r="EN81" s="1">
        <f t="shared" si="1434"/>
        <v>7.563615761674412E-3</v>
      </c>
      <c r="EO81" s="2">
        <f>+EO79+EO80</f>
        <v>394147</v>
      </c>
      <c r="EP81" s="1">
        <f>+EP79+EP80</f>
        <v>38660.984160558495</v>
      </c>
      <c r="EQ81" s="1">
        <f>+EQ79+EQ80</f>
        <v>11401788.294117583</v>
      </c>
      <c r="ER81" s="1">
        <f>+ER79+ER80</f>
        <v>99.148851439435248</v>
      </c>
      <c r="EX81" s="1">
        <f t="shared" si="1087"/>
        <v>23</v>
      </c>
      <c r="EY81" s="1">
        <f t="shared" si="1088"/>
        <v>219</v>
      </c>
      <c r="EZ81" s="1">
        <f t="shared" si="1089"/>
        <v>10.5</v>
      </c>
      <c r="FA81" s="1" t="str">
        <f t="shared" si="1235"/>
        <v>40-74（再掲）</v>
      </c>
      <c r="FB81" s="2">
        <f t="shared" si="1146"/>
        <v>415088</v>
      </c>
      <c r="FC81" s="2">
        <f t="shared" si="1147"/>
        <v>45623</v>
      </c>
      <c r="FD81" s="1">
        <f t="shared" si="1148"/>
        <v>0.10991163319585244</v>
      </c>
      <c r="FE81" s="1">
        <f t="shared" si="1149"/>
        <v>4.854766024446516E-4</v>
      </c>
      <c r="FG81" s="1" t="str">
        <f t="shared" ref="FG81:FK81" si="1435">+FG64</f>
        <v>40-74（再掲）</v>
      </c>
      <c r="FH81" s="1">
        <f t="shared" si="1435"/>
        <v>1254</v>
      </c>
      <c r="FI81" s="1">
        <f t="shared" si="1435"/>
        <v>143</v>
      </c>
      <c r="FJ81" s="1">
        <f t="shared" si="1435"/>
        <v>0.11403508771929824</v>
      </c>
      <c r="FK81" s="1">
        <f t="shared" si="1435"/>
        <v>8.97591525225978E-3</v>
      </c>
      <c r="FL81" s="2">
        <f>+FL79+FL80</f>
        <v>415088</v>
      </c>
      <c r="FM81" s="1">
        <f>+FM79+FM80</f>
        <v>49732.041932753236</v>
      </c>
      <c r="FN81" s="1">
        <f>+FN79+FN80</f>
        <v>15215611.763110984</v>
      </c>
      <c r="FO81" s="1">
        <f>+FO79+FO80</f>
        <v>131.50871958448229</v>
      </c>
      <c r="FU81" s="1">
        <f t="shared" si="1090"/>
        <v>54</v>
      </c>
      <c r="FV81" s="1">
        <f t="shared" si="1091"/>
        <v>188</v>
      </c>
      <c r="FW81" s="1">
        <f t="shared" si="1092"/>
        <v>28.7</v>
      </c>
      <c r="FX81" s="1" t="str">
        <f t="shared" si="1241"/>
        <v>40-74（再掲）</v>
      </c>
      <c r="FY81" s="2">
        <f t="shared" si="1151"/>
        <v>432825</v>
      </c>
      <c r="FZ81" s="2">
        <f t="shared" si="1152"/>
        <v>83877</v>
      </c>
      <c r="GA81" s="1">
        <f t="shared" si="1153"/>
        <v>0.19378963784439437</v>
      </c>
      <c r="GB81" s="1">
        <f t="shared" si="1154"/>
        <v>6.0080466289680735E-4</v>
      </c>
      <c r="GD81" s="1" t="str">
        <f t="shared" ref="GD81:GH81" si="1436">+GD64</f>
        <v>40-74（再掲）</v>
      </c>
      <c r="GE81" s="1">
        <f t="shared" si="1436"/>
        <v>1224</v>
      </c>
      <c r="GF81" s="1">
        <f t="shared" si="1436"/>
        <v>166</v>
      </c>
      <c r="GG81" s="1">
        <f t="shared" si="1436"/>
        <v>0.13562091503267973</v>
      </c>
      <c r="GH81" s="1">
        <f t="shared" si="1436"/>
        <v>9.7864403005814681E-3</v>
      </c>
      <c r="GI81" s="2">
        <f>+GI79+GI80</f>
        <v>432825</v>
      </c>
      <c r="GJ81" s="1">
        <f>+GJ79+GJ80</f>
        <v>65034.360213425767</v>
      </c>
      <c r="GK81" s="1">
        <f>+GK79+GK80</f>
        <v>21832406.724753812</v>
      </c>
      <c r="GL81" s="1">
        <f>+GL79+GL80</f>
        <v>230.48128462280431</v>
      </c>
      <c r="GR81" s="1">
        <f t="shared" si="1093"/>
        <v>52</v>
      </c>
      <c r="GS81" s="1">
        <f t="shared" si="1094"/>
        <v>222</v>
      </c>
      <c r="GT81" s="1">
        <f t="shared" si="1095"/>
        <v>23.4</v>
      </c>
      <c r="GU81" s="1" t="str">
        <f t="shared" si="1247"/>
        <v>40-74（再掲）</v>
      </c>
      <c r="GV81" s="2">
        <f t="shared" si="1156"/>
        <v>399376</v>
      </c>
      <c r="GW81" s="2">
        <f t="shared" si="1157"/>
        <v>140213</v>
      </c>
      <c r="GX81" s="1">
        <f t="shared" si="1158"/>
        <v>0.35108018508873845</v>
      </c>
      <c r="GY81" s="1">
        <f t="shared" si="1159"/>
        <v>7.5527949748628359E-4</v>
      </c>
      <c r="HA81" s="1" t="str">
        <f t="shared" ref="HA81:HE81" si="1437">+HA64</f>
        <v>40-74（再掲）</v>
      </c>
      <c r="HB81" s="1">
        <f t="shared" si="1437"/>
        <v>1216</v>
      </c>
      <c r="HC81" s="1">
        <f t="shared" si="1437"/>
        <v>384</v>
      </c>
      <c r="HD81" s="1">
        <f t="shared" si="1437"/>
        <v>0.31578947368421051</v>
      </c>
      <c r="HE81" s="1">
        <f t="shared" si="1437"/>
        <v>1.3329900661302048E-2</v>
      </c>
      <c r="HF81" s="2">
        <f>+HF79+HF80</f>
        <v>399376</v>
      </c>
      <c r="HG81" s="1">
        <f>+HG79+HG80</f>
        <v>131734.65924556617</v>
      </c>
      <c r="HH81" s="1">
        <f>+HH79+HH80</f>
        <v>31310197.607456136</v>
      </c>
      <c r="HI81" s="1">
        <f>+HI79+HI80</f>
        <v>418.02429617556555</v>
      </c>
      <c r="HO81" s="1">
        <f t="shared" si="1096"/>
        <v>102</v>
      </c>
      <c r="HP81" s="1">
        <f t="shared" si="1097"/>
        <v>190</v>
      </c>
      <c r="HQ81" s="1">
        <f t="shared" si="1098"/>
        <v>53.7</v>
      </c>
      <c r="HR81" s="1" t="str">
        <f t="shared" si="1253"/>
        <v>40-74（再掲）</v>
      </c>
      <c r="HS81" s="2">
        <f t="shared" si="1161"/>
        <v>436110</v>
      </c>
      <c r="HT81" s="2">
        <f t="shared" si="1162"/>
        <v>155181</v>
      </c>
      <c r="HU81" s="1">
        <f t="shared" si="1163"/>
        <v>0.35582995115911126</v>
      </c>
      <c r="HV81" s="1">
        <f t="shared" si="1164"/>
        <v>7.2497577012946193E-4</v>
      </c>
      <c r="HX81" s="1" t="str">
        <f t="shared" ref="HX81:IB81" si="1438">+HX64</f>
        <v>40-74（再掲）</v>
      </c>
      <c r="HY81" s="1">
        <f t="shared" si="1438"/>
        <v>1214</v>
      </c>
      <c r="HZ81" s="1">
        <f t="shared" si="1438"/>
        <v>457</v>
      </c>
      <c r="IA81" s="1">
        <f t="shared" si="1438"/>
        <v>0.37644151565074135</v>
      </c>
      <c r="IB81" s="1">
        <f t="shared" si="1438"/>
        <v>1.3905224651451794E-2</v>
      </c>
      <c r="IC81" s="2">
        <f>+IC79+IC80</f>
        <v>436110</v>
      </c>
      <c r="ID81" s="1">
        <f>+ID79+ID80</f>
        <v>169740.81390716069</v>
      </c>
      <c r="IE81" s="1">
        <f>+IE79+IE80</f>
        <v>39004301.700676128</v>
      </c>
      <c r="IF81" s="1">
        <f>+IF79+IF80</f>
        <v>423.11636238965605</v>
      </c>
      <c r="IL81" s="1">
        <f t="shared" si="1099"/>
        <v>128</v>
      </c>
      <c r="IM81" s="1">
        <f t="shared" si="1100"/>
        <v>218</v>
      </c>
      <c r="IN81" s="1">
        <f t="shared" si="1101"/>
        <v>58.7</v>
      </c>
      <c r="IO81" s="1" t="str">
        <f t="shared" si="1259"/>
        <v>40-74（再掲）</v>
      </c>
      <c r="IP81" s="2">
        <f t="shared" si="1166"/>
        <v>421648</v>
      </c>
      <c r="IQ81" s="2">
        <f t="shared" si="1167"/>
        <v>176933</v>
      </c>
      <c r="IR81" s="1">
        <f t="shared" si="1168"/>
        <v>0.41962252874435546</v>
      </c>
      <c r="IS81" s="1">
        <f t="shared" si="1169"/>
        <v>7.5999309928022579E-4</v>
      </c>
      <c r="IU81" s="1" t="str">
        <f t="shared" ref="IU81:IY81" si="1439">+IU64</f>
        <v>40-74（再掲）</v>
      </c>
      <c r="IV81" s="1">
        <f t="shared" si="1439"/>
        <v>1260</v>
      </c>
      <c r="IW81" s="1">
        <f t="shared" si="1439"/>
        <v>738</v>
      </c>
      <c r="IX81" s="1">
        <f t="shared" si="1439"/>
        <v>0.58571428571428574</v>
      </c>
      <c r="IY81" s="1">
        <f t="shared" si="1439"/>
        <v>1.3877384286046523E-2</v>
      </c>
      <c r="IZ81" s="2">
        <f>+IZ79+IZ80</f>
        <v>421648</v>
      </c>
      <c r="JA81" s="1">
        <f>+JA79+JA80</f>
        <v>253158.25673660313</v>
      </c>
      <c r="JB81" s="1">
        <f>+JB79+JB80</f>
        <v>33563473.796963401</v>
      </c>
      <c r="JC81" s="1">
        <f>+JC79+JC80</f>
        <v>513.22360021999998</v>
      </c>
      <c r="JI81" s="1">
        <f t="shared" si="1102"/>
        <v>63</v>
      </c>
      <c r="JJ81" s="1">
        <f t="shared" si="1103"/>
        <v>230</v>
      </c>
      <c r="JK81" s="1">
        <f t="shared" si="1104"/>
        <v>27.4</v>
      </c>
      <c r="JL81" s="1" t="str">
        <f t="shared" si="1265"/>
        <v>40-74（再掲）</v>
      </c>
      <c r="JM81" s="2">
        <f t="shared" si="1171"/>
        <v>408754</v>
      </c>
      <c r="JN81" s="2">
        <f t="shared" si="1172"/>
        <v>83568</v>
      </c>
      <c r="JO81" s="1">
        <f t="shared" si="1173"/>
        <v>0.20444570573009682</v>
      </c>
      <c r="JP81" s="1">
        <f t="shared" si="1174"/>
        <v>6.3080176639706133E-4</v>
      </c>
      <c r="JR81" s="1" t="str">
        <f t="shared" ref="JR81:JV81" si="1440">+JR64</f>
        <v>40-74（再掲）</v>
      </c>
      <c r="JS81" s="1">
        <f t="shared" si="1440"/>
        <v>1190</v>
      </c>
      <c r="JT81" s="1">
        <f t="shared" si="1440"/>
        <v>530</v>
      </c>
      <c r="JU81" s="1">
        <f t="shared" si="1440"/>
        <v>0.44537815126050423</v>
      </c>
      <c r="JV81" s="1">
        <f t="shared" si="1440"/>
        <v>1.4407527608807638E-2</v>
      </c>
      <c r="JW81" s="2">
        <f>+JW79+JW80</f>
        <v>408754</v>
      </c>
      <c r="JX81" s="1">
        <f>+JX79+JX80</f>
        <v>185808.44891909574</v>
      </c>
      <c r="JY81" s="1">
        <f>+JY79+JY80</f>
        <v>37064824.250148058</v>
      </c>
      <c r="JZ81" s="1">
        <f>+JZ79+JZ80</f>
        <v>235.99672824855963</v>
      </c>
      <c r="KF81" s="1">
        <f t="shared" si="1105"/>
        <v>166</v>
      </c>
      <c r="KG81" s="1">
        <f t="shared" si="1106"/>
        <v>209</v>
      </c>
      <c r="KH81" s="1">
        <f t="shared" si="1107"/>
        <v>79.400000000000006</v>
      </c>
      <c r="KI81" s="1" t="str">
        <f t="shared" si="1271"/>
        <v>40-74（再掲）</v>
      </c>
      <c r="KJ81" s="2">
        <f t="shared" si="1176"/>
        <v>416588</v>
      </c>
      <c r="KK81" s="2">
        <f t="shared" si="1177"/>
        <v>239715</v>
      </c>
      <c r="KL81" s="1">
        <f t="shared" si="1178"/>
        <v>0.57542464017206452</v>
      </c>
      <c r="KM81" s="1">
        <f t="shared" si="1179"/>
        <v>7.6580507959446073E-4</v>
      </c>
      <c r="KO81" s="1" t="str">
        <f t="shared" ref="KO81:KS81" si="1441">+KO64</f>
        <v>40-74（再掲）</v>
      </c>
      <c r="KP81" s="1">
        <f t="shared" si="1441"/>
        <v>1202</v>
      </c>
      <c r="KQ81" s="1">
        <f t="shared" si="1441"/>
        <v>687</v>
      </c>
      <c r="KR81" s="1">
        <f t="shared" si="1441"/>
        <v>0.57154742096505828</v>
      </c>
      <c r="KS81" s="1">
        <f t="shared" si="1441"/>
        <v>1.4273329169645934E-2</v>
      </c>
      <c r="KT81" s="2">
        <f>+KT79+KT80</f>
        <v>416588</v>
      </c>
      <c r="KU81" s="1">
        <f>+KU79+KU80</f>
        <v>245455.57001442485</v>
      </c>
      <c r="KV81" s="1">
        <f>+KV79+KV80</f>
        <v>34459789.560851648</v>
      </c>
      <c r="KW81" s="1">
        <f>+KW79+KW80</f>
        <v>670.7333009350491</v>
      </c>
      <c r="LC81" s="1">
        <f t="shared" si="1108"/>
        <v>77</v>
      </c>
      <c r="LD81" s="1">
        <f t="shared" si="1109"/>
        <v>230</v>
      </c>
      <c r="LE81" s="1">
        <f t="shared" si="1110"/>
        <v>33.5</v>
      </c>
      <c r="LF81" s="1" t="str">
        <f t="shared" si="1277"/>
        <v>40-74（再掲）</v>
      </c>
      <c r="LG81" s="2">
        <f t="shared" si="1181"/>
        <v>448672</v>
      </c>
      <c r="LH81" s="2">
        <f t="shared" si="1182"/>
        <v>201790</v>
      </c>
      <c r="LI81" s="1">
        <f t="shared" si="1183"/>
        <v>0.44974948291847944</v>
      </c>
      <c r="LJ81" s="1">
        <f t="shared" si="1184"/>
        <v>7.426788943780409E-4</v>
      </c>
      <c r="LL81" s="1" t="str">
        <f t="shared" ref="LL81:LP81" si="1442">+LL64</f>
        <v>40-74（再掲）</v>
      </c>
      <c r="LM81" s="1">
        <f t="shared" si="1442"/>
        <v>1195</v>
      </c>
      <c r="LN81" s="1">
        <f t="shared" si="1442"/>
        <v>566</v>
      </c>
      <c r="LO81" s="1">
        <f t="shared" si="1442"/>
        <v>0.47364016736401676</v>
      </c>
      <c r="LP81" s="1">
        <f t="shared" si="1442"/>
        <v>1.4443807122905114E-2</v>
      </c>
      <c r="LQ81" s="2">
        <f>+LQ79+LQ80</f>
        <v>448672</v>
      </c>
      <c r="LR81" s="1">
        <f>+LR79+LR80</f>
        <v>212210.75215843844</v>
      </c>
      <c r="LS81" s="1">
        <f>+LS79+LS80</f>
        <v>43944207.113223061</v>
      </c>
      <c r="LT81" s="1">
        <f>+LT79+LT80</f>
        <v>536.91654559567269</v>
      </c>
      <c r="LZ81" s="1">
        <f t="shared" si="1111"/>
        <v>49</v>
      </c>
      <c r="MA81" s="1">
        <f t="shared" si="1112"/>
        <v>162</v>
      </c>
      <c r="MB81" s="1">
        <f t="shared" si="1113"/>
        <v>30.2</v>
      </c>
      <c r="MC81" s="1" t="str">
        <f t="shared" si="1283"/>
        <v>40-74（再掲）</v>
      </c>
      <c r="MD81" s="2">
        <f t="shared" si="1186"/>
        <v>437252</v>
      </c>
      <c r="ME81" s="2">
        <f t="shared" si="1187"/>
        <v>98581</v>
      </c>
      <c r="MF81" s="1">
        <f t="shared" si="1188"/>
        <v>0.22545580123132655</v>
      </c>
      <c r="MG81" s="1">
        <f t="shared" si="1189"/>
        <v>6.3195755150122581E-4</v>
      </c>
      <c r="MI81" s="1" t="str">
        <f t="shared" ref="MI81:MM81" si="1443">+MI64</f>
        <v>40-74（再掲）</v>
      </c>
      <c r="MJ81" s="1">
        <f t="shared" si="1443"/>
        <v>1267</v>
      </c>
      <c r="MK81" s="1">
        <f t="shared" si="1443"/>
        <v>228</v>
      </c>
      <c r="ML81" s="1">
        <f t="shared" si="1443"/>
        <v>0.17995264404104183</v>
      </c>
      <c r="MM81" s="1">
        <f t="shared" si="1443"/>
        <v>1.0792207204307666E-2</v>
      </c>
      <c r="MN81" s="2">
        <f>+MN79+MN80</f>
        <v>437252</v>
      </c>
      <c r="MO81" s="1">
        <f>+MO79+MO80</f>
        <v>81129.262327186443</v>
      </c>
      <c r="MP81" s="1">
        <f>+MP79+MP80</f>
        <v>24961344.91648316</v>
      </c>
      <c r="MQ81" s="1">
        <f>+MQ79+MQ80</f>
        <v>283.55303537531591</v>
      </c>
      <c r="MW81" s="1">
        <f t="shared" si="1114"/>
        <v>48</v>
      </c>
      <c r="MX81" s="1">
        <f t="shared" si="1115"/>
        <v>181</v>
      </c>
      <c r="MY81" s="1">
        <f t="shared" si="1116"/>
        <v>26.5</v>
      </c>
      <c r="MZ81" s="1" t="str">
        <f t="shared" si="1289"/>
        <v>40-74（再掲）</v>
      </c>
      <c r="NA81" s="2">
        <f t="shared" si="1191"/>
        <v>369427</v>
      </c>
      <c r="NB81" s="2">
        <f t="shared" si="1192"/>
        <v>165949</v>
      </c>
      <c r="NC81" s="1">
        <f t="shared" si="1193"/>
        <v>0.44920647380944001</v>
      </c>
      <c r="ND81" s="1">
        <f t="shared" si="1194"/>
        <v>8.1837640630061446E-4</v>
      </c>
      <c r="NF81" s="1" t="str">
        <f t="shared" ref="NF81:NJ81" si="1444">+NF64</f>
        <v>40-74（再掲）</v>
      </c>
      <c r="NG81" s="1">
        <f t="shared" si="1444"/>
        <v>855</v>
      </c>
      <c r="NH81" s="1">
        <f t="shared" si="1444"/>
        <v>433</v>
      </c>
      <c r="NI81" s="1">
        <f t="shared" si="1444"/>
        <v>0.50643274853801168</v>
      </c>
      <c r="NJ81" s="1">
        <f t="shared" si="1444"/>
        <v>1.7098223968035606E-2</v>
      </c>
      <c r="NK81" s="2">
        <f>+NK79+NK80</f>
        <v>369427</v>
      </c>
      <c r="NL81" s="1">
        <f>+NL79+NL80</f>
        <v>189075.67328293118</v>
      </c>
      <c r="NM81" s="1">
        <f>+NM79+NM80</f>
        <v>41554138.206490263</v>
      </c>
      <c r="NN81" s="1">
        <f>+NN79+NN80</f>
        <v>391.13605364879709</v>
      </c>
      <c r="NT81" s="1">
        <f t="shared" si="1117"/>
        <v>64</v>
      </c>
      <c r="NU81" s="1">
        <f t="shared" si="1118"/>
        <v>142</v>
      </c>
      <c r="NV81" s="1">
        <f t="shared" si="1119"/>
        <v>45.1</v>
      </c>
      <c r="NW81" s="1" t="str">
        <f t="shared" si="1295"/>
        <v>40-74（再掲）</v>
      </c>
      <c r="NX81" s="2">
        <f t="shared" si="1196"/>
        <v>334535</v>
      </c>
      <c r="NY81" s="2">
        <f t="shared" si="1197"/>
        <v>125920</v>
      </c>
      <c r="NZ81" s="1">
        <f t="shared" si="1198"/>
        <v>0.3764030669436681</v>
      </c>
      <c r="OA81" s="1">
        <f t="shared" si="1199"/>
        <v>8.3764071957909321E-4</v>
      </c>
      <c r="OC81" s="1" t="str">
        <f t="shared" ref="OC81:OG81" si="1445">+OC64</f>
        <v>40-74（再掲）</v>
      </c>
      <c r="OD81" s="1">
        <f t="shared" si="1445"/>
        <v>889</v>
      </c>
      <c r="OE81" s="1">
        <f t="shared" si="1445"/>
        <v>359</v>
      </c>
      <c r="OF81" s="1">
        <f t="shared" si="1445"/>
        <v>0.40382452193475815</v>
      </c>
      <c r="OG81" s="1">
        <f t="shared" si="1445"/>
        <v>1.6456312187727085E-2</v>
      </c>
      <c r="OH81" s="2">
        <f>+OH79+OH80</f>
        <v>334535</v>
      </c>
      <c r="OI81" s="1">
        <f>+OI79+OI80</f>
        <v>134770.59736626374</v>
      </c>
      <c r="OJ81" s="1">
        <f>+OJ79+OJ80</f>
        <v>32009452.822902296</v>
      </c>
      <c r="OK81" s="1">
        <f>+OK79+OK80</f>
        <v>336.31897093228872</v>
      </c>
      <c r="OQ81" s="1">
        <f t="shared" si="1120"/>
        <v>35</v>
      </c>
      <c r="OR81" s="1">
        <f t="shared" si="1121"/>
        <v>137</v>
      </c>
      <c r="OS81" s="1">
        <f t="shared" si="1122"/>
        <v>25.5</v>
      </c>
      <c r="OT81" s="1" t="str">
        <f t="shared" si="1301"/>
        <v>40-74（再掲）</v>
      </c>
      <c r="OU81" s="2">
        <f t="shared" si="1201"/>
        <v>331426</v>
      </c>
      <c r="OV81" s="2">
        <f t="shared" si="1202"/>
        <v>52251</v>
      </c>
      <c r="OW81" s="1">
        <f t="shared" si="1203"/>
        <v>0.1576551024964849</v>
      </c>
      <c r="OX81" s="1">
        <f t="shared" si="1204"/>
        <v>6.3300290438312679E-4</v>
      </c>
      <c r="OZ81" s="1" t="str">
        <f t="shared" ref="OZ81:PD81" si="1446">+OZ64</f>
        <v>40-74（再掲）</v>
      </c>
      <c r="PA81" s="1">
        <f t="shared" si="1446"/>
        <v>868</v>
      </c>
      <c r="PB81" s="1">
        <f t="shared" si="1446"/>
        <v>119</v>
      </c>
      <c r="PC81" s="1">
        <f t="shared" si="1446"/>
        <v>0.13709677419354838</v>
      </c>
      <c r="PD81" s="1">
        <f t="shared" si="1446"/>
        <v>1.1674406245042014E-2</v>
      </c>
      <c r="PE81" s="2">
        <f>+PE79+PE80</f>
        <v>331426</v>
      </c>
      <c r="PF81" s="1">
        <f>+PF79+PF80</f>
        <v>49341.813433608666</v>
      </c>
      <c r="PG81" s="1">
        <f>+PG79+PG80</f>
        <v>17443705.308936007</v>
      </c>
      <c r="PH81" s="1">
        <f>+PH79+PH80</f>
        <v>133.30620709713995</v>
      </c>
      <c r="PN81" s="1">
        <f t="shared" si="1123"/>
        <v>19</v>
      </c>
      <c r="PO81" s="1">
        <f t="shared" si="1124"/>
        <v>155</v>
      </c>
      <c r="PP81" s="1">
        <f t="shared" si="1125"/>
        <v>12.3</v>
      </c>
      <c r="PQ81" s="1" t="str">
        <f t="shared" si="1307"/>
        <v>40-74（再掲）</v>
      </c>
      <c r="PR81" s="2">
        <f t="shared" si="1206"/>
        <v>345683</v>
      </c>
      <c r="PS81" s="2">
        <f t="shared" si="1207"/>
        <v>13405</v>
      </c>
      <c r="PT81" s="1">
        <f t="shared" si="1208"/>
        <v>3.8778302664579975E-2</v>
      </c>
      <c r="PU81" s="1">
        <f t="shared" si="1209"/>
        <v>3.2837279499515787E-4</v>
      </c>
      <c r="PW81" s="1" t="str">
        <f t="shared" ref="PW81:QA81" si="1447">+PW64</f>
        <v>40-74（再掲）</v>
      </c>
      <c r="PX81" s="1">
        <f t="shared" si="1447"/>
        <v>901</v>
      </c>
      <c r="PY81" s="1">
        <f t="shared" si="1447"/>
        <v>40</v>
      </c>
      <c r="PZ81" s="1">
        <f t="shared" si="1447"/>
        <v>4.4395116537180909E-2</v>
      </c>
      <c r="QA81" s="1">
        <f t="shared" si="1447"/>
        <v>6.8619000035762658E-3</v>
      </c>
      <c r="QB81" s="2">
        <f>+QB79+QB80</f>
        <v>345683</v>
      </c>
      <c r="QC81" s="1">
        <f>+QC79+QC80</f>
        <v>19087.436884911429</v>
      </c>
      <c r="QD81" s="1">
        <f>+QD79+QD80</f>
        <v>8392578.7786399946</v>
      </c>
      <c r="QE81" s="1">
        <f>+QE79+QE80</f>
        <v>30.624273730069731</v>
      </c>
      <c r="QO81" s="2"/>
      <c r="QP81" s="2"/>
      <c r="QY81" s="2"/>
    </row>
    <row r="82" spans="1:474">
      <c r="A82" s="20" t="s">
        <v>13</v>
      </c>
      <c r="B82" s="20" t="s">
        <v>17</v>
      </c>
      <c r="C82" s="20">
        <v>48</v>
      </c>
      <c r="D82" s="20" t="s">
        <v>15</v>
      </c>
      <c r="E82" s="20">
        <v>40</v>
      </c>
      <c r="F82" s="20">
        <v>203</v>
      </c>
      <c r="G82" s="20">
        <v>19.7</v>
      </c>
      <c r="H82" s="20">
        <v>15</v>
      </c>
      <c r="I82" s="20">
        <v>257</v>
      </c>
      <c r="J82" s="20">
        <v>5.8</v>
      </c>
      <c r="K82" s="20">
        <v>78</v>
      </c>
      <c r="L82" s="20">
        <v>193</v>
      </c>
      <c r="M82" s="20">
        <v>40.4</v>
      </c>
      <c r="N82" s="20">
        <v>42</v>
      </c>
      <c r="O82" s="20">
        <v>255</v>
      </c>
      <c r="P82" s="20">
        <v>16.5</v>
      </c>
      <c r="Q82" s="20">
        <v>38</v>
      </c>
      <c r="R82" s="20">
        <v>207</v>
      </c>
      <c r="S82" s="20">
        <v>18.399999999999999</v>
      </c>
      <c r="T82" s="20">
        <v>54</v>
      </c>
      <c r="U82" s="20">
        <v>257</v>
      </c>
      <c r="V82" s="20">
        <v>21</v>
      </c>
      <c r="W82" s="20">
        <v>77</v>
      </c>
      <c r="X82" s="20">
        <v>195</v>
      </c>
      <c r="Y82" s="20">
        <v>39.5</v>
      </c>
      <c r="Z82" s="20">
        <v>105</v>
      </c>
      <c r="AA82" s="20">
        <v>220</v>
      </c>
      <c r="AB82" s="20">
        <v>47.7</v>
      </c>
      <c r="AC82" s="20">
        <v>153</v>
      </c>
      <c r="AD82" s="20">
        <v>179</v>
      </c>
      <c r="AE82" s="20">
        <v>85.5</v>
      </c>
      <c r="AF82" s="20">
        <v>71</v>
      </c>
      <c r="AG82" s="20">
        <v>187</v>
      </c>
      <c r="AH82" s="20">
        <v>38</v>
      </c>
      <c r="AI82" s="20">
        <v>141</v>
      </c>
      <c r="AJ82" s="20">
        <v>256</v>
      </c>
      <c r="AK82" s="20">
        <v>55.1</v>
      </c>
      <c r="AL82" s="20">
        <v>83</v>
      </c>
      <c r="AM82" s="20">
        <v>226</v>
      </c>
      <c r="AN82" s="20">
        <v>36.700000000000003</v>
      </c>
      <c r="AO82" s="20">
        <v>44</v>
      </c>
      <c r="AP82" s="20">
        <v>251</v>
      </c>
      <c r="AQ82" s="20">
        <v>17.5</v>
      </c>
      <c r="AR82" s="20">
        <v>60</v>
      </c>
      <c r="AS82" s="20">
        <v>150</v>
      </c>
      <c r="AT82" s="20">
        <v>40</v>
      </c>
      <c r="AU82" s="20">
        <v>52</v>
      </c>
      <c r="AV82" s="20">
        <v>135</v>
      </c>
      <c r="AW82" s="20">
        <v>38.5</v>
      </c>
      <c r="AX82" s="20">
        <v>30</v>
      </c>
      <c r="AY82" s="20">
        <v>190</v>
      </c>
      <c r="AZ82" s="20">
        <v>15.8</v>
      </c>
      <c r="BA82" s="20">
        <v>22</v>
      </c>
      <c r="BB82" s="20">
        <v>160</v>
      </c>
      <c r="BC82" s="20">
        <v>13.8</v>
      </c>
      <c r="BE82" s="35"/>
      <c r="BF82" s="1" t="str">
        <f t="shared" si="1071"/>
        <v>明細部</v>
      </c>
      <c r="BG82" s="1" t="str">
        <f t="shared" si="1072"/>
        <v>県</v>
      </c>
      <c r="BH82" s="1">
        <f t="shared" si="1073"/>
        <v>48</v>
      </c>
      <c r="BI82" s="1" t="str">
        <f t="shared" si="1074"/>
        <v>男</v>
      </c>
      <c r="BJ82" s="1">
        <f t="shared" si="1075"/>
        <v>40</v>
      </c>
      <c r="BK82" s="1">
        <f t="shared" si="1076"/>
        <v>203</v>
      </c>
      <c r="BL82" s="1">
        <f t="shared" si="1077"/>
        <v>19.7</v>
      </c>
      <c r="BS82" s="1" t="s">
        <v>57</v>
      </c>
      <c r="BV82" s="1">
        <f>+BY79/BX79</f>
        <v>0.25704022527855158</v>
      </c>
      <c r="BW82" s="1">
        <f>SQRT(BZ79)/BX79</f>
        <v>2.3235516793786371E-2</v>
      </c>
      <c r="BX82" s="24">
        <f>(BV82-BP79)/SQRT(BW82^2+BQ79^2)</f>
        <v>-1.762688729468562</v>
      </c>
      <c r="BY82" s="1">
        <f>2*(1-NORMDIST(ABS(BX82),0,1,1))</f>
        <v>7.795300267383265E-2</v>
      </c>
      <c r="BZ82" s="1" t="s">
        <v>38</v>
      </c>
      <c r="CA82" s="1">
        <f>+BU79/CA79*100</f>
        <v>87.60652630393237</v>
      </c>
      <c r="CB82" s="1">
        <f>(1-1/9/BU79-1.96/3/SQRT(BU79))^3*CA82</f>
        <v>70.621053319903979</v>
      </c>
      <c r="CC82" s="1">
        <f>(BU79+1)/BU79*(1-1/9/(BU79+1)+1.96/3/SQRT(BU79+1))^3*CA82</f>
        <v>107.44312283242301</v>
      </c>
      <c r="CD82" s="1">
        <f>(ABS(BU79-CA79)-0.5)/SQRT(CA79)</f>
        <v>1.2212523827508175</v>
      </c>
      <c r="CE82" s="1">
        <f>2*(1-NORMDIST(ABS(CD82),0,1,1))</f>
        <v>0.22199047636696645</v>
      </c>
      <c r="CG82" s="1">
        <f t="shared" si="1078"/>
        <v>15</v>
      </c>
      <c r="CH82" s="1">
        <f t="shared" si="1079"/>
        <v>257</v>
      </c>
      <c r="CI82" s="1">
        <f t="shared" si="1080"/>
        <v>5.8</v>
      </c>
      <c r="CP82" s="1" t="s">
        <v>57</v>
      </c>
      <c r="CS82" s="1">
        <f>+CV79/CU79</f>
        <v>0.12802529688097913</v>
      </c>
      <c r="CT82" s="1">
        <f>SQRT(CW79)/CU79</f>
        <v>1.9005585261307665E-2</v>
      </c>
      <c r="CU82" s="24">
        <f>(CS82-CM79)/SQRT(CT82^2+CN79^2)</f>
        <v>3.1353220862351256</v>
      </c>
      <c r="CV82" s="1">
        <f>2*(1-NORMDIST(ABS(CU82),0,1,1))</f>
        <v>1.7166552052356732E-3</v>
      </c>
      <c r="CW82" s="1" t="s">
        <v>38</v>
      </c>
      <c r="CX82" s="1">
        <f>+CR79/CX79*100</f>
        <v>183.72119732183447</v>
      </c>
      <c r="CY82" s="1">
        <f>(1-1/9/CR79-1.96/3/SQRT(CR79))^3*CX82</f>
        <v>131.2371855506704</v>
      </c>
      <c r="CZ82" s="1">
        <f>(CR79+1)/CR79*(1-1/9/(CR79+1)+1.96/3/SQRT(CR79+1))^3*CX82</f>
        <v>250.18407669321729</v>
      </c>
      <c r="DA82" s="1">
        <f>(ABS(CR79-CX79)-0.5)/SQRT(CX79)</f>
        <v>3.7993249107272957</v>
      </c>
      <c r="DB82" s="1">
        <f>2*(1-NORMDIST(ABS(DA82),0,1,1))</f>
        <v>1.4509077433189077E-4</v>
      </c>
      <c r="DD82" s="1">
        <f t="shared" si="1081"/>
        <v>78</v>
      </c>
      <c r="DE82" s="1">
        <f t="shared" si="1082"/>
        <v>193</v>
      </c>
      <c r="DF82" s="1">
        <f t="shared" si="1083"/>
        <v>40.4</v>
      </c>
      <c r="DM82" s="1" t="s">
        <v>57</v>
      </c>
      <c r="DP82" s="1">
        <f>+DS79/DR79</f>
        <v>0.35221809087410849</v>
      </c>
      <c r="DQ82" s="1">
        <f>SQRT(DT79)/DR79</f>
        <v>2.5957366908995739E-2</v>
      </c>
      <c r="DR82" s="24">
        <f>(DP82-DJ79)/SQRT(DQ82^2+DK79^2)</f>
        <v>1.6296767379892541</v>
      </c>
      <c r="DS82" s="1">
        <f>2*(1-NORMDIST(ABS(DR82),0,1,1))</f>
        <v>0.10316983629859533</v>
      </c>
      <c r="DT82" s="1" t="s">
        <v>38</v>
      </c>
      <c r="DU82" s="1">
        <f>+DO79/DU79*100</f>
        <v>113.28418154022152</v>
      </c>
      <c r="DV82" s="1">
        <f>(1-1/9/DO79-1.96/3/SQRT(DO79))^3*DU82</f>
        <v>93.84460103849959</v>
      </c>
      <c r="DW82" s="1">
        <f>(DO79+1)/DO79*(1-1/9/(DO79+1)+1.96/3/SQRT(DO79+1))^3*DU82</f>
        <v>135.56286031985627</v>
      </c>
      <c r="DX82" s="1">
        <f>(ABS(DO79-DU79)-0.5)/SQRT(DU79)</f>
        <v>1.3127343927211934</v>
      </c>
      <c r="DY82" s="1">
        <f>2*(1-NORMDIST(ABS(DX82),0,1,1))</f>
        <v>0.18927246416920651</v>
      </c>
      <c r="EA82" s="1">
        <f t="shared" si="1084"/>
        <v>42</v>
      </c>
      <c r="EB82" s="1">
        <f t="shared" si="1085"/>
        <v>255</v>
      </c>
      <c r="EC82" s="1">
        <f t="shared" si="1086"/>
        <v>16.5</v>
      </c>
      <c r="EJ82" s="1" t="s">
        <v>57</v>
      </c>
      <c r="EM82" s="1">
        <f>+EP79/EO79</f>
        <v>0.20365209886430463</v>
      </c>
      <c r="EN82" s="1">
        <f>SQRT(EQ79)/EO79</f>
        <v>2.0403717213671114E-2</v>
      </c>
      <c r="EO82" s="24">
        <f>(EM82-EG79)/SQRT(EN82^2+EH79^2)</f>
        <v>2.5633477720556801</v>
      </c>
      <c r="EP82" s="1">
        <f>2*(1-NORMDIST(ABS(EO82),0,1,1))</f>
        <v>1.0366815038578059E-2</v>
      </c>
      <c r="EQ82" s="1" t="s">
        <v>38</v>
      </c>
      <c r="ER82" s="1">
        <f>+EL79/ER79*100</f>
        <v>133.96551720862593</v>
      </c>
      <c r="ES82" s="1">
        <f>(1-1/9/EL79-1.96/3/SQRT(EL79))^3*ER82</f>
        <v>104.42773914672607</v>
      </c>
      <c r="ET82" s="1">
        <f>(EL79+1)/EL79*(1-1/9/(EL79+1)+1.96/3/SQRT(EL79+1))^3*ER82</f>
        <v>169.26048663547007</v>
      </c>
      <c r="EU82" s="1">
        <f>(ABS(EL79-ER79)-0.5)/SQRT(ER79)</f>
        <v>2.3860518899925052</v>
      </c>
      <c r="EV82" s="1">
        <f>2*(1-NORMDIST(ABS(EU82),0,1,1))</f>
        <v>1.703034792496938E-2</v>
      </c>
      <c r="EX82" s="1">
        <f t="shared" si="1087"/>
        <v>38</v>
      </c>
      <c r="EY82" s="1">
        <f t="shared" si="1088"/>
        <v>207</v>
      </c>
      <c r="EZ82" s="1">
        <f t="shared" si="1089"/>
        <v>18.399999999999999</v>
      </c>
      <c r="FG82" s="1" t="s">
        <v>57</v>
      </c>
      <c r="FJ82" s="1">
        <f>+FM79/FL79</f>
        <v>0.15931341849276343</v>
      </c>
      <c r="FK82" s="1">
        <f>SQRT(FN79)/FL79</f>
        <v>1.9222102649289492E-2</v>
      </c>
      <c r="FL82" s="24">
        <f>(FJ82-FD79)/SQRT(FK82^2+FE79^2)</f>
        <v>0.21723435932517404</v>
      </c>
      <c r="FM82" s="1">
        <f>2*(1-NORMDIST(ABS(FL82),0,1,1))</f>
        <v>0.82802570909918716</v>
      </c>
      <c r="FN82" s="1" t="s">
        <v>38</v>
      </c>
      <c r="FO82" s="1">
        <f>+FI79/FO79*100</f>
        <v>99.283023844120066</v>
      </c>
      <c r="FP82" s="1">
        <f>(1-1/9/FI79-1.96/3/SQRT(FI79))^3*FO82</f>
        <v>74.992196802795604</v>
      </c>
      <c r="FQ82" s="1">
        <f>(FI79+1)/FI79*(1-1/9/(FI79+1)+1.96/3/SQRT(FI79+1))^3*FO82</f>
        <v>128.93023186618206</v>
      </c>
      <c r="FR82" s="1">
        <f>(ABS(FI79-FO79)-0.5)/SQRT(FO79)</f>
        <v>-1.2728389881107471E-2</v>
      </c>
      <c r="FS82" s="1">
        <f>2*(1-NORMDIST(ABS(FR82),0,1,1))</f>
        <v>0.98984448844969419</v>
      </c>
      <c r="FU82" s="1">
        <f t="shared" si="1090"/>
        <v>54</v>
      </c>
      <c r="FV82" s="1">
        <f t="shared" si="1091"/>
        <v>257</v>
      </c>
      <c r="FW82" s="1">
        <f t="shared" si="1092"/>
        <v>21</v>
      </c>
      <c r="GD82" s="1" t="s">
        <v>57</v>
      </c>
      <c r="GG82" s="1">
        <f>+GJ79/GI79</f>
        <v>0.22926968395417183</v>
      </c>
      <c r="GH82" s="1">
        <f>SQRT(GK79)/GI79</f>
        <v>2.3103272797480912E-2</v>
      </c>
      <c r="GI82" s="24">
        <f>(GG82-GA79)/SQRT(GH82^2+GB79^2)</f>
        <v>-0.22861881139727747</v>
      </c>
      <c r="GJ82" s="1">
        <f>2*(1-NORMDIST(ABS(GI82),0,1,1))</f>
        <v>0.81916520237392332</v>
      </c>
      <c r="GK82" s="1" t="s">
        <v>38</v>
      </c>
      <c r="GL82" s="1">
        <f>+GF79/GL79*100</f>
        <v>94.216975405162145</v>
      </c>
      <c r="GM82" s="1">
        <f>(1-1/9/GF79-1.96/3/SQRT(GF79))^3*GL82</f>
        <v>74.229175638938059</v>
      </c>
      <c r="GN82" s="1">
        <f>(GF79+1)/GF79*(1-1/9/(GF79+1)+1.96/3/SQRT(GF79+1))^3*GL82</f>
        <v>117.92859035074065</v>
      </c>
      <c r="GO82" s="1">
        <f>(ABS(GF79-GL79)-0.5)/SQRT(GL79)</f>
        <v>0.46372355058294068</v>
      </c>
      <c r="GP82" s="1">
        <f>2*(1-NORMDIST(ABS(GO82),0,1,1))</f>
        <v>0.64284582199589546</v>
      </c>
      <c r="GR82" s="1">
        <f t="shared" si="1093"/>
        <v>77</v>
      </c>
      <c r="GS82" s="1">
        <f t="shared" si="1094"/>
        <v>195</v>
      </c>
      <c r="GT82" s="1">
        <f t="shared" si="1095"/>
        <v>39.5</v>
      </c>
      <c r="HA82" s="1" t="s">
        <v>57</v>
      </c>
      <c r="HD82" s="1">
        <f>+HG79/HF79</f>
        <v>0.39119678515402939</v>
      </c>
      <c r="HE82" s="1">
        <f>SQRT(HH79)/HF79</f>
        <v>2.6753316306924936E-2</v>
      </c>
      <c r="HF82" s="24">
        <f>(HD82-GX79)/SQRT(HE82^2+GY79^2)</f>
        <v>-2.1951405636260546E-3</v>
      </c>
      <c r="HG82" s="1">
        <f>2*(1-NORMDIST(ABS(HF82),0,1,1))</f>
        <v>0.99824853264210667</v>
      </c>
      <c r="HH82" s="1" t="s">
        <v>38</v>
      </c>
      <c r="HI82" s="1">
        <f>+HC79/HI79*100</f>
        <v>97.442382760066138</v>
      </c>
      <c r="HJ82" s="1">
        <f>(1-1/9/HC79-1.96/3/SQRT(HC79))^3*HI82</f>
        <v>81.411370154275531</v>
      </c>
      <c r="HK82" s="1">
        <f>(HC79+1)/HC79*(1-1/9/(HC79+1)+1.96/3/SQRT(HC79+1))^3*HI82</f>
        <v>115.70604490906294</v>
      </c>
      <c r="HL82" s="1">
        <f>(ABS(HC79-HI79)-0.5)/SQRT(HI79)</f>
        <v>0.25212702666182052</v>
      </c>
      <c r="HM82" s="1">
        <f>2*(1-NORMDIST(ABS(HL82),0,1,1))</f>
        <v>0.80094288035411609</v>
      </c>
      <c r="HO82" s="1">
        <f t="shared" si="1096"/>
        <v>105</v>
      </c>
      <c r="HP82" s="1">
        <f t="shared" si="1097"/>
        <v>220</v>
      </c>
      <c r="HQ82" s="1">
        <f t="shared" si="1098"/>
        <v>47.7</v>
      </c>
      <c r="HX82" s="1" t="s">
        <v>57</v>
      </c>
      <c r="IA82" s="1">
        <f>+ID79/IC79</f>
        <v>0.45372791365990256</v>
      </c>
      <c r="IB82" s="1">
        <f>SQRT(IE79)/IC79</f>
        <v>2.6887437691732033E-2</v>
      </c>
      <c r="IC82" s="24">
        <f>(IA82-HU79)/SQRT(IB82^2+HV79^2)</f>
        <v>1.7974415159953612</v>
      </c>
      <c r="ID82" s="1">
        <f>2*(1-NORMDIST(ABS(IC82),0,1,1))</f>
        <v>7.2265554878822025E-2</v>
      </c>
      <c r="IE82" s="1" t="s">
        <v>38</v>
      </c>
      <c r="IF82" s="1">
        <f>+HZ79/IF79*100</f>
        <v>110.19191075872168</v>
      </c>
      <c r="IG82" s="1">
        <f>(1-1/9/HZ79-1.96/3/SQRT(HZ79))^3*IF82</f>
        <v>93.728471539472352</v>
      </c>
      <c r="IH82" s="1">
        <f>(HZ79+1)/HZ79*(1-1/9/(HZ79+1)+1.96/3/SQRT(HZ79+1))^3*IF82</f>
        <v>128.71414806750983</v>
      </c>
      <c r="II82" s="1">
        <f>(ABS(HZ79-IF79)-0.5)/SQRT(IF79)</f>
        <v>1.182651709755089</v>
      </c>
      <c r="IJ82" s="1">
        <f>2*(1-NORMDIST(ABS(II82),0,1,1))</f>
        <v>0.2369472098929104</v>
      </c>
      <c r="IL82" s="1">
        <f t="shared" si="1099"/>
        <v>153</v>
      </c>
      <c r="IM82" s="1">
        <f t="shared" si="1100"/>
        <v>179</v>
      </c>
      <c r="IN82" s="1">
        <f t="shared" si="1101"/>
        <v>85.5</v>
      </c>
      <c r="IU82" s="1" t="s">
        <v>57</v>
      </c>
      <c r="IX82" s="1">
        <f>+JA79/IZ79</f>
        <v>0.6769905711916383</v>
      </c>
      <c r="IY82" s="1">
        <f>SQRT(JB79)/IZ79</f>
        <v>2.4296616597712456E-2</v>
      </c>
      <c r="IZ82" s="24">
        <f>(IX82-IR79)/SQRT(IY82^2+IS79^2)</f>
        <v>7.7389427943638642</v>
      </c>
      <c r="JA82" s="1">
        <f>2*(1-NORMDIST(ABS(IZ82),0,1,1))</f>
        <v>9.9920072216264089E-15</v>
      </c>
      <c r="JB82" s="1" t="s">
        <v>38</v>
      </c>
      <c r="JC82" s="1">
        <f>+IW79/JC79*100</f>
        <v>138.39439341543886</v>
      </c>
      <c r="JD82" s="1">
        <f>(1-1/9/IW79-1.96/3/SQRT(IW79))^3*JC82</f>
        <v>121.60513215133611</v>
      </c>
      <c r="JE82" s="1">
        <f>(IW79+1)/IW79*(1-1/9/(IW79+1)+1.96/3/SQRT(IW79+1))^3*JC82</f>
        <v>156.85348699360839</v>
      </c>
      <c r="JF82" s="1">
        <f>(ABS(IW79-JC79)-0.5)/SQRT(JC79)</f>
        <v>5.0708998221740185</v>
      </c>
      <c r="JG82" s="1">
        <f>2*(1-NORMDIST(ABS(JF82),0,1,1))</f>
        <v>3.9593916012492514E-7</v>
      </c>
      <c r="JI82" s="1">
        <f t="shared" si="1102"/>
        <v>71</v>
      </c>
      <c r="JJ82" s="1">
        <f t="shared" si="1103"/>
        <v>187</v>
      </c>
      <c r="JK82" s="1">
        <f t="shared" si="1104"/>
        <v>38</v>
      </c>
      <c r="JR82" s="1" t="s">
        <v>57</v>
      </c>
      <c r="JU82" s="1">
        <f>+JX79/JW79</f>
        <v>0.51313930792898033</v>
      </c>
      <c r="JV82" s="1">
        <f>SQRT(JY79)/JW79</f>
        <v>2.8048642488973104E-2</v>
      </c>
      <c r="JW82" s="24">
        <f>(JU82-JO79)/SQRT(JV82^2+JP79^2)</f>
        <v>9.8289311906277312</v>
      </c>
      <c r="JX82" s="1">
        <f>2*(1-NORMDIST(ABS(JW82),0,1,1))</f>
        <v>0</v>
      </c>
      <c r="JY82" s="1" t="s">
        <v>38</v>
      </c>
      <c r="JZ82" s="1">
        <f>+JT79/JZ79*100</f>
        <v>219.8769812595018</v>
      </c>
      <c r="KA82" s="1">
        <f>(1-1/9/JT79-1.96/3/SQRT(JT79))^3*JZ82</f>
        <v>187.97350625407566</v>
      </c>
      <c r="KB82" s="1">
        <f>(JT79+1)/JT79*(1-1/9/(JT79+1)+1.96/3/SQRT(JT79+1))^3*JZ82</f>
        <v>255.64257189676994</v>
      </c>
      <c r="KC82" s="1">
        <f>(ABS(JT79-JZ79)-0.5)/SQRT(JZ79)</f>
        <v>10.452642817765812</v>
      </c>
      <c r="KD82" s="1">
        <f>2*(1-NORMDIST(ABS(KC82),0,1,1))</f>
        <v>0</v>
      </c>
      <c r="KF82" s="1">
        <f t="shared" si="1105"/>
        <v>141</v>
      </c>
      <c r="KG82" s="1">
        <f t="shared" si="1106"/>
        <v>256</v>
      </c>
      <c r="KH82" s="1">
        <f t="shared" si="1107"/>
        <v>55.1</v>
      </c>
      <c r="KO82" s="1" t="s">
        <v>57</v>
      </c>
      <c r="KR82" s="1">
        <f>+KU79/KT79</f>
        <v>0.68581964662949457</v>
      </c>
      <c r="KS82" s="1">
        <f>SQRT(KV79)/KT79</f>
        <v>2.408070330257996E-2</v>
      </c>
      <c r="KT82" s="24">
        <f>(KR82-KL79)/SQRT(KS82^2+KM79^2)</f>
        <v>0.24888081296592093</v>
      </c>
      <c r="KU82" s="1">
        <f>2*(1-NORMDIST(ABS(KT82),0,1,1))</f>
        <v>0.80345297743350752</v>
      </c>
      <c r="KV82" s="1" t="s">
        <v>38</v>
      </c>
      <c r="KW82" s="1">
        <f>+KQ79/KW79*100</f>
        <v>100.832897123385</v>
      </c>
      <c r="KX82" s="1">
        <f>(1-1/9/KQ79-1.96/3/SQRT(KQ79))^3*KW82</f>
        <v>88.600393970319772</v>
      </c>
      <c r="KY82" s="1">
        <f>(KQ79+1)/KQ79*(1-1/9/(KQ79+1)+1.96/3/SQRT(KQ79+1))^3*KW82</f>
        <v>114.28202492274039</v>
      </c>
      <c r="KZ82" s="1">
        <f>(ABS(KQ79-KW79)-0.5)/SQRT(KW79)</f>
        <v>9.7752887210757478E-2</v>
      </c>
      <c r="LA82" s="1">
        <f>2*(1-NORMDIST(ABS(KZ82),0,1,1))</f>
        <v>0.92212851869345558</v>
      </c>
      <c r="LC82" s="1">
        <f t="shared" si="1108"/>
        <v>83</v>
      </c>
      <c r="LD82" s="1">
        <f t="shared" si="1109"/>
        <v>226</v>
      </c>
      <c r="LE82" s="1">
        <f t="shared" si="1110"/>
        <v>36.700000000000003</v>
      </c>
      <c r="LL82" s="1" t="s">
        <v>57</v>
      </c>
      <c r="LO82" s="1">
        <f>+LR79/LQ79</f>
        <v>0.45691098840029015</v>
      </c>
      <c r="LP82" s="1">
        <f>SQRT(LS79)/LQ79</f>
        <v>2.688592092892033E-2</v>
      </c>
      <c r="LQ82" s="24">
        <f>(LO82-LI79)/SQRT(LP82^2+LJ79^2)</f>
        <v>0.56908118804820673</v>
      </c>
      <c r="LR82" s="1">
        <f>2*(1-NORMDIST(ABS(LQ82),0,1,1))</f>
        <v>0.56930104416521599</v>
      </c>
      <c r="LS82" s="1" t="s">
        <v>38</v>
      </c>
      <c r="LT82" s="1">
        <f>+LN79/LT79*100</f>
        <v>105.7258906119763</v>
      </c>
      <c r="LU82" s="1">
        <f>(1-1/9/LN79-1.96/3/SQRT(LN79))^3*LT82</f>
        <v>89.977133951132004</v>
      </c>
      <c r="LV82" s="1">
        <f>(LN79+1)/LN79*(1-1/9/(LN79+1)+1.96/3/SQRT(LN79+1))^3*LT82</f>
        <v>123.43750259312959</v>
      </c>
      <c r="LW82" s="1">
        <f>(ABS(LN79-LT79)-0.5)/SQRT(LT79)</f>
        <v>0.66374427321470608</v>
      </c>
      <c r="LX82" s="1">
        <f>2*(1-NORMDIST(ABS(LW82),0,1,1))</f>
        <v>0.50685399793888419</v>
      </c>
      <c r="LZ82" s="1">
        <f t="shared" si="1111"/>
        <v>44</v>
      </c>
      <c r="MA82" s="1">
        <f t="shared" si="1112"/>
        <v>251</v>
      </c>
      <c r="MB82" s="1">
        <f t="shared" si="1113"/>
        <v>17.5</v>
      </c>
      <c r="MI82" s="1" t="s">
        <v>57</v>
      </c>
      <c r="ML82" s="1">
        <f>+MO79/MN79</f>
        <v>0.21389690727991276</v>
      </c>
      <c r="MM82" s="1">
        <f>SQRT(MP79)/MN79</f>
        <v>2.2522430556899942E-2</v>
      </c>
      <c r="MN82" s="24">
        <f>(ML82-MF79)/SQRT(MM82^2+MG79^2)</f>
        <v>-1.027215704937614</v>
      </c>
      <c r="MO82" s="1">
        <f>2*(1-NORMDIST(ABS(MN82),0,1,1))</f>
        <v>0.3043189045833814</v>
      </c>
      <c r="MP82" s="1" t="s">
        <v>38</v>
      </c>
      <c r="MQ82" s="1">
        <f>+MK79/MQ79*100</f>
        <v>86.699394713592753</v>
      </c>
      <c r="MR82" s="1">
        <f>(1-1/9/MK79-1.96/3/SQRT(MK79))^3*MQ82</f>
        <v>67.833862037185526</v>
      </c>
      <c r="MS82" s="1">
        <f>(MK79+1)/MK79*(1-1/9/(MK79+1)+1.96/3/SQRT(MK79+1))^3*MQ82</f>
        <v>109.18549169575557</v>
      </c>
      <c r="MT82" s="1">
        <f>(ABS(MK79-MQ79)-0.5)/SQRT(MQ79)</f>
        <v>1.157208282416142</v>
      </c>
      <c r="MU82" s="1">
        <f>2*(1-NORMDIST(ABS(MT82),0,1,1))</f>
        <v>0.24718727468264934</v>
      </c>
      <c r="MW82" s="1">
        <f t="shared" si="1114"/>
        <v>60</v>
      </c>
      <c r="MX82" s="1">
        <f t="shared" si="1115"/>
        <v>150</v>
      </c>
      <c r="MY82" s="1">
        <f t="shared" si="1116"/>
        <v>40</v>
      </c>
      <c r="NF82" s="1" t="s">
        <v>57</v>
      </c>
      <c r="NI82" s="1">
        <f>+NL79/NK79</f>
        <v>0.54406332857460693</v>
      </c>
      <c r="NJ82" s="1">
        <f>SQRT(NM79)/NK79</f>
        <v>3.1914520109595064E-2</v>
      </c>
      <c r="NK82" s="24">
        <f>(NI82-NC79)/SQRT(NJ82^2+ND79^2)</f>
        <v>3.9949809315139517</v>
      </c>
      <c r="NL82" s="1">
        <f>2*(1-NORMDIST(ABS(NK82),0,1,1))</f>
        <v>6.4699460071926396E-5</v>
      </c>
      <c r="NM82" s="1" t="s">
        <v>38</v>
      </c>
      <c r="NN82" s="1">
        <f>+NH79/NN79*100</f>
        <v>126.32955685754914</v>
      </c>
      <c r="NO82" s="1">
        <f>(1-1/9/NH79-1.96/3/SQRT(NH79))^3*NN82</f>
        <v>105.98911871678217</v>
      </c>
      <c r="NP82" s="1">
        <f>(NH79+1)/NH79*(1-1/9/(NH79+1)+1.96/3/SQRT(NH79+1))^3*NN82</f>
        <v>149.43511412153947</v>
      </c>
      <c r="NQ82" s="1">
        <f>(ABS(NH79-NN79)-0.5)/SQRT(NN79)</f>
        <v>2.6836835050181342</v>
      </c>
      <c r="NR82" s="1">
        <f>2*(1-NORMDIST(ABS(NQ82),0,1,1))</f>
        <v>7.2816002244988631E-3</v>
      </c>
      <c r="NT82" s="1">
        <f t="shared" si="1117"/>
        <v>52</v>
      </c>
      <c r="NU82" s="1">
        <f t="shared" si="1118"/>
        <v>135</v>
      </c>
      <c r="NV82" s="1">
        <f t="shared" si="1119"/>
        <v>38.5</v>
      </c>
      <c r="OC82" s="1" t="s">
        <v>57</v>
      </c>
      <c r="OF82" s="1">
        <f>+OI79/OH79</f>
        <v>0.38760034676829336</v>
      </c>
      <c r="OG82" s="1">
        <f>SQRT(OJ79)/OH79</f>
        <v>3.0974505815401534E-2</v>
      </c>
      <c r="OH82" s="24">
        <f>(OF82-NZ79)/SQRT(OG82^2+OA79^2)</f>
        <v>0.82147649999294037</v>
      </c>
      <c r="OI82" s="1">
        <f>2*(1-NORMDIST(ABS(OH82),0,1,1))</f>
        <v>0.41137490445220881</v>
      </c>
      <c r="OJ82" s="1" t="s">
        <v>38</v>
      </c>
      <c r="OK82" s="1">
        <f>+OE79/OK79*100</f>
        <v>105.20496702832259</v>
      </c>
      <c r="OL82" s="1">
        <f>(1-1/9/OE79-1.96/3/SQRT(OE79))^3*OK82</f>
        <v>85.408095760383574</v>
      </c>
      <c r="OM82" s="1">
        <f>(OE79+1)/OE79*(1-1/9/(OE79+1)+1.96/3/SQRT(OE79+1))^3*OK82</f>
        <v>128.2128293394687</v>
      </c>
      <c r="ON82" s="1">
        <f>(ABS(OE79-OK79)-0.5)/SQRT(OK79)</f>
        <v>0.45055210218043035</v>
      </c>
      <c r="OO82" s="1">
        <f>2*(1-NORMDIST(ABS(ON82),0,1,1))</f>
        <v>0.6523123946004139</v>
      </c>
      <c r="OQ82" s="1">
        <f t="shared" si="1120"/>
        <v>30</v>
      </c>
      <c r="OR82" s="1">
        <f t="shared" si="1121"/>
        <v>190</v>
      </c>
      <c r="OS82" s="1">
        <f t="shared" si="1122"/>
        <v>15.8</v>
      </c>
      <c r="OZ82" s="1" t="s">
        <v>57</v>
      </c>
      <c r="PC82" s="1">
        <f>+PF79/PE79</f>
        <v>0.22134014997040341</v>
      </c>
      <c r="PD82" s="1">
        <f>SQRT(PG79)/PE79</f>
        <v>2.5694403915217167E-2</v>
      </c>
      <c r="PE82" s="24">
        <f>(PC82-OW79)/SQRT(PD82^2+OX79^2)</f>
        <v>1.6047368728075497</v>
      </c>
      <c r="PF82" s="1">
        <f>2*(1-NORMDIST(ABS(PE82),0,1,1))</f>
        <v>0.10855172363456944</v>
      </c>
      <c r="PG82" s="1" t="s">
        <v>38</v>
      </c>
      <c r="PH82" s="1">
        <f>+PB79/PH79*100</f>
        <v>123.32192665187691</v>
      </c>
      <c r="PI82" s="1">
        <f>(1-1/9/PB79-1.96/3/SQRT(PB79))^3*PH82</f>
        <v>93.637464091076311</v>
      </c>
      <c r="PJ82" s="1">
        <f>(PB79+1)/PB79*(1-1/9/(PB79+1)+1.96/3/SQRT(PB79+1))^3*PH82</f>
        <v>159.42573121206647</v>
      </c>
      <c r="PK82" s="1">
        <f>(ABS(PB79-PH79)-0.5)/SQRT(PH79)</f>
        <v>1.526496181232776</v>
      </c>
      <c r="PL82" s="1">
        <f>2*(1-NORMDIST(ABS(PK82),0,1,1))</f>
        <v>0.12688634076374439</v>
      </c>
      <c r="PN82" s="1">
        <f t="shared" si="1123"/>
        <v>22</v>
      </c>
      <c r="PO82" s="1">
        <f t="shared" si="1124"/>
        <v>160</v>
      </c>
      <c r="PP82" s="1">
        <f t="shared" si="1125"/>
        <v>13.8</v>
      </c>
      <c r="PW82" s="1" t="s">
        <v>57</v>
      </c>
      <c r="PZ82" s="1">
        <f>+QC79/QB79</f>
        <v>0.11476718921039453</v>
      </c>
      <c r="QA82" s="1">
        <f>SQRT(QD79)/QB79</f>
        <v>2.0259969009480197E-2</v>
      </c>
      <c r="QB82" s="24">
        <f>(PZ82-PT79)/SQRT(QA82^2+PU79^2)</f>
        <v>2.5167325188919785</v>
      </c>
      <c r="QC82" s="1">
        <f>2*(1-NORMDIST(ABS(QB82),0,1,1))</f>
        <v>1.1844871450837013E-2</v>
      </c>
      <c r="QD82" s="1" t="s">
        <v>38</v>
      </c>
      <c r="QE82" s="1">
        <f>+PY79/QE79*100</f>
        <v>180.60641722589864</v>
      </c>
      <c r="QF82" s="1">
        <f>(1-1/9/PY79-1.96/3/SQRT(PY79))^3*QE82</f>
        <v>119.98420607756206</v>
      </c>
      <c r="QG82" s="1">
        <f>(PY79+1)/PY79*(1-1/9/(PY79+1)+1.96/3/SQRT(PY79+1))^3*QE82</f>
        <v>261.037883900412</v>
      </c>
      <c r="QH82" s="1">
        <f>(ABS(PY79-QE79)-0.5)/SQRT(QE79)</f>
        <v>3.0468316849165107</v>
      </c>
      <c r="QI82" s="1">
        <f>2*(1-NORMDIST(ABS(QH82),0,1,1))</f>
        <v>2.3126716932875269E-3</v>
      </c>
      <c r="QY82" s="24"/>
    </row>
    <row r="83" spans="1:474">
      <c r="A83" s="20" t="s">
        <v>13</v>
      </c>
      <c r="B83" s="20" t="s">
        <v>17</v>
      </c>
      <c r="C83" s="20">
        <v>49</v>
      </c>
      <c r="D83" s="20" t="s">
        <v>15</v>
      </c>
      <c r="E83" s="20">
        <v>38</v>
      </c>
      <c r="F83" s="20">
        <v>205</v>
      </c>
      <c r="G83" s="20">
        <v>18.5</v>
      </c>
      <c r="H83" s="20">
        <v>5</v>
      </c>
      <c r="I83" s="20">
        <v>178</v>
      </c>
      <c r="J83" s="20">
        <v>2.8</v>
      </c>
      <c r="K83" s="20">
        <v>106</v>
      </c>
      <c r="L83" s="20">
        <v>220</v>
      </c>
      <c r="M83" s="20">
        <v>48.2</v>
      </c>
      <c r="N83" s="20">
        <v>39</v>
      </c>
      <c r="O83" s="20">
        <v>220</v>
      </c>
      <c r="P83" s="20">
        <v>17.7</v>
      </c>
      <c r="Q83" s="20">
        <v>35</v>
      </c>
      <c r="R83" s="20">
        <v>239</v>
      </c>
      <c r="S83" s="20">
        <v>14.6</v>
      </c>
      <c r="T83" s="20">
        <v>47</v>
      </c>
      <c r="U83" s="20">
        <v>244</v>
      </c>
      <c r="V83" s="20">
        <v>19.3</v>
      </c>
      <c r="W83" s="20">
        <v>79</v>
      </c>
      <c r="X83" s="20">
        <v>244</v>
      </c>
      <c r="Y83" s="20">
        <v>32.4</v>
      </c>
      <c r="Z83" s="20">
        <v>73</v>
      </c>
      <c r="AA83" s="20">
        <v>246</v>
      </c>
      <c r="AB83" s="20">
        <v>29.7</v>
      </c>
      <c r="AC83" s="20">
        <v>130</v>
      </c>
      <c r="AD83" s="20">
        <v>176</v>
      </c>
      <c r="AE83" s="20">
        <v>73.900000000000006</v>
      </c>
      <c r="AF83" s="20">
        <v>73</v>
      </c>
      <c r="AG83" s="20">
        <v>221</v>
      </c>
      <c r="AH83" s="20">
        <v>33</v>
      </c>
      <c r="AI83" s="20">
        <v>178</v>
      </c>
      <c r="AJ83" s="20">
        <v>198</v>
      </c>
      <c r="AK83" s="20">
        <v>89.9</v>
      </c>
      <c r="AL83" s="20">
        <v>118</v>
      </c>
      <c r="AM83" s="20">
        <v>190</v>
      </c>
      <c r="AN83" s="20">
        <v>62.1</v>
      </c>
      <c r="AO83" s="20">
        <v>42</v>
      </c>
      <c r="AP83" s="20">
        <v>227</v>
      </c>
      <c r="AQ83" s="20">
        <v>18.5</v>
      </c>
      <c r="AR83" s="20">
        <v>79</v>
      </c>
      <c r="AS83" s="20">
        <v>152</v>
      </c>
      <c r="AT83" s="20">
        <v>52</v>
      </c>
      <c r="AU83" s="20">
        <v>72</v>
      </c>
      <c r="AV83" s="20">
        <v>143</v>
      </c>
      <c r="AW83" s="20">
        <v>50.3</v>
      </c>
      <c r="AX83" s="20">
        <v>33</v>
      </c>
      <c r="AY83" s="20">
        <v>177</v>
      </c>
      <c r="AZ83" s="20">
        <v>18.600000000000001</v>
      </c>
      <c r="BA83" s="20">
        <v>8</v>
      </c>
      <c r="BB83" s="20">
        <v>166</v>
      </c>
      <c r="BC83" s="20">
        <v>4.8</v>
      </c>
      <c r="BE83" s="35"/>
      <c r="BF83" s="1" t="str">
        <f t="shared" si="1071"/>
        <v>明細部</v>
      </c>
      <c r="BG83" s="1" t="str">
        <f t="shared" si="1072"/>
        <v>県</v>
      </c>
      <c r="BH83" s="1">
        <f t="shared" si="1073"/>
        <v>49</v>
      </c>
      <c r="BI83" s="1" t="str">
        <f t="shared" si="1074"/>
        <v>男</v>
      </c>
      <c r="BJ83" s="1">
        <f t="shared" si="1075"/>
        <v>38</v>
      </c>
      <c r="BK83" s="1">
        <f t="shared" si="1076"/>
        <v>205</v>
      </c>
      <c r="BL83" s="1">
        <f t="shared" si="1077"/>
        <v>18.5</v>
      </c>
      <c r="BS83" s="1" t="s">
        <v>58</v>
      </c>
      <c r="BV83" s="1">
        <f>+BY80/BX80</f>
        <v>0.45949134152004262</v>
      </c>
      <c r="BW83" s="1">
        <f>SQRT(BZ80)/BX80</f>
        <v>1.7071277423119632E-2</v>
      </c>
      <c r="BX83" s="24">
        <f>(BV83-BP80)/SQRT(BW83^2+BQ80^2)</f>
        <v>-4.9706870956337799</v>
      </c>
      <c r="BY83" s="1">
        <f>2*(1-NORMDIST(ABS(BX83),0,1,1))</f>
        <v>6.6716046087655911E-7</v>
      </c>
      <c r="BZ83" s="1" t="s">
        <v>40</v>
      </c>
      <c r="CA83" s="1">
        <f>+BU80/CA80*100</f>
        <v>83.125824714068443</v>
      </c>
      <c r="CB83" s="1">
        <f>(1-1/9/BU80-1.96/3/SQRT(BU80))^3*CA83</f>
        <v>75.119148282956232</v>
      </c>
      <c r="CC83" s="1">
        <f>(BU80+1)/BU80*(1-1/9/(BU80+1)+1.96/3/SQRT(BU80+1))^3*CA83</f>
        <v>91.753458821644543</v>
      </c>
      <c r="CD83" s="1">
        <f>(ABS(BU80-CA80)-0.5)/SQRT(CA80)</f>
        <v>3.6507252622066066</v>
      </c>
      <c r="CE83" s="1">
        <f>2*(1-NORMDIST(ABS(CD83),0,1,1))</f>
        <v>2.6150084618570268E-4</v>
      </c>
      <c r="CG83" s="1">
        <f t="shared" si="1078"/>
        <v>5</v>
      </c>
      <c r="CH83" s="1">
        <f t="shared" si="1079"/>
        <v>178</v>
      </c>
      <c r="CI83" s="1">
        <f t="shared" si="1080"/>
        <v>2.8</v>
      </c>
      <c r="CP83" s="1" t="s">
        <v>58</v>
      </c>
      <c r="CS83" s="1">
        <f>+CV80/CU80</f>
        <v>0.10040995009053896</v>
      </c>
      <c r="CT83" s="1">
        <f>SQRT(CW80)/CU80</f>
        <v>9.8240045777804267E-3</v>
      </c>
      <c r="CU83" s="24">
        <f>(CS83-CM80)/SQRT(CT83^2+CN80^2)</f>
        <v>-5.6013344361257644</v>
      </c>
      <c r="CV83" s="1">
        <f>2*(1-NORMDIST(ABS(CU83),0,1,1))</f>
        <v>2.127078935210136E-8</v>
      </c>
      <c r="CW83" s="1" t="s">
        <v>40</v>
      </c>
      <c r="CX83" s="1">
        <f>+CR80/CX80*100</f>
        <v>64.600645838851364</v>
      </c>
      <c r="CY83" s="1">
        <f>(1-1/9/CR80-1.96/3/SQRT(CR80))^3*CX83</f>
        <v>52.202345112818946</v>
      </c>
      <c r="CZ83" s="1">
        <f>(CR80+1)/CR80*(1-1/9/(CR80+1)+1.96/3/SQRT(CR80+1))^3*CX83</f>
        <v>79.055906018926024</v>
      </c>
      <c r="DA83" s="1">
        <f>(ABS(CR80-CX80)-0.5)/SQRT(CX80)</f>
        <v>4.228677432918551</v>
      </c>
      <c r="DB83" s="1">
        <f>2*(1-NORMDIST(ABS(DA83),0,1,1))</f>
        <v>2.35069089633555E-5</v>
      </c>
      <c r="DD83" s="1">
        <f t="shared" si="1081"/>
        <v>106</v>
      </c>
      <c r="DE83" s="1">
        <f t="shared" si="1082"/>
        <v>220</v>
      </c>
      <c r="DF83" s="1">
        <f t="shared" si="1083"/>
        <v>48.2</v>
      </c>
      <c r="DM83" s="1" t="s">
        <v>58</v>
      </c>
      <c r="DP83" s="1">
        <f>+DS80/DR80</f>
        <v>0.16686875960741571</v>
      </c>
      <c r="DQ83" s="1">
        <f>SQRT(DT80)/DR80</f>
        <v>1.2481808619331564E-2</v>
      </c>
      <c r="DR83" s="24">
        <f>(DP83-DJ80)/SQRT(DQ83^2+DK80^2)</f>
        <v>-2.1684394184721074</v>
      </c>
      <c r="DS83" s="1">
        <f>2*(1-NORMDIST(ABS(DR83),0,1,1))</f>
        <v>3.0125269278413969E-2</v>
      </c>
      <c r="DT83" s="1" t="s">
        <v>40</v>
      </c>
      <c r="DU83" s="1">
        <f>+DO80/DU80*100</f>
        <v>84.715541224636269</v>
      </c>
      <c r="DV83" s="1">
        <f>(1-1/9/DO80-1.96/3/SQRT(DO80))^3*DU83</f>
        <v>71.573484690305989</v>
      </c>
      <c r="DW83" s="1">
        <f>(DO80+1)/DO80*(1-1/9/(DO80+1)+1.96/3/SQRT(DO80+1))^3*DU83</f>
        <v>99.57133463433756</v>
      </c>
      <c r="DX83" s="1">
        <f>(ABS(DO80-DU80)-0.5)/SQRT(DU80)</f>
        <v>1.9754295751951667</v>
      </c>
      <c r="DY83" s="1">
        <f>2*(1-NORMDIST(ABS(DX83),0,1,1))</f>
        <v>4.821941928194895E-2</v>
      </c>
      <c r="EA83" s="1">
        <f t="shared" si="1084"/>
        <v>39</v>
      </c>
      <c r="EB83" s="1">
        <f t="shared" si="1085"/>
        <v>220</v>
      </c>
      <c r="EC83" s="1">
        <f t="shared" si="1086"/>
        <v>17.7</v>
      </c>
      <c r="EJ83" s="1" t="s">
        <v>58</v>
      </c>
      <c r="EM83" s="1">
        <f>+EP80/EO80</f>
        <v>3.4145734818470871E-2</v>
      </c>
      <c r="EN83" s="1">
        <f>SQRT(EQ80)/EO80</f>
        <v>6.0407333028139705E-3</v>
      </c>
      <c r="EO83" s="24">
        <f>(EM83-EG80)/SQRT(EN83^2+EH80^2)</f>
        <v>-2.8486435929142062</v>
      </c>
      <c r="EP83" s="1">
        <f>2*(1-NORMDIST(ABS(EO83),0,1,1))</f>
        <v>4.3906035271097377E-3</v>
      </c>
      <c r="EQ83" s="1" t="s">
        <v>40</v>
      </c>
      <c r="ER83" s="1">
        <f>+EL80/ER80*100</f>
        <v>66.10287429310479</v>
      </c>
      <c r="ES83" s="1">
        <f>(1-1/9/EL80-1.96/3/SQRT(EL80))^3*ER83</f>
        <v>44.905146358001694</v>
      </c>
      <c r="ET83" s="1">
        <f>(EL80+1)/EL80*(1-1/9/(EL80+1)+1.96/3/SQRT(EL80+1))^3*ER83</f>
        <v>93.831494170981927</v>
      </c>
      <c r="EU83" s="1">
        <f>(ABS(EL80-ER80)-0.5)/SQRT(ER80)</f>
        <v>2.2482993184094604</v>
      </c>
      <c r="EV83" s="1">
        <f>2*(1-NORMDIST(ABS(EU83),0,1,1))</f>
        <v>2.455711015735984E-2</v>
      </c>
      <c r="EX83" s="1">
        <f t="shared" si="1087"/>
        <v>35</v>
      </c>
      <c r="EY83" s="1">
        <f t="shared" si="1088"/>
        <v>239</v>
      </c>
      <c r="EZ83" s="1">
        <f t="shared" si="1089"/>
        <v>14.6</v>
      </c>
      <c r="FG83" s="1" t="s">
        <v>58</v>
      </c>
      <c r="FJ83" s="1">
        <f>+FM80/FL80</f>
        <v>9.7665056707455122E-2</v>
      </c>
      <c r="FK83" s="1">
        <f>SQRT(FN80)/FL80</f>
        <v>9.9475457261090153E-3</v>
      </c>
      <c r="FL83" s="24">
        <f>(FJ83-FD80)/SQRT(FK83^2+FE80^2)</f>
        <v>1.3154886849470639</v>
      </c>
      <c r="FM83" s="1">
        <f>2*(1-NORMDIST(ABS(FL83),0,1,1))</f>
        <v>0.18834571764441232</v>
      </c>
      <c r="FN83" s="1" t="s">
        <v>40</v>
      </c>
      <c r="FO83" s="1">
        <f>+FI80/FO80*100</f>
        <v>115.8388859618328</v>
      </c>
      <c r="FP83" s="1">
        <f>(1-1/9/FI80-1.96/3/SQRT(FI80))^3*FO83</f>
        <v>92.779086085228542</v>
      </c>
      <c r="FQ83" s="1">
        <f>(FI80+1)/FI80*(1-1/9/(FI80+1)+1.96/3/SQRT(FI80+1))^3*FO83</f>
        <v>142.88894403201269</v>
      </c>
      <c r="FR83" s="1">
        <f>(ABS(FI80-FO80)-0.5)/SQRT(FO80)</f>
        <v>1.3149464142571585</v>
      </c>
      <c r="FS83" s="1">
        <f>2*(1-NORMDIST(ABS(FR83),0,1,1))</f>
        <v>0.18852791224676579</v>
      </c>
      <c r="FU83" s="1">
        <f t="shared" si="1090"/>
        <v>47</v>
      </c>
      <c r="FV83" s="1">
        <f t="shared" si="1091"/>
        <v>244</v>
      </c>
      <c r="FW83" s="1">
        <f t="shared" si="1092"/>
        <v>19.3</v>
      </c>
      <c r="GD83" s="1" t="s">
        <v>58</v>
      </c>
      <c r="GG83" s="1">
        <f>+GJ80/GI80</f>
        <v>0.10262112342994456</v>
      </c>
      <c r="GH83" s="1">
        <f>SQRT(GK80)/GI80</f>
        <v>1.0267476653250871E-2</v>
      </c>
      <c r="GI83" s="24">
        <f>(GG83-GA80)/SQRT(GH83^2+GB80^2)</f>
        <v>-6.4697210678048824</v>
      </c>
      <c r="GJ83" s="1">
        <f>2*(1-NORMDIST(ABS(GI83),0,1,1))</f>
        <v>9.8183905450355269E-11</v>
      </c>
      <c r="GK83" s="1" t="s">
        <v>40</v>
      </c>
      <c r="GL83" s="1">
        <f>+GF80/GL80*100</f>
        <v>60.073523827207644</v>
      </c>
      <c r="GM83" s="1">
        <f>(1-1/9/GF80-1.96/3/SQRT(GF80))^3*GL83</f>
        <v>48.304670220887139</v>
      </c>
      <c r="GN83" s="1">
        <f>(GF80+1)/GF80*(1-1/9/(GF80+1)+1.96/3/SQRT(GF80+1))^3*GL83</f>
        <v>73.841610948539497</v>
      </c>
      <c r="GO83" s="1">
        <f>(ABS(GF80-GL80)-0.5)/SQRT(GL80)</f>
        <v>4.8461315281139514</v>
      </c>
      <c r="GP83" s="1">
        <f>2*(1-NORMDIST(ABS(GO83),0,1,1))</f>
        <v>1.2589207134539038E-6</v>
      </c>
      <c r="GR83" s="1">
        <f t="shared" si="1093"/>
        <v>79</v>
      </c>
      <c r="GS83" s="1">
        <f t="shared" si="1094"/>
        <v>244</v>
      </c>
      <c r="GT83" s="1">
        <f t="shared" si="1095"/>
        <v>32.4</v>
      </c>
      <c r="HA83" s="1" t="s">
        <v>58</v>
      </c>
      <c r="HD83" s="1">
        <f>+HG80/HF80</f>
        <v>0.2916213107587608</v>
      </c>
      <c r="HE83" s="1">
        <f>SQRT(HH80)/HF80</f>
        <v>1.546718308295492E-2</v>
      </c>
      <c r="HF83" s="24">
        <f>(HD83-GX80)/SQRT(HE83^2+GY80^2)</f>
        <v>-2.2213435360110618</v>
      </c>
      <c r="HG83" s="1">
        <f>2*(1-NORMDIST(ABS(HF83),0,1,1))</f>
        <v>2.6327702242347595E-2</v>
      </c>
      <c r="HH83" s="1" t="s">
        <v>40</v>
      </c>
      <c r="HI83" s="1">
        <f>+HC80/HI80*100</f>
        <v>89.244265818669462</v>
      </c>
      <c r="HJ83" s="1">
        <f>(1-1/9/HC80-1.96/3/SQRT(HC80))^3*HI83</f>
        <v>78.604996990572886</v>
      </c>
      <c r="HK83" s="1">
        <f>(HC80+1)/HC80*(1-1/9/(HC80+1)+1.96/3/SQRT(HC80+1))^3*HI83</f>
        <v>100.92179766117883</v>
      </c>
      <c r="HL83" s="1">
        <f>(ABS(HC80-HI80)-0.5)/SQRT(HI80)</f>
        <v>1.7849032667641156</v>
      </c>
      <c r="HM83" s="1">
        <f>2*(1-NORMDIST(ABS(HL83),0,1,1))</f>
        <v>7.4277008700810665E-2</v>
      </c>
      <c r="HO83" s="1">
        <f t="shared" si="1096"/>
        <v>73</v>
      </c>
      <c r="HP83" s="1">
        <f t="shared" si="1097"/>
        <v>246</v>
      </c>
      <c r="HQ83" s="1">
        <f t="shared" si="1098"/>
        <v>29.7</v>
      </c>
      <c r="HX83" s="1" t="s">
        <v>58</v>
      </c>
      <c r="IA83" s="1">
        <f>+ID80/IC80</f>
        <v>0.35182097900668824</v>
      </c>
      <c r="IB83" s="1">
        <f>SQRT(IE80)/IC80</f>
        <v>1.6396026233360641E-2</v>
      </c>
      <c r="IC83" s="24">
        <f>(IA83-HU80)/SQRT(IB83^2+HV80^2)</f>
        <v>1.5039159571800464</v>
      </c>
      <c r="ID83" s="1">
        <f>2*(1-NORMDIST(ABS(IC83),0,1,1))</f>
        <v>0.13260300775106759</v>
      </c>
      <c r="IE83" s="1" t="s">
        <v>40</v>
      </c>
      <c r="IF83" s="1">
        <f>+HZ80/IF80*100</f>
        <v>106.87797464684428</v>
      </c>
      <c r="IG83" s="1">
        <f>(1-1/9/HZ80-1.96/3/SQRT(HZ80))^3*IF83</f>
        <v>95.085917039729367</v>
      </c>
      <c r="IH83" s="1">
        <f>(HZ80+1)/HZ80*(1-1/9/(HZ80+1)+1.96/3/SQRT(HZ80+1))^3*IF83</f>
        <v>119.72820752070027</v>
      </c>
      <c r="II83" s="1">
        <f>(ABS(HZ80-IF80)-0.5)/SQRT(IF80)</f>
        <v>1.1185393276476308</v>
      </c>
      <c r="IJ83" s="1">
        <f>2*(1-NORMDIST(ABS(II83),0,1,1))</f>
        <v>0.26333671971348216</v>
      </c>
      <c r="IL83" s="1">
        <f t="shared" si="1099"/>
        <v>130</v>
      </c>
      <c r="IM83" s="1">
        <f t="shared" si="1100"/>
        <v>176</v>
      </c>
      <c r="IN83" s="1">
        <f t="shared" si="1101"/>
        <v>73.900000000000006</v>
      </c>
      <c r="IU83" s="1" t="s">
        <v>58</v>
      </c>
      <c r="IX83" s="1">
        <f>+JA80/IZ80</f>
        <v>0.55496543714385838</v>
      </c>
      <c r="IY83" s="1">
        <f>SQRT(JB80)/IZ80</f>
        <v>1.6475950792761571E-2</v>
      </c>
      <c r="IZ83" s="24">
        <f>(IX83-IR80)/SQRT(IY83^2+IS80^2)</f>
        <v>10.684635900068175</v>
      </c>
      <c r="JA83" s="1">
        <f>2*(1-NORMDIST(ABS(IZ83),0,1,1))</f>
        <v>0</v>
      </c>
      <c r="JB83" s="1" t="s">
        <v>40</v>
      </c>
      <c r="JC83" s="1">
        <f>+IW80/JC80*100</f>
        <v>146.64182458248436</v>
      </c>
      <c r="JD83" s="1">
        <f>(1-1/9/IW80-1.96/3/SQRT(IW80))^3*JC83</f>
        <v>133.98094747124102</v>
      </c>
      <c r="JE83" s="1">
        <f>(IW80+1)/IW80*(1-1/9/(IW80+1)+1.96/3/SQRT(IW80+1))^3*JC83</f>
        <v>160.17663200762058</v>
      </c>
      <c r="JF83" s="1">
        <f>(ABS(IW80-JC80)-0.5)/SQRT(JC80)</f>
        <v>8.5247772933055153</v>
      </c>
      <c r="JG83" s="1">
        <f>2*(1-NORMDIST(ABS(JF83),0,1,1))</f>
        <v>0</v>
      </c>
      <c r="JI83" s="1">
        <f t="shared" si="1102"/>
        <v>73</v>
      </c>
      <c r="JJ83" s="1">
        <f t="shared" si="1103"/>
        <v>221</v>
      </c>
      <c r="JK83" s="1">
        <f t="shared" si="1104"/>
        <v>33</v>
      </c>
      <c r="JR83" s="1" t="s">
        <v>58</v>
      </c>
      <c r="JU83" s="1">
        <f>+JX80/JW80</f>
        <v>0.41932226143406837</v>
      </c>
      <c r="JV83" s="1">
        <f>SQRT(JY80)/JW80</f>
        <v>1.6859477919120749E-2</v>
      </c>
      <c r="JW83" s="24">
        <f>(JU83-JO80)/SQRT(JV83^2+JP80^2)</f>
        <v>13.901662116884388</v>
      </c>
      <c r="JX83" s="1">
        <f>2*(1-NORMDIST(ABS(JW83),0,1,1))</f>
        <v>0</v>
      </c>
      <c r="JY83" s="1" t="s">
        <v>40</v>
      </c>
      <c r="JZ83" s="1">
        <f>+JT80/JZ80*100</f>
        <v>226.85060647085069</v>
      </c>
      <c r="KA83" s="1">
        <f>(1-1/9/JT80-1.96/3/SQRT(JT80))^3*JZ83</f>
        <v>204.04938790972304</v>
      </c>
      <c r="KB83" s="1">
        <f>(JT80+1)/JT80*(1-1/9/(JT80+1)+1.96/3/SQRT(JT80+1))^3*JZ83</f>
        <v>251.50268239814497</v>
      </c>
      <c r="KC83" s="1">
        <f>(ABS(JT80-JZ80)-0.5)/SQRT(JZ80)</f>
        <v>15.962434707444832</v>
      </c>
      <c r="KD83" s="1">
        <f>2*(1-NORMDIST(ABS(KC83),0,1,1))</f>
        <v>0</v>
      </c>
      <c r="KF83" s="1">
        <f t="shared" si="1105"/>
        <v>178</v>
      </c>
      <c r="KG83" s="1">
        <f t="shared" si="1106"/>
        <v>198</v>
      </c>
      <c r="KH83" s="1">
        <f t="shared" si="1107"/>
        <v>89.9</v>
      </c>
      <c r="KO83" s="1" t="s">
        <v>58</v>
      </c>
      <c r="KR83" s="1">
        <f>+KU80/KT80</f>
        <v>0.52831035254631509</v>
      </c>
      <c r="KS83" s="1">
        <f>SQRT(KV80)/KT80</f>
        <v>1.7244865198213648E-2</v>
      </c>
      <c r="KT83" s="24">
        <f>(KR83-KL80)/SQRT(KS83^2+KM80^2)</f>
        <v>1.081639797857135</v>
      </c>
      <c r="KU83" s="1">
        <f>2*(1-NORMDIST(ABS(KT83),0,1,1))</f>
        <v>0.2794126132598771</v>
      </c>
      <c r="KV83" s="1" t="s">
        <v>40</v>
      </c>
      <c r="KW83" s="1">
        <f>+KQ80/KW80*100</f>
        <v>103.32968376097573</v>
      </c>
      <c r="KX83" s="1">
        <f>(1-1/9/KQ80-1.96/3/SQRT(KQ80))^3*KW83</f>
        <v>93.919615847049286</v>
      </c>
      <c r="KY83" s="1">
        <f>(KQ80+1)/KQ80*(1-1/9/(KQ80+1)+1.96/3/SQRT(KQ80+1))^3*KW83</f>
        <v>113.42717933261463</v>
      </c>
      <c r="KZ83" s="1">
        <f>(ABS(KQ80-KW80)-0.5)/SQRT(KW80)</f>
        <v>0.66447951516935699</v>
      </c>
      <c r="LA83" s="1">
        <f>2*(1-NORMDIST(ABS(KZ83),0,1,1))</f>
        <v>0.50638345558878872</v>
      </c>
      <c r="LC83" s="1">
        <f t="shared" si="1108"/>
        <v>118</v>
      </c>
      <c r="LD83" s="1">
        <f t="shared" si="1109"/>
        <v>190</v>
      </c>
      <c r="LE83" s="1">
        <f t="shared" si="1110"/>
        <v>62.1</v>
      </c>
      <c r="LL83" s="1" t="s">
        <v>58</v>
      </c>
      <c r="LO83" s="1">
        <f>+LR80/LQ80</f>
        <v>0.48274203464261517</v>
      </c>
      <c r="LP83" s="1">
        <f>SQRT(LS80)/LQ80</f>
        <v>1.7240300287688203E-2</v>
      </c>
      <c r="LQ83" s="24">
        <f>(LO83-LI80)/SQRT(LP83^2+LJ80^2)</f>
        <v>1.6237052525978117</v>
      </c>
      <c r="LR83" s="1">
        <f>2*(1-NORMDIST(ABS(LQ83),0,1,1))</f>
        <v>0.10443872946984856</v>
      </c>
      <c r="LS83" s="1" t="s">
        <v>40</v>
      </c>
      <c r="LT83" s="1">
        <f>+LN80/LT80*100</f>
        <v>105.29542432876625</v>
      </c>
      <c r="LU83" s="1">
        <f>(1-1/9/LN80-1.96/3/SQRT(LN80))^3*LT83</f>
        <v>95.3006084233389</v>
      </c>
      <c r="LV83" s="1">
        <f>(LN80+1)/LN80*(1-1/9/(LN80+1)+1.96/3/SQRT(LN80+1))^3*LT83</f>
        <v>116.05337229579014</v>
      </c>
      <c r="LW83" s="1">
        <f>(ABS(LN80-LT80)-0.5)/SQRT(LT80)</f>
        <v>1.0143589492251557</v>
      </c>
      <c r="LX83" s="1">
        <f>2*(1-NORMDIST(ABS(LW83),0,1,1))</f>
        <v>0.31041150484315105</v>
      </c>
      <c r="LZ83" s="1">
        <f t="shared" si="1111"/>
        <v>42</v>
      </c>
      <c r="MA83" s="1">
        <f t="shared" si="1112"/>
        <v>227</v>
      </c>
      <c r="MB83" s="1">
        <f t="shared" si="1113"/>
        <v>18.5</v>
      </c>
      <c r="MI83" s="1" t="s">
        <v>58</v>
      </c>
      <c r="ML83" s="1">
        <f>+MO80/MN80</f>
        <v>0.16861685346370531</v>
      </c>
      <c r="MM83" s="1">
        <f>SQRT(MP80)/MN80</f>
        <v>1.2336423171208552E-2</v>
      </c>
      <c r="MN83" s="24">
        <f>(ML83-MF80)/SQRT(MM83^2+MG80^2)</f>
        <v>-4.0377098572618175</v>
      </c>
      <c r="MO83" s="1">
        <f>2*(1-NORMDIST(ABS(MN83),0,1,1))</f>
        <v>5.397555287078859E-5</v>
      </c>
      <c r="MP83" s="1" t="s">
        <v>40</v>
      </c>
      <c r="MQ83" s="1">
        <f>+MK80/MQ80*100</f>
        <v>77.802586477897364</v>
      </c>
      <c r="MR83" s="1">
        <f>(1-1/9/MK80-1.96/3/SQRT(MK80))^3*MQ83</f>
        <v>66.071684789107024</v>
      </c>
      <c r="MS83" s="1">
        <f>(MK80+1)/MK80*(1-1/9/(MK80+1)+1.96/3/SQRT(MK80+1))^3*MQ83</f>
        <v>91.015444029083454</v>
      </c>
      <c r="MT83" s="1">
        <f>(ABS(MK80-MQ80)-0.5)/SQRT(MQ80)</f>
        <v>3.1078578650923712</v>
      </c>
      <c r="MU83" s="1">
        <f>2*(1-NORMDIST(ABS(MT83),0,1,1))</f>
        <v>1.884486762516957E-3</v>
      </c>
      <c r="MW83" s="1">
        <f t="shared" si="1114"/>
        <v>79</v>
      </c>
      <c r="MX83" s="1">
        <f t="shared" si="1115"/>
        <v>152</v>
      </c>
      <c r="MY83" s="1">
        <f t="shared" si="1116"/>
        <v>52</v>
      </c>
      <c r="NF83" s="1" t="s">
        <v>58</v>
      </c>
      <c r="NI83" s="1">
        <f>+NL80/NK80</f>
        <v>0.49348990038830481</v>
      </c>
      <c r="NJ83" s="1">
        <f>SQRT(NM80)/NK80</f>
        <v>2.0494227269870262E-2</v>
      </c>
      <c r="NK83" s="24">
        <f>(NI83-NC80)/SQRT(NJ83^2+ND80^2)</f>
        <v>1.2515521740359474</v>
      </c>
      <c r="NL83" s="1">
        <f>2*(1-NORMDIST(ABS(NK83),0,1,1))</f>
        <v>0.21073309092724379</v>
      </c>
      <c r="NM83" s="1" t="s">
        <v>40</v>
      </c>
      <c r="NN83" s="1">
        <f>+NH80/NN80*100</f>
        <v>104.76888178336033</v>
      </c>
      <c r="NO83" s="1">
        <f>(1-1/9/NH80-1.96/3/SQRT(NH80))^3*NN83</f>
        <v>93.190651921819395</v>
      </c>
      <c r="NP83" s="1">
        <f>(NH80+1)/NH80*(1-1/9/(NH80+1)+1.96/3/SQRT(NH80+1))^3*NN83</f>
        <v>117.38793061070388</v>
      </c>
      <c r="NQ83" s="1">
        <f>(ABS(NH80-NN80)-0.5)/SQRT(NN80)</f>
        <v>0.77323505971590223</v>
      </c>
      <c r="NR83" s="1">
        <f>2*(1-NORMDIST(ABS(NQ83),0,1,1))</f>
        <v>0.43938328067028154</v>
      </c>
      <c r="NT83" s="1">
        <f t="shared" si="1117"/>
        <v>72</v>
      </c>
      <c r="NU83" s="1">
        <f t="shared" si="1118"/>
        <v>143</v>
      </c>
      <c r="NV83" s="1">
        <f t="shared" si="1119"/>
        <v>50.3</v>
      </c>
      <c r="OC83" s="1" t="s">
        <v>58</v>
      </c>
      <c r="OF83" s="1">
        <f>+OI80/OH80</f>
        <v>0.41224521093702104</v>
      </c>
      <c r="OG83" s="1">
        <f>SQRT(OJ80)/OH80</f>
        <v>1.9573014049175365E-2</v>
      </c>
      <c r="OH83" s="24">
        <f>(OF83-NZ80)/SQRT(OG83^2+OA80^2)</f>
        <v>1.3806539037645642</v>
      </c>
      <c r="OI83" s="1">
        <f>2*(1-NORMDIST(ABS(OH83),0,1,1))</f>
        <v>0.16738540092946441</v>
      </c>
      <c r="OJ83" s="1" t="s">
        <v>40</v>
      </c>
      <c r="OK83" s="1">
        <f>+OE80/OK80*100</f>
        <v>107.33343322591662</v>
      </c>
      <c r="OL83" s="1">
        <f>(1-1/9/OE80-1.96/3/SQRT(OE80))^3*OK83</f>
        <v>94.704984662490759</v>
      </c>
      <c r="OM83" s="1">
        <f>(OE80+1)/OE80*(1-1/9/(OE80+1)+1.96/3/SQRT(OE80+1))^3*OK83</f>
        <v>121.17677123913343</v>
      </c>
      <c r="ON83" s="1">
        <f>(ABS(OE80-OK80)-0.5)/SQRT(OK80)</f>
        <v>1.1114990052017051</v>
      </c>
      <c r="OO83" s="1">
        <f>2*(1-NORMDIST(ABS(ON83),0,1,1))</f>
        <v>0.26635361801193502</v>
      </c>
      <c r="OQ83" s="1">
        <f t="shared" si="1120"/>
        <v>33</v>
      </c>
      <c r="OR83" s="1">
        <f t="shared" si="1121"/>
        <v>177</v>
      </c>
      <c r="OS83" s="1">
        <f t="shared" si="1122"/>
        <v>18.600000000000001</v>
      </c>
      <c r="OZ83" s="1" t="s">
        <v>58</v>
      </c>
      <c r="PC83" s="1">
        <f>+PF80/PE80</f>
        <v>0.10106677565221145</v>
      </c>
      <c r="PD83" s="1">
        <f>SQRT(PG80)/PE80</f>
        <v>1.2251172442059593E-2</v>
      </c>
      <c r="PE83" s="24">
        <f>(PC83-OW80)/SQRT(PD83^2+OX80^2)</f>
        <v>-3.4047673965372161</v>
      </c>
      <c r="PF83" s="1">
        <f>2*(1-NORMDIST(ABS(PE83),0,1,1))</f>
        <v>6.6220432840058407E-4</v>
      </c>
      <c r="PG83" s="1" t="s">
        <v>40</v>
      </c>
      <c r="PH83" s="1">
        <f>+PB80/PH80*100</f>
        <v>70.704282801285984</v>
      </c>
      <c r="PI83" s="1">
        <f>(1-1/9/PB80-1.96/3/SQRT(PB80))^3*PH83</f>
        <v>54.079962033630409</v>
      </c>
      <c r="PJ83" s="1">
        <f>(PB80+1)/PB80*(1-1/9/(PB80+1)+1.96/3/SQRT(PB80+1))^3*PH83</f>
        <v>90.824529021594785</v>
      </c>
      <c r="PK83" s="1">
        <f>(ABS(PB80-PH80)-0.5)/SQRT(PH80)</f>
        <v>2.6672801410770135</v>
      </c>
      <c r="PL83" s="1">
        <f>2*(1-NORMDIST(ABS(PK83),0,1,1))</f>
        <v>7.6467902752461736E-3</v>
      </c>
      <c r="PN83" s="1">
        <f t="shared" si="1123"/>
        <v>8</v>
      </c>
      <c r="PO83" s="1">
        <f t="shared" si="1124"/>
        <v>166</v>
      </c>
      <c r="PP83" s="1">
        <f t="shared" si="1125"/>
        <v>4.8</v>
      </c>
      <c r="PW83" s="1" t="s">
        <v>58</v>
      </c>
      <c r="PZ83" s="1">
        <f>+QC80/QB80</f>
        <v>1.8768246015663306E-2</v>
      </c>
      <c r="QA83" s="1">
        <f>SQRT(QD80)/QB80</f>
        <v>5.3618467535469392E-3</v>
      </c>
      <c r="QB83" s="24">
        <f>(PZ83-PT80)/SQRT(QA83^2+PU80^2)</f>
        <v>-0.87976670442365235</v>
      </c>
      <c r="QC83" s="1">
        <f>2*(1-NORMDIST(ABS(QB83),0,1,1))</f>
        <v>0.37898570525918474</v>
      </c>
      <c r="QD83" s="1" t="s">
        <v>40</v>
      </c>
      <c r="QE83" s="1">
        <f>+PY80/QE80*100</f>
        <v>79.360100265057284</v>
      </c>
      <c r="QF83" s="1">
        <f>(1-1/9/PY80-1.96/3/SQRT(PY80))^3*QE83</f>
        <v>40.959265957572036</v>
      </c>
      <c r="QG83" s="1">
        <f>(PY80+1)/PY80*(1-1/9/(PY80+1)+1.96/3/SQRT(PY80+1))^3*QE83</f>
        <v>138.63572400266344</v>
      </c>
      <c r="QH83" s="1">
        <f>(ABS(PY80-QE80)-0.5)/SQRT(QE80)</f>
        <v>0.67401411446431048</v>
      </c>
      <c r="QI83" s="1">
        <f>2*(1-NORMDIST(ABS(QH83),0,1,1))</f>
        <v>0.50030234026849119</v>
      </c>
      <c r="QY83" s="24"/>
    </row>
    <row r="84" spans="1:474">
      <c r="A84" s="20" t="s">
        <v>13</v>
      </c>
      <c r="B84" s="20" t="s">
        <v>17</v>
      </c>
      <c r="C84" s="20">
        <v>50</v>
      </c>
      <c r="D84" s="20" t="s">
        <v>15</v>
      </c>
      <c r="E84" s="20">
        <v>23</v>
      </c>
      <c r="F84" s="20">
        <v>172</v>
      </c>
      <c r="G84" s="20">
        <v>13.4</v>
      </c>
      <c r="H84" s="20">
        <v>3</v>
      </c>
      <c r="I84" s="20">
        <v>191</v>
      </c>
      <c r="J84" s="20">
        <v>1.6</v>
      </c>
      <c r="K84" s="20">
        <v>71</v>
      </c>
      <c r="L84" s="20">
        <v>154</v>
      </c>
      <c r="M84" s="20">
        <v>46.1</v>
      </c>
      <c r="N84" s="20">
        <v>32</v>
      </c>
      <c r="O84" s="20">
        <v>215</v>
      </c>
      <c r="P84" s="20">
        <v>14.9</v>
      </c>
      <c r="Q84" s="20">
        <v>34</v>
      </c>
      <c r="R84" s="20">
        <v>199</v>
      </c>
      <c r="S84" s="20">
        <v>17.100000000000001</v>
      </c>
      <c r="T84" s="20">
        <v>39</v>
      </c>
      <c r="U84" s="20">
        <v>207</v>
      </c>
      <c r="V84" s="20">
        <v>18.8</v>
      </c>
      <c r="W84" s="20">
        <v>42</v>
      </c>
      <c r="X84" s="20">
        <v>195</v>
      </c>
      <c r="Y84" s="20">
        <v>21.5</v>
      </c>
      <c r="Z84" s="20">
        <v>69</v>
      </c>
      <c r="AA84" s="20">
        <v>221</v>
      </c>
      <c r="AB84" s="20">
        <v>31.2</v>
      </c>
      <c r="AC84" s="20">
        <v>122</v>
      </c>
      <c r="AD84" s="20">
        <v>192</v>
      </c>
      <c r="AE84" s="20">
        <v>63.5</v>
      </c>
      <c r="AF84" s="20">
        <v>47</v>
      </c>
      <c r="AG84" s="20">
        <v>173</v>
      </c>
      <c r="AH84" s="20">
        <v>27.2</v>
      </c>
      <c r="AI84" s="20">
        <v>140</v>
      </c>
      <c r="AJ84" s="20">
        <v>199</v>
      </c>
      <c r="AK84" s="20">
        <v>70.400000000000006</v>
      </c>
      <c r="AL84" s="20">
        <v>91</v>
      </c>
      <c r="AM84" s="20">
        <v>202</v>
      </c>
      <c r="AN84" s="20">
        <v>45</v>
      </c>
      <c r="AO84" s="20">
        <v>45</v>
      </c>
      <c r="AP84" s="20">
        <v>152</v>
      </c>
      <c r="AQ84" s="20">
        <v>29.6</v>
      </c>
      <c r="AR84" s="20">
        <v>57</v>
      </c>
      <c r="AS84" s="20">
        <v>135</v>
      </c>
      <c r="AT84" s="20">
        <v>42.2</v>
      </c>
      <c r="AU84" s="20">
        <v>43</v>
      </c>
      <c r="AV84" s="20">
        <v>145</v>
      </c>
      <c r="AW84" s="20">
        <v>29.7</v>
      </c>
      <c r="AX84" s="20">
        <v>29</v>
      </c>
      <c r="AY84" s="20">
        <v>176</v>
      </c>
      <c r="AZ84" s="20">
        <v>16.5</v>
      </c>
      <c r="BA84" s="20">
        <v>12</v>
      </c>
      <c r="BB84" s="20">
        <v>137</v>
      </c>
      <c r="BC84" s="20">
        <v>8.8000000000000007</v>
      </c>
      <c r="BE84" s="35"/>
      <c r="BF84" s="1" t="str">
        <f t="shared" si="1071"/>
        <v>明細部</v>
      </c>
      <c r="BG84" s="1" t="str">
        <f t="shared" si="1072"/>
        <v>県</v>
      </c>
      <c r="BH84" s="1">
        <f t="shared" si="1073"/>
        <v>50</v>
      </c>
      <c r="BI84" s="1" t="str">
        <f t="shared" si="1074"/>
        <v>男</v>
      </c>
      <c r="BJ84" s="1">
        <f t="shared" si="1075"/>
        <v>23</v>
      </c>
      <c r="BK84" s="1">
        <f t="shared" si="1076"/>
        <v>172</v>
      </c>
      <c r="BL84" s="1">
        <f t="shared" si="1077"/>
        <v>13.4</v>
      </c>
      <c r="BS84" s="1" t="s">
        <v>59</v>
      </c>
      <c r="BV84" s="1">
        <f>+BY81/BX81</f>
        <v>0.38020533237406906</v>
      </c>
      <c r="BW84" s="1">
        <f>SQRT(BZ81)/BX81</f>
        <v>1.380821562628861E-2</v>
      </c>
      <c r="BX84" s="24">
        <f>(BV84-BP81)/SQRT(BW84^2+BQ81^2)</f>
        <v>-4.9002810610369893</v>
      </c>
      <c r="BY84" s="1">
        <f>2*(1-NORMDIST(ABS(BX84),0,1,1))</f>
        <v>9.5699650315417273E-7</v>
      </c>
      <c r="BZ84" s="1" t="s">
        <v>42</v>
      </c>
      <c r="CA84" s="1">
        <f>+BU81/CA81*100</f>
        <v>83.938509958449231</v>
      </c>
      <c r="CB84" s="1">
        <f>(1-1/9/BU81-1.96/3/SQRT(BU81))^3*CA84</f>
        <v>76.640538290845853</v>
      </c>
      <c r="CC84" s="1">
        <f>(BU81+1)/BU81*(1-1/9/(BU81+1)+1.96/3/SQRT(BU81+1))^3*CA84</f>
        <v>91.743982403326584</v>
      </c>
      <c r="CD84" s="1">
        <f>(ABS(BU81-CA81)-0.5)/SQRT(CA81)</f>
        <v>3.8439878328518131</v>
      </c>
      <c r="CE84" s="1">
        <f>2*(1-NORMDIST(ABS(CD84),0,1,1))</f>
        <v>1.2105100990633666E-4</v>
      </c>
      <c r="CG84" s="1">
        <f t="shared" si="1078"/>
        <v>3</v>
      </c>
      <c r="CH84" s="1">
        <f t="shared" si="1079"/>
        <v>191</v>
      </c>
      <c r="CI84" s="1">
        <f t="shared" si="1080"/>
        <v>1.6</v>
      </c>
      <c r="CP84" s="1" t="s">
        <v>59</v>
      </c>
      <c r="CS84" s="1">
        <f>+CV81/CU81</f>
        <v>0.11105383294974232</v>
      </c>
      <c r="CT84" s="1">
        <f>SQRT(CW81)/CU81</f>
        <v>9.4927762737132375E-3</v>
      </c>
      <c r="CU84" s="24">
        <f>(CS84-CM81)/SQRT(CT84^2+CN81^2)</f>
        <v>-1.1491321545431568</v>
      </c>
      <c r="CV84" s="1">
        <f>2*(1-NORMDIST(ABS(CU84),0,1,1))</f>
        <v>0.25050149136656197</v>
      </c>
      <c r="CW84" s="1" t="s">
        <v>42</v>
      </c>
      <c r="CX84" s="1">
        <f>+CR81/CX81*100</f>
        <v>80.104493835229903</v>
      </c>
      <c r="CY84" s="1">
        <f>(1-1/9/CR81-1.96/3/SQRT(CR81))^3*CX84</f>
        <v>67.115187903092803</v>
      </c>
      <c r="CZ84" s="1">
        <f>(CR81+1)/CR81*(1-1/9/(CR81+1)+1.96/3/SQRT(CR81+1))^3*CX84</f>
        <v>94.873665816941397</v>
      </c>
      <c r="DA84" s="1">
        <f>(ABS(CR81-CX81)-0.5)/SQRT(CX81)</f>
        <v>2.5345734540141973</v>
      </c>
      <c r="DB84" s="1">
        <f>2*(1-NORMDIST(ABS(DA84),0,1,1))</f>
        <v>1.1258432072640989E-2</v>
      </c>
      <c r="DD84" s="1">
        <f t="shared" si="1081"/>
        <v>71</v>
      </c>
      <c r="DE84" s="1">
        <f t="shared" si="1082"/>
        <v>154</v>
      </c>
      <c r="DF84" s="1">
        <f t="shared" si="1083"/>
        <v>46.1</v>
      </c>
      <c r="DM84" s="1" t="s">
        <v>59</v>
      </c>
      <c r="DP84" s="1">
        <f>+DS81/DR81</f>
        <v>0.23987794942090818</v>
      </c>
      <c r="DQ84" s="1">
        <f>SQRT(DT81)/DR81</f>
        <v>1.271909449475153E-2</v>
      </c>
      <c r="DR84" s="24">
        <f>(DP84-DJ81)/SQRT(DQ84^2+DK81^2)</f>
        <v>1.9107600524347394E-2</v>
      </c>
      <c r="DS84" s="1">
        <f>2*(1-NORMDIST(ABS(DR84),0,1,1))</f>
        <v>0.98475526819621972</v>
      </c>
      <c r="DT84" s="1" t="s">
        <v>42</v>
      </c>
      <c r="DU84" s="1">
        <f>+DO81/DU81*100</f>
        <v>95.488547474947836</v>
      </c>
      <c r="DV84" s="1">
        <f>(1-1/9/DO81-1.96/3/SQRT(DO81))^3*DU84</f>
        <v>84.356511653156488</v>
      </c>
      <c r="DW84" s="1">
        <f>(DO81+1)/DO81*(1-1/9/(DO81+1)+1.96/3/SQRT(DO81+1))^3*DU84</f>
        <v>107.68088647496398</v>
      </c>
      <c r="DX84" s="1">
        <f>(ABS(DO81-DU81)-0.5)/SQRT(DU81)</f>
        <v>0.72301930060938424</v>
      </c>
      <c r="DY84" s="1">
        <f>2*(1-NORMDIST(ABS(DX84),0,1,1))</f>
        <v>0.4696680265452442</v>
      </c>
      <c r="EA84" s="1">
        <f t="shared" si="1084"/>
        <v>32</v>
      </c>
      <c r="EB84" s="1">
        <f t="shared" si="1085"/>
        <v>215</v>
      </c>
      <c r="EC84" s="1">
        <f t="shared" si="1086"/>
        <v>14.9</v>
      </c>
      <c r="EJ84" s="1" t="s">
        <v>59</v>
      </c>
      <c r="EM84" s="1">
        <f>+EP81/EO81</f>
        <v>9.8087729097414145E-2</v>
      </c>
      <c r="EN84" s="1">
        <f>SQRT(EQ81)/EO81</f>
        <v>8.5669900223659633E-3</v>
      </c>
      <c r="EO84" s="24">
        <f>(EM84-EG81)/SQRT(EN84^2+EH81^2)</f>
        <v>1.0495648789759782</v>
      </c>
      <c r="EP84" s="1">
        <f>2*(1-NORMDIST(ABS(EO84),0,1,1))</f>
        <v>0.29391821155719411</v>
      </c>
      <c r="EQ84" s="1" t="s">
        <v>42</v>
      </c>
      <c r="ER84" s="1">
        <f>+EL81/ER81*100</f>
        <v>101.86703984331631</v>
      </c>
      <c r="ES84" s="1">
        <f>(1-1/9/EL81-1.96/3/SQRT(EL81))^3*ER84</f>
        <v>82.970167799772412</v>
      </c>
      <c r="ET84" s="1">
        <f>(EL81+1)/EL81*(1-1/9/(EL81+1)+1.96/3/SQRT(EL81+1))^3*ER84</f>
        <v>123.77925254159429</v>
      </c>
      <c r="EU84" s="1">
        <f>(ABS(EL81-ER81)-0.5)/SQRT(ER81)</f>
        <v>0.13569356703181426</v>
      </c>
      <c r="EV84" s="1">
        <f>2*(1-NORMDIST(ABS(EU84),0,1,1))</f>
        <v>0.89206353344752376</v>
      </c>
      <c r="EX84" s="1">
        <f t="shared" si="1087"/>
        <v>34</v>
      </c>
      <c r="EY84" s="1">
        <f t="shared" si="1088"/>
        <v>199</v>
      </c>
      <c r="EZ84" s="1">
        <f t="shared" si="1089"/>
        <v>17.100000000000001</v>
      </c>
      <c r="FG84" s="1" t="s">
        <v>59</v>
      </c>
      <c r="FJ84" s="1">
        <f>+FM81/FL81</f>
        <v>0.11981083994900657</v>
      </c>
      <c r="FK84" s="1">
        <f>SQRT(FN81)/FL81</f>
        <v>9.3973311453476004E-3</v>
      </c>
      <c r="FL84" s="24">
        <f>(FJ84-FD81)/SQRT(FK84^2+FE81^2)</f>
        <v>1.0520032902233916</v>
      </c>
      <c r="FM84" s="1">
        <f>2*(1-NORMDIST(ABS(FL84),0,1,1))</f>
        <v>0.29279804008243326</v>
      </c>
      <c r="FN84" s="1" t="s">
        <v>42</v>
      </c>
      <c r="FO84" s="1">
        <f>+FI81/FO81*100</f>
        <v>108.73803687833461</v>
      </c>
      <c r="FP84" s="1">
        <f>(1-1/9/FI81-1.96/3/SQRT(FI81))^3*FO84</f>
        <v>91.645148469001015</v>
      </c>
      <c r="FQ84" s="1">
        <f>(FI81+1)/FI81*(1-1/9/(FI81+1)+1.96/3/SQRT(FI81+1))^3*FO84</f>
        <v>128.09297103450268</v>
      </c>
      <c r="FR84" s="1">
        <f>(ABS(FI81-FO81)-0.5)/SQRT(FO81)</f>
        <v>0.95845342419346258</v>
      </c>
      <c r="FS84" s="1">
        <f>2*(1-NORMDIST(ABS(FR84),0,1,1))</f>
        <v>0.33783416683968204</v>
      </c>
      <c r="FU84" s="1">
        <f t="shared" si="1090"/>
        <v>39</v>
      </c>
      <c r="FV84" s="1">
        <f t="shared" si="1091"/>
        <v>207</v>
      </c>
      <c r="FW84" s="1">
        <f t="shared" si="1092"/>
        <v>18.8</v>
      </c>
      <c r="GD84" s="1" t="s">
        <v>59</v>
      </c>
      <c r="GG84" s="1">
        <f>+GJ81/GI81</f>
        <v>0.15025555412331951</v>
      </c>
      <c r="GH84" s="1">
        <f>SQRT(GK81)/GI81</f>
        <v>1.0795393293223814E-2</v>
      </c>
      <c r="GI84" s="24">
        <f>(GG84-GA81)/SQRT(GH84^2+GB81^2)</f>
        <v>-4.0264230033761059</v>
      </c>
      <c r="GJ84" s="1">
        <f>2*(1-NORMDIST(ABS(GI84),0,1,1))</f>
        <v>5.6631772018311821E-5</v>
      </c>
      <c r="GK84" s="1" t="s">
        <v>42</v>
      </c>
      <c r="GL84" s="1">
        <f>+GF81/GL81*100</f>
        <v>72.023201481052311</v>
      </c>
      <c r="GM84" s="1">
        <f>(1-1/9/GF81-1.96/3/SQRT(GF81))^3*GL84</f>
        <v>61.482598201697087</v>
      </c>
      <c r="GN84" s="1">
        <f>(GF81+1)/GF81*(1-1/9/(GF81+1)+1.96/3/SQRT(GF81+1))^3*GL84</f>
        <v>83.852031092252588</v>
      </c>
      <c r="GO84" s="1">
        <f>(ABS(GF81-GL81)-0.5)/SQRT(GL81)</f>
        <v>4.2143938808482266</v>
      </c>
      <c r="GP84" s="1">
        <f>2*(1-NORMDIST(ABS(GO84),0,1,1))</f>
        <v>2.504498750233175E-5</v>
      </c>
      <c r="GR84" s="1">
        <f t="shared" si="1093"/>
        <v>42</v>
      </c>
      <c r="GS84" s="1">
        <f t="shared" si="1094"/>
        <v>195</v>
      </c>
      <c r="GT84" s="1">
        <f t="shared" si="1095"/>
        <v>21.5</v>
      </c>
      <c r="HA84" s="1" t="s">
        <v>59</v>
      </c>
      <c r="HD84" s="1">
        <f>+HG81/HF81</f>
        <v>0.3298512160108924</v>
      </c>
      <c r="HE84" s="1">
        <f>SQRT(HH81)/HF81</f>
        <v>1.401073572521201E-2</v>
      </c>
      <c r="HF84" s="24">
        <f>(HD84-GX81)/SQRT(HE84^2+GY81^2)</f>
        <v>-1.5129962491564397</v>
      </c>
      <c r="HG84" s="1">
        <f>2*(1-NORMDIST(ABS(HF84),0,1,1))</f>
        <v>0.13028061161588722</v>
      </c>
      <c r="HH84" s="1" t="s">
        <v>42</v>
      </c>
      <c r="HI84" s="1">
        <f>+HC81/HI81*100</f>
        <v>91.860689321925022</v>
      </c>
      <c r="HJ84" s="1">
        <f>(1-1/9/HC81-1.96/3/SQRT(HC81))^3*HI84</f>
        <v>82.901142934495738</v>
      </c>
      <c r="HK84" s="1">
        <f>(HC81+1)/HC81*(1-1/9/(HC81+1)+1.96/3/SQRT(HC81+1))^3*HI84</f>
        <v>101.5244629156338</v>
      </c>
      <c r="HL84" s="1">
        <f>(ABS(HC81-HI81)-0.5)/SQRT(HI81)</f>
        <v>1.6396792724004547</v>
      </c>
      <c r="HM84" s="1">
        <f>2*(1-NORMDIST(ABS(HL84),0,1,1))</f>
        <v>0.10107187087353564</v>
      </c>
      <c r="HO84" s="1">
        <f t="shared" si="1096"/>
        <v>69</v>
      </c>
      <c r="HP84" s="1">
        <f t="shared" si="1097"/>
        <v>221</v>
      </c>
      <c r="HQ84" s="1">
        <f t="shared" si="1098"/>
        <v>31.2</v>
      </c>
      <c r="HX84" s="1" t="s">
        <v>59</v>
      </c>
      <c r="IA84" s="1">
        <f>+ID81/IC81</f>
        <v>0.38921559676953221</v>
      </c>
      <c r="IB84" s="1">
        <f>SQRT(IE81)/IC81</f>
        <v>1.432056683083514E-2</v>
      </c>
      <c r="IC84" s="24">
        <f>(IA84-HU81)/SQRT(IB84^2+HV81^2)</f>
        <v>2.3283258636275947</v>
      </c>
      <c r="ID84" s="1">
        <f>2*(1-NORMDIST(ABS(IC84),0,1,1))</f>
        <v>1.9894806957262423E-2</v>
      </c>
      <c r="IE84" s="1" t="s">
        <v>42</v>
      </c>
      <c r="IF84" s="1">
        <f>+HZ81/IF81*100</f>
        <v>108.0081132809371</v>
      </c>
      <c r="IG84" s="1">
        <f>(1-1/9/HZ81-1.96/3/SQRT(HZ81))^3*IF84</f>
        <v>98.330936651629315</v>
      </c>
      <c r="IH84" s="1">
        <f>(HZ81+1)/HZ81*(1-1/9/(HZ81+1)+1.96/3/SQRT(HZ81+1))^3*IF84</f>
        <v>118.38007876179988</v>
      </c>
      <c r="II84" s="1">
        <f>(ABS(HZ81-IF81)-0.5)/SQRT(IF81)</f>
        <v>1.6229447941136388</v>
      </c>
      <c r="IJ84" s="1">
        <f>2*(1-NORMDIST(ABS(II84),0,1,1))</f>
        <v>0.10460120674407336</v>
      </c>
      <c r="IL84" s="1">
        <f t="shared" si="1099"/>
        <v>122</v>
      </c>
      <c r="IM84" s="1">
        <f t="shared" si="1100"/>
        <v>192</v>
      </c>
      <c r="IN84" s="1">
        <f t="shared" si="1101"/>
        <v>63.5</v>
      </c>
      <c r="IU84" s="1" t="s">
        <v>59</v>
      </c>
      <c r="IX84" s="1">
        <f>+JA81/IZ81</f>
        <v>0.60040189147488698</v>
      </c>
      <c r="IY84" s="1">
        <f>SQRT(JB81)/IZ81</f>
        <v>1.3739894787595417E-2</v>
      </c>
      <c r="IZ84" s="24">
        <f>(IX84-IR81)/SQRT(IY84^2+IS81^2)</f>
        <v>13.137178265569084</v>
      </c>
      <c r="JA84" s="1">
        <f>2*(1-NORMDIST(ABS(IZ84),0,1,1))</f>
        <v>0</v>
      </c>
      <c r="JB84" s="1" t="s">
        <v>42</v>
      </c>
      <c r="JC84" s="1">
        <f>+IW81/JC81*100</f>
        <v>143.79697264187513</v>
      </c>
      <c r="JD84" s="1">
        <f>(1-1/9/IW81-1.96/3/SQRT(IW81))^3*JC84</f>
        <v>133.60787751946631</v>
      </c>
      <c r="JE84" s="1">
        <f>(IW81+1)/IW81*(1-1/9/(IW81+1)+1.96/3/SQRT(IW81+1))^3*JC84</f>
        <v>154.55700428377969</v>
      </c>
      <c r="JF84" s="1">
        <f>(ABS(IW81-JC81)-0.5)/SQRT(JC81)</f>
        <v>9.8998876613694833</v>
      </c>
      <c r="JG84" s="1">
        <f>2*(1-NORMDIST(ABS(JF84),0,1,1))</f>
        <v>0</v>
      </c>
      <c r="JI84" s="1">
        <f t="shared" si="1102"/>
        <v>47</v>
      </c>
      <c r="JJ84" s="1">
        <f t="shared" si="1103"/>
        <v>173</v>
      </c>
      <c r="JK84" s="1">
        <f t="shared" si="1104"/>
        <v>27.2</v>
      </c>
      <c r="JR84" s="1" t="s">
        <v>59</v>
      </c>
      <c r="JU84" s="1">
        <f>+JX81/JW81</f>
        <v>0.45457279664320288</v>
      </c>
      <c r="JV84" s="1">
        <f>SQRT(JY81)/JW81</f>
        <v>1.4894260897699036E-2</v>
      </c>
      <c r="JW84" s="24">
        <f>(JU84-JO81)/SQRT(JV84^2+JP81^2)</f>
        <v>16.778480548167472</v>
      </c>
      <c r="JX84" s="1">
        <f>2*(1-NORMDIST(ABS(JW84),0,1,1))</f>
        <v>0</v>
      </c>
      <c r="JY84" s="1" t="s">
        <v>42</v>
      </c>
      <c r="JZ84" s="1">
        <f>+JT81/JZ81*100</f>
        <v>224.57938460985201</v>
      </c>
      <c r="KA84" s="1">
        <f>(1-1/9/JT81-1.96/3/SQRT(JT81))^3*JZ84</f>
        <v>205.8635390314511</v>
      </c>
      <c r="KB84" s="1">
        <f>(JT81+1)/JT81*(1-1/9/(JT81+1)+1.96/3/SQRT(JT81+1))^3*JZ84</f>
        <v>244.53955169321674</v>
      </c>
      <c r="KC84" s="1">
        <f>(ABS(JT81-JZ81)-0.5)/SQRT(JZ81)</f>
        <v>19.10556809339614</v>
      </c>
      <c r="KD84" s="1">
        <f>2*(1-NORMDIST(ABS(KC84),0,1,1))</f>
        <v>0</v>
      </c>
      <c r="KF84" s="1">
        <f t="shared" si="1105"/>
        <v>140</v>
      </c>
      <c r="KG84" s="1">
        <f t="shared" si="1106"/>
        <v>199</v>
      </c>
      <c r="KH84" s="1">
        <f t="shared" si="1107"/>
        <v>70.400000000000006</v>
      </c>
      <c r="KO84" s="1" t="s">
        <v>59</v>
      </c>
      <c r="KR84" s="1">
        <f>+KU81/KT81</f>
        <v>0.58920460986496215</v>
      </c>
      <c r="KS84" s="1">
        <f>SQRT(KV81)/KT81</f>
        <v>1.4091251126735611E-2</v>
      </c>
      <c r="KT84" s="24">
        <f>(KR84-KL81)/SQRT(KS84^2+KM81^2)</f>
        <v>0.97646865749451794</v>
      </c>
      <c r="KU84" s="1">
        <f>2*(1-NORMDIST(ABS(KT84),0,1,1))</f>
        <v>0.32883227244705671</v>
      </c>
      <c r="KV84" s="1" t="s">
        <v>42</v>
      </c>
      <c r="KW84" s="1">
        <f>+KQ81/KW81*100</f>
        <v>102.42521118934664</v>
      </c>
      <c r="KX84" s="1">
        <f>(1-1/9/KQ81-1.96/3/SQRT(KQ81))^3*KW84</f>
        <v>94.908077493522157</v>
      </c>
      <c r="KY84" s="1">
        <f>(KQ81+1)/KQ81*(1-1/9/(KQ81+1)+1.96/3/SQRT(KQ81+1))^3*KW84</f>
        <v>110.37939995658137</v>
      </c>
      <c r="KZ84" s="1">
        <f>(ABS(KQ81-KW81)-0.5)/SQRT(KW81)</f>
        <v>0.6087876644235003</v>
      </c>
      <c r="LA84" s="1">
        <f>2*(1-NORMDIST(ABS(KZ84),0,1,1))</f>
        <v>0.54266519107412114</v>
      </c>
      <c r="LC84" s="1">
        <f t="shared" si="1108"/>
        <v>91</v>
      </c>
      <c r="LD84" s="1">
        <f t="shared" si="1109"/>
        <v>202</v>
      </c>
      <c r="LE84" s="1">
        <f t="shared" si="1110"/>
        <v>45</v>
      </c>
      <c r="LL84" s="1" t="s">
        <v>59</v>
      </c>
      <c r="LO84" s="1">
        <f>+LR81/LQ81</f>
        <v>0.47297525176172894</v>
      </c>
      <c r="LP84" s="1">
        <f>SQRT(LS81)/LQ81</f>
        <v>1.4774808099475272E-2</v>
      </c>
      <c r="LQ84" s="24">
        <f>(LO84-LI81)/SQRT(LP84^2+LJ81^2)</f>
        <v>1.5700022347067006</v>
      </c>
      <c r="LR84" s="1">
        <f>2*(1-NORMDIST(ABS(LQ84),0,1,1))</f>
        <v>0.11641459138455312</v>
      </c>
      <c r="LS84" s="1" t="s">
        <v>42</v>
      </c>
      <c r="LT84" s="1">
        <f>+LN81/LT81*100</f>
        <v>105.41675510708302</v>
      </c>
      <c r="LU84" s="1">
        <f>(1-1/9/LN81-1.96/3/SQRT(LN81))^3*LT84</f>
        <v>96.909607946152079</v>
      </c>
      <c r="LV84" s="1">
        <f>(LN81+1)/LN81*(1-1/9/(LN81+1)+1.96/3/SQRT(LN81+1))^3*LT84</f>
        <v>114.47058099386797</v>
      </c>
      <c r="LW84" s="1">
        <f>(ABS(LN81-LT81)-0.5)/SQRT(LT81)</f>
        <v>1.2335629584263492</v>
      </c>
      <c r="LX84" s="1">
        <f>2*(1-NORMDIST(ABS(LW84),0,1,1))</f>
        <v>0.21736580295475272</v>
      </c>
      <c r="LZ84" s="1">
        <f t="shared" si="1111"/>
        <v>45</v>
      </c>
      <c r="MA84" s="1">
        <f t="shared" si="1112"/>
        <v>152</v>
      </c>
      <c r="MB84" s="1">
        <f t="shared" si="1113"/>
        <v>29.6</v>
      </c>
      <c r="MI84" s="1" t="s">
        <v>59</v>
      </c>
      <c r="ML84" s="1">
        <f>+MO81/MN81</f>
        <v>0.18554349054363717</v>
      </c>
      <c r="MM84" s="1">
        <f>SQRT(MP81)/MN81</f>
        <v>1.1426209591440488E-2</v>
      </c>
      <c r="MN84" s="24">
        <f>(ML84-MF81)/SQRT(MM84^2+MG81^2)</f>
        <v>-3.487718767284349</v>
      </c>
      <c r="MO84" s="1">
        <f>2*(1-NORMDIST(ABS(MN84),0,1,1))</f>
        <v>4.8716020197003829E-4</v>
      </c>
      <c r="MP84" s="1" t="s">
        <v>42</v>
      </c>
      <c r="MQ84" s="1">
        <f>+MK81/MQ81*100</f>
        <v>80.408238161942108</v>
      </c>
      <c r="MR84" s="1">
        <f>(1-1/9/MK81-1.96/3/SQRT(MK81))^3*MQ84</f>
        <v>70.308454549961922</v>
      </c>
      <c r="MS84" s="1">
        <f>(MK81+1)/MK81*(1-1/9/(MK81+1)+1.96/3/SQRT(MK81+1))^3*MQ84</f>
        <v>91.551330118041619</v>
      </c>
      <c r="MT84" s="1">
        <f>(ABS(MK81-MQ81)-0.5)/SQRT(MQ81)</f>
        <v>3.2693703423505656</v>
      </c>
      <c r="MU84" s="1">
        <f>2*(1-NORMDIST(ABS(MT84),0,1,1))</f>
        <v>1.0778712362184972E-3</v>
      </c>
      <c r="MW84" s="1">
        <f t="shared" si="1114"/>
        <v>57</v>
      </c>
      <c r="MX84" s="1">
        <f t="shared" si="1115"/>
        <v>135</v>
      </c>
      <c r="MY84" s="1">
        <f t="shared" si="1116"/>
        <v>42.2</v>
      </c>
      <c r="NF84" s="1" t="s">
        <v>59</v>
      </c>
      <c r="NI84" s="1">
        <f>+NL81/NK81</f>
        <v>0.51180794387776529</v>
      </c>
      <c r="NJ84" s="1">
        <f>SQRT(NM81)/NK81</f>
        <v>1.7449319983661327E-2</v>
      </c>
      <c r="NK84" s="24">
        <f>(NI84-NC81)/SQRT(NJ84^2+ND81^2)</f>
        <v>3.5836773889990132</v>
      </c>
      <c r="NL84" s="1">
        <f>2*(1-NORMDIST(ABS(NK84),0,1,1))</f>
        <v>3.3879049351259738E-4</v>
      </c>
      <c r="NM84" s="1" t="s">
        <v>42</v>
      </c>
      <c r="NN84" s="1">
        <f>+NH81/NN81*100</f>
        <v>110.70316734053689</v>
      </c>
      <c r="NO84" s="1">
        <f>(1-1/9/NH81-1.96/3/SQRT(NH81))^3*NN84</f>
        <v>100.51988874829006</v>
      </c>
      <c r="NP84" s="1">
        <f>(NH81+1)/NH81*(1-1/9/(NH81+1)+1.96/3/SQRT(NH81+1))^3*NN84</f>
        <v>121.6383560942959</v>
      </c>
      <c r="NQ84" s="1">
        <f>(ABS(NH81-NN81)-0.5)/SQRT(NN81)</f>
        <v>2.0915008304325844</v>
      </c>
      <c r="NR84" s="1">
        <f>2*(1-NORMDIST(ABS(NQ84),0,1,1))</f>
        <v>3.6483192064173497E-2</v>
      </c>
      <c r="NT84" s="1">
        <f t="shared" si="1117"/>
        <v>43</v>
      </c>
      <c r="NU84" s="1">
        <f t="shared" si="1118"/>
        <v>145</v>
      </c>
      <c r="NV84" s="1">
        <f t="shared" si="1119"/>
        <v>29.7</v>
      </c>
      <c r="OC84" s="1" t="s">
        <v>59</v>
      </c>
      <c r="OF84" s="1">
        <f>+OI81/OH81</f>
        <v>0.40285948366019619</v>
      </c>
      <c r="OG84" s="1">
        <f>SQRT(OJ81)/OH81</f>
        <v>1.6912100997489594E-2</v>
      </c>
      <c r="OH84" s="24">
        <f>(OF84-NZ81)/SQRT(OG84^2+OA81^2)</f>
        <v>1.5624330647882589</v>
      </c>
      <c r="OI84" s="1">
        <f>2*(1-NORMDIST(ABS(OH84),0,1,1))</f>
        <v>0.11818600283802549</v>
      </c>
      <c r="OJ84" s="1" t="s">
        <v>42</v>
      </c>
      <c r="OK84" s="1">
        <f>+OE81/OK81*100</f>
        <v>106.74390415885213</v>
      </c>
      <c r="OL84" s="1">
        <f>(1-1/9/OE81-1.96/3/SQRT(OE81))^3*OK84</f>
        <v>95.985805678577009</v>
      </c>
      <c r="OM84" s="1">
        <f>(OE81+1)/OE81*(1-1/9/(OE81+1)+1.96/3/SQRT(OE81+1))^3*OK84</f>
        <v>118.37781181423713</v>
      </c>
      <c r="ON84" s="1">
        <f>(ABS(OE81-OK81)-0.5)/SQRT(OK81)</f>
        <v>1.2095003773998112</v>
      </c>
      <c r="OO84" s="1">
        <f>2*(1-NORMDIST(ABS(ON84),0,1,1))</f>
        <v>0.22647066618051181</v>
      </c>
      <c r="OQ84" s="1">
        <f t="shared" si="1120"/>
        <v>29</v>
      </c>
      <c r="OR84" s="1">
        <f t="shared" si="1121"/>
        <v>176</v>
      </c>
      <c r="OS84" s="1">
        <f t="shared" si="1122"/>
        <v>16.5</v>
      </c>
      <c r="OZ84" s="1" t="s">
        <v>59</v>
      </c>
      <c r="PC84" s="1">
        <f>+PF81/PE81</f>
        <v>0.14887731630472162</v>
      </c>
      <c r="PD84" s="1">
        <f>SQRT(PG81)/PE81</f>
        <v>1.2601806165750365E-2</v>
      </c>
      <c r="PE84" s="24">
        <f>(PC84-OW81)/SQRT(PD84^2+OX81^2)</f>
        <v>-0.69567275379873805</v>
      </c>
      <c r="PF84" s="1">
        <f>2*(1-NORMDIST(ABS(PE84),0,1,1))</f>
        <v>0.48663379230435644</v>
      </c>
      <c r="PG84" s="1" t="s">
        <v>42</v>
      </c>
      <c r="PH84" s="1">
        <f>+PB81/PH81*100</f>
        <v>89.268161319213718</v>
      </c>
      <c r="PI84" s="1">
        <f>(1-1/9/PB81-1.96/3/SQRT(PB81))^3*PH84</f>
        <v>73.949733056663888</v>
      </c>
      <c r="PJ84" s="1">
        <f>(PB81+1)/PB81*(1-1/9/(PB81+1)+1.96/3/SQRT(PB81+1))^3*PH84</f>
        <v>106.82380469536561</v>
      </c>
      <c r="PK84" s="1">
        <f>(ABS(PB81-PH81)-0.5)/SQRT(PH81)</f>
        <v>1.195774251996051</v>
      </c>
      <c r="PL84" s="1">
        <f>2*(1-NORMDIST(ABS(PK84),0,1,1))</f>
        <v>0.23178466633526162</v>
      </c>
      <c r="PN84" s="1">
        <f t="shared" si="1123"/>
        <v>12</v>
      </c>
      <c r="PO84" s="1">
        <f t="shared" si="1124"/>
        <v>137</v>
      </c>
      <c r="PP84" s="1">
        <f t="shared" si="1125"/>
        <v>8.8000000000000007</v>
      </c>
      <c r="PW84" s="1" t="s">
        <v>59</v>
      </c>
      <c r="PZ84" s="1">
        <f>+QC81/QB81</f>
        <v>5.5216591168531365E-2</v>
      </c>
      <c r="QA84" s="1">
        <f>SQRT(QD81)/QB81</f>
        <v>8.3804953787723346E-3</v>
      </c>
      <c r="QB84" s="24">
        <f>(PZ84-PT81)/SQRT(QA84^2+PU81^2)</f>
        <v>1.9599896392308316</v>
      </c>
      <c r="QC84" s="1">
        <f>2*(1-NORMDIST(ABS(QB84),0,1,1))</f>
        <v>4.9997001295005283E-2</v>
      </c>
      <c r="QD84" s="1" t="s">
        <v>42</v>
      </c>
      <c r="QE84" s="1">
        <f>+PY81/QE81*100</f>
        <v>130.61534243251072</v>
      </c>
      <c r="QF84" s="1">
        <f>(1-1/9/PY81-1.96/3/SQRT(PY81))^3*QE84</f>
        <v>93.30218929801498</v>
      </c>
      <c r="QG84" s="1">
        <f>(PY81+1)/PY81*(1-1/9/(PY81+1)+1.96/3/SQRT(PY81+1))^3*QE84</f>
        <v>177.86667692570322</v>
      </c>
      <c r="QH84" s="1">
        <f>(ABS(PY81-QE81)-0.5)/SQRT(QE81)</f>
        <v>1.6038767838119423</v>
      </c>
      <c r="QI84" s="1">
        <f>2*(1-NORMDIST(ABS(QH84),0,1,1))</f>
        <v>0.10874121517146484</v>
      </c>
      <c r="QY84" s="24"/>
    </row>
    <row r="85" spans="1:474">
      <c r="A85" s="20" t="s">
        <v>13</v>
      </c>
      <c r="B85" s="20" t="s">
        <v>17</v>
      </c>
      <c r="C85" s="20">
        <v>51</v>
      </c>
      <c r="D85" s="20" t="s">
        <v>15</v>
      </c>
      <c r="E85" s="20">
        <v>27</v>
      </c>
      <c r="F85" s="20">
        <v>184</v>
      </c>
      <c r="G85" s="20">
        <v>14.7</v>
      </c>
      <c r="H85" s="20">
        <v>3</v>
      </c>
      <c r="I85" s="20">
        <v>176</v>
      </c>
      <c r="J85" s="20">
        <v>1.7</v>
      </c>
      <c r="K85" s="20">
        <v>77</v>
      </c>
      <c r="L85" s="20">
        <v>173</v>
      </c>
      <c r="M85" s="20">
        <v>44.5</v>
      </c>
      <c r="N85" s="20">
        <v>44</v>
      </c>
      <c r="O85" s="20">
        <v>165</v>
      </c>
      <c r="P85" s="20">
        <v>26.7</v>
      </c>
      <c r="Q85" s="20">
        <v>37</v>
      </c>
      <c r="R85" s="20">
        <v>152</v>
      </c>
      <c r="S85" s="20">
        <v>24.3</v>
      </c>
      <c r="T85" s="20">
        <v>54</v>
      </c>
      <c r="U85" s="20">
        <v>144</v>
      </c>
      <c r="V85" s="20">
        <v>37.5</v>
      </c>
      <c r="W85" s="20">
        <v>70</v>
      </c>
      <c r="X85" s="20">
        <v>204</v>
      </c>
      <c r="Y85" s="20">
        <v>34.299999999999997</v>
      </c>
      <c r="Z85" s="20">
        <v>88</v>
      </c>
      <c r="AA85" s="20">
        <v>186</v>
      </c>
      <c r="AB85" s="20">
        <v>47.3</v>
      </c>
      <c r="AC85" s="20">
        <v>131</v>
      </c>
      <c r="AD85" s="20">
        <v>143</v>
      </c>
      <c r="AE85" s="20">
        <v>91.6</v>
      </c>
      <c r="AF85" s="20">
        <v>43</v>
      </c>
      <c r="AG85" s="20">
        <v>199</v>
      </c>
      <c r="AH85" s="20">
        <v>21.6</v>
      </c>
      <c r="AI85" s="20">
        <v>135</v>
      </c>
      <c r="AJ85" s="20">
        <v>204</v>
      </c>
      <c r="AK85" s="20">
        <v>66.2</v>
      </c>
      <c r="AL85" s="20">
        <v>82</v>
      </c>
      <c r="AM85" s="20">
        <v>190</v>
      </c>
      <c r="AN85" s="20">
        <v>43.2</v>
      </c>
      <c r="AO85" s="20">
        <v>36</v>
      </c>
      <c r="AP85" s="20">
        <v>178</v>
      </c>
      <c r="AQ85" s="20">
        <v>20.2</v>
      </c>
      <c r="AR85" s="20">
        <v>40</v>
      </c>
      <c r="AS85" s="20">
        <v>155</v>
      </c>
      <c r="AT85" s="20">
        <v>25.8</v>
      </c>
      <c r="AU85" s="20">
        <v>43</v>
      </c>
      <c r="AV85" s="20">
        <v>165</v>
      </c>
      <c r="AW85" s="20">
        <v>26.1</v>
      </c>
      <c r="AX85" s="20">
        <v>33</v>
      </c>
      <c r="AY85" s="20">
        <v>147</v>
      </c>
      <c r="AZ85" s="20">
        <v>22.4</v>
      </c>
      <c r="BA85" s="20">
        <v>7</v>
      </c>
      <c r="BB85" s="20">
        <v>145</v>
      </c>
      <c r="BC85" s="20">
        <v>4.8</v>
      </c>
      <c r="BE85" s="35"/>
      <c r="BF85" s="1" t="str">
        <f t="shared" si="1071"/>
        <v>明細部</v>
      </c>
      <c r="BG85" s="1" t="str">
        <f t="shared" si="1072"/>
        <v>県</v>
      </c>
      <c r="BH85" s="1">
        <f t="shared" si="1073"/>
        <v>51</v>
      </c>
      <c r="BI85" s="1" t="str">
        <f t="shared" si="1074"/>
        <v>男</v>
      </c>
      <c r="BJ85" s="1">
        <f t="shared" si="1075"/>
        <v>27</v>
      </c>
      <c r="BK85" s="1">
        <f t="shared" si="1076"/>
        <v>184</v>
      </c>
      <c r="BL85" s="1">
        <f t="shared" si="1077"/>
        <v>14.7</v>
      </c>
      <c r="BX85" s="1" t="s">
        <v>60</v>
      </c>
      <c r="BY85" s="1" t="s">
        <v>61</v>
      </c>
      <c r="CB85" s="1" t="s">
        <v>62</v>
      </c>
      <c r="CC85" s="1" t="s">
        <v>63</v>
      </c>
      <c r="CD85" s="1" t="s">
        <v>60</v>
      </c>
      <c r="CE85" s="1" t="s">
        <v>61</v>
      </c>
      <c r="CG85" s="1">
        <f t="shared" si="1078"/>
        <v>3</v>
      </c>
      <c r="CH85" s="1">
        <f t="shared" si="1079"/>
        <v>176</v>
      </c>
      <c r="CI85" s="1">
        <f t="shared" si="1080"/>
        <v>1.7</v>
      </c>
      <c r="CU85" s="1" t="s">
        <v>60</v>
      </c>
      <c r="CV85" s="1" t="s">
        <v>61</v>
      </c>
      <c r="CY85" s="1" t="s">
        <v>62</v>
      </c>
      <c r="CZ85" s="1" t="s">
        <v>63</v>
      </c>
      <c r="DA85" s="1" t="s">
        <v>60</v>
      </c>
      <c r="DB85" s="1" t="s">
        <v>61</v>
      </c>
      <c r="DD85" s="1">
        <f t="shared" si="1081"/>
        <v>77</v>
      </c>
      <c r="DE85" s="1">
        <f t="shared" si="1082"/>
        <v>173</v>
      </c>
      <c r="DF85" s="1">
        <f t="shared" si="1083"/>
        <v>44.5</v>
      </c>
      <c r="DR85" s="1" t="s">
        <v>60</v>
      </c>
      <c r="DS85" s="1" t="s">
        <v>61</v>
      </c>
      <c r="DV85" s="1" t="s">
        <v>62</v>
      </c>
      <c r="DW85" s="1" t="s">
        <v>63</v>
      </c>
      <c r="DX85" s="1" t="s">
        <v>60</v>
      </c>
      <c r="DY85" s="1" t="s">
        <v>61</v>
      </c>
      <c r="EA85" s="1">
        <f t="shared" si="1084"/>
        <v>44</v>
      </c>
      <c r="EB85" s="1">
        <f t="shared" si="1085"/>
        <v>165</v>
      </c>
      <c r="EC85" s="1">
        <f t="shared" si="1086"/>
        <v>26.7</v>
      </c>
      <c r="EO85" s="1" t="s">
        <v>60</v>
      </c>
      <c r="EP85" s="1" t="s">
        <v>61</v>
      </c>
      <c r="ES85" s="1" t="s">
        <v>62</v>
      </c>
      <c r="ET85" s="1" t="s">
        <v>63</v>
      </c>
      <c r="EU85" s="1" t="s">
        <v>60</v>
      </c>
      <c r="EV85" s="1" t="s">
        <v>61</v>
      </c>
      <c r="EX85" s="1">
        <f t="shared" si="1087"/>
        <v>37</v>
      </c>
      <c r="EY85" s="1">
        <f t="shared" si="1088"/>
        <v>152</v>
      </c>
      <c r="EZ85" s="1">
        <f t="shared" si="1089"/>
        <v>24.3</v>
      </c>
      <c r="FL85" s="1" t="s">
        <v>60</v>
      </c>
      <c r="FM85" s="1" t="s">
        <v>61</v>
      </c>
      <c r="FP85" s="1" t="s">
        <v>62</v>
      </c>
      <c r="FQ85" s="1" t="s">
        <v>63</v>
      </c>
      <c r="FR85" s="1" t="s">
        <v>60</v>
      </c>
      <c r="FS85" s="1" t="s">
        <v>61</v>
      </c>
      <c r="FU85" s="1">
        <f t="shared" si="1090"/>
        <v>54</v>
      </c>
      <c r="FV85" s="1">
        <f t="shared" si="1091"/>
        <v>144</v>
      </c>
      <c r="FW85" s="1">
        <f t="shared" si="1092"/>
        <v>37.5</v>
      </c>
      <c r="GI85" s="1" t="s">
        <v>60</v>
      </c>
      <c r="GJ85" s="1" t="s">
        <v>61</v>
      </c>
      <c r="GM85" s="1" t="s">
        <v>62</v>
      </c>
      <c r="GN85" s="1" t="s">
        <v>63</v>
      </c>
      <c r="GO85" s="1" t="s">
        <v>60</v>
      </c>
      <c r="GP85" s="1" t="s">
        <v>61</v>
      </c>
      <c r="GR85" s="1">
        <f t="shared" si="1093"/>
        <v>70</v>
      </c>
      <c r="GS85" s="1">
        <f t="shared" si="1094"/>
        <v>204</v>
      </c>
      <c r="GT85" s="1">
        <f t="shared" si="1095"/>
        <v>34.299999999999997</v>
      </c>
      <c r="HF85" s="1" t="s">
        <v>60</v>
      </c>
      <c r="HG85" s="1" t="s">
        <v>61</v>
      </c>
      <c r="HJ85" s="1" t="s">
        <v>62</v>
      </c>
      <c r="HK85" s="1" t="s">
        <v>63</v>
      </c>
      <c r="HL85" s="1" t="s">
        <v>60</v>
      </c>
      <c r="HM85" s="1" t="s">
        <v>61</v>
      </c>
      <c r="HO85" s="1">
        <f t="shared" si="1096"/>
        <v>88</v>
      </c>
      <c r="HP85" s="1">
        <f t="shared" si="1097"/>
        <v>186</v>
      </c>
      <c r="HQ85" s="1">
        <f t="shared" si="1098"/>
        <v>47.3</v>
      </c>
      <c r="IC85" s="1" t="s">
        <v>60</v>
      </c>
      <c r="ID85" s="1" t="s">
        <v>61</v>
      </c>
      <c r="IG85" s="1" t="s">
        <v>62</v>
      </c>
      <c r="IH85" s="1" t="s">
        <v>63</v>
      </c>
      <c r="II85" s="1" t="s">
        <v>60</v>
      </c>
      <c r="IJ85" s="1" t="s">
        <v>61</v>
      </c>
      <c r="IL85" s="1">
        <f t="shared" si="1099"/>
        <v>131</v>
      </c>
      <c r="IM85" s="1">
        <f t="shared" si="1100"/>
        <v>143</v>
      </c>
      <c r="IN85" s="1">
        <f t="shared" si="1101"/>
        <v>91.6</v>
      </c>
      <c r="IZ85" s="1" t="s">
        <v>60</v>
      </c>
      <c r="JA85" s="1" t="s">
        <v>61</v>
      </c>
      <c r="JD85" s="1" t="s">
        <v>62</v>
      </c>
      <c r="JE85" s="1" t="s">
        <v>63</v>
      </c>
      <c r="JF85" s="1" t="s">
        <v>60</v>
      </c>
      <c r="JG85" s="1" t="s">
        <v>61</v>
      </c>
      <c r="JI85" s="1">
        <f t="shared" si="1102"/>
        <v>43</v>
      </c>
      <c r="JJ85" s="1">
        <f t="shared" si="1103"/>
        <v>199</v>
      </c>
      <c r="JK85" s="1">
        <f t="shared" si="1104"/>
        <v>21.6</v>
      </c>
      <c r="JW85" s="1" t="s">
        <v>60</v>
      </c>
      <c r="JX85" s="1" t="s">
        <v>61</v>
      </c>
      <c r="KA85" s="1" t="s">
        <v>62</v>
      </c>
      <c r="KB85" s="1" t="s">
        <v>63</v>
      </c>
      <c r="KC85" s="1" t="s">
        <v>60</v>
      </c>
      <c r="KD85" s="1" t="s">
        <v>61</v>
      </c>
      <c r="KF85" s="1">
        <f t="shared" si="1105"/>
        <v>135</v>
      </c>
      <c r="KG85" s="1">
        <f t="shared" si="1106"/>
        <v>204</v>
      </c>
      <c r="KH85" s="1">
        <f t="shared" si="1107"/>
        <v>66.2</v>
      </c>
      <c r="KT85" s="1" t="s">
        <v>60</v>
      </c>
      <c r="KU85" s="1" t="s">
        <v>61</v>
      </c>
      <c r="KX85" s="1" t="s">
        <v>62</v>
      </c>
      <c r="KY85" s="1" t="s">
        <v>63</v>
      </c>
      <c r="KZ85" s="1" t="s">
        <v>60</v>
      </c>
      <c r="LA85" s="1" t="s">
        <v>61</v>
      </c>
      <c r="LC85" s="1">
        <f t="shared" si="1108"/>
        <v>82</v>
      </c>
      <c r="LD85" s="1">
        <f t="shared" si="1109"/>
        <v>190</v>
      </c>
      <c r="LE85" s="1">
        <f t="shared" si="1110"/>
        <v>43.2</v>
      </c>
      <c r="LQ85" s="1" t="s">
        <v>60</v>
      </c>
      <c r="LR85" s="1" t="s">
        <v>61</v>
      </c>
      <c r="LU85" s="1" t="s">
        <v>62</v>
      </c>
      <c r="LV85" s="1" t="s">
        <v>63</v>
      </c>
      <c r="LW85" s="1" t="s">
        <v>60</v>
      </c>
      <c r="LX85" s="1" t="s">
        <v>61</v>
      </c>
      <c r="LZ85" s="1">
        <f t="shared" si="1111"/>
        <v>36</v>
      </c>
      <c r="MA85" s="1">
        <f t="shared" si="1112"/>
        <v>178</v>
      </c>
      <c r="MB85" s="1">
        <f t="shared" si="1113"/>
        <v>20.2</v>
      </c>
      <c r="MN85" s="1" t="s">
        <v>60</v>
      </c>
      <c r="MO85" s="1" t="s">
        <v>61</v>
      </c>
      <c r="MR85" s="1" t="s">
        <v>62</v>
      </c>
      <c r="MS85" s="1" t="s">
        <v>63</v>
      </c>
      <c r="MT85" s="1" t="s">
        <v>60</v>
      </c>
      <c r="MU85" s="1" t="s">
        <v>61</v>
      </c>
      <c r="MW85" s="1">
        <f t="shared" si="1114"/>
        <v>40</v>
      </c>
      <c r="MX85" s="1">
        <f t="shared" si="1115"/>
        <v>155</v>
      </c>
      <c r="MY85" s="1">
        <f t="shared" si="1116"/>
        <v>25.8</v>
      </c>
      <c r="NK85" s="1" t="s">
        <v>60</v>
      </c>
      <c r="NL85" s="1" t="s">
        <v>61</v>
      </c>
      <c r="NO85" s="1" t="s">
        <v>62</v>
      </c>
      <c r="NP85" s="1" t="s">
        <v>63</v>
      </c>
      <c r="NQ85" s="1" t="s">
        <v>60</v>
      </c>
      <c r="NR85" s="1" t="s">
        <v>61</v>
      </c>
      <c r="NT85" s="1">
        <f t="shared" si="1117"/>
        <v>43</v>
      </c>
      <c r="NU85" s="1">
        <f t="shared" si="1118"/>
        <v>165</v>
      </c>
      <c r="NV85" s="1">
        <f t="shared" si="1119"/>
        <v>26.1</v>
      </c>
      <c r="OH85" s="1" t="s">
        <v>60</v>
      </c>
      <c r="OI85" s="1" t="s">
        <v>61</v>
      </c>
      <c r="OL85" s="1" t="s">
        <v>62</v>
      </c>
      <c r="OM85" s="1" t="s">
        <v>63</v>
      </c>
      <c r="ON85" s="1" t="s">
        <v>60</v>
      </c>
      <c r="OO85" s="1" t="s">
        <v>61</v>
      </c>
      <c r="OQ85" s="1">
        <f t="shared" si="1120"/>
        <v>33</v>
      </c>
      <c r="OR85" s="1">
        <f t="shared" si="1121"/>
        <v>147</v>
      </c>
      <c r="OS85" s="1">
        <f t="shared" si="1122"/>
        <v>22.4</v>
      </c>
      <c r="PE85" s="1" t="s">
        <v>60</v>
      </c>
      <c r="PF85" s="1" t="s">
        <v>61</v>
      </c>
      <c r="PI85" s="1" t="s">
        <v>62</v>
      </c>
      <c r="PJ85" s="1" t="s">
        <v>63</v>
      </c>
      <c r="PK85" s="1" t="s">
        <v>60</v>
      </c>
      <c r="PL85" s="1" t="s">
        <v>61</v>
      </c>
      <c r="PN85" s="1">
        <f t="shared" si="1123"/>
        <v>7</v>
      </c>
      <c r="PO85" s="1">
        <f t="shared" si="1124"/>
        <v>145</v>
      </c>
      <c r="PP85" s="1">
        <f t="shared" si="1125"/>
        <v>4.8</v>
      </c>
      <c r="QB85" s="1" t="s">
        <v>60</v>
      </c>
      <c r="QC85" s="1" t="s">
        <v>61</v>
      </c>
      <c r="QF85" s="1" t="s">
        <v>62</v>
      </c>
      <c r="QG85" s="1" t="s">
        <v>63</v>
      </c>
      <c r="QH85" s="1" t="s">
        <v>60</v>
      </c>
      <c r="QI85" s="1" t="s">
        <v>61</v>
      </c>
    </row>
    <row r="86" spans="1:474">
      <c r="A86" s="20" t="s">
        <v>13</v>
      </c>
      <c r="B86" s="20" t="s">
        <v>17</v>
      </c>
      <c r="C86" s="20">
        <v>52</v>
      </c>
      <c r="D86" s="20" t="s">
        <v>15</v>
      </c>
      <c r="E86" s="20">
        <v>41</v>
      </c>
      <c r="F86" s="20">
        <v>201</v>
      </c>
      <c r="G86" s="20">
        <v>20.399999999999999</v>
      </c>
      <c r="H86" s="20">
        <v>8</v>
      </c>
      <c r="I86" s="20">
        <v>258</v>
      </c>
      <c r="J86" s="20">
        <v>3.1</v>
      </c>
      <c r="K86" s="20">
        <v>92</v>
      </c>
      <c r="L86" s="20">
        <v>224</v>
      </c>
      <c r="M86" s="20">
        <v>41.1</v>
      </c>
      <c r="N86" s="20">
        <v>42</v>
      </c>
      <c r="O86" s="20">
        <v>205</v>
      </c>
      <c r="P86" s="20">
        <v>20.5</v>
      </c>
      <c r="Q86" s="20">
        <v>42</v>
      </c>
      <c r="R86" s="20">
        <v>265</v>
      </c>
      <c r="S86" s="20">
        <v>15.8</v>
      </c>
      <c r="T86" s="20">
        <v>60</v>
      </c>
      <c r="U86" s="20">
        <v>179</v>
      </c>
      <c r="V86" s="20">
        <v>33.5</v>
      </c>
      <c r="W86" s="20">
        <v>56</v>
      </c>
      <c r="X86" s="20">
        <v>199</v>
      </c>
      <c r="Y86" s="20">
        <v>28.1</v>
      </c>
      <c r="Z86" s="20">
        <v>115</v>
      </c>
      <c r="AA86" s="20">
        <v>178</v>
      </c>
      <c r="AB86" s="20">
        <v>64.599999999999994</v>
      </c>
      <c r="AC86" s="20">
        <v>146</v>
      </c>
      <c r="AD86" s="20">
        <v>213</v>
      </c>
      <c r="AE86" s="20">
        <v>68.5</v>
      </c>
      <c r="AF86" s="20">
        <v>61</v>
      </c>
      <c r="AG86" s="20">
        <v>198</v>
      </c>
      <c r="AH86" s="20">
        <v>30.8</v>
      </c>
      <c r="AI86" s="20">
        <v>184</v>
      </c>
      <c r="AJ86" s="20">
        <v>244</v>
      </c>
      <c r="AK86" s="20">
        <v>75.400000000000006</v>
      </c>
      <c r="AL86" s="20">
        <v>138</v>
      </c>
      <c r="AM86" s="20">
        <v>180</v>
      </c>
      <c r="AN86" s="20">
        <v>76.7</v>
      </c>
      <c r="AO86" s="20">
        <v>43</v>
      </c>
      <c r="AP86" s="20">
        <v>210</v>
      </c>
      <c r="AQ86" s="20">
        <v>20.5</v>
      </c>
      <c r="AR86" s="20">
        <v>59</v>
      </c>
      <c r="AS86" s="20">
        <v>199</v>
      </c>
      <c r="AT86" s="20">
        <v>29.6</v>
      </c>
      <c r="AU86" s="20">
        <v>65</v>
      </c>
      <c r="AV86" s="20">
        <v>180</v>
      </c>
      <c r="AW86" s="20">
        <v>36.1</v>
      </c>
      <c r="AX86" s="20">
        <v>33</v>
      </c>
      <c r="AY86" s="20">
        <v>189</v>
      </c>
      <c r="AZ86" s="20">
        <v>17.5</v>
      </c>
      <c r="BA86" s="20">
        <v>23</v>
      </c>
      <c r="BB86" s="20">
        <v>187</v>
      </c>
      <c r="BC86" s="20">
        <v>12.3</v>
      </c>
      <c r="BE86" s="35"/>
      <c r="BF86" s="1" t="str">
        <f t="shared" si="1071"/>
        <v>明細部</v>
      </c>
      <c r="BG86" s="1" t="str">
        <f t="shared" si="1072"/>
        <v>県</v>
      </c>
      <c r="BH86" s="1">
        <f t="shared" si="1073"/>
        <v>52</v>
      </c>
      <c r="BI86" s="1" t="str">
        <f t="shared" si="1074"/>
        <v>男</v>
      </c>
      <c r="BJ86" s="1">
        <f t="shared" si="1075"/>
        <v>41</v>
      </c>
      <c r="BK86" s="1">
        <f t="shared" si="1076"/>
        <v>201</v>
      </c>
      <c r="BL86" s="1">
        <f t="shared" si="1077"/>
        <v>20.399999999999999</v>
      </c>
      <c r="CG86" s="1">
        <f t="shared" si="1078"/>
        <v>8</v>
      </c>
      <c r="CH86" s="1">
        <f t="shared" si="1079"/>
        <v>258</v>
      </c>
      <c r="CI86" s="1">
        <f t="shared" si="1080"/>
        <v>3.1</v>
      </c>
      <c r="DD86" s="1">
        <f t="shared" si="1081"/>
        <v>92</v>
      </c>
      <c r="DE86" s="1">
        <f t="shared" si="1082"/>
        <v>224</v>
      </c>
      <c r="DF86" s="1">
        <f t="shared" si="1083"/>
        <v>41.1</v>
      </c>
      <c r="EA86" s="1">
        <f t="shared" si="1084"/>
        <v>42</v>
      </c>
      <c r="EB86" s="1">
        <f t="shared" si="1085"/>
        <v>205</v>
      </c>
      <c r="EC86" s="1">
        <f t="shared" si="1086"/>
        <v>20.5</v>
      </c>
      <c r="EX86" s="1">
        <f t="shared" si="1087"/>
        <v>42</v>
      </c>
      <c r="EY86" s="1">
        <f t="shared" si="1088"/>
        <v>265</v>
      </c>
      <c r="EZ86" s="1">
        <f t="shared" si="1089"/>
        <v>15.8</v>
      </c>
      <c r="FU86" s="1">
        <f t="shared" si="1090"/>
        <v>60</v>
      </c>
      <c r="FV86" s="1">
        <f t="shared" si="1091"/>
        <v>179</v>
      </c>
      <c r="FW86" s="1">
        <f t="shared" si="1092"/>
        <v>33.5</v>
      </c>
      <c r="GR86" s="1">
        <f t="shared" si="1093"/>
        <v>56</v>
      </c>
      <c r="GS86" s="1">
        <f t="shared" si="1094"/>
        <v>199</v>
      </c>
      <c r="GT86" s="1">
        <f t="shared" si="1095"/>
        <v>28.1</v>
      </c>
      <c r="HO86" s="1">
        <f t="shared" si="1096"/>
        <v>115</v>
      </c>
      <c r="HP86" s="1">
        <f t="shared" si="1097"/>
        <v>178</v>
      </c>
      <c r="HQ86" s="1">
        <f t="shared" si="1098"/>
        <v>64.599999999999994</v>
      </c>
      <c r="IL86" s="1">
        <f t="shared" si="1099"/>
        <v>146</v>
      </c>
      <c r="IM86" s="1">
        <f t="shared" si="1100"/>
        <v>213</v>
      </c>
      <c r="IN86" s="1">
        <f t="shared" si="1101"/>
        <v>68.5</v>
      </c>
      <c r="JI86" s="1">
        <f t="shared" si="1102"/>
        <v>61</v>
      </c>
      <c r="JJ86" s="1">
        <f t="shared" si="1103"/>
        <v>198</v>
      </c>
      <c r="JK86" s="1">
        <f t="shared" si="1104"/>
        <v>30.8</v>
      </c>
      <c r="KF86" s="1">
        <f t="shared" si="1105"/>
        <v>184</v>
      </c>
      <c r="KG86" s="1">
        <f t="shared" si="1106"/>
        <v>244</v>
      </c>
      <c r="KH86" s="1">
        <f t="shared" si="1107"/>
        <v>75.400000000000006</v>
      </c>
      <c r="LC86" s="1">
        <f t="shared" si="1108"/>
        <v>138</v>
      </c>
      <c r="LD86" s="1">
        <f t="shared" si="1109"/>
        <v>180</v>
      </c>
      <c r="LE86" s="1">
        <f t="shared" si="1110"/>
        <v>76.7</v>
      </c>
      <c r="LZ86" s="1">
        <f t="shared" si="1111"/>
        <v>43</v>
      </c>
      <c r="MA86" s="1">
        <f t="shared" si="1112"/>
        <v>210</v>
      </c>
      <c r="MB86" s="1">
        <f t="shared" si="1113"/>
        <v>20.5</v>
      </c>
      <c r="MW86" s="1">
        <f t="shared" si="1114"/>
        <v>59</v>
      </c>
      <c r="MX86" s="1">
        <f t="shared" si="1115"/>
        <v>199</v>
      </c>
      <c r="MY86" s="1">
        <f t="shared" si="1116"/>
        <v>29.6</v>
      </c>
      <c r="NT86" s="1">
        <f t="shared" si="1117"/>
        <v>65</v>
      </c>
      <c r="NU86" s="1">
        <f t="shared" si="1118"/>
        <v>180</v>
      </c>
      <c r="NV86" s="1">
        <f t="shared" si="1119"/>
        <v>36.1</v>
      </c>
      <c r="OQ86" s="1">
        <f t="shared" si="1120"/>
        <v>33</v>
      </c>
      <c r="OR86" s="1">
        <f t="shared" si="1121"/>
        <v>189</v>
      </c>
      <c r="OS86" s="1">
        <f t="shared" si="1122"/>
        <v>17.5</v>
      </c>
      <c r="PN86" s="1">
        <f t="shared" si="1123"/>
        <v>23</v>
      </c>
      <c r="PO86" s="1">
        <f t="shared" si="1124"/>
        <v>187</v>
      </c>
      <c r="PP86" s="1">
        <f t="shared" si="1125"/>
        <v>12.3</v>
      </c>
    </row>
    <row r="87" spans="1:474">
      <c r="A87" s="20" t="s">
        <v>13</v>
      </c>
      <c r="B87" s="20" t="s">
        <v>17</v>
      </c>
      <c r="C87" s="20">
        <v>53</v>
      </c>
      <c r="D87" s="20" t="s">
        <v>15</v>
      </c>
      <c r="E87" s="20">
        <v>43</v>
      </c>
      <c r="F87" s="20">
        <v>194</v>
      </c>
      <c r="G87" s="20">
        <v>22.2</v>
      </c>
      <c r="H87" s="20">
        <v>7</v>
      </c>
      <c r="I87" s="20">
        <v>201</v>
      </c>
      <c r="J87" s="20">
        <v>3.5</v>
      </c>
      <c r="K87" s="20">
        <v>115</v>
      </c>
      <c r="L87" s="20">
        <v>185</v>
      </c>
      <c r="M87" s="20">
        <v>62.2</v>
      </c>
      <c r="N87" s="20">
        <v>33</v>
      </c>
      <c r="O87" s="20">
        <v>241</v>
      </c>
      <c r="P87" s="20">
        <v>13.7</v>
      </c>
      <c r="Q87" s="20">
        <v>36</v>
      </c>
      <c r="R87" s="20">
        <v>216</v>
      </c>
      <c r="S87" s="20">
        <v>16.7</v>
      </c>
      <c r="T87" s="20">
        <v>55</v>
      </c>
      <c r="U87" s="20">
        <v>202</v>
      </c>
      <c r="V87" s="20">
        <v>27.2</v>
      </c>
      <c r="W87" s="20">
        <v>72</v>
      </c>
      <c r="X87" s="20">
        <v>226</v>
      </c>
      <c r="Y87" s="20">
        <v>31.9</v>
      </c>
      <c r="Z87" s="20">
        <v>86</v>
      </c>
      <c r="AA87" s="20">
        <v>188</v>
      </c>
      <c r="AB87" s="20">
        <v>45.7</v>
      </c>
      <c r="AC87" s="20">
        <v>146</v>
      </c>
      <c r="AD87" s="20">
        <v>249</v>
      </c>
      <c r="AE87" s="20">
        <v>58.6</v>
      </c>
      <c r="AF87" s="20">
        <v>63</v>
      </c>
      <c r="AG87" s="20">
        <v>263</v>
      </c>
      <c r="AH87" s="20">
        <v>24</v>
      </c>
      <c r="AI87" s="20">
        <v>155</v>
      </c>
      <c r="AJ87" s="20">
        <v>210</v>
      </c>
      <c r="AK87" s="20">
        <v>73.8</v>
      </c>
      <c r="AL87" s="20">
        <v>101</v>
      </c>
      <c r="AM87" s="20">
        <v>252</v>
      </c>
      <c r="AN87" s="20">
        <v>40.1</v>
      </c>
      <c r="AO87" s="20">
        <v>46</v>
      </c>
      <c r="AP87" s="20">
        <v>182</v>
      </c>
      <c r="AQ87" s="20">
        <v>25.3</v>
      </c>
      <c r="AR87" s="20">
        <v>75</v>
      </c>
      <c r="AS87" s="20">
        <v>174</v>
      </c>
      <c r="AT87" s="20">
        <v>43.1</v>
      </c>
      <c r="AU87" s="20">
        <v>78</v>
      </c>
      <c r="AV87" s="20">
        <v>159</v>
      </c>
      <c r="AW87" s="20">
        <v>49.1</v>
      </c>
      <c r="AX87" s="20">
        <v>29</v>
      </c>
      <c r="AY87" s="20">
        <v>178</v>
      </c>
      <c r="AZ87" s="20">
        <v>16.3</v>
      </c>
      <c r="BA87" s="20">
        <v>11</v>
      </c>
      <c r="BB87" s="20">
        <v>219</v>
      </c>
      <c r="BC87" s="20">
        <v>5</v>
      </c>
      <c r="BE87" s="35"/>
      <c r="BF87" s="1" t="str">
        <f t="shared" si="1071"/>
        <v>明細部</v>
      </c>
      <c r="BG87" s="1" t="str">
        <f t="shared" si="1072"/>
        <v>県</v>
      </c>
      <c r="BH87" s="1">
        <f t="shared" si="1073"/>
        <v>53</v>
      </c>
      <c r="BI87" s="1" t="str">
        <f t="shared" si="1074"/>
        <v>男</v>
      </c>
      <c r="BJ87" s="1">
        <f t="shared" si="1075"/>
        <v>43</v>
      </c>
      <c r="BK87" s="1">
        <f t="shared" si="1076"/>
        <v>194</v>
      </c>
      <c r="BL87" s="1">
        <f t="shared" si="1077"/>
        <v>22.2</v>
      </c>
      <c r="CG87" s="1">
        <f t="shared" si="1078"/>
        <v>7</v>
      </c>
      <c r="CH87" s="1">
        <f t="shared" si="1079"/>
        <v>201</v>
      </c>
      <c r="CI87" s="1">
        <f t="shared" si="1080"/>
        <v>3.5</v>
      </c>
      <c r="DD87" s="1">
        <f t="shared" si="1081"/>
        <v>115</v>
      </c>
      <c r="DE87" s="1">
        <f t="shared" si="1082"/>
        <v>185</v>
      </c>
      <c r="DF87" s="1">
        <f t="shared" si="1083"/>
        <v>62.2</v>
      </c>
      <c r="EA87" s="1">
        <f t="shared" si="1084"/>
        <v>33</v>
      </c>
      <c r="EB87" s="1">
        <f t="shared" si="1085"/>
        <v>241</v>
      </c>
      <c r="EC87" s="1">
        <f t="shared" si="1086"/>
        <v>13.7</v>
      </c>
      <c r="EX87" s="1">
        <f t="shared" si="1087"/>
        <v>36</v>
      </c>
      <c r="EY87" s="1">
        <f t="shared" si="1088"/>
        <v>216</v>
      </c>
      <c r="EZ87" s="1">
        <f t="shared" si="1089"/>
        <v>16.7</v>
      </c>
      <c r="FU87" s="1">
        <f t="shared" si="1090"/>
        <v>55</v>
      </c>
      <c r="FV87" s="1">
        <f t="shared" si="1091"/>
        <v>202</v>
      </c>
      <c r="FW87" s="1">
        <f t="shared" si="1092"/>
        <v>27.2</v>
      </c>
      <c r="GR87" s="1">
        <f t="shared" si="1093"/>
        <v>72</v>
      </c>
      <c r="GS87" s="1">
        <f t="shared" si="1094"/>
        <v>226</v>
      </c>
      <c r="GT87" s="1">
        <f t="shared" si="1095"/>
        <v>31.9</v>
      </c>
      <c r="HO87" s="1">
        <f t="shared" si="1096"/>
        <v>86</v>
      </c>
      <c r="HP87" s="1">
        <f t="shared" si="1097"/>
        <v>188</v>
      </c>
      <c r="HQ87" s="1">
        <f t="shared" si="1098"/>
        <v>45.7</v>
      </c>
      <c r="IL87" s="1">
        <f t="shared" si="1099"/>
        <v>146</v>
      </c>
      <c r="IM87" s="1">
        <f t="shared" si="1100"/>
        <v>249</v>
      </c>
      <c r="IN87" s="1">
        <f t="shared" si="1101"/>
        <v>58.6</v>
      </c>
      <c r="JI87" s="1">
        <f t="shared" si="1102"/>
        <v>63</v>
      </c>
      <c r="JJ87" s="1">
        <f t="shared" si="1103"/>
        <v>263</v>
      </c>
      <c r="JK87" s="1">
        <f t="shared" si="1104"/>
        <v>24</v>
      </c>
      <c r="KF87" s="1">
        <f t="shared" si="1105"/>
        <v>155</v>
      </c>
      <c r="KG87" s="1">
        <f t="shared" si="1106"/>
        <v>210</v>
      </c>
      <c r="KH87" s="1">
        <f t="shared" si="1107"/>
        <v>73.8</v>
      </c>
      <c r="LC87" s="1">
        <f t="shared" si="1108"/>
        <v>101</v>
      </c>
      <c r="LD87" s="1">
        <f t="shared" si="1109"/>
        <v>252</v>
      </c>
      <c r="LE87" s="1">
        <f t="shared" si="1110"/>
        <v>40.1</v>
      </c>
      <c r="LZ87" s="1">
        <f t="shared" si="1111"/>
        <v>46</v>
      </c>
      <c r="MA87" s="1">
        <f t="shared" si="1112"/>
        <v>182</v>
      </c>
      <c r="MB87" s="1">
        <f t="shared" si="1113"/>
        <v>25.3</v>
      </c>
      <c r="MW87" s="1">
        <f t="shared" si="1114"/>
        <v>75</v>
      </c>
      <c r="MX87" s="1">
        <f t="shared" si="1115"/>
        <v>174</v>
      </c>
      <c r="MY87" s="1">
        <f t="shared" si="1116"/>
        <v>43.1</v>
      </c>
      <c r="NT87" s="1">
        <f t="shared" si="1117"/>
        <v>78</v>
      </c>
      <c r="NU87" s="1">
        <f t="shared" si="1118"/>
        <v>159</v>
      </c>
      <c r="NV87" s="1">
        <f t="shared" si="1119"/>
        <v>49.1</v>
      </c>
      <c r="OQ87" s="1">
        <f t="shared" si="1120"/>
        <v>29</v>
      </c>
      <c r="OR87" s="1">
        <f t="shared" si="1121"/>
        <v>178</v>
      </c>
      <c r="OS87" s="1">
        <f t="shared" si="1122"/>
        <v>16.3</v>
      </c>
      <c r="PN87" s="1">
        <f t="shared" si="1123"/>
        <v>11</v>
      </c>
      <c r="PO87" s="1">
        <f t="shared" si="1124"/>
        <v>219</v>
      </c>
      <c r="PP87" s="1">
        <f t="shared" si="1125"/>
        <v>5</v>
      </c>
    </row>
    <row r="88" spans="1:474">
      <c r="A88" s="20" t="s">
        <v>13</v>
      </c>
      <c r="B88" s="20" t="s">
        <v>17</v>
      </c>
      <c r="C88" s="20">
        <v>54</v>
      </c>
      <c r="D88" s="20" t="s">
        <v>15</v>
      </c>
      <c r="E88" s="20">
        <v>76</v>
      </c>
      <c r="F88" s="20">
        <v>302</v>
      </c>
      <c r="G88" s="20">
        <v>25.2</v>
      </c>
      <c r="H88" s="20">
        <v>14</v>
      </c>
      <c r="I88" s="20">
        <v>309</v>
      </c>
      <c r="J88" s="20">
        <v>4.5</v>
      </c>
      <c r="K88" s="20">
        <v>106</v>
      </c>
      <c r="L88" s="20">
        <v>286</v>
      </c>
      <c r="M88" s="20">
        <v>37.1</v>
      </c>
      <c r="N88" s="20">
        <v>29</v>
      </c>
      <c r="O88" s="20">
        <v>303</v>
      </c>
      <c r="P88" s="20">
        <v>9.6</v>
      </c>
      <c r="Q88" s="20">
        <v>53</v>
      </c>
      <c r="R88" s="20">
        <v>307</v>
      </c>
      <c r="S88" s="20">
        <v>17.3</v>
      </c>
      <c r="T88" s="20">
        <v>77</v>
      </c>
      <c r="U88" s="20">
        <v>257</v>
      </c>
      <c r="V88" s="20">
        <v>30</v>
      </c>
      <c r="W88" s="20">
        <v>72</v>
      </c>
      <c r="X88" s="20">
        <v>293</v>
      </c>
      <c r="Y88" s="20">
        <v>24.6</v>
      </c>
      <c r="Z88" s="20">
        <v>155</v>
      </c>
      <c r="AA88" s="20">
        <v>245</v>
      </c>
      <c r="AB88" s="20">
        <v>63.3</v>
      </c>
      <c r="AC88" s="20">
        <v>179</v>
      </c>
      <c r="AD88" s="20">
        <v>247</v>
      </c>
      <c r="AE88" s="20">
        <v>72.5</v>
      </c>
      <c r="AF88" s="20">
        <v>80</v>
      </c>
      <c r="AG88" s="20">
        <v>330</v>
      </c>
      <c r="AH88" s="20">
        <v>24.2</v>
      </c>
      <c r="AI88" s="20">
        <v>222</v>
      </c>
      <c r="AJ88" s="20">
        <v>274</v>
      </c>
      <c r="AK88" s="20">
        <v>81</v>
      </c>
      <c r="AL88" s="20">
        <v>134</v>
      </c>
      <c r="AM88" s="20">
        <v>237</v>
      </c>
      <c r="AN88" s="20">
        <v>56.5</v>
      </c>
      <c r="AO88" s="20">
        <v>52</v>
      </c>
      <c r="AP88" s="20">
        <v>241</v>
      </c>
      <c r="AQ88" s="20">
        <v>21.6</v>
      </c>
      <c r="AR88" s="20">
        <v>94</v>
      </c>
      <c r="AS88" s="20">
        <v>277</v>
      </c>
      <c r="AT88" s="20">
        <v>33.9</v>
      </c>
      <c r="AU88" s="20">
        <v>71</v>
      </c>
      <c r="AV88" s="20">
        <v>194</v>
      </c>
      <c r="AW88" s="20">
        <v>36.6</v>
      </c>
      <c r="AX88" s="20">
        <v>50</v>
      </c>
      <c r="AY88" s="20">
        <v>277</v>
      </c>
      <c r="AZ88" s="20">
        <v>18.100000000000001</v>
      </c>
      <c r="BA88" s="20">
        <v>14</v>
      </c>
      <c r="BB88" s="20">
        <v>212</v>
      </c>
      <c r="BC88" s="20">
        <v>6.6</v>
      </c>
      <c r="BE88" s="35"/>
      <c r="BF88" s="1" t="str">
        <f t="shared" si="1071"/>
        <v>明細部</v>
      </c>
      <c r="BG88" s="1" t="str">
        <f t="shared" si="1072"/>
        <v>県</v>
      </c>
      <c r="BH88" s="1">
        <f t="shared" si="1073"/>
        <v>54</v>
      </c>
      <c r="BI88" s="1" t="str">
        <f t="shared" si="1074"/>
        <v>男</v>
      </c>
      <c r="BJ88" s="1">
        <f t="shared" si="1075"/>
        <v>76</v>
      </c>
      <c r="BK88" s="1">
        <f t="shared" si="1076"/>
        <v>302</v>
      </c>
      <c r="BL88" s="1">
        <f t="shared" si="1077"/>
        <v>25.2</v>
      </c>
      <c r="BM88" s="3" t="str">
        <f>+$BG249&amp;"・"&amp;$BI249</f>
        <v>国・女</v>
      </c>
      <c r="BN88" s="4"/>
      <c r="BO88" s="4"/>
      <c r="BP88" s="4"/>
      <c r="BQ88" s="4"/>
      <c r="BR88"/>
      <c r="BS88" s="3" t="str">
        <f>+$BG39&amp;"・"&amp;$BI39</f>
        <v>保険者（地区）・女</v>
      </c>
      <c r="BT88" s="4"/>
      <c r="BU88" s="4"/>
      <c r="BV88" s="4"/>
      <c r="BW88" s="4"/>
      <c r="BX88" s="4" t="s">
        <v>20</v>
      </c>
      <c r="BY88" s="4"/>
      <c r="BZ88" s="4"/>
      <c r="CA88" s="4" t="s">
        <v>21</v>
      </c>
      <c r="CB88" s="4"/>
      <c r="CC88" s="4"/>
      <c r="CD88" s="4"/>
      <c r="CE88" s="4"/>
      <c r="CG88" s="1">
        <f t="shared" si="1078"/>
        <v>14</v>
      </c>
      <c r="CH88" s="1">
        <f t="shared" si="1079"/>
        <v>309</v>
      </c>
      <c r="CI88" s="1">
        <f t="shared" si="1080"/>
        <v>4.5</v>
      </c>
      <c r="CJ88" s="3" t="str">
        <f>+$BG249&amp;"・"&amp;$BI249</f>
        <v>国・女</v>
      </c>
      <c r="CK88" s="4"/>
      <c r="CL88" s="4"/>
      <c r="CM88" s="4"/>
      <c r="CN88" s="4"/>
      <c r="CO88"/>
      <c r="CP88" s="3" t="str">
        <f>+$BG39&amp;"・"&amp;$BI39</f>
        <v>保険者（地区）・女</v>
      </c>
      <c r="CQ88" s="4"/>
      <c r="CR88" s="4"/>
      <c r="CS88" s="4"/>
      <c r="CT88" s="4"/>
      <c r="CU88" s="4" t="s">
        <v>20</v>
      </c>
      <c r="CV88" s="4"/>
      <c r="CW88" s="4"/>
      <c r="CX88" s="4" t="s">
        <v>21</v>
      </c>
      <c r="CY88" s="4"/>
      <c r="CZ88" s="4"/>
      <c r="DA88" s="4"/>
      <c r="DB88" s="4"/>
      <c r="DD88" s="1">
        <f t="shared" si="1081"/>
        <v>106</v>
      </c>
      <c r="DE88" s="1">
        <f t="shared" si="1082"/>
        <v>286</v>
      </c>
      <c r="DF88" s="1">
        <f t="shared" si="1083"/>
        <v>37.1</v>
      </c>
      <c r="DG88" s="3" t="str">
        <f>+$BG249&amp;"・"&amp;$BI249</f>
        <v>国・女</v>
      </c>
      <c r="DH88" s="4"/>
      <c r="DI88" s="4"/>
      <c r="DJ88" s="4"/>
      <c r="DK88" s="4"/>
      <c r="DL88"/>
      <c r="DM88" s="3" t="str">
        <f>+$BG39&amp;"・"&amp;$BI39</f>
        <v>保険者（地区）・女</v>
      </c>
      <c r="DN88" s="4"/>
      <c r="DO88" s="4"/>
      <c r="DP88" s="4"/>
      <c r="DQ88" s="4"/>
      <c r="DR88" s="4" t="s">
        <v>20</v>
      </c>
      <c r="DS88" s="4"/>
      <c r="DT88" s="4"/>
      <c r="DU88" s="4" t="s">
        <v>21</v>
      </c>
      <c r="DV88" s="4"/>
      <c r="DW88" s="4"/>
      <c r="DX88" s="4"/>
      <c r="DY88" s="4"/>
      <c r="EA88" s="1">
        <f t="shared" si="1084"/>
        <v>29</v>
      </c>
      <c r="EB88" s="1">
        <f t="shared" si="1085"/>
        <v>303</v>
      </c>
      <c r="EC88" s="1">
        <f t="shared" si="1086"/>
        <v>9.6</v>
      </c>
      <c r="ED88" s="3" t="str">
        <f>+$BG249&amp;"・"&amp;$BI249</f>
        <v>国・女</v>
      </c>
      <c r="EE88" s="4"/>
      <c r="EF88" s="4"/>
      <c r="EG88" s="4"/>
      <c r="EH88" s="4"/>
      <c r="EI88"/>
      <c r="EJ88" s="3" t="str">
        <f>+$BG39&amp;"・"&amp;$BI39</f>
        <v>保険者（地区）・女</v>
      </c>
      <c r="EK88" s="4"/>
      <c r="EL88" s="4"/>
      <c r="EM88" s="4"/>
      <c r="EN88" s="4"/>
      <c r="EO88" s="4" t="s">
        <v>20</v>
      </c>
      <c r="EP88" s="4"/>
      <c r="EQ88" s="4"/>
      <c r="ER88" s="4" t="s">
        <v>21</v>
      </c>
      <c r="ES88" s="4"/>
      <c r="ET88" s="4"/>
      <c r="EU88" s="4"/>
      <c r="EV88" s="4"/>
      <c r="EX88" s="1">
        <f t="shared" si="1087"/>
        <v>53</v>
      </c>
      <c r="EY88" s="1">
        <f t="shared" si="1088"/>
        <v>307</v>
      </c>
      <c r="EZ88" s="1">
        <f t="shared" si="1089"/>
        <v>17.3</v>
      </c>
      <c r="FA88" s="3" t="str">
        <f>+$BG249&amp;"・"&amp;$BI249</f>
        <v>国・女</v>
      </c>
      <c r="FB88" s="4"/>
      <c r="FC88" s="4"/>
      <c r="FD88" s="4"/>
      <c r="FE88" s="4"/>
      <c r="FF88"/>
      <c r="FG88" s="3" t="str">
        <f>+$BG39&amp;"・"&amp;$BI39</f>
        <v>保険者（地区）・女</v>
      </c>
      <c r="FH88" s="4"/>
      <c r="FI88" s="4"/>
      <c r="FJ88" s="4"/>
      <c r="FK88" s="4"/>
      <c r="FL88" s="4" t="s">
        <v>20</v>
      </c>
      <c r="FM88" s="4"/>
      <c r="FN88" s="4"/>
      <c r="FO88" s="4" t="s">
        <v>21</v>
      </c>
      <c r="FP88" s="4"/>
      <c r="FQ88" s="4"/>
      <c r="FR88" s="4"/>
      <c r="FS88" s="4"/>
      <c r="FU88" s="1">
        <f t="shared" si="1090"/>
        <v>77</v>
      </c>
      <c r="FV88" s="1">
        <f t="shared" si="1091"/>
        <v>257</v>
      </c>
      <c r="FW88" s="1">
        <f t="shared" si="1092"/>
        <v>30</v>
      </c>
      <c r="FX88" s="3" t="str">
        <f>+$BG249&amp;"・"&amp;$BI249</f>
        <v>国・女</v>
      </c>
      <c r="FY88" s="4"/>
      <c r="FZ88" s="4"/>
      <c r="GA88" s="4"/>
      <c r="GB88" s="4"/>
      <c r="GC88"/>
      <c r="GD88" s="3" t="str">
        <f>+$BG39&amp;"・"&amp;$BI39</f>
        <v>保険者（地区）・女</v>
      </c>
      <c r="GE88" s="4"/>
      <c r="GF88" s="4"/>
      <c r="GG88" s="4"/>
      <c r="GH88" s="4"/>
      <c r="GI88" s="4" t="s">
        <v>20</v>
      </c>
      <c r="GJ88" s="4"/>
      <c r="GK88" s="4"/>
      <c r="GL88" s="4" t="s">
        <v>21</v>
      </c>
      <c r="GM88" s="4"/>
      <c r="GN88" s="4"/>
      <c r="GO88" s="4"/>
      <c r="GP88" s="4"/>
      <c r="GR88" s="1">
        <f t="shared" si="1093"/>
        <v>72</v>
      </c>
      <c r="GS88" s="1">
        <f t="shared" si="1094"/>
        <v>293</v>
      </c>
      <c r="GT88" s="1">
        <f t="shared" si="1095"/>
        <v>24.6</v>
      </c>
      <c r="GU88" s="3" t="str">
        <f>+$BG249&amp;"・"&amp;$BI249</f>
        <v>国・女</v>
      </c>
      <c r="GV88" s="4"/>
      <c r="GW88" s="4"/>
      <c r="GX88" s="4"/>
      <c r="GY88" s="4"/>
      <c r="GZ88"/>
      <c r="HA88" s="3" t="str">
        <f>+$BG39&amp;"・"&amp;$BI39</f>
        <v>保険者（地区）・女</v>
      </c>
      <c r="HB88" s="4"/>
      <c r="HC88" s="4"/>
      <c r="HD88" s="4"/>
      <c r="HE88" s="4"/>
      <c r="HF88" s="4" t="s">
        <v>20</v>
      </c>
      <c r="HG88" s="4"/>
      <c r="HH88" s="4"/>
      <c r="HI88" s="4" t="s">
        <v>21</v>
      </c>
      <c r="HJ88" s="4"/>
      <c r="HK88" s="4"/>
      <c r="HL88" s="4"/>
      <c r="HM88" s="4"/>
      <c r="HO88" s="1">
        <f t="shared" si="1096"/>
        <v>155</v>
      </c>
      <c r="HP88" s="1">
        <f t="shared" si="1097"/>
        <v>245</v>
      </c>
      <c r="HQ88" s="1">
        <f t="shared" si="1098"/>
        <v>63.3</v>
      </c>
      <c r="HR88" s="3" t="str">
        <f>+$BG249&amp;"・"&amp;$BI249</f>
        <v>国・女</v>
      </c>
      <c r="HS88" s="4"/>
      <c r="HT88" s="4"/>
      <c r="HU88" s="4"/>
      <c r="HV88" s="4"/>
      <c r="HW88"/>
      <c r="HX88" s="3" t="str">
        <f>+$BG39&amp;"・"&amp;$BI39</f>
        <v>保険者（地区）・女</v>
      </c>
      <c r="HY88" s="4"/>
      <c r="HZ88" s="4"/>
      <c r="IA88" s="4"/>
      <c r="IB88" s="4"/>
      <c r="IC88" s="4" t="s">
        <v>20</v>
      </c>
      <c r="ID88" s="4"/>
      <c r="IE88" s="4"/>
      <c r="IF88" s="4" t="s">
        <v>21</v>
      </c>
      <c r="IG88" s="4"/>
      <c r="IH88" s="4"/>
      <c r="II88" s="4"/>
      <c r="IJ88" s="4"/>
      <c r="IL88" s="1">
        <f t="shared" si="1099"/>
        <v>179</v>
      </c>
      <c r="IM88" s="1">
        <f t="shared" si="1100"/>
        <v>247</v>
      </c>
      <c r="IN88" s="1">
        <f t="shared" si="1101"/>
        <v>72.5</v>
      </c>
      <c r="IO88" s="3" t="str">
        <f>+$BG249&amp;"・"&amp;$BI249</f>
        <v>国・女</v>
      </c>
      <c r="IP88" s="4"/>
      <c r="IQ88" s="4"/>
      <c r="IR88" s="4"/>
      <c r="IS88" s="4"/>
      <c r="IT88"/>
      <c r="IU88" s="3" t="str">
        <f>+$BG39&amp;"・"&amp;$BI39</f>
        <v>保険者（地区）・女</v>
      </c>
      <c r="IV88" s="4"/>
      <c r="IW88" s="4"/>
      <c r="IX88" s="4"/>
      <c r="IY88" s="4"/>
      <c r="IZ88" s="4" t="s">
        <v>20</v>
      </c>
      <c r="JA88" s="4"/>
      <c r="JB88" s="4"/>
      <c r="JC88" s="4" t="s">
        <v>21</v>
      </c>
      <c r="JD88" s="4"/>
      <c r="JE88" s="4"/>
      <c r="JF88" s="4"/>
      <c r="JG88" s="4"/>
      <c r="JI88" s="1">
        <f t="shared" si="1102"/>
        <v>80</v>
      </c>
      <c r="JJ88" s="1">
        <f t="shared" si="1103"/>
        <v>330</v>
      </c>
      <c r="JK88" s="1">
        <f t="shared" si="1104"/>
        <v>24.2</v>
      </c>
      <c r="JL88" s="3" t="str">
        <f>+$BG249&amp;"・"&amp;$BI249</f>
        <v>国・女</v>
      </c>
      <c r="JM88" s="4"/>
      <c r="JN88" s="4"/>
      <c r="JO88" s="4"/>
      <c r="JP88" s="4"/>
      <c r="JQ88"/>
      <c r="JR88" s="3" t="str">
        <f>+$BG39&amp;"・"&amp;$BI39</f>
        <v>保険者（地区）・女</v>
      </c>
      <c r="JS88" s="4"/>
      <c r="JT88" s="4"/>
      <c r="JU88" s="4"/>
      <c r="JV88" s="4"/>
      <c r="JW88" s="4" t="s">
        <v>20</v>
      </c>
      <c r="JX88" s="4"/>
      <c r="JY88" s="4"/>
      <c r="JZ88" s="4" t="s">
        <v>21</v>
      </c>
      <c r="KA88" s="4"/>
      <c r="KB88" s="4"/>
      <c r="KC88" s="4"/>
      <c r="KD88" s="4"/>
      <c r="KF88" s="1">
        <f t="shared" si="1105"/>
        <v>222</v>
      </c>
      <c r="KG88" s="1">
        <f t="shared" si="1106"/>
        <v>274</v>
      </c>
      <c r="KH88" s="1">
        <f t="shared" si="1107"/>
        <v>81</v>
      </c>
      <c r="KI88" s="3" t="str">
        <f>+$BG249&amp;"・"&amp;$BI249</f>
        <v>国・女</v>
      </c>
      <c r="KJ88" s="4"/>
      <c r="KK88" s="4"/>
      <c r="KL88" s="4"/>
      <c r="KM88" s="4"/>
      <c r="KN88"/>
      <c r="KO88" s="3" t="str">
        <f>+$BG39&amp;"・"&amp;$BI39</f>
        <v>保険者（地区）・女</v>
      </c>
      <c r="KP88" s="4"/>
      <c r="KQ88" s="4"/>
      <c r="KR88" s="4"/>
      <c r="KS88" s="4"/>
      <c r="KT88" s="4" t="s">
        <v>20</v>
      </c>
      <c r="KU88" s="4"/>
      <c r="KV88" s="4"/>
      <c r="KW88" s="4" t="s">
        <v>21</v>
      </c>
      <c r="KX88" s="4"/>
      <c r="KY88" s="4"/>
      <c r="KZ88" s="4"/>
      <c r="LA88" s="4"/>
      <c r="LC88" s="1">
        <f t="shared" si="1108"/>
        <v>134</v>
      </c>
      <c r="LD88" s="1">
        <f t="shared" si="1109"/>
        <v>237</v>
      </c>
      <c r="LE88" s="1">
        <f t="shared" si="1110"/>
        <v>56.5</v>
      </c>
      <c r="LF88" s="3" t="str">
        <f>+$BG249&amp;"・"&amp;$BI249</f>
        <v>国・女</v>
      </c>
      <c r="LG88" s="4"/>
      <c r="LH88" s="4"/>
      <c r="LI88" s="4"/>
      <c r="LJ88" s="4"/>
      <c r="LK88"/>
      <c r="LL88" s="3" t="str">
        <f>+$BG39&amp;"・"&amp;$BI39</f>
        <v>保険者（地区）・女</v>
      </c>
      <c r="LM88" s="4"/>
      <c r="LN88" s="4"/>
      <c r="LO88" s="4"/>
      <c r="LP88" s="4"/>
      <c r="LQ88" s="4" t="s">
        <v>20</v>
      </c>
      <c r="LR88" s="4"/>
      <c r="LS88" s="4"/>
      <c r="LT88" s="4" t="s">
        <v>21</v>
      </c>
      <c r="LU88" s="4"/>
      <c r="LV88" s="4"/>
      <c r="LW88" s="4"/>
      <c r="LX88" s="4"/>
      <c r="LZ88" s="1">
        <f t="shared" si="1111"/>
        <v>52</v>
      </c>
      <c r="MA88" s="1">
        <f t="shared" si="1112"/>
        <v>241</v>
      </c>
      <c r="MB88" s="1">
        <f t="shared" si="1113"/>
        <v>21.6</v>
      </c>
      <c r="MC88" s="3" t="str">
        <f>+$BG249&amp;"・"&amp;$BI249</f>
        <v>国・女</v>
      </c>
      <c r="MD88" s="4"/>
      <c r="ME88" s="4"/>
      <c r="MF88" s="4"/>
      <c r="MG88" s="4"/>
      <c r="MH88"/>
      <c r="MI88" s="3" t="str">
        <f>+$BG39&amp;"・"&amp;$BI39</f>
        <v>保険者（地区）・女</v>
      </c>
      <c r="MJ88" s="4"/>
      <c r="MK88" s="4"/>
      <c r="ML88" s="4"/>
      <c r="MM88" s="4"/>
      <c r="MN88" s="4" t="s">
        <v>20</v>
      </c>
      <c r="MO88" s="4"/>
      <c r="MP88" s="4"/>
      <c r="MQ88" s="4" t="s">
        <v>21</v>
      </c>
      <c r="MR88" s="4"/>
      <c r="MS88" s="4"/>
      <c r="MT88" s="4"/>
      <c r="MU88" s="4"/>
      <c r="MW88" s="1">
        <f t="shared" si="1114"/>
        <v>94</v>
      </c>
      <c r="MX88" s="1">
        <f t="shared" si="1115"/>
        <v>277</v>
      </c>
      <c r="MY88" s="1">
        <f t="shared" si="1116"/>
        <v>33.9</v>
      </c>
      <c r="MZ88" s="3" t="str">
        <f>+$BG249&amp;"・"&amp;$BI249</f>
        <v>国・女</v>
      </c>
      <c r="NA88" s="4"/>
      <c r="NB88" s="4"/>
      <c r="NC88" s="4"/>
      <c r="ND88" s="4"/>
      <c r="NE88"/>
      <c r="NF88" s="3" t="str">
        <f>+$BG39&amp;"・"&amp;$BI39</f>
        <v>保険者（地区）・女</v>
      </c>
      <c r="NG88" s="4"/>
      <c r="NH88" s="4"/>
      <c r="NI88" s="4"/>
      <c r="NJ88" s="4"/>
      <c r="NK88" s="4" t="s">
        <v>20</v>
      </c>
      <c r="NL88" s="4"/>
      <c r="NM88" s="4"/>
      <c r="NN88" s="4" t="s">
        <v>21</v>
      </c>
      <c r="NO88" s="4"/>
      <c r="NP88" s="4"/>
      <c r="NQ88" s="4"/>
      <c r="NR88" s="4"/>
      <c r="NT88" s="1">
        <f t="shared" si="1117"/>
        <v>71</v>
      </c>
      <c r="NU88" s="1">
        <f t="shared" si="1118"/>
        <v>194</v>
      </c>
      <c r="NV88" s="1">
        <f t="shared" si="1119"/>
        <v>36.6</v>
      </c>
      <c r="NW88" s="3" t="str">
        <f>+$BG249&amp;"・"&amp;$BI249</f>
        <v>国・女</v>
      </c>
      <c r="NX88" s="4"/>
      <c r="NY88" s="4"/>
      <c r="NZ88" s="4"/>
      <c r="OA88" s="4"/>
      <c r="OB88"/>
      <c r="OC88" s="3" t="str">
        <f>+$BG39&amp;"・"&amp;$BI39</f>
        <v>保険者（地区）・女</v>
      </c>
      <c r="OD88" s="4"/>
      <c r="OE88" s="4"/>
      <c r="OF88" s="4"/>
      <c r="OG88" s="4"/>
      <c r="OH88" s="4" t="s">
        <v>20</v>
      </c>
      <c r="OI88" s="4"/>
      <c r="OJ88" s="4"/>
      <c r="OK88" s="4" t="s">
        <v>21</v>
      </c>
      <c r="OL88" s="4"/>
      <c r="OM88" s="4"/>
      <c r="ON88" s="4"/>
      <c r="OO88" s="4"/>
      <c r="OQ88" s="1">
        <f t="shared" si="1120"/>
        <v>50</v>
      </c>
      <c r="OR88" s="1">
        <f t="shared" si="1121"/>
        <v>277</v>
      </c>
      <c r="OS88" s="1">
        <f t="shared" si="1122"/>
        <v>18.100000000000001</v>
      </c>
      <c r="OT88" s="3" t="str">
        <f>+$BG249&amp;"・"&amp;$BI249</f>
        <v>国・女</v>
      </c>
      <c r="OU88" s="4"/>
      <c r="OV88" s="4"/>
      <c r="OW88" s="4"/>
      <c r="OX88" s="4"/>
      <c r="OY88"/>
      <c r="OZ88" s="3" t="str">
        <f>+$BG39&amp;"・"&amp;$BI39</f>
        <v>保険者（地区）・女</v>
      </c>
      <c r="PA88" s="4"/>
      <c r="PB88" s="4"/>
      <c r="PC88" s="4"/>
      <c r="PD88" s="4"/>
      <c r="PE88" s="4" t="s">
        <v>20</v>
      </c>
      <c r="PF88" s="4"/>
      <c r="PG88" s="4"/>
      <c r="PH88" s="4" t="s">
        <v>21</v>
      </c>
      <c r="PI88" s="4"/>
      <c r="PJ88" s="4"/>
      <c r="PK88" s="4"/>
      <c r="PL88" s="4"/>
      <c r="PN88" s="1">
        <f t="shared" si="1123"/>
        <v>14</v>
      </c>
      <c r="PO88" s="1">
        <f t="shared" si="1124"/>
        <v>212</v>
      </c>
      <c r="PP88" s="1">
        <f t="shared" si="1125"/>
        <v>6.6</v>
      </c>
      <c r="PQ88" s="3" t="str">
        <f>+$BG249&amp;"・"&amp;$BI249</f>
        <v>国・女</v>
      </c>
      <c r="PR88" s="4"/>
      <c r="PS88" s="4"/>
      <c r="PT88" s="4"/>
      <c r="PU88" s="4"/>
      <c r="PV88"/>
      <c r="PW88" s="3" t="str">
        <f>+$BG39&amp;"・"&amp;$BI39</f>
        <v>保険者（地区）・女</v>
      </c>
      <c r="PX88" s="4"/>
      <c r="PY88" s="4"/>
      <c r="PZ88" s="4"/>
      <c r="QA88" s="4"/>
      <c r="QB88" s="4" t="s">
        <v>20</v>
      </c>
      <c r="QC88" s="4"/>
      <c r="QD88" s="4"/>
      <c r="QE88" s="4" t="s">
        <v>21</v>
      </c>
      <c r="QF88" s="4"/>
      <c r="QG88" s="4"/>
      <c r="QH88" s="4"/>
      <c r="QI88" s="4"/>
      <c r="QN88" s="3"/>
      <c r="QO88" s="4"/>
      <c r="QP88" s="4"/>
      <c r="QQ88" s="4"/>
      <c r="QR88" s="4"/>
      <c r="QS88"/>
      <c r="QT88" s="3"/>
      <c r="QU88" s="4"/>
      <c r="QV88" s="4"/>
      <c r="QW88" s="4"/>
      <c r="QX88" s="4"/>
      <c r="QY88" s="4"/>
      <c r="QZ88" s="4"/>
      <c r="RA88" s="4"/>
      <c r="RB88" s="4"/>
      <c r="RC88" s="4"/>
      <c r="RD88" s="4"/>
      <c r="RE88" s="4"/>
      <c r="RF88" s="4"/>
    </row>
    <row r="89" spans="1:474">
      <c r="A89" s="20" t="s">
        <v>13</v>
      </c>
      <c r="B89" s="20" t="s">
        <v>17</v>
      </c>
      <c r="C89" s="20">
        <v>55</v>
      </c>
      <c r="D89" s="20" t="s">
        <v>15</v>
      </c>
      <c r="E89" s="20">
        <v>71</v>
      </c>
      <c r="F89" s="20">
        <v>354</v>
      </c>
      <c r="G89" s="20">
        <v>20.100000000000001</v>
      </c>
      <c r="H89" s="20">
        <v>19</v>
      </c>
      <c r="I89" s="20">
        <v>275</v>
      </c>
      <c r="J89" s="20">
        <v>6.9</v>
      </c>
      <c r="K89" s="20">
        <v>103</v>
      </c>
      <c r="L89" s="20">
        <v>349</v>
      </c>
      <c r="M89" s="20">
        <v>29.5</v>
      </c>
      <c r="N89" s="20">
        <v>32</v>
      </c>
      <c r="O89" s="20">
        <v>325</v>
      </c>
      <c r="P89" s="20">
        <v>9.8000000000000007</v>
      </c>
      <c r="Q89" s="20">
        <v>39</v>
      </c>
      <c r="R89" s="20">
        <v>268</v>
      </c>
      <c r="S89" s="20">
        <v>14.6</v>
      </c>
      <c r="T89" s="20">
        <v>74</v>
      </c>
      <c r="U89" s="20">
        <v>305</v>
      </c>
      <c r="V89" s="20">
        <v>24.3</v>
      </c>
      <c r="W89" s="20">
        <v>95</v>
      </c>
      <c r="X89" s="20">
        <v>282</v>
      </c>
      <c r="Y89" s="20">
        <v>33.700000000000003</v>
      </c>
      <c r="Z89" s="20">
        <v>152</v>
      </c>
      <c r="AA89" s="20">
        <v>348</v>
      </c>
      <c r="AB89" s="20">
        <v>43.7</v>
      </c>
      <c r="AC89" s="20">
        <v>186</v>
      </c>
      <c r="AD89" s="20">
        <v>351</v>
      </c>
      <c r="AE89" s="20">
        <v>53</v>
      </c>
      <c r="AF89" s="20">
        <v>97</v>
      </c>
      <c r="AG89" s="20">
        <v>281</v>
      </c>
      <c r="AH89" s="20">
        <v>34.5</v>
      </c>
      <c r="AI89" s="20">
        <v>209</v>
      </c>
      <c r="AJ89" s="20">
        <v>270</v>
      </c>
      <c r="AK89" s="20">
        <v>77.400000000000006</v>
      </c>
      <c r="AL89" s="20">
        <v>163</v>
      </c>
      <c r="AM89" s="20">
        <v>277</v>
      </c>
      <c r="AN89" s="20">
        <v>58.8</v>
      </c>
      <c r="AO89" s="20">
        <v>60</v>
      </c>
      <c r="AP89" s="20">
        <v>314</v>
      </c>
      <c r="AQ89" s="20">
        <v>19.100000000000001</v>
      </c>
      <c r="AR89" s="20">
        <v>109</v>
      </c>
      <c r="AS89" s="20">
        <v>240</v>
      </c>
      <c r="AT89" s="20">
        <v>45.4</v>
      </c>
      <c r="AU89" s="20">
        <v>77</v>
      </c>
      <c r="AV89" s="20">
        <v>276</v>
      </c>
      <c r="AW89" s="20">
        <v>27.9</v>
      </c>
      <c r="AX89" s="20">
        <v>49</v>
      </c>
      <c r="AY89" s="20">
        <v>273</v>
      </c>
      <c r="AZ89" s="20">
        <v>17.899999999999999</v>
      </c>
      <c r="BA89" s="20">
        <v>21</v>
      </c>
      <c r="BB89" s="20">
        <v>226</v>
      </c>
      <c r="BC89" s="20">
        <v>9.3000000000000007</v>
      </c>
      <c r="BE89" s="35"/>
      <c r="BF89" s="1" t="str">
        <f t="shared" si="1071"/>
        <v>明細部</v>
      </c>
      <c r="BG89" s="1" t="str">
        <f t="shared" si="1072"/>
        <v>県</v>
      </c>
      <c r="BH89" s="1">
        <f t="shared" si="1073"/>
        <v>55</v>
      </c>
      <c r="BI89" s="1" t="str">
        <f t="shared" si="1074"/>
        <v>男</v>
      </c>
      <c r="BJ89" s="1">
        <f t="shared" si="1075"/>
        <v>71</v>
      </c>
      <c r="BK89" s="1">
        <f t="shared" si="1076"/>
        <v>354</v>
      </c>
      <c r="BL89" s="1">
        <f t="shared" si="1077"/>
        <v>20.100000000000001</v>
      </c>
      <c r="BM89" s="4"/>
      <c r="BN89" s="5" t="str">
        <f>+BK$3</f>
        <v>質問票総回答数（服薬）</v>
      </c>
      <c r="BO89" s="6" t="str">
        <f>+BJ$3</f>
        <v>質問票有所見者数（服薬）</v>
      </c>
      <c r="BP89" s="6" t="str">
        <f>+BL$3</f>
        <v>服薬</v>
      </c>
      <c r="BQ89" s="4" t="s">
        <v>22</v>
      </c>
      <c r="BR89"/>
      <c r="BS89" s="4"/>
      <c r="BT89" s="5" t="str">
        <f>+BK$3</f>
        <v>質問票総回答数（服薬）</v>
      </c>
      <c r="BU89" s="6" t="str">
        <f>+BJ$3</f>
        <v>質問票有所見者数（服薬）</v>
      </c>
      <c r="BV89" s="6" t="str">
        <f>+BL$3</f>
        <v>服薬</v>
      </c>
      <c r="BW89" s="4" t="s">
        <v>22</v>
      </c>
      <c r="BX89" s="4" t="s">
        <v>23</v>
      </c>
      <c r="BY89" s="4" t="s">
        <v>24</v>
      </c>
      <c r="BZ89" s="4" t="s">
        <v>25</v>
      </c>
      <c r="CA89" s="4" t="s">
        <v>26</v>
      </c>
      <c r="CB89" s="4"/>
      <c r="CC89" s="4"/>
      <c r="CD89" s="4"/>
      <c r="CE89" s="4"/>
      <c r="CG89" s="1">
        <f t="shared" si="1078"/>
        <v>19</v>
      </c>
      <c r="CH89" s="1">
        <f t="shared" si="1079"/>
        <v>275</v>
      </c>
      <c r="CI89" s="1">
        <f t="shared" si="1080"/>
        <v>6.9</v>
      </c>
      <c r="CJ89" s="4"/>
      <c r="CK89" s="5" t="str">
        <f>+CH$3</f>
        <v>質問票総回答数（既往歴）</v>
      </c>
      <c r="CL89" s="6" t="str">
        <f>+CG$3</f>
        <v>質問票有所見者数（既往歴）</v>
      </c>
      <c r="CM89" s="6" t="str">
        <f>+CI$3</f>
        <v>既往歴</v>
      </c>
      <c r="CN89" s="4" t="s">
        <v>22</v>
      </c>
      <c r="CO89"/>
      <c r="CP89" s="4"/>
      <c r="CQ89" s="5" t="str">
        <f>+CH$3</f>
        <v>質問票総回答数（既往歴）</v>
      </c>
      <c r="CR89" s="6" t="str">
        <f>+CG$3</f>
        <v>質問票有所見者数（既往歴）</v>
      </c>
      <c r="CS89" s="6" t="str">
        <f>+CI$3</f>
        <v>既往歴</v>
      </c>
      <c r="CT89" s="4" t="s">
        <v>22</v>
      </c>
      <c r="CU89" s="4" t="s">
        <v>23</v>
      </c>
      <c r="CV89" s="4" t="s">
        <v>24</v>
      </c>
      <c r="CW89" s="4" t="s">
        <v>25</v>
      </c>
      <c r="CX89" s="4" t="s">
        <v>26</v>
      </c>
      <c r="CY89" s="4"/>
      <c r="CZ89" s="4"/>
      <c r="DA89" s="4"/>
      <c r="DB89" s="4"/>
      <c r="DD89" s="1">
        <f t="shared" si="1081"/>
        <v>103</v>
      </c>
      <c r="DE89" s="1">
        <f t="shared" si="1082"/>
        <v>349</v>
      </c>
      <c r="DF89" s="1">
        <f t="shared" si="1083"/>
        <v>29.5</v>
      </c>
      <c r="DG89" s="4"/>
      <c r="DH89" s="5" t="str">
        <f>+DE$3</f>
        <v>質問票総回答数（喫煙）</v>
      </c>
      <c r="DI89" s="6" t="str">
        <f>+DD$3</f>
        <v>質問票有所見者数（喫煙）</v>
      </c>
      <c r="DJ89" s="6" t="str">
        <f>+DF$3</f>
        <v>喫煙</v>
      </c>
      <c r="DK89" s="4" t="s">
        <v>22</v>
      </c>
      <c r="DL89"/>
      <c r="DM89" s="4"/>
      <c r="DN89" s="5" t="str">
        <f>+DE$3</f>
        <v>質問票総回答数（喫煙）</v>
      </c>
      <c r="DO89" s="6" t="str">
        <f>+DD$3</f>
        <v>質問票有所見者数（喫煙）</v>
      </c>
      <c r="DP89" s="6" t="str">
        <f>+DF$3</f>
        <v>喫煙</v>
      </c>
      <c r="DQ89" s="4" t="s">
        <v>22</v>
      </c>
      <c r="DR89" s="4" t="s">
        <v>23</v>
      </c>
      <c r="DS89" s="4" t="s">
        <v>24</v>
      </c>
      <c r="DT89" s="4" t="s">
        <v>25</v>
      </c>
      <c r="DU89" s="4" t="s">
        <v>26</v>
      </c>
      <c r="DV89" s="4"/>
      <c r="DW89" s="4"/>
      <c r="DX89" s="4"/>
      <c r="DY89" s="4"/>
      <c r="EA89" s="1">
        <f t="shared" si="1084"/>
        <v>32</v>
      </c>
      <c r="EB89" s="1">
        <f t="shared" si="1085"/>
        <v>325</v>
      </c>
      <c r="EC89" s="1">
        <f t="shared" si="1086"/>
        <v>9.8000000000000007</v>
      </c>
      <c r="ED89" s="4"/>
      <c r="EE89" s="5" t="str">
        <f>+EB$3</f>
        <v>質問票総回答数（週３回以上朝食を抜く）</v>
      </c>
      <c r="EF89" s="6" t="str">
        <f>+EA$3</f>
        <v>質問票有所見者数（週３回以上朝食を抜く）</v>
      </c>
      <c r="EG89" s="6" t="str">
        <f>+EC$3</f>
        <v>週３回以上朝食を抜く</v>
      </c>
      <c r="EH89" s="4" t="s">
        <v>22</v>
      </c>
      <c r="EI89"/>
      <c r="EJ89" s="4"/>
      <c r="EK89" s="5" t="str">
        <f>+EB$3</f>
        <v>質問票総回答数（週３回以上朝食を抜く）</v>
      </c>
      <c r="EL89" s="6" t="str">
        <f>+EA$3</f>
        <v>質問票有所見者数（週３回以上朝食を抜く）</v>
      </c>
      <c r="EM89" s="6" t="str">
        <f>+EC$3</f>
        <v>週３回以上朝食を抜く</v>
      </c>
      <c r="EN89" s="4" t="s">
        <v>22</v>
      </c>
      <c r="EO89" s="4" t="s">
        <v>23</v>
      </c>
      <c r="EP89" s="4" t="s">
        <v>24</v>
      </c>
      <c r="EQ89" s="4" t="s">
        <v>25</v>
      </c>
      <c r="ER89" s="4" t="s">
        <v>26</v>
      </c>
      <c r="ES89" s="4"/>
      <c r="ET89" s="4"/>
      <c r="EU89" s="4"/>
      <c r="EV89" s="4"/>
      <c r="EX89" s="1">
        <f t="shared" si="1087"/>
        <v>39</v>
      </c>
      <c r="EY89" s="1">
        <f t="shared" si="1088"/>
        <v>268</v>
      </c>
      <c r="EZ89" s="1">
        <f t="shared" si="1089"/>
        <v>14.6</v>
      </c>
      <c r="FA89" s="4"/>
      <c r="FB89" s="5" t="str">
        <f>+EY$3</f>
        <v>質問票総回答数（週３回以上夕食後間食）</v>
      </c>
      <c r="FC89" s="6" t="str">
        <f>+EX$3</f>
        <v>質問票有所見者数（週３回以上夕食後間食）</v>
      </c>
      <c r="FD89" s="6" t="str">
        <f>+EZ$3</f>
        <v>週３回以上夕食後間食</v>
      </c>
      <c r="FE89" s="4" t="s">
        <v>22</v>
      </c>
      <c r="FF89"/>
      <c r="FG89" s="4"/>
      <c r="FH89" s="5" t="str">
        <f>+EY$3</f>
        <v>質問票総回答数（週３回以上夕食後間食）</v>
      </c>
      <c r="FI89" s="6" t="str">
        <f>+EX$3</f>
        <v>質問票有所見者数（週３回以上夕食後間食）</v>
      </c>
      <c r="FJ89" s="6" t="str">
        <f>+EZ$3</f>
        <v>週３回以上夕食後間食</v>
      </c>
      <c r="FK89" s="4" t="s">
        <v>22</v>
      </c>
      <c r="FL89" s="4" t="s">
        <v>23</v>
      </c>
      <c r="FM89" s="4" t="s">
        <v>24</v>
      </c>
      <c r="FN89" s="4" t="s">
        <v>25</v>
      </c>
      <c r="FO89" s="4" t="s">
        <v>26</v>
      </c>
      <c r="FP89" s="4"/>
      <c r="FQ89" s="4"/>
      <c r="FR89" s="4"/>
      <c r="FS89" s="4"/>
      <c r="FU89" s="1">
        <f t="shared" si="1090"/>
        <v>74</v>
      </c>
      <c r="FV89" s="1">
        <f t="shared" si="1091"/>
        <v>305</v>
      </c>
      <c r="FW89" s="1">
        <f t="shared" si="1092"/>
        <v>24.3</v>
      </c>
      <c r="FX89" s="4"/>
      <c r="FY89" s="5" t="str">
        <f>+FV$3</f>
        <v>質問票総回答数（週３回以上就寝前夕食）</v>
      </c>
      <c r="FZ89" s="6" t="str">
        <f>+FU$3</f>
        <v>質問票有所見者数（週３回以上就寝前夕食）</v>
      </c>
      <c r="GA89" s="6" t="str">
        <f>+FW$3</f>
        <v>週３回以上就寝前夕食</v>
      </c>
      <c r="GB89" s="4" t="s">
        <v>22</v>
      </c>
      <c r="GC89"/>
      <c r="GD89" s="4"/>
      <c r="GE89" s="5" t="str">
        <f>+FV$3</f>
        <v>質問票総回答数（週３回以上就寝前夕食）</v>
      </c>
      <c r="GF89" s="6" t="str">
        <f>+FU$3</f>
        <v>質問票有所見者数（週３回以上就寝前夕食）</v>
      </c>
      <c r="GG89" s="6" t="str">
        <f>+FW$3</f>
        <v>週３回以上就寝前夕食</v>
      </c>
      <c r="GH89" s="4" t="s">
        <v>22</v>
      </c>
      <c r="GI89" s="4" t="s">
        <v>23</v>
      </c>
      <c r="GJ89" s="4" t="s">
        <v>24</v>
      </c>
      <c r="GK89" s="4" t="s">
        <v>25</v>
      </c>
      <c r="GL89" s="4" t="s">
        <v>26</v>
      </c>
      <c r="GM89" s="4"/>
      <c r="GN89" s="4"/>
      <c r="GO89" s="4"/>
      <c r="GP89" s="4"/>
      <c r="GR89" s="1">
        <f t="shared" si="1093"/>
        <v>95</v>
      </c>
      <c r="GS89" s="1">
        <f t="shared" si="1094"/>
        <v>282</v>
      </c>
      <c r="GT89" s="1">
        <f t="shared" si="1095"/>
        <v>33.700000000000003</v>
      </c>
      <c r="GU89" s="4"/>
      <c r="GV89" s="5" t="str">
        <f>+GS$3</f>
        <v>質問票総回答数（食べる速度が速い）</v>
      </c>
      <c r="GW89" s="6" t="str">
        <f>+GR$3</f>
        <v>質問票有所見者数（食べる速度が速い）</v>
      </c>
      <c r="GX89" s="6" t="str">
        <f>+GT$3</f>
        <v>食べる速度が速い</v>
      </c>
      <c r="GY89" s="4" t="s">
        <v>22</v>
      </c>
      <c r="GZ89"/>
      <c r="HA89" s="4"/>
      <c r="HB89" s="5" t="str">
        <f>+GS$3</f>
        <v>質問票総回答数（食べる速度が速い）</v>
      </c>
      <c r="HC89" s="6" t="str">
        <f>+GR$3</f>
        <v>質問票有所見者数（食べる速度が速い）</v>
      </c>
      <c r="HD89" s="6" t="str">
        <f>+GT$3</f>
        <v>食べる速度が速い</v>
      </c>
      <c r="HE89" s="4" t="s">
        <v>22</v>
      </c>
      <c r="HF89" s="4" t="s">
        <v>23</v>
      </c>
      <c r="HG89" s="4" t="s">
        <v>24</v>
      </c>
      <c r="HH89" s="4" t="s">
        <v>25</v>
      </c>
      <c r="HI89" s="4" t="s">
        <v>26</v>
      </c>
      <c r="HJ89" s="4"/>
      <c r="HK89" s="4"/>
      <c r="HL89" s="4"/>
      <c r="HM89" s="4"/>
      <c r="HO89" s="1">
        <f t="shared" si="1096"/>
        <v>152</v>
      </c>
      <c r="HP89" s="1">
        <f t="shared" si="1097"/>
        <v>348</v>
      </c>
      <c r="HQ89" s="1">
        <f t="shared" si="1098"/>
        <v>43.7</v>
      </c>
      <c r="HR89" s="4"/>
      <c r="HS89" s="5" t="str">
        <f>+HP$3</f>
        <v>質問票総回答数（２０歳時体重から１０ｋｇ以上増加）</v>
      </c>
      <c r="HT89" s="6" t="str">
        <f>+HO$3</f>
        <v>質問票有所見者数（２０歳時体重から１０ｋｇ以上増加）</v>
      </c>
      <c r="HU89" s="6" t="str">
        <f>+HQ$3</f>
        <v>２０歳時体重から１０ｋｇ以上増加</v>
      </c>
      <c r="HV89" s="4" t="s">
        <v>22</v>
      </c>
      <c r="HW89"/>
      <c r="HX89" s="4"/>
      <c r="HY89" s="5" t="str">
        <f>+HP$3</f>
        <v>質問票総回答数（２０歳時体重から１０ｋｇ以上増加）</v>
      </c>
      <c r="HZ89" s="6" t="str">
        <f>+HO$3</f>
        <v>質問票有所見者数（２０歳時体重から１０ｋｇ以上増加）</v>
      </c>
      <c r="IA89" s="6" t="str">
        <f>+HQ$3</f>
        <v>２０歳時体重から１０ｋｇ以上増加</v>
      </c>
      <c r="IB89" s="4" t="s">
        <v>22</v>
      </c>
      <c r="IC89" s="4" t="s">
        <v>23</v>
      </c>
      <c r="ID89" s="4" t="s">
        <v>24</v>
      </c>
      <c r="IE89" s="4" t="s">
        <v>25</v>
      </c>
      <c r="IF89" s="4" t="s">
        <v>26</v>
      </c>
      <c r="IG89" s="4"/>
      <c r="IH89" s="4"/>
      <c r="II89" s="4"/>
      <c r="IJ89" s="4"/>
      <c r="IL89" s="1">
        <f t="shared" si="1099"/>
        <v>186</v>
      </c>
      <c r="IM89" s="1">
        <f t="shared" si="1100"/>
        <v>351</v>
      </c>
      <c r="IN89" s="1">
        <f t="shared" si="1101"/>
        <v>53</v>
      </c>
      <c r="IO89" s="4"/>
      <c r="IP89" s="5" t="str">
        <f>+IM$3</f>
        <v>質問票総回答数（１日１時間以上運動なし）</v>
      </c>
      <c r="IQ89" s="6" t="str">
        <f>+IL$3</f>
        <v>質問票有所見者数（１日１時間以上運動なし）</v>
      </c>
      <c r="IR89" s="6" t="str">
        <f>+IN$3</f>
        <v>１日１時間以上運動なし</v>
      </c>
      <c r="IS89" s="4" t="s">
        <v>22</v>
      </c>
      <c r="IT89"/>
      <c r="IU89" s="4"/>
      <c r="IV89" s="5" t="str">
        <f>+IM$3</f>
        <v>質問票総回答数（１日１時間以上運動なし）</v>
      </c>
      <c r="IW89" s="6" t="str">
        <f>+IL$3</f>
        <v>質問票有所見者数（１日１時間以上運動なし）</v>
      </c>
      <c r="IX89" s="6" t="str">
        <f>+IN$3</f>
        <v>１日１時間以上運動なし</v>
      </c>
      <c r="IY89" s="4" t="s">
        <v>22</v>
      </c>
      <c r="IZ89" s="4" t="s">
        <v>23</v>
      </c>
      <c r="JA89" s="4" t="s">
        <v>24</v>
      </c>
      <c r="JB89" s="4" t="s">
        <v>25</v>
      </c>
      <c r="JC89" s="4" t="s">
        <v>26</v>
      </c>
      <c r="JD89" s="4"/>
      <c r="JE89" s="4"/>
      <c r="JF89" s="4"/>
      <c r="JG89" s="4"/>
      <c r="JI89" s="1">
        <f t="shared" si="1102"/>
        <v>97</v>
      </c>
      <c r="JJ89" s="1">
        <f t="shared" si="1103"/>
        <v>281</v>
      </c>
      <c r="JK89" s="1">
        <f t="shared" si="1104"/>
        <v>34.5</v>
      </c>
      <c r="JL89" s="4"/>
      <c r="JM89" s="5" t="str">
        <f>+JJ$3</f>
        <v>質問票総回答数（睡眠不足）</v>
      </c>
      <c r="JN89" s="6" t="str">
        <f>+JI$3</f>
        <v>質問票有所見者数（睡眠不足）</v>
      </c>
      <c r="JO89" s="6" t="str">
        <f>+JK$3</f>
        <v>睡眠不足</v>
      </c>
      <c r="JP89" s="4" t="s">
        <v>22</v>
      </c>
      <c r="JQ89"/>
      <c r="JR89" s="4"/>
      <c r="JS89" s="5" t="str">
        <f>+JJ$3</f>
        <v>質問票総回答数（睡眠不足）</v>
      </c>
      <c r="JT89" s="6" t="str">
        <f>+JI$3</f>
        <v>質問票有所見者数（睡眠不足）</v>
      </c>
      <c r="JU89" s="6" t="str">
        <f>+JK$3</f>
        <v>睡眠不足</v>
      </c>
      <c r="JV89" s="4" t="s">
        <v>22</v>
      </c>
      <c r="JW89" s="4" t="s">
        <v>23</v>
      </c>
      <c r="JX89" s="4" t="s">
        <v>24</v>
      </c>
      <c r="JY89" s="4" t="s">
        <v>25</v>
      </c>
      <c r="JZ89" s="4" t="s">
        <v>26</v>
      </c>
      <c r="KA89" s="4"/>
      <c r="KB89" s="4"/>
      <c r="KC89" s="4"/>
      <c r="KD89" s="4"/>
      <c r="KF89" s="1">
        <f t="shared" si="1105"/>
        <v>209</v>
      </c>
      <c r="KG89" s="1">
        <f t="shared" si="1106"/>
        <v>270</v>
      </c>
      <c r="KH89" s="1">
        <f t="shared" si="1107"/>
        <v>77.400000000000006</v>
      </c>
      <c r="KI89" s="4"/>
      <c r="KJ89" s="5" t="str">
        <f>+KG$3</f>
        <v>質問票総回答数（１回３０分以上の運動習慣なし）</v>
      </c>
      <c r="KK89" s="6" t="str">
        <f>+KF$3</f>
        <v>質問票有所見者数（１回３０分以上の運動習慣なし）</v>
      </c>
      <c r="KL89" s="6" t="str">
        <f>+KH$3</f>
        <v>１回３０分以上の運動習慣なし</v>
      </c>
      <c r="KM89" s="4" t="s">
        <v>22</v>
      </c>
      <c r="KN89"/>
      <c r="KO89" s="4"/>
      <c r="KP89" s="5" t="str">
        <f>+KG$3</f>
        <v>質問票総回答数（１回３０分以上の運動習慣なし）</v>
      </c>
      <c r="KQ89" s="6" t="str">
        <f>+KF$3</f>
        <v>質問票有所見者数（１回３０分以上の運動習慣なし）</v>
      </c>
      <c r="KR89" s="6" t="str">
        <f>+KH$3</f>
        <v>１回３０分以上の運動習慣なし</v>
      </c>
      <c r="KS89" s="4" t="s">
        <v>22</v>
      </c>
      <c r="KT89" s="4" t="s">
        <v>23</v>
      </c>
      <c r="KU89" s="4" t="s">
        <v>24</v>
      </c>
      <c r="KV89" s="4" t="s">
        <v>25</v>
      </c>
      <c r="KW89" s="4" t="s">
        <v>26</v>
      </c>
      <c r="KX89" s="4"/>
      <c r="KY89" s="4"/>
      <c r="KZ89" s="4"/>
      <c r="LA89" s="4"/>
      <c r="LC89" s="1">
        <f t="shared" si="1108"/>
        <v>163</v>
      </c>
      <c r="LD89" s="1">
        <f t="shared" si="1109"/>
        <v>277</v>
      </c>
      <c r="LE89" s="1">
        <f t="shared" si="1110"/>
        <v>58.8</v>
      </c>
      <c r="LF89" s="4"/>
      <c r="LG89" s="5" t="str">
        <f>+LD$3</f>
        <v>質問票総回答数（毎日飲酒）</v>
      </c>
      <c r="LH89" s="6" t="str">
        <f>+LC$3</f>
        <v>質問票有所見者数（毎日飲酒）</v>
      </c>
      <c r="LI89" s="6" t="str">
        <f>+LE$3</f>
        <v>毎日飲酒</v>
      </c>
      <c r="LJ89" s="4" t="s">
        <v>22</v>
      </c>
      <c r="LK89"/>
      <c r="LL89" s="4"/>
      <c r="LM89" s="5" t="str">
        <f>+LD$3</f>
        <v>質問票総回答数（毎日飲酒）</v>
      </c>
      <c r="LN89" s="6" t="str">
        <f>+LC$3</f>
        <v>質問票有所見者数（毎日飲酒）</v>
      </c>
      <c r="LO89" s="6" t="str">
        <f>+LE$3</f>
        <v>毎日飲酒</v>
      </c>
      <c r="LP89" s="4" t="s">
        <v>22</v>
      </c>
      <c r="LQ89" s="4" t="s">
        <v>23</v>
      </c>
      <c r="LR89" s="4" t="s">
        <v>24</v>
      </c>
      <c r="LS89" s="4" t="s">
        <v>25</v>
      </c>
      <c r="LT89" s="4" t="s">
        <v>26</v>
      </c>
      <c r="LU89" s="4"/>
      <c r="LV89" s="4"/>
      <c r="LW89" s="4"/>
      <c r="LX89" s="4"/>
      <c r="LZ89" s="1">
        <f t="shared" si="1111"/>
        <v>60</v>
      </c>
      <c r="MA89" s="1">
        <f t="shared" si="1112"/>
        <v>314</v>
      </c>
      <c r="MB89" s="1">
        <f t="shared" si="1113"/>
        <v>19.100000000000001</v>
      </c>
      <c r="MC89" s="4"/>
      <c r="MD89" s="5" t="str">
        <f>+MA$3</f>
        <v>質問票総回答数（時々飲酒）</v>
      </c>
      <c r="ME89" s="6" t="str">
        <f>+LZ$3</f>
        <v>質問票有所見者数（時々飲酒）</v>
      </c>
      <c r="MF89" s="6" t="str">
        <f>+MB$3</f>
        <v>時々飲酒</v>
      </c>
      <c r="MG89" s="4" t="s">
        <v>22</v>
      </c>
      <c r="MH89"/>
      <c r="MI89" s="4"/>
      <c r="MJ89" s="5" t="str">
        <f>+MA$3</f>
        <v>質問票総回答数（時々飲酒）</v>
      </c>
      <c r="MK89" s="6" t="str">
        <f>+LZ$3</f>
        <v>質問票有所見者数（時々飲酒）</v>
      </c>
      <c r="ML89" s="6" t="str">
        <f>+MB$3</f>
        <v>時々飲酒</v>
      </c>
      <c r="MM89" s="4" t="s">
        <v>22</v>
      </c>
      <c r="MN89" s="4" t="s">
        <v>23</v>
      </c>
      <c r="MO89" s="4" t="s">
        <v>24</v>
      </c>
      <c r="MP89" s="4" t="s">
        <v>25</v>
      </c>
      <c r="MQ89" s="4" t="s">
        <v>26</v>
      </c>
      <c r="MR89" s="4"/>
      <c r="MS89" s="4"/>
      <c r="MT89" s="4"/>
      <c r="MU89" s="4"/>
      <c r="MW89" s="1">
        <f t="shared" si="1114"/>
        <v>109</v>
      </c>
      <c r="MX89" s="1">
        <f t="shared" si="1115"/>
        <v>240</v>
      </c>
      <c r="MY89" s="1">
        <f t="shared" si="1116"/>
        <v>45.4</v>
      </c>
      <c r="MZ89" s="4"/>
      <c r="NA89" s="5" t="str">
        <f>+MX$3</f>
        <v>質問票総回答数（１合未満）</v>
      </c>
      <c r="NB89" s="6" t="str">
        <f>+MW$3</f>
        <v>質問票有所見者数（１合未満）</v>
      </c>
      <c r="NC89" s="6" t="str">
        <f>+MY$3</f>
        <v>１日飲酒量（１合未満）</v>
      </c>
      <c r="ND89" s="4" t="s">
        <v>22</v>
      </c>
      <c r="NE89"/>
      <c r="NF89" s="4"/>
      <c r="NG89" s="5" t="str">
        <f>+MX$3</f>
        <v>質問票総回答数（１合未満）</v>
      </c>
      <c r="NH89" s="6" t="str">
        <f>+MW$3</f>
        <v>質問票有所見者数（１合未満）</v>
      </c>
      <c r="NI89" s="6" t="str">
        <f>+MY$3</f>
        <v>１日飲酒量（１合未満）</v>
      </c>
      <c r="NJ89" s="4" t="s">
        <v>22</v>
      </c>
      <c r="NK89" s="4" t="s">
        <v>23</v>
      </c>
      <c r="NL89" s="4" t="s">
        <v>24</v>
      </c>
      <c r="NM89" s="4" t="s">
        <v>25</v>
      </c>
      <c r="NN89" s="4" t="s">
        <v>26</v>
      </c>
      <c r="NO89" s="4"/>
      <c r="NP89" s="4"/>
      <c r="NQ89" s="4"/>
      <c r="NR89" s="4"/>
      <c r="NT89" s="1">
        <f t="shared" si="1117"/>
        <v>77</v>
      </c>
      <c r="NU89" s="1">
        <f t="shared" si="1118"/>
        <v>276</v>
      </c>
      <c r="NV89" s="1">
        <f t="shared" si="1119"/>
        <v>27.9</v>
      </c>
      <c r="NW89" s="4"/>
      <c r="NX89" s="5" t="str">
        <f>+NU$3</f>
        <v>質問票総回答数（１～２合）</v>
      </c>
      <c r="NY89" s="6" t="str">
        <f>+NT$3</f>
        <v>質問票有所見者数（１～２合）</v>
      </c>
      <c r="NZ89" s="6" t="str">
        <f>+NV$3</f>
        <v>１日飲酒量（１～２合）</v>
      </c>
      <c r="OA89" s="4" t="s">
        <v>22</v>
      </c>
      <c r="OB89"/>
      <c r="OC89" s="4"/>
      <c r="OD89" s="5" t="str">
        <f>+NU$3</f>
        <v>質問票総回答数（１～２合）</v>
      </c>
      <c r="OE89" s="6" t="str">
        <f>+NT$3</f>
        <v>質問票有所見者数（１～２合）</v>
      </c>
      <c r="OF89" s="6" t="str">
        <f>+NV$3</f>
        <v>１日飲酒量（１～２合）</v>
      </c>
      <c r="OG89" s="4" t="s">
        <v>22</v>
      </c>
      <c r="OH89" s="4" t="s">
        <v>23</v>
      </c>
      <c r="OI89" s="4" t="s">
        <v>24</v>
      </c>
      <c r="OJ89" s="4" t="s">
        <v>25</v>
      </c>
      <c r="OK89" s="4" t="s">
        <v>26</v>
      </c>
      <c r="OL89" s="4"/>
      <c r="OM89" s="4"/>
      <c r="ON89" s="4"/>
      <c r="OO89" s="4"/>
      <c r="OQ89" s="1">
        <f t="shared" si="1120"/>
        <v>49</v>
      </c>
      <c r="OR89" s="1">
        <f t="shared" si="1121"/>
        <v>273</v>
      </c>
      <c r="OS89" s="1">
        <f t="shared" si="1122"/>
        <v>17.899999999999999</v>
      </c>
      <c r="OT89" s="4"/>
      <c r="OU89" s="5" t="str">
        <f>+OR$3</f>
        <v>質問票総回答数（２～３合）</v>
      </c>
      <c r="OV89" s="6" t="str">
        <f>+OQ$3</f>
        <v>質問票有所見者数（２～３合）</v>
      </c>
      <c r="OW89" s="6" t="str">
        <f>+OS$3</f>
        <v>１日飲酒量（２～３合）</v>
      </c>
      <c r="OX89" s="4" t="s">
        <v>22</v>
      </c>
      <c r="OY89"/>
      <c r="OZ89" s="4"/>
      <c r="PA89" s="5" t="str">
        <f>+OR$3</f>
        <v>質問票総回答数（２～３合）</v>
      </c>
      <c r="PB89" s="6" t="str">
        <f>+OQ$3</f>
        <v>質問票有所見者数（２～３合）</v>
      </c>
      <c r="PC89" s="6" t="str">
        <f>+OS$3</f>
        <v>１日飲酒量（２～３合）</v>
      </c>
      <c r="PD89" s="4" t="s">
        <v>22</v>
      </c>
      <c r="PE89" s="4" t="s">
        <v>23</v>
      </c>
      <c r="PF89" s="4" t="s">
        <v>24</v>
      </c>
      <c r="PG89" s="4" t="s">
        <v>25</v>
      </c>
      <c r="PH89" s="4" t="s">
        <v>26</v>
      </c>
      <c r="PI89" s="4"/>
      <c r="PJ89" s="4"/>
      <c r="PK89" s="4"/>
      <c r="PL89" s="4"/>
      <c r="PN89" s="1">
        <f t="shared" si="1123"/>
        <v>21</v>
      </c>
      <c r="PO89" s="1">
        <f t="shared" si="1124"/>
        <v>226</v>
      </c>
      <c r="PP89" s="1">
        <f t="shared" si="1125"/>
        <v>9.3000000000000007</v>
      </c>
      <c r="PQ89" s="4"/>
      <c r="PR89" s="5" t="str">
        <f>+PO$3</f>
        <v>質問票総回答数（３合以上）</v>
      </c>
      <c r="PS89" s="6" t="str">
        <f>+PN$3</f>
        <v>質問票有所見者数（３合以上）</v>
      </c>
      <c r="PT89" s="6" t="str">
        <f>+PP$3</f>
        <v>１日飲酒量（３合以上）</v>
      </c>
      <c r="PU89" s="4" t="s">
        <v>22</v>
      </c>
      <c r="PV89"/>
      <c r="PW89" s="4"/>
      <c r="PX89" s="5" t="str">
        <f>+PO$3</f>
        <v>質問票総回答数（３合以上）</v>
      </c>
      <c r="PY89" s="6" t="str">
        <f>+PN$3</f>
        <v>質問票有所見者数（３合以上）</v>
      </c>
      <c r="PZ89" s="6" t="str">
        <f>+PP$3</f>
        <v>１日飲酒量（３合以上）</v>
      </c>
      <c r="QA89" s="4" t="s">
        <v>22</v>
      </c>
      <c r="QB89" s="4" t="s">
        <v>23</v>
      </c>
      <c r="QC89" s="4" t="s">
        <v>24</v>
      </c>
      <c r="QD89" s="4" t="s">
        <v>25</v>
      </c>
      <c r="QE89" s="4" t="s">
        <v>26</v>
      </c>
      <c r="QF89" s="4"/>
      <c r="QG89" s="4"/>
      <c r="QH89" s="4"/>
      <c r="QI89" s="4"/>
      <c r="QN89" s="4"/>
      <c r="QO89" s="5"/>
      <c r="QP89" s="6"/>
      <c r="QQ89" s="6"/>
      <c r="QR89" s="4"/>
      <c r="QS89"/>
      <c r="QT89" s="4"/>
      <c r="QU89" s="5"/>
      <c r="QV89" s="6"/>
      <c r="QW89" s="6"/>
      <c r="QX89" s="4"/>
      <c r="QY89" s="4"/>
      <c r="QZ89" s="4"/>
      <c r="RA89" s="4"/>
      <c r="RB89" s="4"/>
      <c r="RC89" s="4"/>
      <c r="RD89" s="4"/>
      <c r="RE89" s="4"/>
      <c r="RF89" s="4"/>
    </row>
    <row r="90" spans="1:474">
      <c r="A90" s="20" t="s">
        <v>13</v>
      </c>
      <c r="B90" s="20" t="s">
        <v>17</v>
      </c>
      <c r="C90" s="20">
        <v>56</v>
      </c>
      <c r="D90" s="20" t="s">
        <v>15</v>
      </c>
      <c r="E90" s="20">
        <v>84</v>
      </c>
      <c r="F90" s="20">
        <v>280</v>
      </c>
      <c r="G90" s="20">
        <v>30</v>
      </c>
      <c r="H90" s="20">
        <v>13</v>
      </c>
      <c r="I90" s="20">
        <v>282</v>
      </c>
      <c r="J90" s="20">
        <v>4.5999999999999996</v>
      </c>
      <c r="K90" s="20">
        <v>118</v>
      </c>
      <c r="L90" s="20">
        <v>379</v>
      </c>
      <c r="M90" s="20">
        <v>31.1</v>
      </c>
      <c r="N90" s="20">
        <v>48</v>
      </c>
      <c r="O90" s="20">
        <v>302</v>
      </c>
      <c r="P90" s="20">
        <v>15.9</v>
      </c>
      <c r="Q90" s="20">
        <v>39</v>
      </c>
      <c r="R90" s="20">
        <v>335</v>
      </c>
      <c r="S90" s="20">
        <v>11.6</v>
      </c>
      <c r="T90" s="20">
        <v>92</v>
      </c>
      <c r="U90" s="20">
        <v>316</v>
      </c>
      <c r="V90" s="20">
        <v>29.1</v>
      </c>
      <c r="W90" s="20">
        <v>107</v>
      </c>
      <c r="X90" s="20">
        <v>294</v>
      </c>
      <c r="Y90" s="20">
        <v>36.4</v>
      </c>
      <c r="Z90" s="20">
        <v>148</v>
      </c>
      <c r="AA90" s="20">
        <v>327</v>
      </c>
      <c r="AB90" s="20">
        <v>45.3</v>
      </c>
      <c r="AC90" s="20">
        <v>206</v>
      </c>
      <c r="AD90" s="20">
        <v>362</v>
      </c>
      <c r="AE90" s="20">
        <v>56.9</v>
      </c>
      <c r="AF90" s="20">
        <v>124</v>
      </c>
      <c r="AG90" s="20">
        <v>278</v>
      </c>
      <c r="AH90" s="20">
        <v>44.6</v>
      </c>
      <c r="AI90" s="20">
        <v>245</v>
      </c>
      <c r="AJ90" s="20">
        <v>345</v>
      </c>
      <c r="AK90" s="20">
        <v>71</v>
      </c>
      <c r="AL90" s="20">
        <v>162</v>
      </c>
      <c r="AM90" s="20">
        <v>360</v>
      </c>
      <c r="AN90" s="20">
        <v>45</v>
      </c>
      <c r="AO90" s="20">
        <v>45</v>
      </c>
      <c r="AP90" s="20">
        <v>316</v>
      </c>
      <c r="AQ90" s="20">
        <v>14.2</v>
      </c>
      <c r="AR90" s="20">
        <v>86</v>
      </c>
      <c r="AS90" s="20">
        <v>219</v>
      </c>
      <c r="AT90" s="20">
        <v>39.299999999999997</v>
      </c>
      <c r="AU90" s="20">
        <v>103</v>
      </c>
      <c r="AV90" s="20">
        <v>244</v>
      </c>
      <c r="AW90" s="20">
        <v>42.2</v>
      </c>
      <c r="AX90" s="20">
        <v>50</v>
      </c>
      <c r="AY90" s="20">
        <v>263</v>
      </c>
      <c r="AZ90" s="20">
        <v>19</v>
      </c>
      <c r="BA90" s="20">
        <v>14</v>
      </c>
      <c r="BB90" s="20">
        <v>211</v>
      </c>
      <c r="BC90" s="20">
        <v>6.6</v>
      </c>
      <c r="BE90" s="35"/>
      <c r="BF90" s="1" t="str">
        <f t="shared" si="1071"/>
        <v>明細部</v>
      </c>
      <c r="BG90" s="1" t="str">
        <f t="shared" si="1072"/>
        <v>県</v>
      </c>
      <c r="BH90" s="1">
        <f t="shared" si="1073"/>
        <v>56</v>
      </c>
      <c r="BI90" s="1" t="str">
        <f t="shared" si="1074"/>
        <v>男</v>
      </c>
      <c r="BJ90" s="1">
        <f t="shared" si="1075"/>
        <v>84</v>
      </c>
      <c r="BK90" s="1">
        <f t="shared" si="1076"/>
        <v>280</v>
      </c>
      <c r="BL90" s="1">
        <f t="shared" si="1077"/>
        <v>30</v>
      </c>
      <c r="BM90" s="4" t="s">
        <v>27</v>
      </c>
      <c r="BN90" s="4">
        <f>+SUM(BK249:BK253)</f>
        <v>129366</v>
      </c>
      <c r="BO90" s="4">
        <f>+SUM(BJ249:BJ253)</f>
        <v>5027</v>
      </c>
      <c r="BP90" s="4">
        <f t="shared" ref="BP90:BP99" si="1448">+BO90/BN90</f>
        <v>3.8858741864168329E-2</v>
      </c>
      <c r="BQ90" s="4">
        <f t="shared" ref="BQ90:BQ99" si="1449">+SQRT(BP90*(1-BP90)/BN90)</f>
        <v>5.3731368611455665E-4</v>
      </c>
      <c r="BR90"/>
      <c r="BS90" s="4" t="s">
        <v>27</v>
      </c>
      <c r="BT90" s="4">
        <f>+SUM(BK39:BK43)</f>
        <v>39</v>
      </c>
      <c r="BU90" s="4">
        <f>+SUM(BJ39:BJ43)</f>
        <v>3</v>
      </c>
      <c r="BV90" s="4">
        <f t="shared" ref="BV90:BV99" si="1450">+BU90/BT90</f>
        <v>7.6923076923076927E-2</v>
      </c>
      <c r="BW90" s="4">
        <f t="shared" ref="BW90:BW99" si="1451">+SQRT(BV90*(1-BV90)/BT90)</f>
        <v>4.2669245863479165E-2</v>
      </c>
      <c r="BX90" s="4">
        <f t="shared" ref="BX90:BX96" si="1452">+BN90</f>
        <v>129366</v>
      </c>
      <c r="BY90" s="4">
        <f t="shared" ref="BY90:BY96" si="1453">+BX90*BV90</f>
        <v>9951.2307692307695</v>
      </c>
      <c r="BZ90" s="4">
        <f t="shared" ref="BZ90:BZ96" si="1454">+BW90*BW90*BX90*BX90</f>
        <v>30469844.253072374</v>
      </c>
      <c r="CA90" s="4">
        <f t="shared" ref="CA90:CA96" si="1455">+BP90*BT90</f>
        <v>1.5154909327025647</v>
      </c>
      <c r="CB90" s="4"/>
      <c r="CC90" s="4"/>
      <c r="CD90" s="4"/>
      <c r="CE90" s="4"/>
      <c r="CG90" s="1">
        <f t="shared" si="1078"/>
        <v>13</v>
      </c>
      <c r="CH90" s="1">
        <f t="shared" si="1079"/>
        <v>282</v>
      </c>
      <c r="CI90" s="1">
        <f t="shared" si="1080"/>
        <v>4.5999999999999996</v>
      </c>
      <c r="CJ90" s="4" t="s">
        <v>27</v>
      </c>
      <c r="CK90" s="4">
        <f>+SUM(CH249:CH253)</f>
        <v>123169</v>
      </c>
      <c r="CL90" s="4">
        <f>+SUM(CG249:CG253)</f>
        <v>2015</v>
      </c>
      <c r="CM90" s="4">
        <f t="shared" ref="CM90:CM99" si="1456">+CL90/CK90</f>
        <v>1.6359635947356885E-2</v>
      </c>
      <c r="CN90" s="4">
        <f t="shared" ref="CN90:CN99" si="1457">+SQRT(CM90*(1-CM90)/CK90)</f>
        <v>3.6145503664387592E-4</v>
      </c>
      <c r="CO90"/>
      <c r="CP90" s="4" t="s">
        <v>27</v>
      </c>
      <c r="CQ90" s="4">
        <f>+SUM(CH39:CH43)</f>
        <v>39</v>
      </c>
      <c r="CR90" s="4">
        <f>+SUM(CG39:CG43)</f>
        <v>2</v>
      </c>
      <c r="CS90" s="4">
        <f t="shared" ref="CS90:CS99" si="1458">+CR90/CQ90</f>
        <v>5.128205128205128E-2</v>
      </c>
      <c r="CT90" s="4">
        <f t="shared" ref="CT90:CT99" si="1459">+SQRT(CS90*(1-CS90)/CQ90)</f>
        <v>3.5319858036984335E-2</v>
      </c>
      <c r="CU90" s="4">
        <f t="shared" ref="CU90:CU96" si="1460">+CK90</f>
        <v>123169</v>
      </c>
      <c r="CV90" s="4">
        <f t="shared" ref="CV90:CV96" si="1461">+CU90*CS90</f>
        <v>6316.3589743589746</v>
      </c>
      <c r="CW90" s="4">
        <f t="shared" ref="CW90:CW96" si="1462">+CT90*CT90*CU90*CU90</f>
        <v>18925210.969739884</v>
      </c>
      <c r="CX90" s="4">
        <f t="shared" ref="CX90:CX96" si="1463">+CM90*CQ90</f>
        <v>0.63802580194691849</v>
      </c>
      <c r="CY90" s="4"/>
      <c r="CZ90" s="4"/>
      <c r="DA90" s="4"/>
      <c r="DB90" s="4"/>
      <c r="DD90" s="1">
        <f t="shared" si="1081"/>
        <v>118</v>
      </c>
      <c r="DE90" s="1">
        <f t="shared" si="1082"/>
        <v>379</v>
      </c>
      <c r="DF90" s="1">
        <f t="shared" si="1083"/>
        <v>31.1</v>
      </c>
      <c r="DG90" s="4" t="s">
        <v>27</v>
      </c>
      <c r="DH90" s="4">
        <f>+SUM(DE249:DE253)</f>
        <v>121520</v>
      </c>
      <c r="DI90" s="4">
        <f>+SUM(DD249:DD253)</f>
        <v>23148</v>
      </c>
      <c r="DJ90" s="4">
        <f t="shared" ref="DJ90:DJ99" si="1464">+DI90/DH90</f>
        <v>0.19048716260697829</v>
      </c>
      <c r="DK90" s="4">
        <f t="shared" ref="DK90:DK99" si="1465">+SQRT(DJ90*(1-DJ90)/DH90)</f>
        <v>1.126473154005984E-3</v>
      </c>
      <c r="DL90"/>
      <c r="DM90" s="4" t="s">
        <v>27</v>
      </c>
      <c r="DN90" s="4">
        <f>+SUM(DE39:DE43)</f>
        <v>35</v>
      </c>
      <c r="DO90" s="4">
        <f>+SUM(DD39:DD43)</f>
        <v>5</v>
      </c>
      <c r="DP90" s="4">
        <f t="shared" ref="DP90:DP99" si="1466">+DO90/DN90</f>
        <v>0.14285714285714285</v>
      </c>
      <c r="DQ90" s="4">
        <f t="shared" ref="DQ90:DQ99" si="1467">+SQRT(DP90*(1-DP90)/DN90)</f>
        <v>5.9148476515058931E-2</v>
      </c>
      <c r="DR90" s="4">
        <f t="shared" ref="DR90:DR96" si="1468">+DH90</f>
        <v>121520</v>
      </c>
      <c r="DS90" s="4">
        <f t="shared" ref="DS90:DS96" si="1469">+DR90*DP90</f>
        <v>17360</v>
      </c>
      <c r="DT90" s="4">
        <f t="shared" ref="DT90:DT96" si="1470">+DQ90*DQ90*DR90*DR90</f>
        <v>51663359.999999993</v>
      </c>
      <c r="DU90" s="4">
        <f t="shared" ref="DU90:DU96" si="1471">+DJ90*DN90</f>
        <v>6.6670506912442402</v>
      </c>
      <c r="DV90" s="4"/>
      <c r="DW90" s="4"/>
      <c r="DX90" s="4"/>
      <c r="DY90" s="4"/>
      <c r="EA90" s="1">
        <f t="shared" si="1084"/>
        <v>48</v>
      </c>
      <c r="EB90" s="1">
        <f t="shared" si="1085"/>
        <v>302</v>
      </c>
      <c r="EC90" s="1">
        <f t="shared" si="1086"/>
        <v>15.9</v>
      </c>
      <c r="ED90" s="4" t="s">
        <v>27</v>
      </c>
      <c r="EE90" s="4">
        <f>+SUM(EB249:EB253)</f>
        <v>115812</v>
      </c>
      <c r="EF90" s="4">
        <f>+SUM(EA249:EA253)</f>
        <v>18579</v>
      </c>
      <c r="EG90" s="4">
        <f t="shared" ref="EG90:EG99" si="1472">+EF90/EE90</f>
        <v>0.16042379028079992</v>
      </c>
      <c r="EH90" s="4">
        <f t="shared" ref="EH90:EH99" si="1473">+SQRT(EG90*(1-EG90)/EE90)</f>
        <v>1.0784193397328304E-3</v>
      </c>
      <c r="EI90"/>
      <c r="EJ90" s="4" t="s">
        <v>27</v>
      </c>
      <c r="EK90" s="4">
        <f>+SUM(EB39:EB43)</f>
        <v>37</v>
      </c>
      <c r="EL90" s="4">
        <f>+SUM(EA39:EA43)</f>
        <v>9</v>
      </c>
      <c r="EM90" s="4">
        <f t="shared" ref="EM90:EM99" si="1474">+EL90/EK90</f>
        <v>0.24324324324324326</v>
      </c>
      <c r="EN90" s="4">
        <f t="shared" ref="EN90:EN99" si="1475">+SQRT(EM90*(1-EM90)/EK90)</f>
        <v>7.0533865329865955E-2</v>
      </c>
      <c r="EO90" s="4">
        <f t="shared" ref="EO90:EO96" si="1476">+EE90</f>
        <v>115812</v>
      </c>
      <c r="EP90" s="4">
        <f t="shared" ref="EP90:EP96" si="1477">+EO90*EM90</f>
        <v>28170.486486486487</v>
      </c>
      <c r="EQ90" s="4">
        <f t="shared" ref="EQ90:EQ96" si="1478">+EN90*EN90*EO90*EO90</f>
        <v>66727137.083450146</v>
      </c>
      <c r="ER90" s="4">
        <f t="shared" ref="ER90:ER96" si="1479">+EG90*EK90</f>
        <v>5.9356802403895967</v>
      </c>
      <c r="ES90" s="4"/>
      <c r="ET90" s="4"/>
      <c r="EU90" s="4"/>
      <c r="EV90" s="4"/>
      <c r="EX90" s="1">
        <f t="shared" si="1087"/>
        <v>39</v>
      </c>
      <c r="EY90" s="1">
        <f t="shared" si="1088"/>
        <v>335</v>
      </c>
      <c r="EZ90" s="1">
        <f t="shared" si="1089"/>
        <v>11.6</v>
      </c>
      <c r="FA90" s="4" t="s">
        <v>27</v>
      </c>
      <c r="FB90" s="4">
        <f>+SUM(EY249:EY253)</f>
        <v>119853</v>
      </c>
      <c r="FC90" s="4">
        <f>+SUM(EX249:EX253)</f>
        <v>24695</v>
      </c>
      <c r="FD90" s="4">
        <f t="shared" ref="FD90:FD99" si="1480">+FC90/FB90</f>
        <v>0.20604407065321687</v>
      </c>
      <c r="FE90" s="4">
        <f t="shared" ref="FE90:FE99" si="1481">+SQRT(FD90*(1-FD90)/FB90)</f>
        <v>1.1682984601254617E-3</v>
      </c>
      <c r="FF90"/>
      <c r="FG90" s="4" t="s">
        <v>27</v>
      </c>
      <c r="FH90" s="4">
        <f>+SUM(EY39:EY43)</f>
        <v>31</v>
      </c>
      <c r="FI90" s="4">
        <f>+SUM(EX39:EX43)</f>
        <v>13</v>
      </c>
      <c r="FJ90" s="4">
        <f t="shared" ref="FJ90:FJ99" si="1482">+FI90/FH90</f>
        <v>0.41935483870967744</v>
      </c>
      <c r="FK90" s="4">
        <f t="shared" ref="FK90:FK99" si="1483">+SQRT(FJ90*(1-FJ90)/FH90)</f>
        <v>8.8626865139927513E-2</v>
      </c>
      <c r="FL90" s="4">
        <f t="shared" ref="FL90:FL96" si="1484">+FB90</f>
        <v>119853</v>
      </c>
      <c r="FM90" s="4">
        <f t="shared" ref="FM90:FM96" si="1485">+FL90*FJ90</f>
        <v>50260.93548387097</v>
      </c>
      <c r="FN90" s="4">
        <f t="shared" ref="FN90:FN96" si="1486">+FK90*FK90*FL90*FL90</f>
        <v>112831040.80111444</v>
      </c>
      <c r="FO90" s="4">
        <f t="shared" ref="FO90:FO96" si="1487">+FD90*FH90</f>
        <v>6.3873661902497227</v>
      </c>
      <c r="FP90" s="4"/>
      <c r="FQ90" s="4"/>
      <c r="FR90" s="4"/>
      <c r="FS90" s="4"/>
      <c r="FU90" s="1">
        <f t="shared" si="1090"/>
        <v>92</v>
      </c>
      <c r="FV90" s="1">
        <f t="shared" si="1091"/>
        <v>316</v>
      </c>
      <c r="FW90" s="1">
        <f t="shared" si="1092"/>
        <v>29.1</v>
      </c>
      <c r="FX90" s="4" t="s">
        <v>27</v>
      </c>
      <c r="FY90" s="4">
        <f>+SUM(FV249:FV253)</f>
        <v>117671</v>
      </c>
      <c r="FZ90" s="4">
        <f>+SUM(FU249:FU253)</f>
        <v>21212</v>
      </c>
      <c r="GA90" s="4">
        <f t="shared" ref="GA90:GA99" si="1488">+FZ90/FY90</f>
        <v>0.18026531600819234</v>
      </c>
      <c r="GB90" s="4">
        <f t="shared" ref="GB90:GB99" si="1489">+SQRT(GA90*(1-GA90)/FY90)</f>
        <v>1.1206191003453852E-3</v>
      </c>
      <c r="GC90"/>
      <c r="GD90" s="4" t="s">
        <v>27</v>
      </c>
      <c r="GE90" s="4">
        <f>+SUM(FV39:FV43)</f>
        <v>39</v>
      </c>
      <c r="GF90" s="4">
        <f>+SUM(FU39:FU43)</f>
        <v>6</v>
      </c>
      <c r="GG90" s="4">
        <f t="shared" ref="GG90:GG99" si="1490">+GF90/GE90</f>
        <v>0.15384615384615385</v>
      </c>
      <c r="GH90" s="4">
        <f t="shared" ref="GH90:GH99" si="1491">+SQRT(GG90*(1-GG90)/GE90)</f>
        <v>5.7774432015293135E-2</v>
      </c>
      <c r="GI90" s="4">
        <f t="shared" ref="GI90:GI96" si="1492">+FY90</f>
        <v>117671</v>
      </c>
      <c r="GJ90" s="4">
        <f t="shared" ref="GJ90:GJ96" si="1493">+GI90*GG90</f>
        <v>18103.23076923077</v>
      </c>
      <c r="GK90" s="4">
        <f t="shared" ref="GK90:GK96" si="1494">+GH90*GH90*GI90*GI90</f>
        <v>46217905.219541796</v>
      </c>
      <c r="GL90" s="4">
        <f t="shared" ref="GL90:GL96" si="1495">+GA90*GE90</f>
        <v>7.0303473243195018</v>
      </c>
      <c r="GM90" s="4"/>
      <c r="GN90" s="4"/>
      <c r="GO90" s="4"/>
      <c r="GP90" s="4"/>
      <c r="GR90" s="1">
        <f t="shared" si="1093"/>
        <v>107</v>
      </c>
      <c r="GS90" s="1">
        <f t="shared" si="1094"/>
        <v>294</v>
      </c>
      <c r="GT90" s="1">
        <f t="shared" si="1095"/>
        <v>36.4</v>
      </c>
      <c r="GU90" s="4" t="s">
        <v>27</v>
      </c>
      <c r="GV90" s="4">
        <f>+SUM(GS249:GS253)</f>
        <v>114406</v>
      </c>
      <c r="GW90" s="4">
        <f>+SUM(GR249:GR253)</f>
        <v>33255</v>
      </c>
      <c r="GX90" s="4">
        <f t="shared" ref="GX90:GX99" si="1496">+GW90/GV90</f>
        <v>0.29067531423177106</v>
      </c>
      <c r="GY90" s="4">
        <f t="shared" ref="GY90:GY99" si="1497">+SQRT(GX90*(1-GX90)/GV90)</f>
        <v>1.342462650351731E-3</v>
      </c>
      <c r="GZ90"/>
      <c r="HA90" s="4" t="s">
        <v>27</v>
      </c>
      <c r="HB90" s="4">
        <f>+SUM(GS39:GS43)</f>
        <v>37</v>
      </c>
      <c r="HC90" s="4">
        <f>+SUM(GR39:GR43)</f>
        <v>12</v>
      </c>
      <c r="HD90" s="4">
        <f t="shared" ref="HD90:HD99" si="1498">+HC90/HB90</f>
        <v>0.32432432432432434</v>
      </c>
      <c r="HE90" s="4">
        <f t="shared" ref="HE90:HE99" si="1499">+SQRT(HD90*(1-HD90)/HB90)</f>
        <v>7.6958756412364784E-2</v>
      </c>
      <c r="HF90" s="4">
        <f t="shared" ref="HF90:HF96" si="1500">+GV90</f>
        <v>114406</v>
      </c>
      <c r="HG90" s="4">
        <f t="shared" ref="HG90:HG96" si="1501">+HF90*HD90</f>
        <v>37104.648648648654</v>
      </c>
      <c r="HH90" s="4">
        <f t="shared" ref="HH90:HH96" si="1502">+HE90*HE90*HF90*HF90</f>
        <v>77519985.99885495</v>
      </c>
      <c r="HI90" s="4">
        <f t="shared" ref="HI90:HI96" si="1503">+GX90*HB90</f>
        <v>10.75498662657553</v>
      </c>
      <c r="HJ90" s="4"/>
      <c r="HK90" s="4"/>
      <c r="HL90" s="4"/>
      <c r="HM90" s="4"/>
      <c r="HO90" s="1">
        <f t="shared" si="1096"/>
        <v>148</v>
      </c>
      <c r="HP90" s="1">
        <f t="shared" si="1097"/>
        <v>327</v>
      </c>
      <c r="HQ90" s="1">
        <f t="shared" si="1098"/>
        <v>45.3</v>
      </c>
      <c r="HR90" s="4" t="s">
        <v>27</v>
      </c>
      <c r="HS90" s="4">
        <f>+SUM(HP249:HP253)</f>
        <v>131582</v>
      </c>
      <c r="HT90" s="4">
        <f>+SUM(HO249:HO253)</f>
        <v>30219</v>
      </c>
      <c r="HU90" s="4">
        <f t="shared" ref="HU90:HU99" si="1504">+HT90/HS90</f>
        <v>0.22965907190953169</v>
      </c>
      <c r="HV90" s="4">
        <f t="shared" ref="HV90:HV99" si="1505">+SQRT(HU90*(1-HU90)/HS90)</f>
        <v>1.1595381643942089E-3</v>
      </c>
      <c r="HW90"/>
      <c r="HX90" s="4" t="s">
        <v>27</v>
      </c>
      <c r="HY90" s="4">
        <f>+SUM(HP39:HP43)</f>
        <v>41</v>
      </c>
      <c r="HZ90" s="4">
        <f>+SUM(HO39:HO43)</f>
        <v>11</v>
      </c>
      <c r="IA90" s="4">
        <f t="shared" ref="IA90:IA99" si="1506">+HZ90/HY90</f>
        <v>0.26829268292682928</v>
      </c>
      <c r="IB90" s="4">
        <f t="shared" ref="IB90:IB99" si="1507">+SQRT(IA90*(1-IA90)/HY90)</f>
        <v>6.9196031046259834E-2</v>
      </c>
      <c r="IC90" s="4">
        <f t="shared" ref="IC90:IC96" si="1508">+HS90</f>
        <v>131582</v>
      </c>
      <c r="ID90" s="4">
        <f t="shared" ref="ID90:ID96" si="1509">+IC90*IA90</f>
        <v>35302.487804878052</v>
      </c>
      <c r="IE90" s="4">
        <f t="shared" ref="IE90:IE96" si="1510">+IB90*IB90*IC90*IC90</f>
        <v>82900153.783607334</v>
      </c>
      <c r="IF90" s="4">
        <f t="shared" ref="IF90:IF96" si="1511">+HU90*HY90</f>
        <v>9.4160219482907994</v>
      </c>
      <c r="IG90" s="4"/>
      <c r="IH90" s="4"/>
      <c r="II90" s="4"/>
      <c r="IJ90" s="4"/>
      <c r="IL90" s="1">
        <f t="shared" si="1099"/>
        <v>206</v>
      </c>
      <c r="IM90" s="1">
        <f t="shared" si="1100"/>
        <v>362</v>
      </c>
      <c r="IN90" s="1">
        <f t="shared" si="1101"/>
        <v>56.9</v>
      </c>
      <c r="IO90" s="4" t="s">
        <v>27</v>
      </c>
      <c r="IP90" s="4">
        <f>+SUM(IM249:IM253)</f>
        <v>113943</v>
      </c>
      <c r="IQ90" s="4">
        <f>+SUM(IL249:IL253)</f>
        <v>60386</v>
      </c>
      <c r="IR90" s="4">
        <f t="shared" ref="IR90:IR99" si="1512">+IQ90/IP90</f>
        <v>0.52996673775484238</v>
      </c>
      <c r="IS90" s="4">
        <f t="shared" ref="IS90:IS99" si="1513">+SQRT(IR90*(1-IR90)/IP90)</f>
        <v>1.478579830511563E-3</v>
      </c>
      <c r="IT90"/>
      <c r="IU90" s="4" t="s">
        <v>27</v>
      </c>
      <c r="IV90" s="4">
        <f>+SUM(IM39:IM43)</f>
        <v>38</v>
      </c>
      <c r="IW90" s="4">
        <f>+SUM(IL39:IL43)</f>
        <v>29</v>
      </c>
      <c r="IX90" s="4">
        <f t="shared" ref="IX90:IX99" si="1514">+IW90/IV90</f>
        <v>0.76315789473684215</v>
      </c>
      <c r="IY90" s="4">
        <f t="shared" ref="IY90:IY99" si="1515">+SQRT(IX90*(1-IX90)/IV90)</f>
        <v>6.8967559581846943E-2</v>
      </c>
      <c r="IZ90" s="4">
        <f t="shared" ref="IZ90:IZ96" si="1516">+IP90</f>
        <v>113943</v>
      </c>
      <c r="JA90" s="4">
        <f t="shared" ref="JA90:JA96" si="1517">+IZ90*IX90</f>
        <v>86956.5</v>
      </c>
      <c r="JB90" s="4">
        <f t="shared" ref="JB90:JB96" si="1518">+IY90*IY90*IZ90*IZ90</f>
        <v>61753989.138157889</v>
      </c>
      <c r="JC90" s="4">
        <f t="shared" ref="JC90:JC96" si="1519">+IR90*IV90</f>
        <v>20.138736034684012</v>
      </c>
      <c r="JD90" s="4"/>
      <c r="JE90" s="4"/>
      <c r="JF90" s="4"/>
      <c r="JG90" s="4"/>
      <c r="JI90" s="1">
        <f t="shared" si="1102"/>
        <v>124</v>
      </c>
      <c r="JJ90" s="1">
        <f t="shared" si="1103"/>
        <v>278</v>
      </c>
      <c r="JK90" s="1">
        <f t="shared" si="1104"/>
        <v>44.6</v>
      </c>
      <c r="JL90" s="4" t="s">
        <v>27</v>
      </c>
      <c r="JM90" s="4">
        <f>+SUM(JJ249:JJ253)</f>
        <v>112758</v>
      </c>
      <c r="JN90" s="4">
        <f>+SUM(JI249:JI253)</f>
        <v>39625</v>
      </c>
      <c r="JO90" s="4">
        <f t="shared" ref="JO90:JO99" si="1520">+JN90/JM90</f>
        <v>0.35141630749037761</v>
      </c>
      <c r="JP90" s="4">
        <f t="shared" ref="JP90:JP99" si="1521">+SQRT(JO90*(1-JO90)/JM90)</f>
        <v>1.4217403393410751E-3</v>
      </c>
      <c r="JQ90"/>
      <c r="JR90" s="4" t="s">
        <v>27</v>
      </c>
      <c r="JS90" s="4">
        <f>+SUM(JJ39:JJ43)</f>
        <v>34</v>
      </c>
      <c r="JT90" s="4">
        <f>+SUM(JI39:JI43)</f>
        <v>19</v>
      </c>
      <c r="JU90" s="4">
        <f t="shared" ref="JU90:JU99" si="1522">+JT90/JS90</f>
        <v>0.55882352941176472</v>
      </c>
      <c r="JV90" s="4">
        <f t="shared" ref="JV90:JV99" si="1523">+SQRT(JU90*(1-JU90)/JS90)</f>
        <v>8.5153804168337122E-2</v>
      </c>
      <c r="JW90" s="4">
        <f t="shared" ref="JW90:JW96" si="1524">+JM90</f>
        <v>112758</v>
      </c>
      <c r="JX90" s="4">
        <f t="shared" ref="JX90:JX96" si="1525">+JW90*JU90</f>
        <v>63011.823529411769</v>
      </c>
      <c r="JY90" s="4">
        <f t="shared" ref="JY90:JY96" si="1526">+JV90*JV90*JW90*JW90</f>
        <v>92194038.030225947</v>
      </c>
      <c r="JZ90" s="4">
        <f t="shared" ref="JZ90:JZ96" si="1527">+JO90*JS90</f>
        <v>11.948154454672839</v>
      </c>
      <c r="KA90" s="4"/>
      <c r="KB90" s="4"/>
      <c r="KC90" s="4"/>
      <c r="KD90" s="4"/>
      <c r="KF90" s="1">
        <f t="shared" si="1105"/>
        <v>245</v>
      </c>
      <c r="KG90" s="1">
        <f t="shared" si="1106"/>
        <v>345</v>
      </c>
      <c r="KH90" s="1">
        <f t="shared" si="1107"/>
        <v>71</v>
      </c>
      <c r="KI90" s="4" t="s">
        <v>27</v>
      </c>
      <c r="KJ90" s="4">
        <f>+SUM(KG249:KG253)</f>
        <v>119338</v>
      </c>
      <c r="KK90" s="4">
        <f>+SUM(KF249:KF253)</f>
        <v>89276</v>
      </c>
      <c r="KL90" s="4">
        <f t="shared" ref="KL90:KL99" si="1528">+KK90/KJ90</f>
        <v>0.74809364996899563</v>
      </c>
      <c r="KM90" s="4">
        <f t="shared" ref="KM90:KM99" si="1529">+SQRT(KL90*(1-KL90)/KJ90)</f>
        <v>1.2566321430717375E-3</v>
      </c>
      <c r="KN90"/>
      <c r="KO90" s="4" t="s">
        <v>27</v>
      </c>
      <c r="KP90" s="4">
        <f>+SUM(KG39:KG43)</f>
        <v>36</v>
      </c>
      <c r="KQ90" s="4">
        <f>+SUM(KF39:KF43)</f>
        <v>35</v>
      </c>
      <c r="KR90" s="4">
        <f t="shared" ref="KR90:KR99" si="1530">+KQ90/KP90</f>
        <v>0.97222222222222221</v>
      </c>
      <c r="KS90" s="4">
        <f t="shared" ref="KS90:KS99" si="1531">+SQRT(KR90*(1-KR90)/KP90)</f>
        <v>2.738925825509082E-2</v>
      </c>
      <c r="KT90" s="4">
        <f t="shared" ref="KT90:KT96" si="1532">+KJ90</f>
        <v>119338</v>
      </c>
      <c r="KU90" s="4">
        <f t="shared" ref="KU90:KU96" si="1533">+KT90*KR90</f>
        <v>116023.05555555555</v>
      </c>
      <c r="KV90" s="4">
        <f t="shared" ref="KV90:KV96" si="1534">+KS90*KS90*KT90*KT90</f>
        <v>10683610.651148839</v>
      </c>
      <c r="KW90" s="4">
        <f t="shared" ref="KW90:KW96" si="1535">+KL90*KP90</f>
        <v>26.931371398883844</v>
      </c>
      <c r="KX90" s="4"/>
      <c r="KY90" s="4"/>
      <c r="KZ90" s="4"/>
      <c r="LA90" s="4"/>
      <c r="LC90" s="1">
        <f t="shared" si="1108"/>
        <v>162</v>
      </c>
      <c r="LD90" s="1">
        <f t="shared" si="1109"/>
        <v>360</v>
      </c>
      <c r="LE90" s="1">
        <f t="shared" si="1110"/>
        <v>45</v>
      </c>
      <c r="LF90" s="4" t="s">
        <v>27</v>
      </c>
      <c r="LG90" s="4">
        <f>+SUM(LD249:LD253)</f>
        <v>112536</v>
      </c>
      <c r="LH90" s="4">
        <f>+SUM(LC249:LC253)</f>
        <v>18612</v>
      </c>
      <c r="LI90" s="4">
        <f t="shared" ref="LI90:LI99" si="1536">+LH90/LG90</f>
        <v>0.16538707613563661</v>
      </c>
      <c r="LJ90" s="4">
        <f t="shared" ref="LJ90:LJ99" si="1537">+SQRT(LI90*(1-LI90)/LG90)</f>
        <v>1.1075098569792313E-3</v>
      </c>
      <c r="LK90"/>
      <c r="LL90" s="4" t="s">
        <v>27</v>
      </c>
      <c r="LM90" s="4">
        <f>+SUM(LD39:LD43)</f>
        <v>34</v>
      </c>
      <c r="LN90" s="4">
        <f>+SUM(LC39:LC43)</f>
        <v>4</v>
      </c>
      <c r="LO90" s="4">
        <f t="shared" ref="LO90:LO99" si="1538">+LN90/LM90</f>
        <v>0.11764705882352941</v>
      </c>
      <c r="LP90" s="4">
        <f t="shared" ref="LP90:LP99" si="1539">+SQRT(LO90*(1-LO90)/LM90)</f>
        <v>5.5255084507513187E-2</v>
      </c>
      <c r="LQ90" s="4">
        <f t="shared" ref="LQ90:LQ96" si="1540">+LG90</f>
        <v>112536</v>
      </c>
      <c r="LR90" s="4">
        <f t="shared" ref="LR90:LR96" si="1541">+LQ90*LO90</f>
        <v>13239.529411764706</v>
      </c>
      <c r="LS90" s="4">
        <f t="shared" ref="LS90:LS96" si="1542">+LP90*LP90*LQ90*LQ90</f>
        <v>38665839.495216765</v>
      </c>
      <c r="LT90" s="4">
        <f t="shared" ref="LT90:LT96" si="1543">+LI90*LM90</f>
        <v>5.6231605886116443</v>
      </c>
      <c r="LU90" s="4"/>
      <c r="LV90" s="4"/>
      <c r="LW90" s="4"/>
      <c r="LX90" s="4"/>
      <c r="LZ90" s="1">
        <f t="shared" si="1111"/>
        <v>45</v>
      </c>
      <c r="MA90" s="1">
        <f t="shared" si="1112"/>
        <v>316</v>
      </c>
      <c r="MB90" s="1">
        <f t="shared" si="1113"/>
        <v>14.2</v>
      </c>
      <c r="MC90" s="4" t="s">
        <v>27</v>
      </c>
      <c r="MD90" s="4">
        <f>+SUM(MA249:MA253)</f>
        <v>125485</v>
      </c>
      <c r="ME90" s="4">
        <f>+SUM(LZ249:LZ253)</f>
        <v>32953</v>
      </c>
      <c r="MF90" s="4">
        <f t="shared" ref="MF90:MF99" si="1544">+ME90/MD90</f>
        <v>0.26260509224210066</v>
      </c>
      <c r="MG90" s="4">
        <f t="shared" ref="MG90:MG99" si="1545">+SQRT(MF90*(1-MF90)/MD90)</f>
        <v>1.2422406346608798E-3</v>
      </c>
      <c r="MH90"/>
      <c r="MI90" s="4" t="s">
        <v>27</v>
      </c>
      <c r="MJ90" s="4">
        <f>+SUM(MA39:MA43)</f>
        <v>33</v>
      </c>
      <c r="MK90" s="4">
        <f>+SUM(LZ39:LZ43)</f>
        <v>7</v>
      </c>
      <c r="ML90" s="4">
        <f t="shared" ref="ML90:ML99" si="1546">+MK90/MJ90</f>
        <v>0.21212121212121213</v>
      </c>
      <c r="MM90" s="4">
        <f t="shared" ref="MM90:MM99" si="1547">+SQRT(ML90*(1-ML90)/MJ90)</f>
        <v>7.1164726427906569E-2</v>
      </c>
      <c r="MN90" s="4">
        <f t="shared" ref="MN90:MN96" si="1548">+MD90</f>
        <v>125485</v>
      </c>
      <c r="MO90" s="4">
        <f t="shared" ref="MO90:MO96" si="1549">+MN90*ML90</f>
        <v>26618.030303030304</v>
      </c>
      <c r="MP90" s="4">
        <f t="shared" ref="MP90:MP96" si="1550">+MM90*MM90*MN90*MN90</f>
        <v>79746787.738264188</v>
      </c>
      <c r="MQ90" s="4">
        <f t="shared" ref="MQ90:MQ96" si="1551">+MF90*MJ90</f>
        <v>8.6659680439893219</v>
      </c>
      <c r="MR90" s="4"/>
      <c r="MS90" s="4"/>
      <c r="MT90" s="4"/>
      <c r="MU90" s="4"/>
      <c r="MW90" s="1">
        <f t="shared" si="1114"/>
        <v>86</v>
      </c>
      <c r="MX90" s="1">
        <f t="shared" si="1115"/>
        <v>219</v>
      </c>
      <c r="MY90" s="1">
        <f t="shared" si="1116"/>
        <v>39.299999999999997</v>
      </c>
      <c r="MZ90" s="4" t="s">
        <v>27</v>
      </c>
      <c r="NA90" s="4">
        <f>+SUM(MX249:MX253)</f>
        <v>78951</v>
      </c>
      <c r="NB90" s="4">
        <f>+SUM(MW249:MW253)</f>
        <v>56088</v>
      </c>
      <c r="NC90" s="4">
        <f t="shared" ref="NC90:NC99" si="1552">+NB90/NA90</f>
        <v>0.71041532089523884</v>
      </c>
      <c r="ND90" s="4">
        <f t="shared" ref="ND90:ND99" si="1553">+SQRT(NC90*(1-NC90)/NA90)</f>
        <v>1.6142289524095552E-3</v>
      </c>
      <c r="NE90"/>
      <c r="NF90" s="4" t="s">
        <v>27</v>
      </c>
      <c r="NG90" s="4">
        <f>+SUM(MX39:MX43)</f>
        <v>18</v>
      </c>
      <c r="NH90" s="4">
        <f>+SUM(MW39:MW43)</f>
        <v>11</v>
      </c>
      <c r="NI90" s="4">
        <f t="shared" ref="NI90:NI99" si="1554">+NH90/NG90</f>
        <v>0.61111111111111116</v>
      </c>
      <c r="NJ90" s="4">
        <f t="shared" ref="NJ90:NJ99" si="1555">+SQRT(NI90*(1-NI90)/NG90)</f>
        <v>0.11490438561102645</v>
      </c>
      <c r="NK90" s="4">
        <f t="shared" ref="NK90:NK96" si="1556">+NA90</f>
        <v>78951</v>
      </c>
      <c r="NL90" s="4">
        <f t="shared" ref="NL90:NL96" si="1557">+NK90*NI90</f>
        <v>48247.833333333336</v>
      </c>
      <c r="NM90" s="4">
        <f t="shared" ref="NM90:NM96" si="1558">+NJ90*NJ90*NK90*NK90</f>
        <v>82297848.229938269</v>
      </c>
      <c r="NN90" s="4">
        <f t="shared" ref="NN90:NN96" si="1559">+NC90*NG90</f>
        <v>12.787475776114299</v>
      </c>
      <c r="NO90" s="4"/>
      <c r="NP90" s="4"/>
      <c r="NQ90" s="4"/>
      <c r="NR90" s="4"/>
      <c r="NT90" s="1">
        <f t="shared" si="1117"/>
        <v>103</v>
      </c>
      <c r="NU90" s="1">
        <f t="shared" si="1118"/>
        <v>244</v>
      </c>
      <c r="NV90" s="1">
        <f t="shared" si="1119"/>
        <v>42.2</v>
      </c>
      <c r="NW90" s="4" t="s">
        <v>27</v>
      </c>
      <c r="NX90" s="4">
        <f>+SUM(NU249:NU253)</f>
        <v>77649</v>
      </c>
      <c r="NY90" s="4">
        <f>+SUM(NT249:NT253)</f>
        <v>15860</v>
      </c>
      <c r="NZ90" s="4">
        <f t="shared" ref="NZ90:NZ99" si="1560">+NY90/NX90</f>
        <v>0.20425246944583961</v>
      </c>
      <c r="OA90" s="4">
        <f t="shared" ref="OA90:OA99" si="1561">+SQRT(NZ90*(1-NZ90)/NX90)</f>
        <v>1.4467829238498959E-3</v>
      </c>
      <c r="OB90"/>
      <c r="OC90" s="4" t="s">
        <v>27</v>
      </c>
      <c r="OD90" s="4">
        <f>+SUM(NU39:NU43)</f>
        <v>15</v>
      </c>
      <c r="OE90" s="4">
        <f>+SUM(NT39:NT43)</f>
        <v>7</v>
      </c>
      <c r="OF90" s="4">
        <f t="shared" ref="OF90:OF99" si="1562">+OE90/OD90</f>
        <v>0.46666666666666667</v>
      </c>
      <c r="OG90" s="4">
        <f t="shared" ref="OG90:OG99" si="1563">+SQRT(OF90*(1-OF90)/OD90)</f>
        <v>0.12881223774390613</v>
      </c>
      <c r="OH90" s="4">
        <f t="shared" ref="OH90:OH96" si="1564">+NX90</f>
        <v>77649</v>
      </c>
      <c r="OI90" s="4">
        <f t="shared" ref="OI90:OI96" si="1565">+OH90*OF90</f>
        <v>36236.199999999997</v>
      </c>
      <c r="OJ90" s="4">
        <f t="shared" ref="OJ90:OJ96" si="1566">+OG90*OG90*OH90*OH90</f>
        <v>100042833.55733334</v>
      </c>
      <c r="OK90" s="4">
        <f t="shared" ref="OK90:OK96" si="1567">+NZ90*OD90</f>
        <v>3.0637870416875943</v>
      </c>
      <c r="OL90" s="4"/>
      <c r="OM90" s="4"/>
      <c r="ON90" s="4"/>
      <c r="OO90" s="4"/>
      <c r="OQ90" s="1">
        <f t="shared" si="1120"/>
        <v>50</v>
      </c>
      <c r="OR90" s="1">
        <f t="shared" si="1121"/>
        <v>263</v>
      </c>
      <c r="OS90" s="1">
        <f t="shared" si="1122"/>
        <v>19</v>
      </c>
      <c r="OT90" s="4" t="s">
        <v>27</v>
      </c>
      <c r="OU90" s="4">
        <f>+SUM(OR249:OR253)</f>
        <v>81951</v>
      </c>
      <c r="OV90" s="4">
        <f>+SUM(OQ249:OQ253)</f>
        <v>4951</v>
      </c>
      <c r="OW90" s="4">
        <f t="shared" ref="OW90:OW99" si="1568">+OV90/OU90</f>
        <v>6.0414149918853952E-2</v>
      </c>
      <c r="OX90" s="4">
        <f t="shared" ref="OX90:OX99" si="1569">+SQRT(OW90*(1-OW90)/OU90)</f>
        <v>8.3226271655895514E-4</v>
      </c>
      <c r="OY90"/>
      <c r="OZ90" s="4" t="s">
        <v>27</v>
      </c>
      <c r="PA90" s="4">
        <f>+SUM(OR39:OR43)</f>
        <v>17</v>
      </c>
      <c r="PB90" s="4">
        <f>+SUM(OQ39:OQ43)</f>
        <v>3</v>
      </c>
      <c r="PC90" s="4">
        <f t="shared" ref="PC90:PC99" si="1570">+PB90/PA90</f>
        <v>0.17647058823529413</v>
      </c>
      <c r="PD90" s="4">
        <f t="shared" ref="PD90:PD99" si="1571">+SQRT(PC90*(1-PC90)/PA90)</f>
        <v>9.2459440940397153E-2</v>
      </c>
      <c r="PE90" s="4">
        <f t="shared" ref="PE90:PE96" si="1572">+OU90</f>
        <v>81951</v>
      </c>
      <c r="PF90" s="4">
        <f t="shared" ref="PF90:PF96" si="1573">+PE90*PC90</f>
        <v>14461.941176470589</v>
      </c>
      <c r="PG90" s="4">
        <f t="shared" ref="PG90:PG96" si="1574">+PD90*PD90*PE90*PE90</f>
        <v>57413105.809485048</v>
      </c>
      <c r="PH90" s="4">
        <f t="shared" ref="PH90:PH96" si="1575">+OW90*PA90</f>
        <v>1.0270405486205172</v>
      </c>
      <c r="PI90" s="4"/>
      <c r="PJ90" s="4"/>
      <c r="PK90" s="4"/>
      <c r="PL90" s="4"/>
      <c r="PN90" s="1">
        <f t="shared" si="1123"/>
        <v>14</v>
      </c>
      <c r="PO90" s="1">
        <f t="shared" si="1124"/>
        <v>211</v>
      </c>
      <c r="PP90" s="1">
        <f t="shared" si="1125"/>
        <v>6.6</v>
      </c>
      <c r="PQ90" s="4" t="s">
        <v>27</v>
      </c>
      <c r="PR90" s="4">
        <f>+SUM(PO249:PO253)</f>
        <v>85383</v>
      </c>
      <c r="PS90" s="4">
        <f>+SUM(PN249:PN253)</f>
        <v>2423</v>
      </c>
      <c r="PT90" s="4">
        <f t="shared" ref="PT90:PT99" si="1576">+PS90/PR90</f>
        <v>2.8378014358830212E-2</v>
      </c>
      <c r="PU90" s="4">
        <f t="shared" ref="PU90:PU99" si="1577">+SQRT(PT90*(1-PT90)/PR90)</f>
        <v>5.6826899805040158E-4</v>
      </c>
      <c r="PV90"/>
      <c r="PW90" s="4" t="s">
        <v>27</v>
      </c>
      <c r="PX90" s="4">
        <f>+SUM(PO39:PO43)</f>
        <v>17</v>
      </c>
      <c r="PY90" s="4">
        <f>+SUM(PN39:PN43)</f>
        <v>2</v>
      </c>
      <c r="PZ90" s="4">
        <f t="shared" ref="PZ90:PZ99" si="1578">+PY90/PX90</f>
        <v>0.11764705882352941</v>
      </c>
      <c r="QA90" s="4">
        <f t="shared" ref="QA90:QA99" si="1579">+SQRT(PZ90*(1-PZ90)/PX90)</f>
        <v>7.8142489900596648E-2</v>
      </c>
      <c r="QB90" s="4">
        <f t="shared" ref="QB90:QB96" si="1580">+PR90</f>
        <v>85383</v>
      </c>
      <c r="QC90" s="4">
        <f t="shared" ref="QC90:QC96" si="1581">+QB90*PZ90</f>
        <v>10045.058823529411</v>
      </c>
      <c r="QD90" s="4">
        <f t="shared" ref="QD90:QD96" si="1582">+QA90*QA90*QB90*QB90</f>
        <v>44516120.633014455</v>
      </c>
      <c r="QE90" s="4">
        <f t="shared" ref="QE90:QE96" si="1583">+PT90*PX90</f>
        <v>0.48242624410011359</v>
      </c>
      <c r="QF90" s="4"/>
      <c r="QG90" s="4"/>
      <c r="QH90" s="4"/>
      <c r="QI90" s="4"/>
      <c r="QN90" s="4"/>
      <c r="QO90" s="4"/>
      <c r="QP90" s="4"/>
      <c r="QQ90" s="4"/>
      <c r="QR90" s="4"/>
      <c r="QS90"/>
      <c r="QT90" s="4"/>
      <c r="QU90" s="4"/>
      <c r="QV90" s="4"/>
      <c r="QW90" s="4"/>
      <c r="QX90" s="4"/>
      <c r="QY90" s="4"/>
      <c r="QZ90" s="4"/>
      <c r="RA90" s="4"/>
      <c r="RB90" s="4"/>
      <c r="RC90" s="4"/>
      <c r="RD90" s="4"/>
      <c r="RE90" s="4"/>
      <c r="RF90" s="4"/>
    </row>
    <row r="91" spans="1:474">
      <c r="A91" s="20" t="s">
        <v>13</v>
      </c>
      <c r="B91" s="20" t="s">
        <v>17</v>
      </c>
      <c r="C91" s="20">
        <v>57</v>
      </c>
      <c r="D91" s="20" t="s">
        <v>15</v>
      </c>
      <c r="E91" s="20">
        <v>119</v>
      </c>
      <c r="F91" s="20">
        <v>318</v>
      </c>
      <c r="G91" s="20">
        <v>37.4</v>
      </c>
      <c r="H91" s="20">
        <v>35</v>
      </c>
      <c r="I91" s="20">
        <v>336</v>
      </c>
      <c r="J91" s="20">
        <v>10.4</v>
      </c>
      <c r="K91" s="20">
        <v>160</v>
      </c>
      <c r="L91" s="20">
        <v>368</v>
      </c>
      <c r="M91" s="20">
        <v>43.5</v>
      </c>
      <c r="N91" s="20">
        <v>42</v>
      </c>
      <c r="O91" s="20">
        <v>354</v>
      </c>
      <c r="P91" s="20">
        <v>11.9</v>
      </c>
      <c r="Q91" s="20">
        <v>46</v>
      </c>
      <c r="R91" s="20">
        <v>441</v>
      </c>
      <c r="S91" s="20">
        <v>10.4</v>
      </c>
      <c r="T91" s="20">
        <v>100</v>
      </c>
      <c r="U91" s="20">
        <v>423</v>
      </c>
      <c r="V91" s="20">
        <v>23.6</v>
      </c>
      <c r="W91" s="20">
        <v>118</v>
      </c>
      <c r="X91" s="20">
        <v>392</v>
      </c>
      <c r="Y91" s="20">
        <v>30.1</v>
      </c>
      <c r="Z91" s="20">
        <v>177</v>
      </c>
      <c r="AA91" s="20">
        <v>322</v>
      </c>
      <c r="AB91" s="20">
        <v>55</v>
      </c>
      <c r="AC91" s="20">
        <v>316</v>
      </c>
      <c r="AD91" s="20">
        <v>424</v>
      </c>
      <c r="AE91" s="20">
        <v>74.5</v>
      </c>
      <c r="AF91" s="20">
        <v>111</v>
      </c>
      <c r="AG91" s="20">
        <v>366</v>
      </c>
      <c r="AH91" s="20">
        <v>30.3</v>
      </c>
      <c r="AI91" s="20">
        <v>258</v>
      </c>
      <c r="AJ91" s="20">
        <v>324</v>
      </c>
      <c r="AK91" s="20">
        <v>79.599999999999994</v>
      </c>
      <c r="AL91" s="20">
        <v>218</v>
      </c>
      <c r="AM91" s="20">
        <v>421</v>
      </c>
      <c r="AN91" s="20">
        <v>51.8</v>
      </c>
      <c r="AO91" s="20">
        <v>56</v>
      </c>
      <c r="AP91" s="20">
        <v>335</v>
      </c>
      <c r="AQ91" s="20">
        <v>16.7</v>
      </c>
      <c r="AR91" s="20">
        <v>138</v>
      </c>
      <c r="AS91" s="20">
        <v>363</v>
      </c>
      <c r="AT91" s="20">
        <v>38</v>
      </c>
      <c r="AU91" s="20">
        <v>105</v>
      </c>
      <c r="AV91" s="20">
        <v>303</v>
      </c>
      <c r="AW91" s="20">
        <v>34.700000000000003</v>
      </c>
      <c r="AX91" s="20">
        <v>55</v>
      </c>
      <c r="AY91" s="20">
        <v>352</v>
      </c>
      <c r="AZ91" s="20">
        <v>15.6</v>
      </c>
      <c r="BA91" s="20">
        <v>12</v>
      </c>
      <c r="BB91" s="20">
        <v>319</v>
      </c>
      <c r="BC91" s="20">
        <v>3.8</v>
      </c>
      <c r="BE91" s="35"/>
      <c r="BF91" s="1" t="str">
        <f t="shared" si="1071"/>
        <v>明細部</v>
      </c>
      <c r="BG91" s="1" t="str">
        <f t="shared" si="1072"/>
        <v>県</v>
      </c>
      <c r="BH91" s="1">
        <f t="shared" si="1073"/>
        <v>57</v>
      </c>
      <c r="BI91" s="1" t="str">
        <f t="shared" si="1074"/>
        <v>男</v>
      </c>
      <c r="BJ91" s="1">
        <f t="shared" si="1075"/>
        <v>119</v>
      </c>
      <c r="BK91" s="1">
        <f t="shared" si="1076"/>
        <v>318</v>
      </c>
      <c r="BL91" s="1">
        <f t="shared" si="1077"/>
        <v>37.4</v>
      </c>
      <c r="BM91" s="4" t="s">
        <v>28</v>
      </c>
      <c r="BN91" s="4">
        <f>+SUM(BK254:BK258)</f>
        <v>126936</v>
      </c>
      <c r="BO91" s="4">
        <f>+SUM(BJ254:BJ258)</f>
        <v>10675</v>
      </c>
      <c r="BP91" s="4">
        <f t="shared" si="1448"/>
        <v>8.4097497951723707E-2</v>
      </c>
      <c r="BQ91" s="4">
        <f t="shared" si="1449"/>
        <v>7.7897542319908309E-4</v>
      </c>
      <c r="BR91"/>
      <c r="BS91" s="4" t="s">
        <v>28</v>
      </c>
      <c r="BT91" s="4">
        <f>+SUM(BK44:BK48)</f>
        <v>49</v>
      </c>
      <c r="BU91" s="4">
        <f>+SUM(BJ44:BJ48)</f>
        <v>5</v>
      </c>
      <c r="BV91" s="4">
        <f t="shared" si="1450"/>
        <v>0.10204081632653061</v>
      </c>
      <c r="BW91" s="4">
        <f t="shared" si="1451"/>
        <v>4.3243139866447011E-2</v>
      </c>
      <c r="BX91" s="4">
        <f t="shared" si="1452"/>
        <v>126936</v>
      </c>
      <c r="BY91" s="4">
        <f t="shared" si="1453"/>
        <v>12952.65306122449</v>
      </c>
      <c r="BZ91" s="4">
        <f t="shared" si="1454"/>
        <v>30130341.788880482</v>
      </c>
      <c r="CA91" s="4">
        <f t="shared" si="1455"/>
        <v>4.1207773996344619</v>
      </c>
      <c r="CB91" s="4"/>
      <c r="CC91" s="4"/>
      <c r="CD91" s="4"/>
      <c r="CE91" s="4"/>
      <c r="CG91" s="1">
        <f t="shared" si="1078"/>
        <v>35</v>
      </c>
      <c r="CH91" s="1">
        <f t="shared" si="1079"/>
        <v>336</v>
      </c>
      <c r="CI91" s="1">
        <f t="shared" si="1080"/>
        <v>10.4</v>
      </c>
      <c r="CJ91" s="4" t="s">
        <v>28</v>
      </c>
      <c r="CK91" s="4">
        <f>+SUM(CH254:CH258)</f>
        <v>125320</v>
      </c>
      <c r="CL91" s="4">
        <f>+SUM(CG254:CG258)</f>
        <v>2473</v>
      </c>
      <c r="CM91" s="4">
        <f t="shared" si="1456"/>
        <v>1.9733482285349505E-2</v>
      </c>
      <c r="CN91" s="4">
        <f t="shared" si="1457"/>
        <v>3.9288346962038496E-4</v>
      </c>
      <c r="CO91"/>
      <c r="CP91" s="4" t="s">
        <v>28</v>
      </c>
      <c r="CQ91" s="4">
        <f>+SUM(CH44:CH48)</f>
        <v>48</v>
      </c>
      <c r="CR91" s="4">
        <f>+SUM(CG44:CG48)</f>
        <v>3</v>
      </c>
      <c r="CS91" s="4">
        <f t="shared" si="1458"/>
        <v>6.25E-2</v>
      </c>
      <c r="CT91" s="4">
        <f t="shared" si="1459"/>
        <v>3.4938562148434216E-2</v>
      </c>
      <c r="CU91" s="4">
        <f t="shared" si="1460"/>
        <v>125320</v>
      </c>
      <c r="CV91" s="4">
        <f t="shared" si="1461"/>
        <v>7832.5</v>
      </c>
      <c r="CW91" s="4">
        <f t="shared" si="1462"/>
        <v>19171267.578125004</v>
      </c>
      <c r="CX91" s="4">
        <f t="shared" si="1463"/>
        <v>0.94720714969677622</v>
      </c>
      <c r="CY91" s="4"/>
      <c r="CZ91" s="4"/>
      <c r="DA91" s="4"/>
      <c r="DB91" s="4"/>
      <c r="DD91" s="1">
        <f t="shared" si="1081"/>
        <v>160</v>
      </c>
      <c r="DE91" s="1">
        <f t="shared" si="1082"/>
        <v>368</v>
      </c>
      <c r="DF91" s="1">
        <f t="shared" si="1083"/>
        <v>43.5</v>
      </c>
      <c r="DG91" s="4" t="s">
        <v>28</v>
      </c>
      <c r="DH91" s="4">
        <f>+SUM(DE254:DE258)</f>
        <v>126785</v>
      </c>
      <c r="DI91" s="4">
        <f>+SUM(DD254:DD258)</f>
        <v>18872</v>
      </c>
      <c r="DJ91" s="4">
        <f t="shared" si="1464"/>
        <v>0.14885041605868202</v>
      </c>
      <c r="DK91" s="4">
        <f t="shared" si="1465"/>
        <v>9.9964094077481525E-4</v>
      </c>
      <c r="DL91"/>
      <c r="DM91" s="4" t="s">
        <v>28</v>
      </c>
      <c r="DN91" s="4">
        <f>+SUM(DE44:DE48)</f>
        <v>50</v>
      </c>
      <c r="DO91" s="4">
        <f>+SUM(DD44:DD48)</f>
        <v>11</v>
      </c>
      <c r="DP91" s="4">
        <f t="shared" si="1466"/>
        <v>0.22</v>
      </c>
      <c r="DQ91" s="4">
        <f t="shared" si="1467"/>
        <v>5.8583274063507239E-2</v>
      </c>
      <c r="DR91" s="4">
        <f t="shared" si="1468"/>
        <v>126785</v>
      </c>
      <c r="DS91" s="4">
        <f t="shared" si="1469"/>
        <v>27892.7</v>
      </c>
      <c r="DT91" s="4">
        <f t="shared" si="1470"/>
        <v>55167465.124200001</v>
      </c>
      <c r="DU91" s="4">
        <f t="shared" si="1471"/>
        <v>7.4425208029341006</v>
      </c>
      <c r="DV91" s="4"/>
      <c r="DW91" s="4"/>
      <c r="DX91" s="4"/>
      <c r="DY91" s="4"/>
      <c r="EA91" s="1">
        <f t="shared" si="1084"/>
        <v>42</v>
      </c>
      <c r="EB91" s="1">
        <f t="shared" si="1085"/>
        <v>354</v>
      </c>
      <c r="EC91" s="1">
        <f t="shared" si="1086"/>
        <v>11.9</v>
      </c>
      <c r="ED91" s="4" t="s">
        <v>28</v>
      </c>
      <c r="EE91" s="4">
        <f>+SUM(EB254:EB258)</f>
        <v>109639</v>
      </c>
      <c r="EF91" s="4">
        <f>+SUM(EA254:EA258)</f>
        <v>15521</v>
      </c>
      <c r="EG91" s="4">
        <f t="shared" si="1472"/>
        <v>0.1415645892428789</v>
      </c>
      <c r="EH91" s="4">
        <f t="shared" si="1473"/>
        <v>1.052806592515033E-3</v>
      </c>
      <c r="EI91"/>
      <c r="EJ91" s="4" t="s">
        <v>28</v>
      </c>
      <c r="EK91" s="4">
        <f>+SUM(EB44:EB48)</f>
        <v>54</v>
      </c>
      <c r="EL91" s="4">
        <f>+SUM(EA44:EA48)</f>
        <v>4</v>
      </c>
      <c r="EM91" s="4">
        <f t="shared" si="1474"/>
        <v>7.407407407407407E-2</v>
      </c>
      <c r="EN91" s="4">
        <f t="shared" si="1475"/>
        <v>3.5638905505532455E-2</v>
      </c>
      <c r="EO91" s="4">
        <f t="shared" si="1476"/>
        <v>109639</v>
      </c>
      <c r="EP91" s="4">
        <f t="shared" si="1477"/>
        <v>8121.4074074074069</v>
      </c>
      <c r="EQ91" s="4">
        <f t="shared" si="1478"/>
        <v>15267883.860437941</v>
      </c>
      <c r="ER91" s="4">
        <f t="shared" si="1479"/>
        <v>7.6444878191154606</v>
      </c>
      <c r="ES91" s="4"/>
      <c r="ET91" s="4"/>
      <c r="EU91" s="4"/>
      <c r="EV91" s="4"/>
      <c r="EX91" s="1">
        <f t="shared" si="1087"/>
        <v>46</v>
      </c>
      <c r="EY91" s="1">
        <f t="shared" si="1088"/>
        <v>441</v>
      </c>
      <c r="EZ91" s="1">
        <f t="shared" si="1089"/>
        <v>10.4</v>
      </c>
      <c r="FA91" s="4" t="s">
        <v>28</v>
      </c>
      <c r="FB91" s="4">
        <f>+SUM(EY254:EY258)</f>
        <v>111383</v>
      </c>
      <c r="FC91" s="4">
        <f>+SUM(EX254:EX258)</f>
        <v>22933</v>
      </c>
      <c r="FD91" s="4">
        <f t="shared" si="1480"/>
        <v>0.2058931793900326</v>
      </c>
      <c r="FE91" s="4">
        <f t="shared" si="1481"/>
        <v>1.2115769087465542E-3</v>
      </c>
      <c r="FF91"/>
      <c r="FG91" s="4" t="s">
        <v>28</v>
      </c>
      <c r="FH91" s="4">
        <f>+SUM(EY44:EY48)</f>
        <v>50</v>
      </c>
      <c r="FI91" s="4">
        <f>+SUM(EX44:EX48)</f>
        <v>11</v>
      </c>
      <c r="FJ91" s="4">
        <f t="shared" si="1482"/>
        <v>0.22</v>
      </c>
      <c r="FK91" s="4">
        <f t="shared" si="1483"/>
        <v>5.8583274063507239E-2</v>
      </c>
      <c r="FL91" s="4">
        <f t="shared" si="1484"/>
        <v>111383</v>
      </c>
      <c r="FM91" s="4">
        <f t="shared" si="1485"/>
        <v>24504.26</v>
      </c>
      <c r="FN91" s="4">
        <f t="shared" si="1486"/>
        <v>42577984.668647997</v>
      </c>
      <c r="FO91" s="4">
        <f t="shared" si="1487"/>
        <v>10.294658969501629</v>
      </c>
      <c r="FP91" s="4"/>
      <c r="FQ91" s="4"/>
      <c r="FR91" s="4"/>
      <c r="FS91" s="4"/>
      <c r="FU91" s="1">
        <f t="shared" si="1090"/>
        <v>100</v>
      </c>
      <c r="FV91" s="1">
        <f t="shared" si="1091"/>
        <v>423</v>
      </c>
      <c r="FW91" s="1">
        <f t="shared" si="1092"/>
        <v>23.6</v>
      </c>
      <c r="FX91" s="4" t="s">
        <v>28</v>
      </c>
      <c r="FY91" s="4">
        <f>+SUM(FV254:FV258)</f>
        <v>112748</v>
      </c>
      <c r="FZ91" s="4">
        <f>+SUM(FU254:FU258)</f>
        <v>19500</v>
      </c>
      <c r="GA91" s="4">
        <f t="shared" si="1488"/>
        <v>0.17295207010323907</v>
      </c>
      <c r="GB91" s="4">
        <f t="shared" si="1489"/>
        <v>1.1263511280750452E-3</v>
      </c>
      <c r="GC91"/>
      <c r="GD91" s="4" t="s">
        <v>28</v>
      </c>
      <c r="GE91" s="4">
        <f>+SUM(FV44:FV48)</f>
        <v>51</v>
      </c>
      <c r="GF91" s="4">
        <f>+SUM(FU44:FU48)</f>
        <v>5</v>
      </c>
      <c r="GG91" s="4">
        <f t="shared" si="1490"/>
        <v>9.8039215686274508E-2</v>
      </c>
      <c r="GH91" s="4">
        <f t="shared" si="1491"/>
        <v>4.1639801819491909E-2</v>
      </c>
      <c r="GI91" s="4">
        <f t="shared" si="1492"/>
        <v>112748</v>
      </c>
      <c r="GJ91" s="4">
        <f t="shared" si="1493"/>
        <v>11053.725490196079</v>
      </c>
      <c r="GK91" s="4">
        <f t="shared" si="1494"/>
        <v>22041188.12462778</v>
      </c>
      <c r="GL91" s="4">
        <f t="shared" si="1495"/>
        <v>8.8205555752651925</v>
      </c>
      <c r="GM91" s="4"/>
      <c r="GN91" s="4"/>
      <c r="GO91" s="4"/>
      <c r="GP91" s="4"/>
      <c r="GR91" s="1">
        <f t="shared" si="1093"/>
        <v>118</v>
      </c>
      <c r="GS91" s="1">
        <f t="shared" si="1094"/>
        <v>392</v>
      </c>
      <c r="GT91" s="1">
        <f t="shared" si="1095"/>
        <v>30.1</v>
      </c>
      <c r="GU91" s="4" t="s">
        <v>28</v>
      </c>
      <c r="GV91" s="4">
        <f>+SUM(GS254:GS258)</f>
        <v>105166</v>
      </c>
      <c r="GW91" s="4">
        <f>+SUM(GR254:GR258)</f>
        <v>32863</v>
      </c>
      <c r="GX91" s="4">
        <f t="shared" si="1496"/>
        <v>0.31248692543217388</v>
      </c>
      <c r="GY91" s="4">
        <f t="shared" si="1497"/>
        <v>1.429284646256291E-3</v>
      </c>
      <c r="GZ91"/>
      <c r="HA91" s="4" t="s">
        <v>28</v>
      </c>
      <c r="HB91" s="4">
        <f>+SUM(GS44:GS48)</f>
        <v>49</v>
      </c>
      <c r="HC91" s="4">
        <f>+SUM(GR44:GR48)</f>
        <v>22</v>
      </c>
      <c r="HD91" s="4">
        <f t="shared" si="1498"/>
        <v>0.44897959183673469</v>
      </c>
      <c r="HE91" s="4">
        <f t="shared" si="1499"/>
        <v>7.1055729486611902E-2</v>
      </c>
      <c r="HF91" s="4">
        <f t="shared" si="1500"/>
        <v>105166</v>
      </c>
      <c r="HG91" s="4">
        <f t="shared" si="1501"/>
        <v>47217.387755102041</v>
      </c>
      <c r="HH91" s="4">
        <f t="shared" si="1502"/>
        <v>55840450.902804106</v>
      </c>
      <c r="HI91" s="4">
        <f t="shared" si="1503"/>
        <v>15.31185934617652</v>
      </c>
      <c r="HJ91" s="4"/>
      <c r="HK91" s="4"/>
      <c r="HL91" s="4"/>
      <c r="HM91" s="4"/>
      <c r="HO91" s="1">
        <f t="shared" si="1096"/>
        <v>177</v>
      </c>
      <c r="HP91" s="1">
        <f t="shared" si="1097"/>
        <v>322</v>
      </c>
      <c r="HQ91" s="1">
        <f t="shared" si="1098"/>
        <v>55</v>
      </c>
      <c r="HR91" s="4" t="s">
        <v>28</v>
      </c>
      <c r="HS91" s="4">
        <f>+SUM(HP254:HP258)</f>
        <v>121589</v>
      </c>
      <c r="HT91" s="4">
        <f>+SUM(HO254:HO258)</f>
        <v>30181</v>
      </c>
      <c r="HU91" s="4">
        <f t="shared" si="1504"/>
        <v>0.24822146740247883</v>
      </c>
      <c r="HV91" s="4">
        <f t="shared" si="1505"/>
        <v>1.2388464653516325E-3</v>
      </c>
      <c r="HW91"/>
      <c r="HX91" s="4" t="s">
        <v>28</v>
      </c>
      <c r="HY91" s="4">
        <f>+SUM(HP44:HP48)</f>
        <v>48</v>
      </c>
      <c r="HZ91" s="4">
        <f>+SUM(HO44:HO48)</f>
        <v>14</v>
      </c>
      <c r="IA91" s="4">
        <f t="shared" si="1506"/>
        <v>0.29166666666666669</v>
      </c>
      <c r="IB91" s="4">
        <f t="shared" si="1507"/>
        <v>6.5605707040594388E-2</v>
      </c>
      <c r="IC91" s="4">
        <f t="shared" si="1508"/>
        <v>121589</v>
      </c>
      <c r="ID91" s="4">
        <f t="shared" si="1509"/>
        <v>35463.458333333336</v>
      </c>
      <c r="IE91" s="4">
        <f t="shared" si="1510"/>
        <v>63631449.131908268</v>
      </c>
      <c r="IF91" s="4">
        <f t="shared" si="1511"/>
        <v>11.914630435318983</v>
      </c>
      <c r="IG91" s="4"/>
      <c r="IH91" s="4"/>
      <c r="II91" s="4"/>
      <c r="IJ91" s="4"/>
      <c r="IL91" s="1">
        <f t="shared" si="1099"/>
        <v>316</v>
      </c>
      <c r="IM91" s="1">
        <f t="shared" si="1100"/>
        <v>424</v>
      </c>
      <c r="IN91" s="1">
        <f t="shared" si="1101"/>
        <v>74.5</v>
      </c>
      <c r="IO91" s="4" t="s">
        <v>28</v>
      </c>
      <c r="IP91" s="4">
        <f>+SUM(IM254:IM258)</f>
        <v>119598</v>
      </c>
      <c r="IQ91" s="4">
        <f>+SUM(IL254:IL258)</f>
        <v>72127</v>
      </c>
      <c r="IR91" s="4">
        <f t="shared" si="1512"/>
        <v>0.60307864680011369</v>
      </c>
      <c r="IS91" s="4">
        <f t="shared" si="1513"/>
        <v>1.4147420069345502E-3</v>
      </c>
      <c r="IT91"/>
      <c r="IU91" s="4" t="s">
        <v>28</v>
      </c>
      <c r="IV91" s="4">
        <f>+SUM(IM44:IM48)</f>
        <v>54</v>
      </c>
      <c r="IW91" s="4">
        <f>+SUM(IL44:IL48)</f>
        <v>34</v>
      </c>
      <c r="IX91" s="4">
        <f t="shared" si="1514"/>
        <v>0.62962962962962965</v>
      </c>
      <c r="IY91" s="4">
        <f t="shared" si="1515"/>
        <v>6.5714894743503338E-2</v>
      </c>
      <c r="IZ91" s="4">
        <f t="shared" si="1516"/>
        <v>119598</v>
      </c>
      <c r="JA91" s="4">
        <f t="shared" si="1517"/>
        <v>75302.444444444453</v>
      </c>
      <c r="JB91" s="4">
        <f t="shared" si="1518"/>
        <v>61769696.506630078</v>
      </c>
      <c r="JC91" s="4">
        <f t="shared" si="1519"/>
        <v>32.566246927206137</v>
      </c>
      <c r="JD91" s="4"/>
      <c r="JE91" s="4"/>
      <c r="JF91" s="4"/>
      <c r="JG91" s="4"/>
      <c r="JI91" s="1">
        <f t="shared" si="1102"/>
        <v>111</v>
      </c>
      <c r="JJ91" s="1">
        <f t="shared" si="1103"/>
        <v>366</v>
      </c>
      <c r="JK91" s="1">
        <f t="shared" si="1104"/>
        <v>30.3</v>
      </c>
      <c r="JL91" s="4" t="s">
        <v>28</v>
      </c>
      <c r="JM91" s="4">
        <f>+SUM(JJ254:JJ258)</f>
        <v>109483</v>
      </c>
      <c r="JN91" s="4">
        <f>+SUM(JI254:JI258)</f>
        <v>37131</v>
      </c>
      <c r="JO91" s="4">
        <f t="shared" si="1520"/>
        <v>0.33914854360951013</v>
      </c>
      <c r="JP91" s="4">
        <f t="shared" si="1521"/>
        <v>1.4307823013362043E-3</v>
      </c>
      <c r="JQ91"/>
      <c r="JR91" s="4" t="s">
        <v>28</v>
      </c>
      <c r="JS91" s="4">
        <f>+SUM(JJ44:JJ48)</f>
        <v>56</v>
      </c>
      <c r="JT91" s="4">
        <f>+SUM(JI44:JI48)</f>
        <v>29</v>
      </c>
      <c r="JU91" s="4">
        <f t="shared" si="1522"/>
        <v>0.5178571428571429</v>
      </c>
      <c r="JV91" s="4">
        <f t="shared" si="1523"/>
        <v>6.6772685076333466E-2</v>
      </c>
      <c r="JW91" s="4">
        <f t="shared" si="1524"/>
        <v>109483</v>
      </c>
      <c r="JX91" s="4">
        <f t="shared" si="1525"/>
        <v>56696.55357142858</v>
      </c>
      <c r="JY91" s="4">
        <f t="shared" si="1526"/>
        <v>53443028.353265062</v>
      </c>
      <c r="JZ91" s="4">
        <f t="shared" si="1527"/>
        <v>18.992318442132568</v>
      </c>
      <c r="KA91" s="4"/>
      <c r="KB91" s="4"/>
      <c r="KC91" s="4"/>
      <c r="KD91" s="4"/>
      <c r="KF91" s="1">
        <f t="shared" si="1105"/>
        <v>258</v>
      </c>
      <c r="KG91" s="1">
        <f t="shared" si="1106"/>
        <v>324</v>
      </c>
      <c r="KH91" s="1">
        <f t="shared" si="1107"/>
        <v>79.599999999999994</v>
      </c>
      <c r="KI91" s="4" t="s">
        <v>28</v>
      </c>
      <c r="KJ91" s="4">
        <f>+SUM(KG254:KG258)</f>
        <v>104300</v>
      </c>
      <c r="KK91" s="4">
        <f>+SUM(KF254:KF258)</f>
        <v>85108</v>
      </c>
      <c r="KL91" s="4">
        <f t="shared" si="1528"/>
        <v>0.81599232981783321</v>
      </c>
      <c r="KM91" s="4">
        <f t="shared" si="1529"/>
        <v>1.1998275982592504E-3</v>
      </c>
      <c r="KN91"/>
      <c r="KO91" s="4" t="s">
        <v>28</v>
      </c>
      <c r="KP91" s="4">
        <f>+SUM(KG44:KG48)</f>
        <v>56</v>
      </c>
      <c r="KQ91" s="4">
        <f>+SUM(KF44:KF48)</f>
        <v>42</v>
      </c>
      <c r="KR91" s="4">
        <f t="shared" si="1530"/>
        <v>0.75</v>
      </c>
      <c r="KS91" s="4">
        <f t="shared" si="1531"/>
        <v>5.7863756235784464E-2</v>
      </c>
      <c r="KT91" s="4">
        <f t="shared" si="1532"/>
        <v>104300</v>
      </c>
      <c r="KU91" s="4">
        <f t="shared" si="1533"/>
        <v>78225</v>
      </c>
      <c r="KV91" s="4">
        <f t="shared" si="1534"/>
        <v>36423515.625</v>
      </c>
      <c r="KW91" s="4">
        <f t="shared" si="1535"/>
        <v>45.69557046979866</v>
      </c>
      <c r="KX91" s="4"/>
      <c r="KY91" s="4"/>
      <c r="KZ91" s="4"/>
      <c r="LA91" s="4"/>
      <c r="LC91" s="1">
        <f t="shared" si="1108"/>
        <v>218</v>
      </c>
      <c r="LD91" s="1">
        <f t="shared" si="1109"/>
        <v>421</v>
      </c>
      <c r="LE91" s="1">
        <f t="shared" si="1110"/>
        <v>51.8</v>
      </c>
      <c r="LF91" s="4" t="s">
        <v>28</v>
      </c>
      <c r="LG91" s="4">
        <f>+SUM(LD254:LD258)</f>
        <v>127457</v>
      </c>
      <c r="LH91" s="4">
        <f>+SUM(LC254:LC258)</f>
        <v>18802</v>
      </c>
      <c r="LI91" s="4">
        <f t="shared" si="1536"/>
        <v>0.14751641730152129</v>
      </c>
      <c r="LJ91" s="4">
        <f t="shared" si="1537"/>
        <v>9.9330207808111162E-4</v>
      </c>
      <c r="LK91"/>
      <c r="LL91" s="4" t="s">
        <v>28</v>
      </c>
      <c r="LM91" s="4">
        <f>+SUM(LD44:LD48)</f>
        <v>49</v>
      </c>
      <c r="LN91" s="4">
        <f>+SUM(LC44:LC48)</f>
        <v>10</v>
      </c>
      <c r="LO91" s="4">
        <f t="shared" si="1538"/>
        <v>0.20408163265306123</v>
      </c>
      <c r="LP91" s="4">
        <f t="shared" si="1539"/>
        <v>5.757556168551458E-2</v>
      </c>
      <c r="LQ91" s="4">
        <f t="shared" si="1540"/>
        <v>127457</v>
      </c>
      <c r="LR91" s="4">
        <f t="shared" si="1541"/>
        <v>26011.632653061224</v>
      </c>
      <c r="LS91" s="4">
        <f t="shared" si="1542"/>
        <v>53852237.342518859</v>
      </c>
      <c r="LT91" s="4">
        <f t="shared" si="1543"/>
        <v>7.2283044477745433</v>
      </c>
      <c r="LU91" s="4"/>
      <c r="LV91" s="4"/>
      <c r="LW91" s="4"/>
      <c r="LX91" s="4"/>
      <c r="LZ91" s="1">
        <f t="shared" si="1111"/>
        <v>56</v>
      </c>
      <c r="MA91" s="1">
        <f t="shared" si="1112"/>
        <v>335</v>
      </c>
      <c r="MB91" s="1">
        <f t="shared" si="1113"/>
        <v>16.7</v>
      </c>
      <c r="MC91" s="4" t="s">
        <v>28</v>
      </c>
      <c r="MD91" s="4">
        <f>+SUM(MA254:MA258)</f>
        <v>120905</v>
      </c>
      <c r="ME91" s="4">
        <f>+SUM(LZ254:LZ258)</f>
        <v>33107</v>
      </c>
      <c r="MF91" s="4">
        <f t="shared" si="1544"/>
        <v>0.27382655804143752</v>
      </c>
      <c r="MG91" s="4">
        <f t="shared" si="1545"/>
        <v>1.2824363926592214E-3</v>
      </c>
      <c r="MH91"/>
      <c r="MI91" s="4" t="s">
        <v>28</v>
      </c>
      <c r="MJ91" s="4">
        <f>+SUM(MA44:MA48)</f>
        <v>50</v>
      </c>
      <c r="MK91" s="4">
        <f>+SUM(LZ44:LZ48)</f>
        <v>8</v>
      </c>
      <c r="ML91" s="4">
        <f t="shared" si="1546"/>
        <v>0.16</v>
      </c>
      <c r="MM91" s="4">
        <f t="shared" si="1547"/>
        <v>5.1845925587262878E-2</v>
      </c>
      <c r="MN91" s="4">
        <f t="shared" si="1548"/>
        <v>120905</v>
      </c>
      <c r="MO91" s="4">
        <f t="shared" si="1549"/>
        <v>19344.8</v>
      </c>
      <c r="MP91" s="4">
        <f t="shared" si="1550"/>
        <v>39293235.139199995</v>
      </c>
      <c r="MQ91" s="4">
        <f t="shared" si="1551"/>
        <v>13.691327902071876</v>
      </c>
      <c r="MR91" s="4"/>
      <c r="MS91" s="4"/>
      <c r="MT91" s="4"/>
      <c r="MU91" s="4"/>
      <c r="MW91" s="1">
        <f t="shared" si="1114"/>
        <v>138</v>
      </c>
      <c r="MX91" s="1">
        <f t="shared" si="1115"/>
        <v>363</v>
      </c>
      <c r="MY91" s="1">
        <f t="shared" si="1116"/>
        <v>38</v>
      </c>
      <c r="MZ91" s="4" t="s">
        <v>28</v>
      </c>
      <c r="NA91" s="4">
        <f>+SUM(MX254:MX258)</f>
        <v>75098</v>
      </c>
      <c r="NB91" s="4">
        <f>+SUM(MW254:MW258)</f>
        <v>50985</v>
      </c>
      <c r="NC91" s="4">
        <f t="shared" si="1552"/>
        <v>0.67891288716077658</v>
      </c>
      <c r="ND91" s="4">
        <f t="shared" si="1553"/>
        <v>1.7037437601289608E-3</v>
      </c>
      <c r="NE91"/>
      <c r="NF91" s="4" t="s">
        <v>28</v>
      </c>
      <c r="NG91" s="4">
        <f>+SUM(MX44:MX48)</f>
        <v>26</v>
      </c>
      <c r="NH91" s="4">
        <f>+SUM(MW44:MW48)</f>
        <v>19</v>
      </c>
      <c r="NI91" s="4">
        <f t="shared" si="1554"/>
        <v>0.73076923076923073</v>
      </c>
      <c r="NJ91" s="4">
        <f t="shared" si="1555"/>
        <v>8.6989292473308624E-2</v>
      </c>
      <c r="NK91" s="4">
        <f t="shared" si="1556"/>
        <v>75098</v>
      </c>
      <c r="NL91" s="4">
        <f t="shared" si="1557"/>
        <v>54879.307692307688</v>
      </c>
      <c r="NM91" s="4">
        <f t="shared" si="1558"/>
        <v>42676455.241920799</v>
      </c>
      <c r="NN91" s="4">
        <f t="shared" si="1559"/>
        <v>17.651735066180191</v>
      </c>
      <c r="NO91" s="4"/>
      <c r="NP91" s="4"/>
      <c r="NQ91" s="4"/>
      <c r="NR91" s="4"/>
      <c r="NT91" s="1">
        <f t="shared" si="1117"/>
        <v>105</v>
      </c>
      <c r="NU91" s="1">
        <f t="shared" si="1118"/>
        <v>303</v>
      </c>
      <c r="NV91" s="1">
        <f t="shared" si="1119"/>
        <v>34.700000000000003</v>
      </c>
      <c r="NW91" s="4" t="s">
        <v>28</v>
      </c>
      <c r="NX91" s="4">
        <f>+SUM(NU254:NU258)</f>
        <v>78316</v>
      </c>
      <c r="NY91" s="4">
        <f>+SUM(NT254:NT258)</f>
        <v>15385</v>
      </c>
      <c r="NZ91" s="4">
        <f t="shared" si="1560"/>
        <v>0.19644772460289084</v>
      </c>
      <c r="OA91" s="4">
        <f t="shared" si="1561"/>
        <v>1.4197285641409968E-3</v>
      </c>
      <c r="OB91"/>
      <c r="OC91" s="4" t="s">
        <v>28</v>
      </c>
      <c r="OD91" s="4">
        <f>+SUM(NU44:NU48)</f>
        <v>22</v>
      </c>
      <c r="OE91" s="4">
        <f>+SUM(NT44:NT48)</f>
        <v>5</v>
      </c>
      <c r="OF91" s="4">
        <f t="shared" si="1562"/>
        <v>0.22727272727272727</v>
      </c>
      <c r="OG91" s="4">
        <f t="shared" si="1563"/>
        <v>8.9346067398510962E-2</v>
      </c>
      <c r="OH91" s="4">
        <f t="shared" si="1564"/>
        <v>78316</v>
      </c>
      <c r="OI91" s="4">
        <f t="shared" si="1565"/>
        <v>17799.090909090908</v>
      </c>
      <c r="OJ91" s="4">
        <f t="shared" si="1566"/>
        <v>48961180.293012768</v>
      </c>
      <c r="OK91" s="4">
        <f t="shared" si="1567"/>
        <v>4.3218499412635989</v>
      </c>
      <c r="OL91" s="4"/>
      <c r="OM91" s="4"/>
      <c r="ON91" s="4"/>
      <c r="OO91" s="4"/>
      <c r="OQ91" s="1">
        <f t="shared" si="1120"/>
        <v>55</v>
      </c>
      <c r="OR91" s="1">
        <f t="shared" si="1121"/>
        <v>352</v>
      </c>
      <c r="OS91" s="1">
        <f t="shared" si="1122"/>
        <v>15.6</v>
      </c>
      <c r="OT91" s="4" t="s">
        <v>28</v>
      </c>
      <c r="OU91" s="4">
        <f>+SUM(OR254:OR258)</f>
        <v>80701</v>
      </c>
      <c r="OV91" s="4">
        <f>+SUM(OQ254:OQ258)</f>
        <v>4558</v>
      </c>
      <c r="OW91" s="4">
        <f t="shared" si="1568"/>
        <v>5.6480093183479761E-2</v>
      </c>
      <c r="OX91" s="4">
        <f t="shared" si="1569"/>
        <v>8.1261302267977191E-4</v>
      </c>
      <c r="OY91"/>
      <c r="OZ91" s="4" t="s">
        <v>28</v>
      </c>
      <c r="PA91" s="4">
        <f>+SUM(OR44:OR48)</f>
        <v>22</v>
      </c>
      <c r="PB91" s="4">
        <f>+SUM(OQ44:OQ48)</f>
        <v>3</v>
      </c>
      <c r="PC91" s="4">
        <f t="shared" si="1570"/>
        <v>0.13636363636363635</v>
      </c>
      <c r="PD91" s="4">
        <f t="shared" si="1571"/>
        <v>7.3165004998453603E-2</v>
      </c>
      <c r="PE91" s="4">
        <f t="shared" si="1572"/>
        <v>80701</v>
      </c>
      <c r="PF91" s="4">
        <f t="shared" si="1573"/>
        <v>11004.681818181818</v>
      </c>
      <c r="PG91" s="4">
        <f t="shared" si="1574"/>
        <v>34862991.158621334</v>
      </c>
      <c r="PH91" s="4">
        <f t="shared" si="1575"/>
        <v>1.2425620500365548</v>
      </c>
      <c r="PI91" s="4"/>
      <c r="PJ91" s="4"/>
      <c r="PK91" s="4"/>
      <c r="PL91" s="4"/>
      <c r="PN91" s="1">
        <f t="shared" si="1123"/>
        <v>12</v>
      </c>
      <c r="PO91" s="1">
        <f t="shared" si="1124"/>
        <v>319</v>
      </c>
      <c r="PP91" s="1">
        <f t="shared" si="1125"/>
        <v>3.8</v>
      </c>
      <c r="PQ91" s="4" t="s">
        <v>28</v>
      </c>
      <c r="PR91" s="4">
        <f>+SUM(PO254:PO258)</f>
        <v>81652</v>
      </c>
      <c r="PS91" s="4">
        <f>+SUM(PN254:PN258)</f>
        <v>2027</v>
      </c>
      <c r="PT91" s="4">
        <f t="shared" si="1576"/>
        <v>2.4824866506637927E-2</v>
      </c>
      <c r="PU91" s="4">
        <f t="shared" si="1577"/>
        <v>5.4450435379273124E-4</v>
      </c>
      <c r="PV91"/>
      <c r="PW91" s="4" t="s">
        <v>28</v>
      </c>
      <c r="PX91" s="4">
        <f>+SUM(PO44:PO48)</f>
        <v>22</v>
      </c>
      <c r="PY91" s="4">
        <f>+SUM(PN44:PN48)</f>
        <v>6</v>
      </c>
      <c r="PZ91" s="4">
        <f t="shared" si="1578"/>
        <v>0.27272727272727271</v>
      </c>
      <c r="QA91" s="4">
        <f t="shared" si="1579"/>
        <v>9.4951448703107913E-2</v>
      </c>
      <c r="QB91" s="4">
        <f t="shared" si="1580"/>
        <v>81652</v>
      </c>
      <c r="QC91" s="4">
        <f t="shared" si="1581"/>
        <v>22268.727272727272</v>
      </c>
      <c r="QD91" s="4">
        <f t="shared" si="1582"/>
        <v>60108632.04207363</v>
      </c>
      <c r="QE91" s="4">
        <f t="shared" si="1583"/>
        <v>0.54614706314603434</v>
      </c>
      <c r="QF91" s="4"/>
      <c r="QG91" s="4"/>
      <c r="QH91" s="4"/>
      <c r="QI91" s="4"/>
      <c r="QN91" s="4"/>
      <c r="QO91" s="4"/>
      <c r="QP91" s="4"/>
      <c r="QQ91" s="4"/>
      <c r="QR91" s="4"/>
      <c r="QS91"/>
      <c r="QT91" s="4"/>
      <c r="QU91" s="4"/>
      <c r="QV91" s="4"/>
      <c r="QW91" s="4"/>
      <c r="QX91" s="4"/>
      <c r="QY91" s="4"/>
      <c r="QZ91" s="4"/>
      <c r="RA91" s="4"/>
      <c r="RB91" s="4"/>
      <c r="RC91" s="4"/>
      <c r="RD91" s="4"/>
      <c r="RE91" s="4"/>
      <c r="RF91" s="4"/>
    </row>
    <row r="92" spans="1:474">
      <c r="A92" s="20" t="s">
        <v>13</v>
      </c>
      <c r="B92" s="20" t="s">
        <v>17</v>
      </c>
      <c r="C92" s="20">
        <v>58</v>
      </c>
      <c r="D92" s="20" t="s">
        <v>15</v>
      </c>
      <c r="E92" s="20">
        <v>101</v>
      </c>
      <c r="F92" s="20">
        <v>352</v>
      </c>
      <c r="G92" s="20">
        <v>28.7</v>
      </c>
      <c r="H92" s="20">
        <v>21</v>
      </c>
      <c r="I92" s="20">
        <v>319</v>
      </c>
      <c r="J92" s="20">
        <v>6.6</v>
      </c>
      <c r="K92" s="20">
        <v>106</v>
      </c>
      <c r="L92" s="20">
        <v>301</v>
      </c>
      <c r="M92" s="20">
        <v>35.200000000000003</v>
      </c>
      <c r="N92" s="20">
        <v>33</v>
      </c>
      <c r="O92" s="20">
        <v>386</v>
      </c>
      <c r="P92" s="20">
        <v>8.5</v>
      </c>
      <c r="Q92" s="20">
        <v>80</v>
      </c>
      <c r="R92" s="20">
        <v>350</v>
      </c>
      <c r="S92" s="20">
        <v>22.9</v>
      </c>
      <c r="T92" s="20">
        <v>77</v>
      </c>
      <c r="U92" s="20">
        <v>433</v>
      </c>
      <c r="V92" s="20">
        <v>17.8</v>
      </c>
      <c r="W92" s="20">
        <v>112</v>
      </c>
      <c r="X92" s="20">
        <v>297</v>
      </c>
      <c r="Y92" s="20">
        <v>37.700000000000003</v>
      </c>
      <c r="Z92" s="20">
        <v>205</v>
      </c>
      <c r="AA92" s="20">
        <v>402</v>
      </c>
      <c r="AB92" s="20">
        <v>51</v>
      </c>
      <c r="AC92" s="20">
        <v>249</v>
      </c>
      <c r="AD92" s="20">
        <v>411</v>
      </c>
      <c r="AE92" s="20">
        <v>60.6</v>
      </c>
      <c r="AF92" s="20">
        <v>104</v>
      </c>
      <c r="AG92" s="20">
        <v>315</v>
      </c>
      <c r="AH92" s="20">
        <v>33</v>
      </c>
      <c r="AI92" s="20">
        <v>288</v>
      </c>
      <c r="AJ92" s="20">
        <v>316</v>
      </c>
      <c r="AK92" s="20">
        <v>91.1</v>
      </c>
      <c r="AL92" s="20">
        <v>220</v>
      </c>
      <c r="AM92" s="20">
        <v>380</v>
      </c>
      <c r="AN92" s="20">
        <v>57.9</v>
      </c>
      <c r="AO92" s="20">
        <v>67</v>
      </c>
      <c r="AP92" s="20">
        <v>370</v>
      </c>
      <c r="AQ92" s="20">
        <v>18.100000000000001</v>
      </c>
      <c r="AR92" s="20">
        <v>92</v>
      </c>
      <c r="AS92" s="20">
        <v>308</v>
      </c>
      <c r="AT92" s="20">
        <v>29.9</v>
      </c>
      <c r="AU92" s="20">
        <v>120</v>
      </c>
      <c r="AV92" s="20">
        <v>295</v>
      </c>
      <c r="AW92" s="20">
        <v>40.700000000000003</v>
      </c>
      <c r="AX92" s="20">
        <v>65</v>
      </c>
      <c r="AY92" s="20">
        <v>323</v>
      </c>
      <c r="AZ92" s="20">
        <v>20.100000000000001</v>
      </c>
      <c r="BA92" s="20">
        <v>19</v>
      </c>
      <c r="BB92" s="20">
        <v>358</v>
      </c>
      <c r="BC92" s="20">
        <v>5.3</v>
      </c>
      <c r="BE92" s="35"/>
      <c r="BF92" s="1" t="str">
        <f t="shared" si="1071"/>
        <v>明細部</v>
      </c>
      <c r="BG92" s="1" t="str">
        <f t="shared" si="1072"/>
        <v>県</v>
      </c>
      <c r="BH92" s="1">
        <f t="shared" si="1073"/>
        <v>58</v>
      </c>
      <c r="BI92" s="1" t="str">
        <f t="shared" si="1074"/>
        <v>男</v>
      </c>
      <c r="BJ92" s="1">
        <f t="shared" si="1075"/>
        <v>101</v>
      </c>
      <c r="BK92" s="1">
        <f t="shared" si="1076"/>
        <v>352</v>
      </c>
      <c r="BL92" s="1">
        <f t="shared" si="1077"/>
        <v>28.7</v>
      </c>
      <c r="BM92" s="4" t="s">
        <v>29</v>
      </c>
      <c r="BN92" s="4">
        <f>+SUM(BK259:BK263)</f>
        <v>147885</v>
      </c>
      <c r="BO92" s="4">
        <f>+SUM(BJ259:BJ263)</f>
        <v>26686</v>
      </c>
      <c r="BP92" s="4">
        <f t="shared" si="1448"/>
        <v>0.18045102613517261</v>
      </c>
      <c r="BQ92" s="4">
        <f t="shared" si="1449"/>
        <v>1.0000116755647171E-3</v>
      </c>
      <c r="BR92"/>
      <c r="BS92" s="4" t="s">
        <v>29</v>
      </c>
      <c r="BT92" s="4">
        <f>+SUM(BK49:BK53)</f>
        <v>61</v>
      </c>
      <c r="BU92" s="4">
        <f>+SUM(BJ49:BJ53)</f>
        <v>4</v>
      </c>
      <c r="BV92" s="4">
        <f t="shared" si="1450"/>
        <v>6.5573770491803282E-2</v>
      </c>
      <c r="BW92" s="4">
        <f t="shared" si="1451"/>
        <v>3.1693680167278832E-2</v>
      </c>
      <c r="BX92" s="4">
        <f t="shared" si="1452"/>
        <v>147885</v>
      </c>
      <c r="BY92" s="4">
        <f t="shared" si="1453"/>
        <v>9697.377049180328</v>
      </c>
      <c r="BZ92" s="4">
        <f t="shared" si="1454"/>
        <v>21968155.463673167</v>
      </c>
      <c r="CA92" s="4">
        <f t="shared" si="1455"/>
        <v>11.007512594245529</v>
      </c>
      <c r="CB92" s="4"/>
      <c r="CC92" s="4"/>
      <c r="CD92" s="4"/>
      <c r="CE92" s="4"/>
      <c r="CG92" s="1">
        <f t="shared" si="1078"/>
        <v>21</v>
      </c>
      <c r="CH92" s="1">
        <f t="shared" si="1079"/>
        <v>319</v>
      </c>
      <c r="CI92" s="1">
        <f t="shared" si="1080"/>
        <v>6.6</v>
      </c>
      <c r="CJ92" s="4" t="s">
        <v>29</v>
      </c>
      <c r="CK92" s="4">
        <f>+SUM(CH259:CH263)</f>
        <v>152243</v>
      </c>
      <c r="CL92" s="4">
        <f>+SUM(CG259:CG263)</f>
        <v>4291</v>
      </c>
      <c r="CM92" s="4">
        <f t="shared" si="1456"/>
        <v>2.8185203917421492E-2</v>
      </c>
      <c r="CN92" s="4">
        <f t="shared" si="1457"/>
        <v>4.2416387453797619E-4</v>
      </c>
      <c r="CO92"/>
      <c r="CP92" s="4" t="s">
        <v>29</v>
      </c>
      <c r="CQ92" s="4">
        <f>+SUM(CH49:CH53)</f>
        <v>53</v>
      </c>
      <c r="CR92" s="4">
        <f>+SUM(CG49:CG53)</f>
        <v>3</v>
      </c>
      <c r="CS92" s="4">
        <f t="shared" si="1458"/>
        <v>5.6603773584905662E-2</v>
      </c>
      <c r="CT92" s="4">
        <f t="shared" si="1459"/>
        <v>3.1741820042945901E-2</v>
      </c>
      <c r="CU92" s="4">
        <f t="shared" si="1460"/>
        <v>152243</v>
      </c>
      <c r="CV92" s="4">
        <f t="shared" si="1461"/>
        <v>8617.5283018867922</v>
      </c>
      <c r="CW92" s="4">
        <f t="shared" si="1462"/>
        <v>23352765.419440206</v>
      </c>
      <c r="CX92" s="4">
        <f t="shared" si="1463"/>
        <v>1.493815807623339</v>
      </c>
      <c r="CY92" s="4"/>
      <c r="CZ92" s="4"/>
      <c r="DA92" s="4"/>
      <c r="DB92" s="4"/>
      <c r="DD92" s="1">
        <f t="shared" si="1081"/>
        <v>106</v>
      </c>
      <c r="DE92" s="1">
        <f t="shared" si="1082"/>
        <v>301</v>
      </c>
      <c r="DF92" s="1">
        <f t="shared" si="1083"/>
        <v>35.200000000000003</v>
      </c>
      <c r="DG92" s="4" t="s">
        <v>29</v>
      </c>
      <c r="DH92" s="4">
        <f>+SUM(DE259:DE263)</f>
        <v>162101</v>
      </c>
      <c r="DI92" s="4">
        <f>+SUM(DD259:DD263)</f>
        <v>19889</v>
      </c>
      <c r="DJ92" s="4">
        <f t="shared" si="1464"/>
        <v>0.12269510983892758</v>
      </c>
      <c r="DK92" s="4">
        <f t="shared" si="1465"/>
        <v>8.1488449590380661E-4</v>
      </c>
      <c r="DL92"/>
      <c r="DM92" s="4" t="s">
        <v>29</v>
      </c>
      <c r="DN92" s="4">
        <f>+SUM(DE49:DE53)</f>
        <v>62</v>
      </c>
      <c r="DO92" s="4">
        <f>+SUM(DD49:DD53)</f>
        <v>7</v>
      </c>
      <c r="DP92" s="4">
        <f t="shared" si="1466"/>
        <v>0.11290322580645161</v>
      </c>
      <c r="DQ92" s="4">
        <f t="shared" si="1467"/>
        <v>4.0192297329966944E-2</v>
      </c>
      <c r="DR92" s="4">
        <f t="shared" si="1468"/>
        <v>162101</v>
      </c>
      <c r="DS92" s="4">
        <f t="shared" si="1469"/>
        <v>18301.725806451614</v>
      </c>
      <c r="DT92" s="4">
        <f t="shared" si="1470"/>
        <v>42447982.055759296</v>
      </c>
      <c r="DU92" s="4">
        <f t="shared" si="1471"/>
        <v>7.6070968100135099</v>
      </c>
      <c r="DV92" s="4"/>
      <c r="DW92" s="4"/>
      <c r="DX92" s="4"/>
      <c r="DY92" s="4"/>
      <c r="EA92" s="1">
        <f t="shared" si="1084"/>
        <v>33</v>
      </c>
      <c r="EB92" s="1">
        <f t="shared" si="1085"/>
        <v>386</v>
      </c>
      <c r="EC92" s="1">
        <f t="shared" si="1086"/>
        <v>8.5</v>
      </c>
      <c r="ED92" s="4" t="s">
        <v>29</v>
      </c>
      <c r="EE92" s="4">
        <f>+SUM(EB259:EB263)</f>
        <v>132771</v>
      </c>
      <c r="EF92" s="4">
        <f>+SUM(EA259:EA263)</f>
        <v>16785</v>
      </c>
      <c r="EG92" s="4">
        <f t="shared" si="1472"/>
        <v>0.12642067921458752</v>
      </c>
      <c r="EH92" s="4">
        <f t="shared" si="1473"/>
        <v>9.1202893926482255E-4</v>
      </c>
      <c r="EI92"/>
      <c r="EJ92" s="4" t="s">
        <v>29</v>
      </c>
      <c r="EK92" s="4">
        <f>+SUM(EB49:EB53)</f>
        <v>57</v>
      </c>
      <c r="EL92" s="4">
        <f>+SUM(EA49:EA53)</f>
        <v>11</v>
      </c>
      <c r="EM92" s="4">
        <f t="shared" si="1474"/>
        <v>0.19298245614035087</v>
      </c>
      <c r="EN92" s="4">
        <f t="shared" si="1475"/>
        <v>5.2271260723133144E-2</v>
      </c>
      <c r="EO92" s="4">
        <f t="shared" si="1476"/>
        <v>132771</v>
      </c>
      <c r="EP92" s="4">
        <f t="shared" si="1477"/>
        <v>25622.473684210527</v>
      </c>
      <c r="EQ92" s="4">
        <f t="shared" si="1478"/>
        <v>48165092.909267619</v>
      </c>
      <c r="ER92" s="4">
        <f t="shared" si="1479"/>
        <v>7.2059787152314891</v>
      </c>
      <c r="ES92" s="4"/>
      <c r="ET92" s="4"/>
      <c r="EU92" s="4"/>
      <c r="EV92" s="4"/>
      <c r="EX92" s="1">
        <f t="shared" si="1087"/>
        <v>80</v>
      </c>
      <c r="EY92" s="1">
        <f t="shared" si="1088"/>
        <v>350</v>
      </c>
      <c r="EZ92" s="1">
        <f t="shared" si="1089"/>
        <v>22.9</v>
      </c>
      <c r="FA92" s="4" t="s">
        <v>29</v>
      </c>
      <c r="FB92" s="4">
        <f>+SUM(EY259:EY263)</f>
        <v>133077</v>
      </c>
      <c r="FC92" s="4">
        <f>+SUM(EX259:EX263)</f>
        <v>27116</v>
      </c>
      <c r="FD92" s="4">
        <f t="shared" si="1480"/>
        <v>0.20376173192963473</v>
      </c>
      <c r="FE92" s="4">
        <f t="shared" si="1481"/>
        <v>1.1041582810776601E-3</v>
      </c>
      <c r="FF92"/>
      <c r="FG92" s="4" t="s">
        <v>29</v>
      </c>
      <c r="FH92" s="4">
        <f>+SUM(EY49:EY53)</f>
        <v>57</v>
      </c>
      <c r="FI92" s="4">
        <f>+SUM(EX49:EX53)</f>
        <v>18</v>
      </c>
      <c r="FJ92" s="4">
        <f t="shared" si="1482"/>
        <v>0.31578947368421051</v>
      </c>
      <c r="FK92" s="4">
        <f t="shared" si="1483"/>
        <v>6.1568173880589661E-2</v>
      </c>
      <c r="FL92" s="4">
        <f t="shared" si="1484"/>
        <v>133077</v>
      </c>
      <c r="FM92" s="4">
        <f t="shared" si="1485"/>
        <v>42024.31578947368</v>
      </c>
      <c r="FN92" s="4">
        <f t="shared" si="1486"/>
        <v>67130293.942848802</v>
      </c>
      <c r="FO92" s="4">
        <f t="shared" si="1487"/>
        <v>11.61441871998918</v>
      </c>
      <c r="FP92" s="4"/>
      <c r="FQ92" s="4"/>
      <c r="FR92" s="4"/>
      <c r="FS92" s="4"/>
      <c r="FU92" s="1">
        <f t="shared" si="1090"/>
        <v>77</v>
      </c>
      <c r="FV92" s="1">
        <f t="shared" si="1091"/>
        <v>433</v>
      </c>
      <c r="FW92" s="1">
        <f t="shared" si="1092"/>
        <v>17.8</v>
      </c>
      <c r="FX92" s="4" t="s">
        <v>29</v>
      </c>
      <c r="FY92" s="4">
        <f>+SUM(FV259:FV263)</f>
        <v>132393</v>
      </c>
      <c r="FZ92" s="4">
        <f>+SUM(FU259:FU263)</f>
        <v>20817</v>
      </c>
      <c r="GA92" s="4">
        <f t="shared" si="1488"/>
        <v>0.15723640977997327</v>
      </c>
      <c r="GB92" s="4">
        <f t="shared" si="1489"/>
        <v>1.0004535511133417E-3</v>
      </c>
      <c r="GC92"/>
      <c r="GD92" s="4" t="s">
        <v>29</v>
      </c>
      <c r="GE92" s="4">
        <f>+SUM(FV49:FV53)</f>
        <v>55</v>
      </c>
      <c r="GF92" s="4">
        <f>+SUM(FU49:FU53)</f>
        <v>5</v>
      </c>
      <c r="GG92" s="4">
        <f t="shared" si="1490"/>
        <v>9.0909090909090912E-2</v>
      </c>
      <c r="GH92" s="4">
        <f t="shared" si="1491"/>
        <v>3.8763766610110988E-2</v>
      </c>
      <c r="GI92" s="4">
        <f t="shared" si="1492"/>
        <v>132393</v>
      </c>
      <c r="GJ92" s="4">
        <f t="shared" si="1493"/>
        <v>12035.727272727274</v>
      </c>
      <c r="GK92" s="4">
        <f t="shared" si="1494"/>
        <v>26337951.087903831</v>
      </c>
      <c r="GL92" s="4">
        <f t="shared" si="1495"/>
        <v>8.6480025378985292</v>
      </c>
      <c r="GM92" s="4"/>
      <c r="GN92" s="4"/>
      <c r="GO92" s="4"/>
      <c r="GP92" s="4"/>
      <c r="GR92" s="1">
        <f t="shared" si="1093"/>
        <v>112</v>
      </c>
      <c r="GS92" s="1">
        <f t="shared" si="1094"/>
        <v>297</v>
      </c>
      <c r="GT92" s="1">
        <f t="shared" si="1095"/>
        <v>37.700000000000003</v>
      </c>
      <c r="GU92" s="4" t="s">
        <v>29</v>
      </c>
      <c r="GV92" s="4">
        <f>+SUM(GS259:GS263)</f>
        <v>145946</v>
      </c>
      <c r="GW92" s="4">
        <f>+SUM(GR259:GR263)</f>
        <v>44521</v>
      </c>
      <c r="GX92" s="4">
        <f t="shared" si="1496"/>
        <v>0.30505118331437653</v>
      </c>
      <c r="GY92" s="4">
        <f t="shared" si="1497"/>
        <v>1.2052209397252036E-3</v>
      </c>
      <c r="GZ92"/>
      <c r="HA92" s="4" t="s">
        <v>29</v>
      </c>
      <c r="HB92" s="4">
        <f>+SUM(GS49:GS53)</f>
        <v>61</v>
      </c>
      <c r="HC92" s="4">
        <f>+SUM(GR49:GR53)</f>
        <v>14</v>
      </c>
      <c r="HD92" s="4">
        <f t="shared" si="1498"/>
        <v>0.22950819672131148</v>
      </c>
      <c r="HE92" s="4">
        <f t="shared" si="1499"/>
        <v>5.38416293871785E-2</v>
      </c>
      <c r="HF92" s="4">
        <f t="shared" si="1500"/>
        <v>145946</v>
      </c>
      <c r="HG92" s="4">
        <f t="shared" si="1501"/>
        <v>33495.803278688523</v>
      </c>
      <c r="HH92" s="4">
        <f t="shared" si="1502"/>
        <v>61747699.475850411</v>
      </c>
      <c r="HI92" s="4">
        <f t="shared" si="1503"/>
        <v>18.608122182176967</v>
      </c>
      <c r="HJ92" s="4"/>
      <c r="HK92" s="4"/>
      <c r="HL92" s="4"/>
      <c r="HM92" s="4"/>
      <c r="HO92" s="1">
        <f t="shared" si="1096"/>
        <v>205</v>
      </c>
      <c r="HP92" s="1">
        <f t="shared" si="1097"/>
        <v>402</v>
      </c>
      <c r="HQ92" s="1">
        <f t="shared" si="1098"/>
        <v>51</v>
      </c>
      <c r="HR92" s="4" t="s">
        <v>29</v>
      </c>
      <c r="HS92" s="4">
        <f>+SUM(HP259:HP263)</f>
        <v>164573</v>
      </c>
      <c r="HT92" s="4">
        <f>+SUM(HO259:HO263)</f>
        <v>36933</v>
      </c>
      <c r="HU92" s="4">
        <f t="shared" si="1504"/>
        <v>0.22441712796145175</v>
      </c>
      <c r="HV92" s="4">
        <f t="shared" si="1505"/>
        <v>1.0284017614493647E-3</v>
      </c>
      <c r="HW92"/>
      <c r="HX92" s="4" t="s">
        <v>29</v>
      </c>
      <c r="HY92" s="4">
        <f>+SUM(HP49:HP53)</f>
        <v>55</v>
      </c>
      <c r="HZ92" s="4">
        <f>+SUM(HO49:HO53)</f>
        <v>19</v>
      </c>
      <c r="IA92" s="4">
        <f t="shared" si="1506"/>
        <v>0.34545454545454546</v>
      </c>
      <c r="IB92" s="4">
        <f t="shared" si="1507"/>
        <v>6.4118597852210038E-2</v>
      </c>
      <c r="IC92" s="4">
        <f t="shared" si="1508"/>
        <v>164573</v>
      </c>
      <c r="ID92" s="4">
        <f t="shared" si="1509"/>
        <v>56852.490909090913</v>
      </c>
      <c r="IE92" s="4">
        <f t="shared" si="1510"/>
        <v>111348713.88751918</v>
      </c>
      <c r="IF92" s="4">
        <f t="shared" si="1511"/>
        <v>12.342942037879846</v>
      </c>
      <c r="IG92" s="4"/>
      <c r="IH92" s="4"/>
      <c r="II92" s="4"/>
      <c r="IJ92" s="4"/>
      <c r="IL92" s="1">
        <f t="shared" si="1099"/>
        <v>249</v>
      </c>
      <c r="IM92" s="1">
        <f t="shared" si="1100"/>
        <v>411</v>
      </c>
      <c r="IN92" s="1">
        <f t="shared" si="1101"/>
        <v>60.6</v>
      </c>
      <c r="IO92" s="4" t="s">
        <v>29</v>
      </c>
      <c r="IP92" s="4">
        <f>+SUM(IM259:IM263)</f>
        <v>139972</v>
      </c>
      <c r="IQ92" s="4">
        <f>+SUM(IL259:IL263)</f>
        <v>82151</v>
      </c>
      <c r="IR92" s="4">
        <f t="shared" si="1512"/>
        <v>0.58691023919069529</v>
      </c>
      <c r="IS92" s="4">
        <f t="shared" si="1513"/>
        <v>1.31609571228606E-3</v>
      </c>
      <c r="IT92"/>
      <c r="IU92" s="4" t="s">
        <v>29</v>
      </c>
      <c r="IV92" s="4">
        <f>+SUM(IM49:IM53)</f>
        <v>58</v>
      </c>
      <c r="IW92" s="4">
        <f>+SUM(IL49:IL53)</f>
        <v>41</v>
      </c>
      <c r="IX92" s="4">
        <f t="shared" si="1514"/>
        <v>0.7068965517241379</v>
      </c>
      <c r="IY92" s="4">
        <f t="shared" si="1515"/>
        <v>5.9768781045513808E-2</v>
      </c>
      <c r="IZ92" s="4">
        <f t="shared" si="1516"/>
        <v>139972</v>
      </c>
      <c r="JA92" s="4">
        <f t="shared" si="1517"/>
        <v>98945.724137931029</v>
      </c>
      <c r="JB92" s="4">
        <f t="shared" si="1518"/>
        <v>69989216.790602311</v>
      </c>
      <c r="JC92" s="4">
        <f t="shared" si="1519"/>
        <v>34.040793873060323</v>
      </c>
      <c r="JD92" s="4"/>
      <c r="JE92" s="4"/>
      <c r="JF92" s="4"/>
      <c r="JG92" s="4"/>
      <c r="JI92" s="1">
        <f t="shared" si="1102"/>
        <v>104</v>
      </c>
      <c r="JJ92" s="1">
        <f t="shared" si="1103"/>
        <v>315</v>
      </c>
      <c r="JK92" s="1">
        <f t="shared" si="1104"/>
        <v>33</v>
      </c>
      <c r="JL92" s="4" t="s">
        <v>29</v>
      </c>
      <c r="JM92" s="4">
        <f>+SUM(JJ259:JJ263)</f>
        <v>128629</v>
      </c>
      <c r="JN92" s="4">
        <f>+SUM(JI259:JI263)</f>
        <v>49776</v>
      </c>
      <c r="JO92" s="4">
        <f t="shared" si="1520"/>
        <v>0.386973388582668</v>
      </c>
      <c r="JP92" s="4">
        <f t="shared" si="1521"/>
        <v>1.3580343883914583E-3</v>
      </c>
      <c r="JQ92"/>
      <c r="JR92" s="4" t="s">
        <v>29</v>
      </c>
      <c r="JS92" s="4">
        <f>+SUM(JJ49:JJ53)</f>
        <v>63</v>
      </c>
      <c r="JT92" s="4">
        <f>+SUM(JI49:JI53)</f>
        <v>36</v>
      </c>
      <c r="JU92" s="4">
        <f t="shared" si="1522"/>
        <v>0.5714285714285714</v>
      </c>
      <c r="JV92" s="4">
        <f t="shared" si="1523"/>
        <v>6.2347968638854966E-2</v>
      </c>
      <c r="JW92" s="4">
        <f t="shared" si="1524"/>
        <v>128629</v>
      </c>
      <c r="JX92" s="4">
        <f t="shared" si="1525"/>
        <v>73502.28571428571</v>
      </c>
      <c r="JY92" s="4">
        <f t="shared" si="1526"/>
        <v>64316500.062196307</v>
      </c>
      <c r="JZ92" s="4">
        <f t="shared" si="1527"/>
        <v>24.379323480708084</v>
      </c>
      <c r="KA92" s="4"/>
      <c r="KB92" s="4"/>
      <c r="KC92" s="4"/>
      <c r="KD92" s="4"/>
      <c r="KF92" s="1">
        <f t="shared" si="1105"/>
        <v>288</v>
      </c>
      <c r="KG92" s="1">
        <f t="shared" si="1106"/>
        <v>316</v>
      </c>
      <c r="KH92" s="1">
        <f t="shared" si="1107"/>
        <v>91.1</v>
      </c>
      <c r="KI92" s="4" t="s">
        <v>29</v>
      </c>
      <c r="KJ92" s="4">
        <f>+SUM(KG259:KG263)</f>
        <v>146725</v>
      </c>
      <c r="KK92" s="4">
        <f>+SUM(KF259:KF263)</f>
        <v>108190</v>
      </c>
      <c r="KL92" s="4">
        <f t="shared" si="1528"/>
        <v>0.737365820412336</v>
      </c>
      <c r="KM92" s="4">
        <f t="shared" si="1529"/>
        <v>1.1488545928215283E-3</v>
      </c>
      <c r="KN92"/>
      <c r="KO92" s="4" t="s">
        <v>29</v>
      </c>
      <c r="KP92" s="4">
        <f>+SUM(KG49:KG53)</f>
        <v>58</v>
      </c>
      <c r="KQ92" s="4">
        <f>+SUM(KF49:KF53)</f>
        <v>49</v>
      </c>
      <c r="KR92" s="4">
        <f t="shared" si="1530"/>
        <v>0.84482758620689657</v>
      </c>
      <c r="KS92" s="4">
        <f t="shared" si="1531"/>
        <v>4.7541984311278852E-2</v>
      </c>
      <c r="KT92" s="4">
        <f t="shared" si="1532"/>
        <v>146725</v>
      </c>
      <c r="KU92" s="4">
        <f t="shared" si="1533"/>
        <v>123957.3275862069</v>
      </c>
      <c r="KV92" s="4">
        <f t="shared" si="1534"/>
        <v>48658962.547793061</v>
      </c>
      <c r="KW92" s="4">
        <f t="shared" si="1535"/>
        <v>42.767217583915489</v>
      </c>
      <c r="KX92" s="4"/>
      <c r="KY92" s="4"/>
      <c r="KZ92" s="4"/>
      <c r="LA92" s="4"/>
      <c r="LC92" s="1">
        <f t="shared" si="1108"/>
        <v>220</v>
      </c>
      <c r="LD92" s="1">
        <f t="shared" si="1109"/>
        <v>380</v>
      </c>
      <c r="LE92" s="1">
        <f t="shared" si="1110"/>
        <v>57.9</v>
      </c>
      <c r="LF92" s="4" t="s">
        <v>29</v>
      </c>
      <c r="LG92" s="4">
        <f>+SUM(LD259:LD263)</f>
        <v>160105</v>
      </c>
      <c r="LH92" s="4">
        <f>+SUM(LC259:LC263)</f>
        <v>20368</v>
      </c>
      <c r="LI92" s="4">
        <f t="shared" si="1536"/>
        <v>0.12721651416258081</v>
      </c>
      <c r="LJ92" s="4">
        <f t="shared" si="1537"/>
        <v>8.3276518078716927E-4</v>
      </c>
      <c r="LK92"/>
      <c r="LL92" s="4" t="s">
        <v>29</v>
      </c>
      <c r="LM92" s="4">
        <f>+SUM(LD49:LD53)</f>
        <v>58</v>
      </c>
      <c r="LN92" s="4">
        <f>+SUM(LC49:LC53)</f>
        <v>8</v>
      </c>
      <c r="LO92" s="4">
        <f t="shared" si="1538"/>
        <v>0.13793103448275862</v>
      </c>
      <c r="LP92" s="4">
        <f t="shared" si="1539"/>
        <v>4.5278080296456052E-2</v>
      </c>
      <c r="LQ92" s="4">
        <f t="shared" si="1540"/>
        <v>160105</v>
      </c>
      <c r="LR92" s="4">
        <f t="shared" si="1541"/>
        <v>22083.448275862069</v>
      </c>
      <c r="LS92" s="4">
        <f t="shared" si="1542"/>
        <v>52551582.731969327</v>
      </c>
      <c r="LT92" s="4">
        <f t="shared" si="1543"/>
        <v>7.3785578214296867</v>
      </c>
      <c r="LU92" s="4"/>
      <c r="LV92" s="4"/>
      <c r="LW92" s="4"/>
      <c r="LX92" s="4"/>
      <c r="LZ92" s="1">
        <f t="shared" si="1111"/>
        <v>67</v>
      </c>
      <c r="MA92" s="1">
        <f t="shared" si="1112"/>
        <v>370</v>
      </c>
      <c r="MB92" s="1">
        <f t="shared" si="1113"/>
        <v>18.100000000000001</v>
      </c>
      <c r="MC92" s="4" t="s">
        <v>29</v>
      </c>
      <c r="MD92" s="4">
        <f>+SUM(MA259:MA263)</f>
        <v>129873</v>
      </c>
      <c r="ME92" s="4">
        <f>+SUM(LZ259:LZ263)</f>
        <v>39415</v>
      </c>
      <c r="MF92" s="4">
        <f t="shared" si="1544"/>
        <v>0.30348879289767694</v>
      </c>
      <c r="MG92" s="4">
        <f t="shared" si="1545"/>
        <v>1.2757804630545138E-3</v>
      </c>
      <c r="MH92"/>
      <c r="MI92" s="4" t="s">
        <v>29</v>
      </c>
      <c r="MJ92" s="4">
        <f>+SUM(MA49:MA53)</f>
        <v>55</v>
      </c>
      <c r="MK92" s="4">
        <f>+SUM(LZ49:LZ53)</f>
        <v>13</v>
      </c>
      <c r="ML92" s="4">
        <f t="shared" si="1546"/>
        <v>0.23636363636363636</v>
      </c>
      <c r="MM92" s="4">
        <f t="shared" si="1547"/>
        <v>5.7286499721470957E-2</v>
      </c>
      <c r="MN92" s="4">
        <f t="shared" si="1548"/>
        <v>129873</v>
      </c>
      <c r="MO92" s="4">
        <f t="shared" si="1549"/>
        <v>30697.254545454543</v>
      </c>
      <c r="MP92" s="4">
        <f t="shared" si="1550"/>
        <v>55353147.326425247</v>
      </c>
      <c r="MQ92" s="4">
        <f t="shared" si="1551"/>
        <v>16.691883609372233</v>
      </c>
      <c r="MR92" s="4"/>
      <c r="MS92" s="4"/>
      <c r="MT92" s="4"/>
      <c r="MU92" s="4"/>
      <c r="MW92" s="1">
        <f t="shared" si="1114"/>
        <v>92</v>
      </c>
      <c r="MX92" s="1">
        <f t="shared" si="1115"/>
        <v>308</v>
      </c>
      <c r="MY92" s="1">
        <f t="shared" si="1116"/>
        <v>29.9</v>
      </c>
      <c r="MZ92" s="4" t="s">
        <v>29</v>
      </c>
      <c r="NA92" s="4">
        <f>+SUM(MX259:MX263)</f>
        <v>96086</v>
      </c>
      <c r="NB92" s="4">
        <f>+SUM(MW259:MW263)</f>
        <v>73296</v>
      </c>
      <c r="NC92" s="4">
        <f t="shared" si="1552"/>
        <v>0.76281664342359967</v>
      </c>
      <c r="ND92" s="4">
        <f t="shared" si="1553"/>
        <v>1.3722148922167472E-3</v>
      </c>
      <c r="NE92"/>
      <c r="NF92" s="4" t="s">
        <v>29</v>
      </c>
      <c r="NG92" s="4">
        <f>+SUM(MX49:MX53)</f>
        <v>35</v>
      </c>
      <c r="NH92" s="4">
        <f>+SUM(MW49:MW53)</f>
        <v>29</v>
      </c>
      <c r="NI92" s="4">
        <f t="shared" si="1554"/>
        <v>0.82857142857142863</v>
      </c>
      <c r="NJ92" s="4">
        <f t="shared" si="1555"/>
        <v>6.3704858824903399E-2</v>
      </c>
      <c r="NK92" s="4">
        <f t="shared" si="1556"/>
        <v>96086</v>
      </c>
      <c r="NL92" s="4">
        <f t="shared" si="1557"/>
        <v>79614.114285714284</v>
      </c>
      <c r="NM92" s="4">
        <f t="shared" si="1558"/>
        <v>37468416.9073819</v>
      </c>
      <c r="NN92" s="4">
        <f t="shared" si="1559"/>
        <v>26.69858251982599</v>
      </c>
      <c r="NO92" s="4"/>
      <c r="NP92" s="4"/>
      <c r="NQ92" s="4"/>
      <c r="NR92" s="4"/>
      <c r="NT92" s="1">
        <f t="shared" si="1117"/>
        <v>120</v>
      </c>
      <c r="NU92" s="1">
        <f t="shared" si="1118"/>
        <v>295</v>
      </c>
      <c r="NV92" s="1">
        <f t="shared" si="1119"/>
        <v>40.700000000000003</v>
      </c>
      <c r="NW92" s="4" t="s">
        <v>29</v>
      </c>
      <c r="NX92" s="4">
        <f>+SUM(NU259:NU263)</f>
        <v>98056</v>
      </c>
      <c r="NY92" s="4">
        <f>+SUM(NT259:NT263)</f>
        <v>18315</v>
      </c>
      <c r="NZ92" s="4">
        <f t="shared" si="1560"/>
        <v>0.1867810230888472</v>
      </c>
      <c r="OA92" s="4">
        <f t="shared" si="1561"/>
        <v>1.2446092968372805E-3</v>
      </c>
      <c r="OB92"/>
      <c r="OC92" s="4" t="s">
        <v>29</v>
      </c>
      <c r="OD92" s="4">
        <f>+SUM(NU49:NU53)</f>
        <v>35</v>
      </c>
      <c r="OE92" s="4">
        <f>+SUM(NT49:NT53)</f>
        <v>6</v>
      </c>
      <c r="OF92" s="4">
        <f t="shared" si="1562"/>
        <v>0.17142857142857143</v>
      </c>
      <c r="OG92" s="4">
        <f t="shared" si="1563"/>
        <v>6.3704858824903413E-2</v>
      </c>
      <c r="OH92" s="4">
        <f t="shared" si="1564"/>
        <v>98056</v>
      </c>
      <c r="OI92" s="4">
        <f t="shared" si="1565"/>
        <v>16809.599999999999</v>
      </c>
      <c r="OJ92" s="4">
        <f t="shared" si="1566"/>
        <v>39020556.726857133</v>
      </c>
      <c r="OK92" s="4">
        <f t="shared" si="1567"/>
        <v>6.5373358081096518</v>
      </c>
      <c r="OL92" s="4"/>
      <c r="OM92" s="4"/>
      <c r="ON92" s="4"/>
      <c r="OO92" s="4"/>
      <c r="OQ92" s="1">
        <f t="shared" si="1120"/>
        <v>65</v>
      </c>
      <c r="OR92" s="1">
        <f t="shared" si="1121"/>
        <v>323</v>
      </c>
      <c r="OS92" s="1">
        <f t="shared" si="1122"/>
        <v>20.100000000000001</v>
      </c>
      <c r="OT92" s="4" t="s">
        <v>29</v>
      </c>
      <c r="OU92" s="4">
        <f>+SUM(OR259:OR263)</f>
        <v>95496</v>
      </c>
      <c r="OV92" s="4">
        <f>+SUM(OQ259:OQ263)</f>
        <v>4744</v>
      </c>
      <c r="OW92" s="4">
        <f t="shared" si="1568"/>
        <v>4.9677473402027307E-2</v>
      </c>
      <c r="OX92" s="4">
        <f t="shared" si="1569"/>
        <v>7.0310902305374776E-4</v>
      </c>
      <c r="OY92"/>
      <c r="OZ92" s="4" t="s">
        <v>29</v>
      </c>
      <c r="PA92" s="4">
        <f>+SUM(OR49:OR53)</f>
        <v>35</v>
      </c>
      <c r="PB92" s="4">
        <f>+SUM(OQ49:OQ53)</f>
        <v>2</v>
      </c>
      <c r="PC92" s="4">
        <f t="shared" si="1570"/>
        <v>5.7142857142857141E-2</v>
      </c>
      <c r="PD92" s="4">
        <f t="shared" si="1571"/>
        <v>3.9234660704319725E-2</v>
      </c>
      <c r="PE92" s="4">
        <f t="shared" si="1572"/>
        <v>95496</v>
      </c>
      <c r="PF92" s="4">
        <f t="shared" si="1573"/>
        <v>5456.9142857142851</v>
      </c>
      <c r="PG92" s="4">
        <f t="shared" si="1574"/>
        <v>14038159.231626824</v>
      </c>
      <c r="PH92" s="4">
        <f t="shared" si="1575"/>
        <v>1.7387115690709558</v>
      </c>
      <c r="PI92" s="4"/>
      <c r="PJ92" s="4"/>
      <c r="PK92" s="4"/>
      <c r="PL92" s="4"/>
      <c r="PN92" s="1">
        <f t="shared" si="1123"/>
        <v>19</v>
      </c>
      <c r="PO92" s="1">
        <f t="shared" si="1124"/>
        <v>358</v>
      </c>
      <c r="PP92" s="1">
        <f t="shared" si="1125"/>
        <v>5.3</v>
      </c>
      <c r="PQ92" s="4" t="s">
        <v>29</v>
      </c>
      <c r="PR92" s="4">
        <f>+SUM(PO259:PO263)</f>
        <v>101058</v>
      </c>
      <c r="PS92" s="4">
        <f>+SUM(PN259:PN263)</f>
        <v>1979</v>
      </c>
      <c r="PT92" s="4">
        <f t="shared" si="1576"/>
        <v>1.9582813829681966E-2</v>
      </c>
      <c r="PU92" s="4">
        <f t="shared" si="1577"/>
        <v>4.3587067983725142E-4</v>
      </c>
      <c r="PV92"/>
      <c r="PW92" s="4" t="s">
        <v>29</v>
      </c>
      <c r="PX92" s="4">
        <f>+SUM(PO49:PO53)</f>
        <v>33</v>
      </c>
      <c r="PY92" s="4">
        <f>+SUM(PN49:PN53)</f>
        <v>3</v>
      </c>
      <c r="PZ92" s="4">
        <f t="shared" si="1578"/>
        <v>9.0909090909090912E-2</v>
      </c>
      <c r="QA92" s="4">
        <f t="shared" si="1579"/>
        <v>5.0043807505743665E-2</v>
      </c>
      <c r="QB92" s="4">
        <f t="shared" si="1580"/>
        <v>101058</v>
      </c>
      <c r="QC92" s="4">
        <f t="shared" si="1581"/>
        <v>9187.0909090909099</v>
      </c>
      <c r="QD92" s="4">
        <f t="shared" si="1582"/>
        <v>25576557.385424495</v>
      </c>
      <c r="QE92" s="4">
        <f t="shared" si="1583"/>
        <v>0.64623285637950489</v>
      </c>
      <c r="QF92" s="4"/>
      <c r="QG92" s="4"/>
      <c r="QH92" s="4"/>
      <c r="QI92" s="4"/>
      <c r="QN92" s="4"/>
      <c r="QO92" s="4"/>
      <c r="QP92" s="4"/>
      <c r="QQ92" s="4"/>
      <c r="QR92" s="4"/>
      <c r="QS92"/>
      <c r="QT92" s="4"/>
      <c r="QU92" s="4"/>
      <c r="QV92" s="4"/>
      <c r="QW92" s="4"/>
      <c r="QX92" s="4"/>
      <c r="QY92" s="4"/>
      <c r="QZ92" s="4"/>
      <c r="RA92" s="4"/>
      <c r="RB92" s="4"/>
      <c r="RC92" s="4"/>
      <c r="RD92" s="4"/>
      <c r="RE92" s="4"/>
      <c r="RF92" s="4"/>
    </row>
    <row r="93" spans="1:474">
      <c r="A93" s="20" t="s">
        <v>13</v>
      </c>
      <c r="B93" s="20" t="s">
        <v>17</v>
      </c>
      <c r="C93" s="20">
        <v>59</v>
      </c>
      <c r="D93" s="20" t="s">
        <v>15</v>
      </c>
      <c r="E93" s="20">
        <v>155</v>
      </c>
      <c r="F93" s="20">
        <v>481</v>
      </c>
      <c r="G93" s="20">
        <v>32.200000000000003</v>
      </c>
      <c r="H93" s="20">
        <v>26</v>
      </c>
      <c r="I93" s="20">
        <v>403</v>
      </c>
      <c r="J93" s="20">
        <v>6.5</v>
      </c>
      <c r="K93" s="20">
        <v>164</v>
      </c>
      <c r="L93" s="20">
        <v>457</v>
      </c>
      <c r="M93" s="20">
        <v>35.9</v>
      </c>
      <c r="N93" s="20">
        <v>52</v>
      </c>
      <c r="O93" s="20">
        <v>405</v>
      </c>
      <c r="P93" s="20">
        <v>12.8</v>
      </c>
      <c r="Q93" s="20">
        <v>52</v>
      </c>
      <c r="R93" s="20">
        <v>338</v>
      </c>
      <c r="S93" s="20">
        <v>15.4</v>
      </c>
      <c r="T93" s="20">
        <v>77</v>
      </c>
      <c r="U93" s="20">
        <v>435</v>
      </c>
      <c r="V93" s="20">
        <v>17.7</v>
      </c>
      <c r="W93" s="20">
        <v>97</v>
      </c>
      <c r="X93" s="20">
        <v>396</v>
      </c>
      <c r="Y93" s="20">
        <v>24.5</v>
      </c>
      <c r="Z93" s="20">
        <v>211</v>
      </c>
      <c r="AA93" s="20">
        <v>329</v>
      </c>
      <c r="AB93" s="20">
        <v>64.099999999999994</v>
      </c>
      <c r="AC93" s="20">
        <v>279</v>
      </c>
      <c r="AD93" s="20">
        <v>467</v>
      </c>
      <c r="AE93" s="20">
        <v>59.7</v>
      </c>
      <c r="AF93" s="20">
        <v>120</v>
      </c>
      <c r="AG93" s="20">
        <v>453</v>
      </c>
      <c r="AH93" s="20">
        <v>26.5</v>
      </c>
      <c r="AI93" s="20">
        <v>331</v>
      </c>
      <c r="AJ93" s="20">
        <v>391</v>
      </c>
      <c r="AK93" s="20">
        <v>84.7</v>
      </c>
      <c r="AL93" s="20">
        <v>238</v>
      </c>
      <c r="AM93" s="20">
        <v>431</v>
      </c>
      <c r="AN93" s="20">
        <v>55.2</v>
      </c>
      <c r="AO93" s="20">
        <v>62</v>
      </c>
      <c r="AP93" s="20">
        <v>472</v>
      </c>
      <c r="AQ93" s="20">
        <v>13.1</v>
      </c>
      <c r="AR93" s="20">
        <v>144</v>
      </c>
      <c r="AS93" s="20">
        <v>315</v>
      </c>
      <c r="AT93" s="20">
        <v>45.7</v>
      </c>
      <c r="AU93" s="20">
        <v>119</v>
      </c>
      <c r="AV93" s="20">
        <v>392</v>
      </c>
      <c r="AW93" s="20">
        <v>30.4</v>
      </c>
      <c r="AX93" s="20">
        <v>70</v>
      </c>
      <c r="AY93" s="20">
        <v>366</v>
      </c>
      <c r="AZ93" s="20">
        <v>19.100000000000001</v>
      </c>
      <c r="BA93" s="20">
        <v>11</v>
      </c>
      <c r="BB93" s="20">
        <v>387</v>
      </c>
      <c r="BC93" s="20">
        <v>2.8</v>
      </c>
      <c r="BE93" s="35"/>
      <c r="BF93" s="1" t="str">
        <f t="shared" si="1071"/>
        <v>明細部</v>
      </c>
      <c r="BG93" s="1" t="str">
        <f t="shared" si="1072"/>
        <v>県</v>
      </c>
      <c r="BH93" s="1">
        <f t="shared" si="1073"/>
        <v>59</v>
      </c>
      <c r="BI93" s="1" t="str">
        <f t="shared" si="1074"/>
        <v>男</v>
      </c>
      <c r="BJ93" s="1">
        <f t="shared" si="1075"/>
        <v>155</v>
      </c>
      <c r="BK93" s="1">
        <f t="shared" si="1076"/>
        <v>481</v>
      </c>
      <c r="BL93" s="1">
        <f t="shared" si="1077"/>
        <v>32.200000000000003</v>
      </c>
      <c r="BM93" s="4" t="s">
        <v>30</v>
      </c>
      <c r="BN93" s="4">
        <f>+SUM(BK264:BK268)</f>
        <v>259205</v>
      </c>
      <c r="BO93" s="4">
        <f>+SUM(BJ264:BJ268)</f>
        <v>77403</v>
      </c>
      <c r="BP93" s="4">
        <f t="shared" si="1448"/>
        <v>0.29861692482783897</v>
      </c>
      <c r="BQ93" s="4">
        <f t="shared" si="1449"/>
        <v>8.9890368947905777E-4</v>
      </c>
      <c r="BR93"/>
      <c r="BS93" s="4" t="s">
        <v>30</v>
      </c>
      <c r="BT93" s="4">
        <f>+SUM(BK54:BK58)</f>
        <v>78</v>
      </c>
      <c r="BU93" s="4">
        <f>+SUM(BJ54:BJ58)</f>
        <v>23</v>
      </c>
      <c r="BV93" s="4">
        <f t="shared" si="1450"/>
        <v>0.29487179487179488</v>
      </c>
      <c r="BW93" s="4">
        <f t="shared" si="1451"/>
        <v>5.1630146662296719E-2</v>
      </c>
      <c r="BX93" s="4">
        <f t="shared" si="1452"/>
        <v>259205</v>
      </c>
      <c r="BY93" s="4">
        <f t="shared" si="1453"/>
        <v>76432.243589743593</v>
      </c>
      <c r="BZ93" s="4">
        <f t="shared" si="1454"/>
        <v>179099126.14766136</v>
      </c>
      <c r="CA93" s="4">
        <f t="shared" si="1455"/>
        <v>23.292120136571441</v>
      </c>
      <c r="CB93" s="4"/>
      <c r="CC93" s="4"/>
      <c r="CD93" s="4"/>
      <c r="CE93" s="4"/>
      <c r="CG93" s="1">
        <f t="shared" si="1078"/>
        <v>26</v>
      </c>
      <c r="CH93" s="1">
        <f t="shared" si="1079"/>
        <v>403</v>
      </c>
      <c r="CI93" s="1">
        <f t="shared" si="1080"/>
        <v>6.5</v>
      </c>
      <c r="CJ93" s="4" t="s">
        <v>30</v>
      </c>
      <c r="CK93" s="4">
        <f>+SUM(CH264:CH268)</f>
        <v>249784</v>
      </c>
      <c r="CL93" s="4">
        <f>+SUM(CG264:CG268)</f>
        <v>9248</v>
      </c>
      <c r="CM93" s="4">
        <f t="shared" si="1456"/>
        <v>3.7023988726259491E-2</v>
      </c>
      <c r="CN93" s="4">
        <f t="shared" si="1457"/>
        <v>3.7780441500370271E-4</v>
      </c>
      <c r="CO93"/>
      <c r="CP93" s="4" t="s">
        <v>30</v>
      </c>
      <c r="CQ93" s="4">
        <f>+SUM(CH54:CH58)</f>
        <v>81</v>
      </c>
      <c r="CR93" s="4">
        <f>+SUM(CG54:CG58)</f>
        <v>2</v>
      </c>
      <c r="CS93" s="4">
        <f t="shared" si="1458"/>
        <v>2.4691358024691357E-2</v>
      </c>
      <c r="CT93" s="4">
        <f t="shared" si="1459"/>
        <v>1.7242530987622132E-2</v>
      </c>
      <c r="CU93" s="4">
        <f t="shared" si="1460"/>
        <v>249784</v>
      </c>
      <c r="CV93" s="4">
        <f t="shared" si="1461"/>
        <v>6167.5061728395058</v>
      </c>
      <c r="CW93" s="4">
        <f t="shared" si="1462"/>
        <v>18549459.623265799</v>
      </c>
      <c r="CX93" s="4">
        <f t="shared" si="1463"/>
        <v>2.9989430868270186</v>
      </c>
      <c r="CY93" s="4"/>
      <c r="CZ93" s="4"/>
      <c r="DA93" s="4"/>
      <c r="DB93" s="4"/>
      <c r="DD93" s="1">
        <f t="shared" si="1081"/>
        <v>164</v>
      </c>
      <c r="DE93" s="1">
        <f t="shared" si="1082"/>
        <v>457</v>
      </c>
      <c r="DF93" s="1">
        <f t="shared" si="1083"/>
        <v>35.9</v>
      </c>
      <c r="DG93" s="4" t="s">
        <v>30</v>
      </c>
      <c r="DH93" s="4">
        <f>+SUM(DE264:DE268)</f>
        <v>254659</v>
      </c>
      <c r="DI93" s="4">
        <f>+SUM(DD264:DD268)</f>
        <v>22825</v>
      </c>
      <c r="DJ93" s="4">
        <f t="shared" si="1464"/>
        <v>8.9629661625938994E-2</v>
      </c>
      <c r="DK93" s="4">
        <f t="shared" si="1465"/>
        <v>5.6605080625385341E-4</v>
      </c>
      <c r="DL93"/>
      <c r="DM93" s="4" t="s">
        <v>30</v>
      </c>
      <c r="DN93" s="4">
        <f>+SUM(DE54:DE58)</f>
        <v>76</v>
      </c>
      <c r="DO93" s="4">
        <f>+SUM(DD54:DD58)</f>
        <v>6</v>
      </c>
      <c r="DP93" s="4">
        <f t="shared" si="1466"/>
        <v>7.8947368421052627E-2</v>
      </c>
      <c r="DQ93" s="4">
        <f t="shared" si="1467"/>
        <v>3.093173328826495E-2</v>
      </c>
      <c r="DR93" s="4">
        <f t="shared" si="1468"/>
        <v>254659</v>
      </c>
      <c r="DS93" s="4">
        <f t="shared" si="1469"/>
        <v>20104.65789473684</v>
      </c>
      <c r="DT93" s="4">
        <f t="shared" si="1470"/>
        <v>62047826.391465589</v>
      </c>
      <c r="DU93" s="4">
        <f t="shared" si="1471"/>
        <v>6.811854283571364</v>
      </c>
      <c r="DV93" s="4"/>
      <c r="DW93" s="4"/>
      <c r="DX93" s="4"/>
      <c r="DY93" s="4"/>
      <c r="EA93" s="1">
        <f t="shared" si="1084"/>
        <v>52</v>
      </c>
      <c r="EB93" s="1">
        <f t="shared" si="1085"/>
        <v>405</v>
      </c>
      <c r="EC93" s="1">
        <f t="shared" si="1086"/>
        <v>12.8</v>
      </c>
      <c r="ED93" s="4" t="s">
        <v>30</v>
      </c>
      <c r="EE93" s="4">
        <f>+SUM(EB264:EB268)</f>
        <v>239877</v>
      </c>
      <c r="EF93" s="4">
        <f>+SUM(EA264:EA268)</f>
        <v>18208</v>
      </c>
      <c r="EG93" s="4">
        <f t="shared" si="1472"/>
        <v>7.5905568270405246E-2</v>
      </c>
      <c r="EH93" s="4">
        <f t="shared" si="1473"/>
        <v>5.4075518245527254E-4</v>
      </c>
      <c r="EI93"/>
      <c r="EJ93" s="4" t="s">
        <v>30</v>
      </c>
      <c r="EK93" s="4">
        <f>+SUM(EB54:EB58)</f>
        <v>82</v>
      </c>
      <c r="EL93" s="4">
        <f>+SUM(EA54:EA58)</f>
        <v>6</v>
      </c>
      <c r="EM93" s="4">
        <f t="shared" si="1474"/>
        <v>7.3170731707317069E-2</v>
      </c>
      <c r="EN93" s="4">
        <f t="shared" si="1475"/>
        <v>2.8758196229082263E-2</v>
      </c>
      <c r="EO93" s="4">
        <f t="shared" si="1476"/>
        <v>239877</v>
      </c>
      <c r="EP93" s="4">
        <f t="shared" si="1477"/>
        <v>17551.975609756097</v>
      </c>
      <c r="EQ93" s="4">
        <f t="shared" si="1478"/>
        <v>47588334.213853545</v>
      </c>
      <c r="ER93" s="4">
        <f t="shared" si="1479"/>
        <v>6.2242565981732305</v>
      </c>
      <c r="ES93" s="4"/>
      <c r="ET93" s="4"/>
      <c r="EU93" s="4"/>
      <c r="EV93" s="4"/>
      <c r="EX93" s="1">
        <f t="shared" si="1087"/>
        <v>52</v>
      </c>
      <c r="EY93" s="1">
        <f t="shared" si="1088"/>
        <v>338</v>
      </c>
      <c r="EZ93" s="1">
        <f t="shared" si="1089"/>
        <v>15.4</v>
      </c>
      <c r="FA93" s="4" t="s">
        <v>30</v>
      </c>
      <c r="FB93" s="4">
        <f>+SUM(EY264:EY268)</f>
        <v>247027</v>
      </c>
      <c r="FC93" s="4">
        <f>+SUM(EX264:EX268)</f>
        <v>38160</v>
      </c>
      <c r="FD93" s="4">
        <f t="shared" si="1480"/>
        <v>0.15447704097122986</v>
      </c>
      <c r="FE93" s="4">
        <f t="shared" si="1481"/>
        <v>7.2714740948107582E-4</v>
      </c>
      <c r="FF93"/>
      <c r="FG93" s="4" t="s">
        <v>30</v>
      </c>
      <c r="FH93" s="4">
        <f>+SUM(EY54:EY58)</f>
        <v>74</v>
      </c>
      <c r="FI93" s="4">
        <f>+SUM(EX54:EX58)</f>
        <v>15</v>
      </c>
      <c r="FJ93" s="4">
        <f t="shared" si="1482"/>
        <v>0.20270270270270271</v>
      </c>
      <c r="FK93" s="4">
        <f t="shared" si="1483"/>
        <v>4.6733042454170218E-2</v>
      </c>
      <c r="FL93" s="4">
        <f t="shared" si="1484"/>
        <v>247027</v>
      </c>
      <c r="FM93" s="4">
        <f t="shared" si="1485"/>
        <v>50073.04054054054</v>
      </c>
      <c r="FN93" s="4">
        <f t="shared" si="1486"/>
        <v>133271399.95450665</v>
      </c>
      <c r="FO93" s="4">
        <f t="shared" si="1487"/>
        <v>11.43130103187101</v>
      </c>
      <c r="FP93" s="4"/>
      <c r="FQ93" s="4"/>
      <c r="FR93" s="4"/>
      <c r="FS93" s="4"/>
      <c r="FU93" s="1">
        <f t="shared" si="1090"/>
        <v>77</v>
      </c>
      <c r="FV93" s="1">
        <f t="shared" si="1091"/>
        <v>435</v>
      </c>
      <c r="FW93" s="1">
        <f t="shared" si="1092"/>
        <v>17.7</v>
      </c>
      <c r="FX93" s="4" t="s">
        <v>30</v>
      </c>
      <c r="FY93" s="4">
        <f>+SUM(FV264:FV268)</f>
        <v>235796</v>
      </c>
      <c r="FZ93" s="4">
        <f>+SUM(FU264:FU268)</f>
        <v>28254</v>
      </c>
      <c r="GA93" s="4">
        <f t="shared" si="1488"/>
        <v>0.11982391558805069</v>
      </c>
      <c r="GB93" s="4">
        <f t="shared" si="1489"/>
        <v>6.68787764225059E-4</v>
      </c>
      <c r="GC93"/>
      <c r="GD93" s="4" t="s">
        <v>30</v>
      </c>
      <c r="GE93" s="4">
        <f>+SUM(FV54:FV58)</f>
        <v>87</v>
      </c>
      <c r="GF93" s="4">
        <f>+SUM(FU54:FU58)</f>
        <v>14</v>
      </c>
      <c r="GG93" s="4">
        <f t="shared" si="1490"/>
        <v>0.16091954022988506</v>
      </c>
      <c r="GH93" s="4">
        <f t="shared" si="1491"/>
        <v>3.9395495658576418E-2</v>
      </c>
      <c r="GI93" s="4">
        <f t="shared" si="1492"/>
        <v>235796</v>
      </c>
      <c r="GJ93" s="4">
        <f t="shared" si="1493"/>
        <v>37944.183908045976</v>
      </c>
      <c r="GK93" s="4">
        <f t="shared" si="1494"/>
        <v>86291099.957862005</v>
      </c>
      <c r="GL93" s="4">
        <f t="shared" si="1495"/>
        <v>10.42468065616041</v>
      </c>
      <c r="GM93" s="4"/>
      <c r="GN93" s="4"/>
      <c r="GO93" s="4"/>
      <c r="GP93" s="4"/>
      <c r="GR93" s="1">
        <f t="shared" si="1093"/>
        <v>97</v>
      </c>
      <c r="GS93" s="1">
        <f t="shared" si="1094"/>
        <v>396</v>
      </c>
      <c r="GT93" s="1">
        <f t="shared" si="1095"/>
        <v>24.5</v>
      </c>
      <c r="GU93" s="4" t="s">
        <v>30</v>
      </c>
      <c r="GV93" s="4">
        <f>+SUM(GS264:GS268)</f>
        <v>227054</v>
      </c>
      <c r="GW93" s="4">
        <f>+SUM(GR264:GR268)</f>
        <v>71255</v>
      </c>
      <c r="GX93" s="4">
        <f t="shared" si="1496"/>
        <v>0.31382402424092948</v>
      </c>
      <c r="GY93" s="4">
        <f t="shared" si="1497"/>
        <v>9.7385941945848302E-4</v>
      </c>
      <c r="GZ93"/>
      <c r="HA93" s="4" t="s">
        <v>30</v>
      </c>
      <c r="HB93" s="4">
        <f>+SUM(GS54:GS58)</f>
        <v>88</v>
      </c>
      <c r="HC93" s="4">
        <f>+SUM(GR54:GR58)</f>
        <v>31</v>
      </c>
      <c r="HD93" s="4">
        <f t="shared" si="1498"/>
        <v>0.35227272727272729</v>
      </c>
      <c r="HE93" s="4">
        <f t="shared" si="1499"/>
        <v>5.0920688429583805E-2</v>
      </c>
      <c r="HF93" s="4">
        <f t="shared" si="1500"/>
        <v>227054</v>
      </c>
      <c r="HG93" s="4">
        <f t="shared" si="1501"/>
        <v>79984.931818181823</v>
      </c>
      <c r="HH93" s="4">
        <f t="shared" si="1502"/>
        <v>133673970.35325296</v>
      </c>
      <c r="HI93" s="4">
        <f t="shared" si="1503"/>
        <v>27.616514133201793</v>
      </c>
      <c r="HJ93" s="4"/>
      <c r="HK93" s="4"/>
      <c r="HL93" s="4"/>
      <c r="HM93" s="4"/>
      <c r="HO93" s="1">
        <f t="shared" si="1096"/>
        <v>211</v>
      </c>
      <c r="HP93" s="1">
        <f t="shared" si="1097"/>
        <v>329</v>
      </c>
      <c r="HQ93" s="1">
        <f t="shared" si="1098"/>
        <v>64.099999999999994</v>
      </c>
      <c r="HR93" s="4" t="s">
        <v>30</v>
      </c>
      <c r="HS93" s="4">
        <f>+SUM(HP264:HP268)</f>
        <v>262159</v>
      </c>
      <c r="HT93" s="4">
        <f>+SUM(HO264:HO268)</f>
        <v>63664</v>
      </c>
      <c r="HU93" s="4">
        <f t="shared" si="1504"/>
        <v>0.24284499101690196</v>
      </c>
      <c r="HV93" s="4">
        <f t="shared" si="1505"/>
        <v>8.3748027893678018E-4</v>
      </c>
      <c r="HW93"/>
      <c r="HX93" s="4" t="s">
        <v>30</v>
      </c>
      <c r="HY93" s="4">
        <f>+SUM(HP54:HP58)</f>
        <v>69</v>
      </c>
      <c r="HZ93" s="4">
        <f>+SUM(HO54:HO58)</f>
        <v>29</v>
      </c>
      <c r="IA93" s="4">
        <f t="shared" si="1506"/>
        <v>0.42028985507246375</v>
      </c>
      <c r="IB93" s="4">
        <f t="shared" si="1507"/>
        <v>5.9423107396788889E-2</v>
      </c>
      <c r="IC93" s="4">
        <f t="shared" si="1508"/>
        <v>262159</v>
      </c>
      <c r="ID93" s="4">
        <f t="shared" si="1509"/>
        <v>110182.76811594202</v>
      </c>
      <c r="IE93" s="4">
        <f t="shared" si="1510"/>
        <v>242683506.04080859</v>
      </c>
      <c r="IF93" s="4">
        <f t="shared" si="1511"/>
        <v>16.756304380166235</v>
      </c>
      <c r="IG93" s="4"/>
      <c r="IH93" s="4"/>
      <c r="II93" s="4"/>
      <c r="IJ93" s="4"/>
      <c r="IL93" s="1">
        <f t="shared" si="1099"/>
        <v>279</v>
      </c>
      <c r="IM93" s="1">
        <f t="shared" si="1100"/>
        <v>467</v>
      </c>
      <c r="IN93" s="1">
        <f t="shared" si="1101"/>
        <v>59.7</v>
      </c>
      <c r="IO93" s="4" t="s">
        <v>30</v>
      </c>
      <c r="IP93" s="4">
        <f>+SUM(IM264:IM268)</f>
        <v>232139</v>
      </c>
      <c r="IQ93" s="4">
        <f>+SUM(IL264:IL268)</f>
        <v>132113</v>
      </c>
      <c r="IR93" s="4">
        <f t="shared" si="1512"/>
        <v>0.56911160985444065</v>
      </c>
      <c r="IS93" s="4">
        <f t="shared" si="1513"/>
        <v>1.0277963340741753E-3</v>
      </c>
      <c r="IT93"/>
      <c r="IU93" s="4" t="s">
        <v>30</v>
      </c>
      <c r="IV93" s="4">
        <f>+SUM(IM54:IM58)</f>
        <v>76</v>
      </c>
      <c r="IW93" s="4">
        <f>+SUM(IL54:IL58)</f>
        <v>64</v>
      </c>
      <c r="IX93" s="4">
        <f t="shared" si="1514"/>
        <v>0.84210526315789469</v>
      </c>
      <c r="IY93" s="4">
        <f t="shared" si="1515"/>
        <v>4.1827337591527708E-2</v>
      </c>
      <c r="IZ93" s="4">
        <f t="shared" si="1516"/>
        <v>232139</v>
      </c>
      <c r="JA93" s="4">
        <f t="shared" si="1517"/>
        <v>195485.4736842105</v>
      </c>
      <c r="JB93" s="4">
        <f t="shared" si="1518"/>
        <v>94279367.816299796</v>
      </c>
      <c r="JC93" s="4">
        <f t="shared" si="1519"/>
        <v>43.252482348937491</v>
      </c>
      <c r="JD93" s="4"/>
      <c r="JE93" s="4"/>
      <c r="JF93" s="4"/>
      <c r="JG93" s="4"/>
      <c r="JI93" s="1">
        <f t="shared" si="1102"/>
        <v>120</v>
      </c>
      <c r="JJ93" s="1">
        <f t="shared" si="1103"/>
        <v>453</v>
      </c>
      <c r="JK93" s="1">
        <f t="shared" si="1104"/>
        <v>26.5</v>
      </c>
      <c r="JL93" s="4" t="s">
        <v>30</v>
      </c>
      <c r="JM93" s="4">
        <f>+SUM(JJ264:JJ268)</f>
        <v>225494</v>
      </c>
      <c r="JN93" s="4">
        <f>+SUM(JI264:JI268)</f>
        <v>73253</v>
      </c>
      <c r="JO93" s="4">
        <f t="shared" si="1520"/>
        <v>0.32485565026120428</v>
      </c>
      <c r="JP93" s="4">
        <f t="shared" si="1521"/>
        <v>9.8622506481276634E-4</v>
      </c>
      <c r="JQ93"/>
      <c r="JR93" s="4" t="s">
        <v>30</v>
      </c>
      <c r="JS93" s="4">
        <f>+SUM(JJ54:JJ58)</f>
        <v>81</v>
      </c>
      <c r="JT93" s="4">
        <f>+SUM(JI54:JI58)</f>
        <v>37</v>
      </c>
      <c r="JU93" s="4">
        <f t="shared" si="1522"/>
        <v>0.4567901234567901</v>
      </c>
      <c r="JV93" s="4">
        <f t="shared" si="1523"/>
        <v>5.5347711939182476E-2</v>
      </c>
      <c r="JW93" s="4">
        <f t="shared" si="1524"/>
        <v>225494</v>
      </c>
      <c r="JX93" s="4">
        <f t="shared" si="1525"/>
        <v>103003.43209876542</v>
      </c>
      <c r="JY93" s="4">
        <f t="shared" si="1526"/>
        <v>155764801.15498799</v>
      </c>
      <c r="JZ93" s="4">
        <f t="shared" si="1527"/>
        <v>26.313307671157546</v>
      </c>
      <c r="KA93" s="4"/>
      <c r="KB93" s="4"/>
      <c r="KC93" s="4"/>
      <c r="KD93" s="4"/>
      <c r="KF93" s="1">
        <f t="shared" si="1105"/>
        <v>331</v>
      </c>
      <c r="KG93" s="1">
        <f t="shared" si="1106"/>
        <v>391</v>
      </c>
      <c r="KH93" s="1">
        <f t="shared" si="1107"/>
        <v>84.7</v>
      </c>
      <c r="KI93" s="4" t="s">
        <v>30</v>
      </c>
      <c r="KJ93" s="4">
        <f>+SUM(KG264:KG268)</f>
        <v>218651</v>
      </c>
      <c r="KK93" s="4">
        <f>+SUM(KF264:KF268)</f>
        <v>159092</v>
      </c>
      <c r="KL93" s="4">
        <f t="shared" si="1528"/>
        <v>0.72760700842895754</v>
      </c>
      <c r="KM93" s="4">
        <f t="shared" si="1529"/>
        <v>9.5207391728325348E-4</v>
      </c>
      <c r="KN93"/>
      <c r="KO93" s="4" t="s">
        <v>30</v>
      </c>
      <c r="KP93" s="4">
        <f>+SUM(KG54:KG58)</f>
        <v>77</v>
      </c>
      <c r="KQ93" s="4">
        <f>+SUM(KF54:KF58)</f>
        <v>62</v>
      </c>
      <c r="KR93" s="4">
        <f t="shared" si="1530"/>
        <v>0.80519480519480524</v>
      </c>
      <c r="KS93" s="4">
        <f t="shared" si="1531"/>
        <v>4.5134162325875783E-2</v>
      </c>
      <c r="KT93" s="4">
        <f t="shared" si="1532"/>
        <v>218651</v>
      </c>
      <c r="KU93" s="4">
        <f t="shared" si="1533"/>
        <v>176056.64935064936</v>
      </c>
      <c r="KV93" s="4">
        <f t="shared" si="1534"/>
        <v>97389852.683004275</v>
      </c>
      <c r="KW93" s="4">
        <f t="shared" si="1535"/>
        <v>56.025739649029731</v>
      </c>
      <c r="KX93" s="4"/>
      <c r="KY93" s="4"/>
      <c r="KZ93" s="4"/>
      <c r="LA93" s="4"/>
      <c r="LC93" s="1">
        <f t="shared" si="1108"/>
        <v>238</v>
      </c>
      <c r="LD93" s="1">
        <f t="shared" si="1109"/>
        <v>431</v>
      </c>
      <c r="LE93" s="1">
        <f t="shared" si="1110"/>
        <v>55.2</v>
      </c>
      <c r="LF93" s="4" t="s">
        <v>30</v>
      </c>
      <c r="LG93" s="4">
        <f>+SUM(LD264:LD268)</f>
        <v>254691</v>
      </c>
      <c r="LH93" s="4">
        <f>+SUM(LC264:LC268)</f>
        <v>28644</v>
      </c>
      <c r="LI93" s="4">
        <f t="shared" si="1536"/>
        <v>0.11246569372298197</v>
      </c>
      <c r="LJ93" s="4">
        <f t="shared" si="1537"/>
        <v>6.2603095556615753E-4</v>
      </c>
      <c r="LK93"/>
      <c r="LL93" s="4" t="s">
        <v>30</v>
      </c>
      <c r="LM93" s="4">
        <f>+SUM(LD54:LD58)</f>
        <v>75</v>
      </c>
      <c r="LN93" s="4">
        <f>+SUM(LC54:LC58)</f>
        <v>10</v>
      </c>
      <c r="LO93" s="4">
        <f t="shared" si="1538"/>
        <v>0.13333333333333333</v>
      </c>
      <c r="LP93" s="4">
        <f t="shared" si="1539"/>
        <v>3.9252270517012654E-2</v>
      </c>
      <c r="LQ93" s="4">
        <f t="shared" si="1540"/>
        <v>254691</v>
      </c>
      <c r="LR93" s="4">
        <f t="shared" si="1541"/>
        <v>33958.800000000003</v>
      </c>
      <c r="LS93" s="4">
        <f t="shared" si="1542"/>
        <v>99944008.444800004</v>
      </c>
      <c r="LT93" s="4">
        <f t="shared" si="1543"/>
        <v>8.4349270292236476</v>
      </c>
      <c r="LU93" s="4"/>
      <c r="LV93" s="4"/>
      <c r="LW93" s="4"/>
      <c r="LX93" s="4"/>
      <c r="LZ93" s="1">
        <f t="shared" si="1111"/>
        <v>62</v>
      </c>
      <c r="MA93" s="1">
        <f t="shared" si="1112"/>
        <v>472</v>
      </c>
      <c r="MB93" s="1">
        <f t="shared" si="1113"/>
        <v>13.1</v>
      </c>
      <c r="MC93" s="4" t="s">
        <v>30</v>
      </c>
      <c r="MD93" s="4">
        <f>+SUM(MA264:MA268)</f>
        <v>235683</v>
      </c>
      <c r="ME93" s="4">
        <f>+SUM(LZ264:LZ268)</f>
        <v>52237</v>
      </c>
      <c r="MF93" s="4">
        <f t="shared" si="1544"/>
        <v>0.22164093294807008</v>
      </c>
      <c r="MG93" s="4">
        <f t="shared" si="1545"/>
        <v>8.5556074579063194E-4</v>
      </c>
      <c r="MH93"/>
      <c r="MI93" s="4" t="s">
        <v>30</v>
      </c>
      <c r="MJ93" s="4">
        <f>+SUM(MA54:MA58)</f>
        <v>79</v>
      </c>
      <c r="MK93" s="4">
        <f>+SUM(LZ54:LZ58)</f>
        <v>16</v>
      </c>
      <c r="ML93" s="4">
        <f t="shared" si="1546"/>
        <v>0.20253164556962025</v>
      </c>
      <c r="MM93" s="4">
        <f t="shared" si="1547"/>
        <v>4.5215738566145865E-2</v>
      </c>
      <c r="MN93" s="4">
        <f t="shared" si="1548"/>
        <v>235683</v>
      </c>
      <c r="MO93" s="4">
        <f t="shared" si="1549"/>
        <v>47733.265822784808</v>
      </c>
      <c r="MP93" s="4">
        <f t="shared" si="1550"/>
        <v>113562716.74433869</v>
      </c>
      <c r="MQ93" s="4">
        <f t="shared" si="1551"/>
        <v>17.509633702897535</v>
      </c>
      <c r="MR93" s="4"/>
      <c r="MS93" s="4"/>
      <c r="MT93" s="4"/>
      <c r="MU93" s="4"/>
      <c r="MW93" s="1">
        <f t="shared" si="1114"/>
        <v>144</v>
      </c>
      <c r="MX93" s="1">
        <f t="shared" si="1115"/>
        <v>315</v>
      </c>
      <c r="MY93" s="1">
        <f t="shared" si="1116"/>
        <v>45.7</v>
      </c>
      <c r="MZ93" s="4" t="s">
        <v>30</v>
      </c>
      <c r="NA93" s="4">
        <f>+SUM(MX264:MX268)</f>
        <v>156412</v>
      </c>
      <c r="NB93" s="4">
        <f>+SUM(MW264:MW268)</f>
        <v>128438</v>
      </c>
      <c r="NC93" s="4">
        <f t="shared" si="1552"/>
        <v>0.82115182978288115</v>
      </c>
      <c r="ND93" s="4">
        <f t="shared" si="1553"/>
        <v>9.6898922653241779E-4</v>
      </c>
      <c r="NE93"/>
      <c r="NF93" s="4" t="s">
        <v>30</v>
      </c>
      <c r="NG93" s="4">
        <f>+SUM(MX54:MX58)</f>
        <v>41</v>
      </c>
      <c r="NH93" s="4">
        <f>+SUM(MW54:MW58)</f>
        <v>31</v>
      </c>
      <c r="NI93" s="4">
        <f t="shared" si="1554"/>
        <v>0.75609756097560976</v>
      </c>
      <c r="NJ93" s="4">
        <f t="shared" si="1555"/>
        <v>6.7066410345586053E-2</v>
      </c>
      <c r="NK93" s="4">
        <f t="shared" si="1556"/>
        <v>156412</v>
      </c>
      <c r="NL93" s="4">
        <f t="shared" si="1557"/>
        <v>118262.73170731707</v>
      </c>
      <c r="NM93" s="4">
        <f t="shared" si="1558"/>
        <v>110039919.04702485</v>
      </c>
      <c r="NN93" s="4">
        <f t="shared" si="1559"/>
        <v>33.667225021098126</v>
      </c>
      <c r="NO93" s="4"/>
      <c r="NP93" s="4"/>
      <c r="NQ93" s="4"/>
      <c r="NR93" s="4"/>
      <c r="NT93" s="1">
        <f t="shared" si="1117"/>
        <v>119</v>
      </c>
      <c r="NU93" s="1">
        <f t="shared" si="1118"/>
        <v>392</v>
      </c>
      <c r="NV93" s="1">
        <f t="shared" si="1119"/>
        <v>30.4</v>
      </c>
      <c r="NW93" s="4" t="s">
        <v>30</v>
      </c>
      <c r="NX93" s="4">
        <f>+SUM(NU264:NU268)</f>
        <v>148649</v>
      </c>
      <c r="NY93" s="4">
        <f>+SUM(NT264:NT268)</f>
        <v>22662</v>
      </c>
      <c r="NZ93" s="4">
        <f t="shared" si="1560"/>
        <v>0.15245309420177733</v>
      </c>
      <c r="OA93" s="4">
        <f t="shared" si="1561"/>
        <v>9.3232857902014537E-4</v>
      </c>
      <c r="OB93"/>
      <c r="OC93" s="4" t="s">
        <v>30</v>
      </c>
      <c r="OD93" s="4">
        <f>+SUM(NU54:NU58)</f>
        <v>40</v>
      </c>
      <c r="OE93" s="4">
        <f>+SUM(NT54:NT58)</f>
        <v>9</v>
      </c>
      <c r="OF93" s="4">
        <f t="shared" si="1562"/>
        <v>0.22500000000000001</v>
      </c>
      <c r="OG93" s="4">
        <f t="shared" si="1563"/>
        <v>6.6025563231221288E-2</v>
      </c>
      <c r="OH93" s="4">
        <f t="shared" si="1564"/>
        <v>148649</v>
      </c>
      <c r="OI93" s="4">
        <f t="shared" si="1565"/>
        <v>33446.025000000001</v>
      </c>
      <c r="OJ93" s="4">
        <f t="shared" si="1566"/>
        <v>96327039.548109382</v>
      </c>
      <c r="OK93" s="4">
        <f t="shared" si="1567"/>
        <v>6.0981237680710931</v>
      </c>
      <c r="OL93" s="4"/>
      <c r="OM93" s="4"/>
      <c r="ON93" s="4"/>
      <c r="OO93" s="4"/>
      <c r="OQ93" s="1">
        <f t="shared" si="1120"/>
        <v>70</v>
      </c>
      <c r="OR93" s="1">
        <f t="shared" si="1121"/>
        <v>366</v>
      </c>
      <c r="OS93" s="1">
        <f t="shared" si="1122"/>
        <v>19.100000000000001</v>
      </c>
      <c r="OT93" s="4" t="s">
        <v>30</v>
      </c>
      <c r="OU93" s="4">
        <f>+SUM(OR264:OR268)</f>
        <v>161054</v>
      </c>
      <c r="OV93" s="4">
        <f>+SUM(OQ264:OQ268)</f>
        <v>5034</v>
      </c>
      <c r="OW93" s="4">
        <f t="shared" si="1568"/>
        <v>3.1256597166167868E-2</v>
      </c>
      <c r="OX93" s="4">
        <f t="shared" si="1569"/>
        <v>4.3360019515063092E-4</v>
      </c>
      <c r="OY93"/>
      <c r="OZ93" s="4" t="s">
        <v>30</v>
      </c>
      <c r="PA93" s="4">
        <f>+SUM(OR54:OR58)</f>
        <v>39</v>
      </c>
      <c r="PB93" s="4">
        <f>+SUM(OQ54:OQ58)</f>
        <v>1</v>
      </c>
      <c r="PC93" s="4">
        <f t="shared" si="1570"/>
        <v>2.564102564102564E-2</v>
      </c>
      <c r="PD93" s="4">
        <f t="shared" si="1571"/>
        <v>2.5310159835529464E-2</v>
      </c>
      <c r="PE93" s="4">
        <f t="shared" si="1572"/>
        <v>161054</v>
      </c>
      <c r="PF93" s="4">
        <f t="shared" si="1573"/>
        <v>4129.5897435897432</v>
      </c>
      <c r="PG93" s="4">
        <f t="shared" si="1574"/>
        <v>16616241.925993357</v>
      </c>
      <c r="PH93" s="4">
        <f t="shared" si="1575"/>
        <v>1.2190072894805468</v>
      </c>
      <c r="PI93" s="4"/>
      <c r="PJ93" s="4"/>
      <c r="PK93" s="4"/>
      <c r="PL93" s="4"/>
      <c r="PN93" s="1">
        <f t="shared" si="1123"/>
        <v>11</v>
      </c>
      <c r="PO93" s="1">
        <f t="shared" si="1124"/>
        <v>387</v>
      </c>
      <c r="PP93" s="1">
        <f t="shared" si="1125"/>
        <v>2.8</v>
      </c>
      <c r="PQ93" s="4" t="s">
        <v>30</v>
      </c>
      <c r="PR93" s="4">
        <f>+SUM(PO264:PO268)</f>
        <v>153729</v>
      </c>
      <c r="PS93" s="4">
        <f>+SUM(PN264:PN268)</f>
        <v>1650</v>
      </c>
      <c r="PT93" s="4">
        <f t="shared" si="1576"/>
        <v>1.073317331147669E-2</v>
      </c>
      <c r="PU93" s="4">
        <f t="shared" si="1577"/>
        <v>2.6281060923116724E-4</v>
      </c>
      <c r="PV93"/>
      <c r="PW93" s="4" t="s">
        <v>30</v>
      </c>
      <c r="PX93" s="4">
        <f>+SUM(PO54:PO58)</f>
        <v>42</v>
      </c>
      <c r="PY93" s="4">
        <f>+SUM(PN54:PN58)</f>
        <v>4</v>
      </c>
      <c r="PZ93" s="4">
        <f t="shared" si="1578"/>
        <v>9.5238095238095233E-2</v>
      </c>
      <c r="QA93" s="4">
        <f t="shared" si="1579"/>
        <v>4.5294749105301992E-2</v>
      </c>
      <c r="QB93" s="4">
        <f t="shared" si="1580"/>
        <v>153729</v>
      </c>
      <c r="QC93" s="4">
        <f t="shared" si="1581"/>
        <v>14640.857142857141</v>
      </c>
      <c r="QD93" s="4">
        <f t="shared" si="1582"/>
        <v>48484991.186588921</v>
      </c>
      <c r="QE93" s="4">
        <f t="shared" si="1583"/>
        <v>0.45079327908202099</v>
      </c>
      <c r="QF93" s="4"/>
      <c r="QG93" s="4"/>
      <c r="QH93" s="4"/>
      <c r="QI93" s="4"/>
      <c r="QN93" s="4"/>
      <c r="QO93" s="4"/>
      <c r="QP93" s="4"/>
      <c r="QQ93" s="4"/>
      <c r="QR93" s="4"/>
      <c r="QS93"/>
      <c r="QT93" s="4"/>
      <c r="QU93" s="4"/>
      <c r="QV93" s="4"/>
      <c r="QW93" s="4"/>
      <c r="QX93" s="4"/>
      <c r="QY93" s="4"/>
      <c r="QZ93" s="4"/>
      <c r="RA93" s="4"/>
      <c r="RB93" s="4"/>
      <c r="RC93" s="4"/>
      <c r="RD93" s="4"/>
      <c r="RE93" s="4"/>
      <c r="RF93" s="4"/>
    </row>
    <row r="94" spans="1:474">
      <c r="A94" s="20" t="s">
        <v>13</v>
      </c>
      <c r="B94" s="20" t="s">
        <v>17</v>
      </c>
      <c r="C94" s="20">
        <v>60</v>
      </c>
      <c r="D94" s="20" t="s">
        <v>15</v>
      </c>
      <c r="E94" s="20">
        <v>142</v>
      </c>
      <c r="F94" s="20">
        <v>484</v>
      </c>
      <c r="G94" s="20">
        <v>29.3</v>
      </c>
      <c r="H94" s="20">
        <v>35</v>
      </c>
      <c r="I94" s="20">
        <v>430</v>
      </c>
      <c r="J94" s="20">
        <v>8.1</v>
      </c>
      <c r="K94" s="20">
        <v>175</v>
      </c>
      <c r="L94" s="20">
        <v>530</v>
      </c>
      <c r="M94" s="20">
        <v>33</v>
      </c>
      <c r="N94" s="20">
        <v>64</v>
      </c>
      <c r="O94" s="20">
        <v>466</v>
      </c>
      <c r="P94" s="20">
        <v>13.7</v>
      </c>
      <c r="Q94" s="20">
        <v>59</v>
      </c>
      <c r="R94" s="20">
        <v>415</v>
      </c>
      <c r="S94" s="20">
        <v>14.2</v>
      </c>
      <c r="T94" s="20">
        <v>125</v>
      </c>
      <c r="U94" s="20">
        <v>508</v>
      </c>
      <c r="V94" s="20">
        <v>24.6</v>
      </c>
      <c r="W94" s="20">
        <v>144</v>
      </c>
      <c r="X94" s="20">
        <v>612</v>
      </c>
      <c r="Y94" s="20">
        <v>23.5</v>
      </c>
      <c r="Z94" s="20">
        <v>161</v>
      </c>
      <c r="AA94" s="20">
        <v>610</v>
      </c>
      <c r="AB94" s="20">
        <v>26.4</v>
      </c>
      <c r="AC94" s="20">
        <v>403</v>
      </c>
      <c r="AD94" s="20">
        <v>596</v>
      </c>
      <c r="AE94" s="20">
        <v>67.599999999999994</v>
      </c>
      <c r="AF94" s="20">
        <v>131</v>
      </c>
      <c r="AG94" s="20">
        <v>544</v>
      </c>
      <c r="AH94" s="20">
        <v>24.1</v>
      </c>
      <c r="AI94" s="20">
        <v>409</v>
      </c>
      <c r="AJ94" s="20">
        <v>556</v>
      </c>
      <c r="AK94" s="20">
        <v>73.599999999999994</v>
      </c>
      <c r="AL94" s="20">
        <v>303</v>
      </c>
      <c r="AM94" s="20">
        <v>454</v>
      </c>
      <c r="AN94" s="20">
        <v>66.7</v>
      </c>
      <c r="AO94" s="20">
        <v>98</v>
      </c>
      <c r="AP94" s="20">
        <v>615</v>
      </c>
      <c r="AQ94" s="20">
        <v>15.9</v>
      </c>
      <c r="AR94" s="20">
        <v>150</v>
      </c>
      <c r="AS94" s="20">
        <v>405</v>
      </c>
      <c r="AT94" s="20">
        <v>37</v>
      </c>
      <c r="AU94" s="20">
        <v>135</v>
      </c>
      <c r="AV94" s="20">
        <v>509</v>
      </c>
      <c r="AW94" s="20">
        <v>26.5</v>
      </c>
      <c r="AX94" s="20">
        <v>88</v>
      </c>
      <c r="AY94" s="20">
        <v>362</v>
      </c>
      <c r="AZ94" s="20">
        <v>24.3</v>
      </c>
      <c r="BA94" s="20">
        <v>15</v>
      </c>
      <c r="BB94" s="20">
        <v>354</v>
      </c>
      <c r="BC94" s="20">
        <v>4.2</v>
      </c>
      <c r="BE94" s="35"/>
      <c r="BF94" s="1" t="str">
        <f t="shared" si="1071"/>
        <v>明細部</v>
      </c>
      <c r="BG94" s="1" t="str">
        <f t="shared" si="1072"/>
        <v>県</v>
      </c>
      <c r="BH94" s="1">
        <f t="shared" si="1073"/>
        <v>60</v>
      </c>
      <c r="BI94" s="1" t="str">
        <f t="shared" si="1074"/>
        <v>男</v>
      </c>
      <c r="BJ94" s="1">
        <f t="shared" si="1075"/>
        <v>142</v>
      </c>
      <c r="BK94" s="1">
        <f t="shared" si="1076"/>
        <v>484</v>
      </c>
      <c r="BL94" s="1">
        <f t="shared" si="1077"/>
        <v>29.3</v>
      </c>
      <c r="BM94" s="4" t="s">
        <v>31</v>
      </c>
      <c r="BN94" s="4">
        <f>+SUM(BK269:BK273)</f>
        <v>752857</v>
      </c>
      <c r="BO94" s="4">
        <f>+SUM(BJ269:BJ273)</f>
        <v>274722</v>
      </c>
      <c r="BP94" s="4">
        <f t="shared" si="1448"/>
        <v>0.36490595159505723</v>
      </c>
      <c r="BQ94" s="4">
        <f t="shared" si="1449"/>
        <v>5.548214569004625E-4</v>
      </c>
      <c r="BR94"/>
      <c r="BS94" s="4" t="s">
        <v>31</v>
      </c>
      <c r="BT94" s="4">
        <f>+SUM(BK59:BK63)</f>
        <v>373</v>
      </c>
      <c r="BU94" s="4">
        <f>+SUM(BJ59:BJ63)</f>
        <v>121</v>
      </c>
      <c r="BV94" s="4">
        <f t="shared" si="1450"/>
        <v>0.32439678284182305</v>
      </c>
      <c r="BW94" s="4">
        <f t="shared" si="1451"/>
        <v>2.4239837710577101E-2</v>
      </c>
      <c r="BX94" s="4">
        <f t="shared" si="1452"/>
        <v>752857</v>
      </c>
      <c r="BY94" s="4">
        <f t="shared" si="1453"/>
        <v>244224.38873994639</v>
      </c>
      <c r="BZ94" s="4">
        <f t="shared" si="1454"/>
        <v>333030800.47771949</v>
      </c>
      <c r="CA94" s="4">
        <f t="shared" si="1455"/>
        <v>136.10991994495635</v>
      </c>
      <c r="CB94" s="4"/>
      <c r="CC94" s="4"/>
      <c r="CD94" s="4"/>
      <c r="CE94" s="4"/>
      <c r="CG94" s="1">
        <f t="shared" si="1078"/>
        <v>35</v>
      </c>
      <c r="CH94" s="1">
        <f t="shared" si="1079"/>
        <v>430</v>
      </c>
      <c r="CI94" s="1">
        <f t="shared" si="1080"/>
        <v>8.1</v>
      </c>
      <c r="CJ94" s="4" t="s">
        <v>31</v>
      </c>
      <c r="CK94" s="4">
        <f>+SUM(CH269:CH273)</f>
        <v>690832</v>
      </c>
      <c r="CL94" s="4">
        <f>+SUM(CG269:CG273)</f>
        <v>36883</v>
      </c>
      <c r="CM94" s="4">
        <f t="shared" si="1456"/>
        <v>5.3389246589619473E-2</v>
      </c>
      <c r="CN94" s="4">
        <f t="shared" si="1457"/>
        <v>2.704745393729237E-4</v>
      </c>
      <c r="CO94"/>
      <c r="CP94" s="4" t="s">
        <v>31</v>
      </c>
      <c r="CQ94" s="4">
        <f>+SUM(CH59:CH63)</f>
        <v>398</v>
      </c>
      <c r="CR94" s="4">
        <f>+SUM(CG59:CG63)</f>
        <v>16</v>
      </c>
      <c r="CS94" s="4">
        <f t="shared" si="1458"/>
        <v>4.0201005025125629E-2</v>
      </c>
      <c r="CT94" s="4">
        <f t="shared" si="1459"/>
        <v>9.8461639879001486E-3</v>
      </c>
      <c r="CU94" s="4">
        <f t="shared" si="1460"/>
        <v>690832</v>
      </c>
      <c r="CV94" s="4">
        <f t="shared" si="1461"/>
        <v>27772.140703517587</v>
      </c>
      <c r="CW94" s="4">
        <f t="shared" si="1462"/>
        <v>46267818.35989067</v>
      </c>
      <c r="CX94" s="4">
        <f t="shared" si="1463"/>
        <v>21.248920142668549</v>
      </c>
      <c r="CY94" s="4"/>
      <c r="CZ94" s="4"/>
      <c r="DA94" s="4"/>
      <c r="DB94" s="4"/>
      <c r="DD94" s="1">
        <f t="shared" si="1081"/>
        <v>175</v>
      </c>
      <c r="DE94" s="1">
        <f t="shared" si="1082"/>
        <v>530</v>
      </c>
      <c r="DF94" s="1">
        <f t="shared" si="1083"/>
        <v>33</v>
      </c>
      <c r="DG94" s="4" t="s">
        <v>31</v>
      </c>
      <c r="DH94" s="4">
        <f>+SUM(DE269:DE273)</f>
        <v>779876</v>
      </c>
      <c r="DI94" s="4">
        <f>+SUM(DD269:DD273)</f>
        <v>36632</v>
      </c>
      <c r="DJ94" s="4">
        <f t="shared" si="1464"/>
        <v>4.6971569839307788E-2</v>
      </c>
      <c r="DK94" s="4">
        <f t="shared" si="1465"/>
        <v>2.3958393187857506E-4</v>
      </c>
      <c r="DL94"/>
      <c r="DM94" s="4" t="s">
        <v>31</v>
      </c>
      <c r="DN94" s="4">
        <f>+SUM(DE59:DE63)</f>
        <v>394</v>
      </c>
      <c r="DO94" s="4">
        <f>+SUM(DD59:DD63)</f>
        <v>11</v>
      </c>
      <c r="DP94" s="4">
        <f t="shared" si="1466"/>
        <v>2.7918781725888325E-2</v>
      </c>
      <c r="DQ94" s="4">
        <f t="shared" si="1467"/>
        <v>8.2994898248242802E-3</v>
      </c>
      <c r="DR94" s="4">
        <f t="shared" si="1468"/>
        <v>779876</v>
      </c>
      <c r="DS94" s="4">
        <f t="shared" si="1469"/>
        <v>21773.187817258884</v>
      </c>
      <c r="DT94" s="4">
        <f t="shared" si="1470"/>
        <v>41894200.290474519</v>
      </c>
      <c r="DU94" s="4">
        <f t="shared" si="1471"/>
        <v>18.506798516687269</v>
      </c>
      <c r="DV94" s="4"/>
      <c r="DW94" s="4"/>
      <c r="DX94" s="4"/>
      <c r="DY94" s="4"/>
      <c r="EA94" s="1">
        <f t="shared" si="1084"/>
        <v>64</v>
      </c>
      <c r="EB94" s="1">
        <f t="shared" si="1085"/>
        <v>466</v>
      </c>
      <c r="EC94" s="1">
        <f t="shared" si="1086"/>
        <v>13.7</v>
      </c>
      <c r="ED94" s="4" t="s">
        <v>31</v>
      </c>
      <c r="EE94" s="4">
        <f>+SUM(EB269:EB273)</f>
        <v>619183</v>
      </c>
      <c r="EF94" s="4">
        <f>+SUM(EA269:EA273)</f>
        <v>37382</v>
      </c>
      <c r="EG94" s="4">
        <f t="shared" si="1472"/>
        <v>6.037310455874919E-2</v>
      </c>
      <c r="EH94" s="4">
        <f t="shared" si="1473"/>
        <v>3.0268434681056421E-4</v>
      </c>
      <c r="EI94"/>
      <c r="EJ94" s="4" t="s">
        <v>31</v>
      </c>
      <c r="EK94" s="4">
        <f>+SUM(EB59:EB63)</f>
        <v>405</v>
      </c>
      <c r="EL94" s="4">
        <f>+SUM(EA59:EA63)</f>
        <v>8</v>
      </c>
      <c r="EM94" s="4">
        <f t="shared" si="1474"/>
        <v>1.9753086419753086E-2</v>
      </c>
      <c r="EN94" s="4">
        <f t="shared" si="1475"/>
        <v>6.9144511394341242E-3</v>
      </c>
      <c r="EO94" s="4">
        <f t="shared" si="1476"/>
        <v>619183</v>
      </c>
      <c r="EP94" s="4">
        <f t="shared" si="1477"/>
        <v>12230.775308641974</v>
      </c>
      <c r="EQ94" s="4">
        <f t="shared" si="1478"/>
        <v>18329620.452544142</v>
      </c>
      <c r="ER94" s="4">
        <f t="shared" si="1479"/>
        <v>24.451107346293423</v>
      </c>
      <c r="ES94" s="4"/>
      <c r="ET94" s="4"/>
      <c r="EU94" s="4"/>
      <c r="EV94" s="4"/>
      <c r="EX94" s="1">
        <f t="shared" si="1087"/>
        <v>59</v>
      </c>
      <c r="EY94" s="1">
        <f t="shared" si="1088"/>
        <v>415</v>
      </c>
      <c r="EZ94" s="1">
        <f t="shared" si="1089"/>
        <v>14.2</v>
      </c>
      <c r="FA94" s="4" t="s">
        <v>31</v>
      </c>
      <c r="FB94" s="4">
        <f>+SUM(EY269:EY273)</f>
        <v>620911</v>
      </c>
      <c r="FC94" s="4">
        <f>+SUM(EX269:EX273)</f>
        <v>83670</v>
      </c>
      <c r="FD94" s="4">
        <f t="shared" si="1480"/>
        <v>0.13475361203135394</v>
      </c>
      <c r="FE94" s="4">
        <f t="shared" si="1481"/>
        <v>4.3333665653577121E-4</v>
      </c>
      <c r="FF94"/>
      <c r="FG94" s="4" t="s">
        <v>31</v>
      </c>
      <c r="FH94" s="4">
        <f>+SUM(EY59:EY63)</f>
        <v>352</v>
      </c>
      <c r="FI94" s="4">
        <f>+SUM(EX59:EX63)</f>
        <v>29</v>
      </c>
      <c r="FJ94" s="4">
        <f t="shared" si="1482"/>
        <v>8.2386363636363633E-2</v>
      </c>
      <c r="FK94" s="4">
        <f t="shared" si="1483"/>
        <v>1.4655014919188896E-2</v>
      </c>
      <c r="FL94" s="4">
        <f t="shared" si="1484"/>
        <v>620911</v>
      </c>
      <c r="FM94" s="4">
        <f t="shared" si="1485"/>
        <v>51154.599431818177</v>
      </c>
      <c r="FN94" s="4">
        <f t="shared" si="1486"/>
        <v>82800171.718124673</v>
      </c>
      <c r="FO94" s="4">
        <f t="shared" si="1487"/>
        <v>47.433271435036588</v>
      </c>
      <c r="FP94" s="4"/>
      <c r="FQ94" s="4"/>
      <c r="FR94" s="4"/>
      <c r="FS94" s="4"/>
      <c r="FU94" s="1">
        <f t="shared" si="1090"/>
        <v>125</v>
      </c>
      <c r="FV94" s="1">
        <f t="shared" si="1091"/>
        <v>508</v>
      </c>
      <c r="FW94" s="1">
        <f t="shared" si="1092"/>
        <v>24.6</v>
      </c>
      <c r="FX94" s="4" t="s">
        <v>31</v>
      </c>
      <c r="FY94" s="4">
        <f>+SUM(FV269:FV273)</f>
        <v>635922</v>
      </c>
      <c r="FZ94" s="4">
        <f>+SUM(FU269:FU273)</f>
        <v>57978</v>
      </c>
      <c r="GA94" s="4">
        <f t="shared" si="1488"/>
        <v>9.1171558776076314E-2</v>
      </c>
      <c r="GB94" s="4">
        <f t="shared" si="1489"/>
        <v>3.6096801388627785E-4</v>
      </c>
      <c r="GC94"/>
      <c r="GD94" s="4" t="s">
        <v>31</v>
      </c>
      <c r="GE94" s="4">
        <f>+SUM(FV59:FV63)</f>
        <v>376</v>
      </c>
      <c r="GF94" s="4">
        <f>+SUM(FU59:FU63)</f>
        <v>22</v>
      </c>
      <c r="GG94" s="4">
        <f t="shared" si="1490"/>
        <v>5.8510638297872342E-2</v>
      </c>
      <c r="GH94" s="4">
        <f t="shared" si="1491"/>
        <v>1.2104063796203908E-2</v>
      </c>
      <c r="GI94" s="4">
        <f t="shared" si="1492"/>
        <v>635922</v>
      </c>
      <c r="GJ94" s="4">
        <f t="shared" si="1493"/>
        <v>37208.202127659577</v>
      </c>
      <c r="GK94" s="4">
        <f t="shared" si="1494"/>
        <v>59247510.659182876</v>
      </c>
      <c r="GL94" s="4">
        <f t="shared" si="1495"/>
        <v>34.280506099804697</v>
      </c>
      <c r="GM94" s="4"/>
      <c r="GN94" s="4"/>
      <c r="GO94" s="4"/>
      <c r="GP94" s="4"/>
      <c r="GR94" s="1">
        <f t="shared" si="1093"/>
        <v>144</v>
      </c>
      <c r="GS94" s="1">
        <f t="shared" si="1094"/>
        <v>612</v>
      </c>
      <c r="GT94" s="1">
        <f t="shared" si="1095"/>
        <v>23.5</v>
      </c>
      <c r="GU94" s="4" t="s">
        <v>31</v>
      </c>
      <c r="GV94" s="4">
        <f>+SUM(GS269:GS273)</f>
        <v>573208</v>
      </c>
      <c r="GW94" s="4">
        <f>+SUM(GR269:GR273)</f>
        <v>185953</v>
      </c>
      <c r="GX94" s="4">
        <f t="shared" si="1496"/>
        <v>0.32440754490516532</v>
      </c>
      <c r="GY94" s="4">
        <f t="shared" si="1497"/>
        <v>6.1834627234317934E-4</v>
      </c>
      <c r="GZ94"/>
      <c r="HA94" s="4" t="s">
        <v>31</v>
      </c>
      <c r="HB94" s="4">
        <f>+SUM(GS59:GS63)</f>
        <v>382</v>
      </c>
      <c r="HC94" s="4">
        <f>+SUM(GR59:GR63)</f>
        <v>93</v>
      </c>
      <c r="HD94" s="4">
        <f t="shared" si="1498"/>
        <v>0.24345549738219896</v>
      </c>
      <c r="HE94" s="4">
        <f t="shared" si="1499"/>
        <v>2.1958129967427853E-2</v>
      </c>
      <c r="HF94" s="4">
        <f t="shared" si="1500"/>
        <v>573208</v>
      </c>
      <c r="HG94" s="4">
        <f t="shared" si="1501"/>
        <v>139550.63874345549</v>
      </c>
      <c r="HH94" s="4">
        <f t="shared" si="1502"/>
        <v>158421889.42186448</v>
      </c>
      <c r="HI94" s="4">
        <f t="shared" si="1503"/>
        <v>123.92368215377316</v>
      </c>
      <c r="HJ94" s="4"/>
      <c r="HK94" s="4"/>
      <c r="HL94" s="4"/>
      <c r="HM94" s="4"/>
      <c r="HO94" s="1">
        <f t="shared" si="1096"/>
        <v>161</v>
      </c>
      <c r="HP94" s="1">
        <f t="shared" si="1097"/>
        <v>610</v>
      </c>
      <c r="HQ94" s="1">
        <f t="shared" si="1098"/>
        <v>26.4</v>
      </c>
      <c r="HR94" s="4" t="s">
        <v>31</v>
      </c>
      <c r="HS94" s="4">
        <f>+SUM(HP269:HP273)</f>
        <v>652743</v>
      </c>
      <c r="HT94" s="4">
        <f>+SUM(HO269:HO273)</f>
        <v>177144</v>
      </c>
      <c r="HU94" s="4">
        <f t="shared" si="1504"/>
        <v>0.27138399033003802</v>
      </c>
      <c r="HV94" s="4">
        <f t="shared" si="1505"/>
        <v>5.5038977258086656E-4</v>
      </c>
      <c r="HW94"/>
      <c r="HX94" s="4" t="s">
        <v>31</v>
      </c>
      <c r="HY94" s="4">
        <f>+SUM(HP59:HP63)</f>
        <v>412</v>
      </c>
      <c r="HZ94" s="4">
        <f>+SUM(HO59:HO63)</f>
        <v>100</v>
      </c>
      <c r="IA94" s="4">
        <f t="shared" si="1506"/>
        <v>0.24271844660194175</v>
      </c>
      <c r="IB94" s="4">
        <f t="shared" si="1507"/>
        <v>2.1121826600336093E-2</v>
      </c>
      <c r="IC94" s="4">
        <f t="shared" si="1508"/>
        <v>652743</v>
      </c>
      <c r="ID94" s="4">
        <f t="shared" si="1509"/>
        <v>158432.76699029127</v>
      </c>
      <c r="IE94" s="4">
        <f t="shared" si="1510"/>
        <v>190084800.89161113</v>
      </c>
      <c r="IF94" s="4">
        <f t="shared" si="1511"/>
        <v>111.81020401597566</v>
      </c>
      <c r="IG94" s="4"/>
      <c r="IH94" s="4"/>
      <c r="II94" s="4"/>
      <c r="IJ94" s="4"/>
      <c r="IL94" s="1">
        <f t="shared" si="1099"/>
        <v>403</v>
      </c>
      <c r="IM94" s="1">
        <f t="shared" si="1100"/>
        <v>596</v>
      </c>
      <c r="IN94" s="1">
        <f t="shared" si="1101"/>
        <v>67.599999999999994</v>
      </c>
      <c r="IO94" s="4" t="s">
        <v>31</v>
      </c>
      <c r="IP94" s="4">
        <f>+SUM(IM269:IM273)</f>
        <v>574545</v>
      </c>
      <c r="IQ94" s="4">
        <f>+SUM(IL269:IL273)</f>
        <v>299699</v>
      </c>
      <c r="IR94" s="4">
        <f t="shared" si="1512"/>
        <v>0.52162841900982515</v>
      </c>
      <c r="IS94" s="4">
        <f t="shared" si="1513"/>
        <v>6.590240792413919E-4</v>
      </c>
      <c r="IT94"/>
      <c r="IU94" s="4" t="s">
        <v>31</v>
      </c>
      <c r="IV94" s="4">
        <f>+SUM(IM59:IM63)</f>
        <v>380</v>
      </c>
      <c r="IW94" s="4">
        <f>+SUM(IL59:IL63)</f>
        <v>263</v>
      </c>
      <c r="IX94" s="4">
        <f t="shared" si="1514"/>
        <v>0.69210526315789478</v>
      </c>
      <c r="IY94" s="4">
        <f t="shared" si="1515"/>
        <v>2.368074766928634E-2</v>
      </c>
      <c r="IZ94" s="4">
        <f t="shared" si="1516"/>
        <v>574545</v>
      </c>
      <c r="JA94" s="4">
        <f t="shared" si="1517"/>
        <v>397645.61842105264</v>
      </c>
      <c r="JB94" s="4">
        <f t="shared" si="1518"/>
        <v>185113852.59542707</v>
      </c>
      <c r="JC94" s="4">
        <f t="shared" si="1519"/>
        <v>198.21879922373355</v>
      </c>
      <c r="JD94" s="4"/>
      <c r="JE94" s="4"/>
      <c r="JF94" s="4"/>
      <c r="JG94" s="4"/>
      <c r="JI94" s="1">
        <f t="shared" si="1102"/>
        <v>131</v>
      </c>
      <c r="JJ94" s="1">
        <f t="shared" si="1103"/>
        <v>544</v>
      </c>
      <c r="JK94" s="1">
        <f t="shared" si="1104"/>
        <v>24.1</v>
      </c>
      <c r="JL94" s="4" t="s">
        <v>31</v>
      </c>
      <c r="JM94" s="4">
        <f>+SUM(JJ269:JJ273)</f>
        <v>653756</v>
      </c>
      <c r="JN94" s="4">
        <f>+SUM(JI269:JI273)</f>
        <v>164831</v>
      </c>
      <c r="JO94" s="4">
        <f t="shared" si="1520"/>
        <v>0.2521292347603693</v>
      </c>
      <c r="JP94" s="4">
        <f t="shared" si="1521"/>
        <v>5.370528644837862E-4</v>
      </c>
      <c r="JQ94"/>
      <c r="JR94" s="4" t="s">
        <v>31</v>
      </c>
      <c r="JS94" s="4">
        <f>+SUM(JJ59:JJ63)</f>
        <v>406</v>
      </c>
      <c r="JT94" s="4">
        <f>+SUM(JI59:JI63)</f>
        <v>206</v>
      </c>
      <c r="JU94" s="4">
        <f t="shared" si="1522"/>
        <v>0.5073891625615764</v>
      </c>
      <c r="JV94" s="4">
        <f t="shared" si="1523"/>
        <v>2.4811873462533714E-2</v>
      </c>
      <c r="JW94" s="4">
        <f t="shared" si="1524"/>
        <v>653756</v>
      </c>
      <c r="JX94" s="4">
        <f t="shared" si="1525"/>
        <v>331708.70935960591</v>
      </c>
      <c r="JY94" s="4">
        <f t="shared" si="1526"/>
        <v>263117958.45094341</v>
      </c>
      <c r="JZ94" s="4">
        <f t="shared" si="1527"/>
        <v>102.36446931270994</v>
      </c>
      <c r="KA94" s="4"/>
      <c r="KB94" s="4"/>
      <c r="KC94" s="4"/>
      <c r="KD94" s="4"/>
      <c r="KF94" s="1">
        <f t="shared" si="1105"/>
        <v>409</v>
      </c>
      <c r="KG94" s="1">
        <f t="shared" si="1106"/>
        <v>556</v>
      </c>
      <c r="KH94" s="1">
        <f t="shared" si="1107"/>
        <v>73.599999999999994</v>
      </c>
      <c r="KI94" s="4" t="s">
        <v>31</v>
      </c>
      <c r="KJ94" s="4">
        <f>+SUM(KG269:KG273)</f>
        <v>608056</v>
      </c>
      <c r="KK94" s="4">
        <f>+SUM(KF269:KF273)</f>
        <v>408832</v>
      </c>
      <c r="KL94" s="4">
        <f t="shared" si="1528"/>
        <v>0.67235912481745097</v>
      </c>
      <c r="KM94" s="4">
        <f t="shared" si="1529"/>
        <v>6.0190493090795251E-4</v>
      </c>
      <c r="KN94"/>
      <c r="KO94" s="4" t="s">
        <v>31</v>
      </c>
      <c r="KP94" s="4">
        <f>+SUM(KG59:KG63)</f>
        <v>361</v>
      </c>
      <c r="KQ94" s="4">
        <f>+SUM(KF59:KF63)</f>
        <v>256</v>
      </c>
      <c r="KR94" s="4">
        <f t="shared" si="1530"/>
        <v>0.70914127423822715</v>
      </c>
      <c r="KS94" s="4">
        <f t="shared" si="1531"/>
        <v>2.3903078036937392E-2</v>
      </c>
      <c r="KT94" s="4">
        <f t="shared" si="1532"/>
        <v>608056</v>
      </c>
      <c r="KU94" s="4">
        <f t="shared" si="1533"/>
        <v>431197.60664819943</v>
      </c>
      <c r="KV94" s="4">
        <f t="shared" si="1534"/>
        <v>211249074.59540784</v>
      </c>
      <c r="KW94" s="4">
        <f t="shared" si="1535"/>
        <v>242.72164405909979</v>
      </c>
      <c r="KX94" s="4"/>
      <c r="KY94" s="4"/>
      <c r="KZ94" s="4"/>
      <c r="LA94" s="4"/>
      <c r="LC94" s="1">
        <f t="shared" si="1108"/>
        <v>303</v>
      </c>
      <c r="LD94" s="1">
        <f t="shared" si="1109"/>
        <v>454</v>
      </c>
      <c r="LE94" s="1">
        <f t="shared" si="1110"/>
        <v>66.7</v>
      </c>
      <c r="LF94" s="4" t="s">
        <v>31</v>
      </c>
      <c r="LG94" s="4">
        <f>+SUM(LD269:LD273)</f>
        <v>602924</v>
      </c>
      <c r="LH94" s="4">
        <f>+SUM(LC269:LC273)</f>
        <v>60967</v>
      </c>
      <c r="LI94" s="4">
        <f t="shared" si="1536"/>
        <v>0.10111888065494158</v>
      </c>
      <c r="LJ94" s="4">
        <f t="shared" si="1537"/>
        <v>3.8827190814288065E-4</v>
      </c>
      <c r="LK94"/>
      <c r="LL94" s="4" t="s">
        <v>31</v>
      </c>
      <c r="LM94" s="4">
        <f>+SUM(LD59:LD63)</f>
        <v>367</v>
      </c>
      <c r="LN94" s="4">
        <f>+SUM(LC59:LC63)</f>
        <v>32</v>
      </c>
      <c r="LO94" s="4">
        <f t="shared" si="1538"/>
        <v>8.7193460490463212E-2</v>
      </c>
      <c r="LP94" s="4">
        <f t="shared" si="1539"/>
        <v>1.4726457768744265E-2</v>
      </c>
      <c r="LQ94" s="4">
        <f t="shared" si="1540"/>
        <v>602924</v>
      </c>
      <c r="LR94" s="4">
        <f t="shared" si="1541"/>
        <v>52571.02997275204</v>
      </c>
      <c r="LS94" s="4">
        <f t="shared" si="1542"/>
        <v>78835483.604620054</v>
      </c>
      <c r="LT94" s="4">
        <f t="shared" si="1543"/>
        <v>37.110629200363562</v>
      </c>
      <c r="LU94" s="4"/>
      <c r="LV94" s="4"/>
      <c r="LW94" s="4"/>
      <c r="LX94" s="4"/>
      <c r="LZ94" s="1">
        <f t="shared" si="1111"/>
        <v>98</v>
      </c>
      <c r="MA94" s="1">
        <f t="shared" si="1112"/>
        <v>615</v>
      </c>
      <c r="MB94" s="1">
        <f t="shared" si="1113"/>
        <v>15.9</v>
      </c>
      <c r="MC94" s="4" t="s">
        <v>31</v>
      </c>
      <c r="MD94" s="4">
        <f>+SUM(MA269:MA273)</f>
        <v>615104</v>
      </c>
      <c r="ME94" s="4">
        <f>+SUM(LZ269:LZ273)</f>
        <v>135754</v>
      </c>
      <c r="MF94" s="4">
        <f t="shared" si="1544"/>
        <v>0.22070088960566017</v>
      </c>
      <c r="MG94" s="4">
        <f t="shared" si="1545"/>
        <v>5.2878588812965981E-4</v>
      </c>
      <c r="MH94"/>
      <c r="MI94" s="4" t="s">
        <v>31</v>
      </c>
      <c r="MJ94" s="4">
        <f>+SUM(MA59:MA63)</f>
        <v>367</v>
      </c>
      <c r="MK94" s="4">
        <f>+SUM(LZ59:LZ63)</f>
        <v>46</v>
      </c>
      <c r="ML94" s="4">
        <f t="shared" si="1546"/>
        <v>0.12534059945504086</v>
      </c>
      <c r="MM94" s="4">
        <f t="shared" si="1547"/>
        <v>1.7283525537208713E-2</v>
      </c>
      <c r="MN94" s="4">
        <f t="shared" si="1548"/>
        <v>615104</v>
      </c>
      <c r="MO94" s="4">
        <f t="shared" si="1549"/>
        <v>77097.504087193462</v>
      </c>
      <c r="MP94" s="4">
        <f t="shared" si="1550"/>
        <v>113021683.97159192</v>
      </c>
      <c r="MQ94" s="4">
        <f t="shared" si="1551"/>
        <v>80.997226485277281</v>
      </c>
      <c r="MR94" s="4"/>
      <c r="MS94" s="4"/>
      <c r="MT94" s="4"/>
      <c r="MU94" s="4"/>
      <c r="MW94" s="1">
        <f t="shared" si="1114"/>
        <v>150</v>
      </c>
      <c r="MX94" s="1">
        <f t="shared" si="1115"/>
        <v>405</v>
      </c>
      <c r="MY94" s="1">
        <f t="shared" si="1116"/>
        <v>37</v>
      </c>
      <c r="MZ94" s="4" t="s">
        <v>31</v>
      </c>
      <c r="NA94" s="4">
        <f>+SUM(MX269:MX273)</f>
        <v>402935</v>
      </c>
      <c r="NB94" s="4">
        <f>+SUM(MW269:MW273)</f>
        <v>333591</v>
      </c>
      <c r="NC94" s="4">
        <f t="shared" si="1552"/>
        <v>0.82790276347301672</v>
      </c>
      <c r="ND94" s="4">
        <f t="shared" si="1553"/>
        <v>5.9464684354998128E-4</v>
      </c>
      <c r="NE94"/>
      <c r="NF94" s="4" t="s">
        <v>31</v>
      </c>
      <c r="NG94" s="4">
        <f>+SUM(MX59:MX63)</f>
        <v>162</v>
      </c>
      <c r="NH94" s="4">
        <f>+SUM(MW59:MW63)</f>
        <v>153</v>
      </c>
      <c r="NI94" s="4">
        <f t="shared" si="1554"/>
        <v>0.94444444444444442</v>
      </c>
      <c r="NJ94" s="4">
        <f t="shared" si="1555"/>
        <v>1.7996765107547229E-2</v>
      </c>
      <c r="NK94" s="4">
        <f t="shared" si="1556"/>
        <v>402935</v>
      </c>
      <c r="NL94" s="4">
        <f t="shared" si="1557"/>
        <v>380549.72222222219</v>
      </c>
      <c r="NM94" s="4">
        <f t="shared" si="1558"/>
        <v>52584637.285189025</v>
      </c>
      <c r="NN94" s="4">
        <f t="shared" si="1559"/>
        <v>134.1202476826287</v>
      </c>
      <c r="NO94" s="4"/>
      <c r="NP94" s="4"/>
      <c r="NQ94" s="4"/>
      <c r="NR94" s="4"/>
      <c r="NT94" s="1">
        <f t="shared" si="1117"/>
        <v>135</v>
      </c>
      <c r="NU94" s="1">
        <f t="shared" si="1118"/>
        <v>509</v>
      </c>
      <c r="NV94" s="1">
        <f t="shared" si="1119"/>
        <v>26.5</v>
      </c>
      <c r="NW94" s="4" t="s">
        <v>31</v>
      </c>
      <c r="NX94" s="4">
        <f>+SUM(NU269:NU273)</f>
        <v>364089</v>
      </c>
      <c r="NY94" s="4">
        <f>+SUM(NT269:NT273)</f>
        <v>40761</v>
      </c>
      <c r="NZ94" s="4">
        <f t="shared" si="1560"/>
        <v>0.11195339601031616</v>
      </c>
      <c r="OA94" s="4">
        <f t="shared" si="1561"/>
        <v>5.225558763402345E-4</v>
      </c>
      <c r="OB94"/>
      <c r="OC94" s="4" t="s">
        <v>31</v>
      </c>
      <c r="OD94" s="4">
        <f>+SUM(NU59:NU63)</f>
        <v>168</v>
      </c>
      <c r="OE94" s="4">
        <f>+SUM(NT59:NT63)</f>
        <v>22</v>
      </c>
      <c r="OF94" s="4">
        <f t="shared" si="1562"/>
        <v>0.13095238095238096</v>
      </c>
      <c r="OG94" s="4">
        <f t="shared" si="1563"/>
        <v>2.6026984037094338E-2</v>
      </c>
      <c r="OH94" s="4">
        <f t="shared" si="1564"/>
        <v>364089</v>
      </c>
      <c r="OI94" s="4">
        <f t="shared" si="1565"/>
        <v>47678.321428571428</v>
      </c>
      <c r="OJ94" s="4">
        <f t="shared" si="1566"/>
        <v>89797202.597386733</v>
      </c>
      <c r="OK94" s="4">
        <f t="shared" si="1567"/>
        <v>18.808170529733115</v>
      </c>
      <c r="OL94" s="4"/>
      <c r="OM94" s="4"/>
      <c r="ON94" s="4"/>
      <c r="OO94" s="4"/>
      <c r="OQ94" s="1">
        <f t="shared" si="1120"/>
        <v>88</v>
      </c>
      <c r="OR94" s="1">
        <f t="shared" si="1121"/>
        <v>362</v>
      </c>
      <c r="OS94" s="1">
        <f t="shared" si="1122"/>
        <v>24.3</v>
      </c>
      <c r="OT94" s="4" t="s">
        <v>31</v>
      </c>
      <c r="OU94" s="4">
        <f>+SUM(OR269:OR273)</f>
        <v>354116</v>
      </c>
      <c r="OV94" s="4">
        <f>+SUM(OQ269:OQ273)</f>
        <v>7686</v>
      </c>
      <c r="OW94" s="4">
        <f t="shared" si="1568"/>
        <v>2.1704752115126118E-2</v>
      </c>
      <c r="OX94" s="4">
        <f t="shared" si="1569"/>
        <v>2.4487227276390704E-4</v>
      </c>
      <c r="OY94"/>
      <c r="OZ94" s="4" t="s">
        <v>31</v>
      </c>
      <c r="PA94" s="4">
        <f>+SUM(OR59:OR63)</f>
        <v>166</v>
      </c>
      <c r="PB94" s="4">
        <f>+SUM(OQ59:OQ63)</f>
        <v>2</v>
      </c>
      <c r="PC94" s="4">
        <f t="shared" si="1570"/>
        <v>1.2048192771084338E-2</v>
      </c>
      <c r="PD94" s="4">
        <f t="shared" si="1571"/>
        <v>8.4678818499261069E-3</v>
      </c>
      <c r="PE94" s="4">
        <f t="shared" si="1572"/>
        <v>354116</v>
      </c>
      <c r="PF94" s="4">
        <f t="shared" si="1573"/>
        <v>4266.4578313253014</v>
      </c>
      <c r="PG94" s="4">
        <f t="shared" si="1574"/>
        <v>8991676.6203079093</v>
      </c>
      <c r="PH94" s="4">
        <f t="shared" si="1575"/>
        <v>3.6029888511109354</v>
      </c>
      <c r="PI94" s="4"/>
      <c r="PJ94" s="4"/>
      <c r="PK94" s="4"/>
      <c r="PL94" s="4"/>
      <c r="PN94" s="1">
        <f t="shared" si="1123"/>
        <v>15</v>
      </c>
      <c r="PO94" s="1">
        <f t="shared" si="1124"/>
        <v>354</v>
      </c>
      <c r="PP94" s="1">
        <f t="shared" si="1125"/>
        <v>4.2</v>
      </c>
      <c r="PQ94" s="4" t="s">
        <v>31</v>
      </c>
      <c r="PR94" s="4">
        <f>+SUM(PO269:PO273)</f>
        <v>408636</v>
      </c>
      <c r="PS94" s="4">
        <f>+SUM(PN269:PN273)</f>
        <v>2067</v>
      </c>
      <c r="PT94" s="4">
        <f t="shared" si="1576"/>
        <v>5.0582914867999878E-3</v>
      </c>
      <c r="PU94" s="4">
        <f t="shared" si="1577"/>
        <v>1.1097685994541645E-4</v>
      </c>
      <c r="PV94"/>
      <c r="PW94" s="4" t="s">
        <v>31</v>
      </c>
      <c r="PX94" s="4">
        <f>+SUM(PO59:PO63)</f>
        <v>178</v>
      </c>
      <c r="PY94" s="4">
        <f>+SUM(PN59:PN63)</f>
        <v>2</v>
      </c>
      <c r="PZ94" s="4">
        <f t="shared" si="1578"/>
        <v>1.1235955056179775E-2</v>
      </c>
      <c r="QA94" s="4">
        <f t="shared" si="1579"/>
        <v>7.9002589810185653E-3</v>
      </c>
      <c r="QB94" s="4">
        <f t="shared" si="1580"/>
        <v>408636</v>
      </c>
      <c r="QC94" s="4">
        <f t="shared" si="1581"/>
        <v>4591.4157303370785</v>
      </c>
      <c r="QD94" s="4">
        <f t="shared" si="1582"/>
        <v>10422116.067265367</v>
      </c>
      <c r="QE94" s="4">
        <f t="shared" si="1583"/>
        <v>0.90037588465039786</v>
      </c>
      <c r="QF94" s="4"/>
      <c r="QG94" s="4"/>
      <c r="QH94" s="4"/>
      <c r="QI94" s="4"/>
      <c r="QN94" s="4"/>
      <c r="QO94" s="4"/>
      <c r="QP94" s="4"/>
      <c r="QQ94" s="4"/>
      <c r="QR94" s="4"/>
      <c r="QS94"/>
      <c r="QT94" s="4"/>
      <c r="QU94" s="4"/>
      <c r="QV94" s="4"/>
      <c r="QW94" s="4"/>
      <c r="QX94" s="4"/>
      <c r="QY94" s="4"/>
      <c r="QZ94" s="4"/>
      <c r="RA94" s="4"/>
      <c r="RB94" s="4"/>
      <c r="RC94" s="4"/>
      <c r="RD94" s="4"/>
      <c r="RE94" s="4"/>
      <c r="RF94" s="4"/>
    </row>
    <row r="95" spans="1:474">
      <c r="A95" s="20" t="s">
        <v>13</v>
      </c>
      <c r="B95" s="20" t="s">
        <v>17</v>
      </c>
      <c r="C95" s="20">
        <v>61</v>
      </c>
      <c r="D95" s="20" t="s">
        <v>15</v>
      </c>
      <c r="E95" s="20">
        <v>205</v>
      </c>
      <c r="F95" s="20">
        <v>777</v>
      </c>
      <c r="G95" s="20">
        <v>26.4</v>
      </c>
      <c r="H95" s="20">
        <v>54</v>
      </c>
      <c r="I95" s="20">
        <v>749</v>
      </c>
      <c r="J95" s="20">
        <v>7.2</v>
      </c>
      <c r="K95" s="20">
        <v>187</v>
      </c>
      <c r="L95" s="20">
        <v>738</v>
      </c>
      <c r="M95" s="20">
        <v>25.3</v>
      </c>
      <c r="N95" s="20">
        <v>64</v>
      </c>
      <c r="O95" s="20">
        <v>702</v>
      </c>
      <c r="P95" s="20">
        <v>9.1</v>
      </c>
      <c r="Q95" s="20">
        <v>107</v>
      </c>
      <c r="R95" s="20">
        <v>617</v>
      </c>
      <c r="S95" s="20">
        <v>17.3</v>
      </c>
      <c r="T95" s="20">
        <v>106</v>
      </c>
      <c r="U95" s="20">
        <v>575</v>
      </c>
      <c r="V95" s="20">
        <v>18.399999999999999</v>
      </c>
      <c r="W95" s="20">
        <v>158</v>
      </c>
      <c r="X95" s="20">
        <v>744</v>
      </c>
      <c r="Y95" s="20">
        <v>21.2</v>
      </c>
      <c r="Z95" s="20">
        <v>266</v>
      </c>
      <c r="AA95" s="20">
        <v>534</v>
      </c>
      <c r="AB95" s="20">
        <v>49.8</v>
      </c>
      <c r="AC95" s="20">
        <v>374</v>
      </c>
      <c r="AD95" s="20">
        <v>696</v>
      </c>
      <c r="AE95" s="20">
        <v>53.7</v>
      </c>
      <c r="AF95" s="20">
        <v>197</v>
      </c>
      <c r="AG95" s="20">
        <v>559</v>
      </c>
      <c r="AH95" s="20">
        <v>35.200000000000003</v>
      </c>
      <c r="AI95" s="20">
        <v>478</v>
      </c>
      <c r="AJ95" s="20">
        <v>635</v>
      </c>
      <c r="AK95" s="20">
        <v>75.3</v>
      </c>
      <c r="AL95" s="20">
        <v>405</v>
      </c>
      <c r="AM95" s="20">
        <v>531</v>
      </c>
      <c r="AN95" s="20">
        <v>76.3</v>
      </c>
      <c r="AO95" s="20">
        <v>101</v>
      </c>
      <c r="AP95" s="20">
        <v>594</v>
      </c>
      <c r="AQ95" s="20">
        <v>17</v>
      </c>
      <c r="AR95" s="20">
        <v>238</v>
      </c>
      <c r="AS95" s="20">
        <v>516</v>
      </c>
      <c r="AT95" s="20">
        <v>46.1</v>
      </c>
      <c r="AU95" s="20">
        <v>240</v>
      </c>
      <c r="AV95" s="20">
        <v>581</v>
      </c>
      <c r="AW95" s="20">
        <v>41.3</v>
      </c>
      <c r="AX95" s="20">
        <v>95</v>
      </c>
      <c r="AY95" s="20">
        <v>544</v>
      </c>
      <c r="AZ95" s="20">
        <v>17.5</v>
      </c>
      <c r="BA95" s="20">
        <v>26</v>
      </c>
      <c r="BB95" s="20">
        <v>448</v>
      </c>
      <c r="BC95" s="20">
        <v>5.8</v>
      </c>
      <c r="BE95" s="35"/>
      <c r="BF95" s="1" t="str">
        <f t="shared" si="1071"/>
        <v>明細部</v>
      </c>
      <c r="BG95" s="1" t="str">
        <f t="shared" si="1072"/>
        <v>県</v>
      </c>
      <c r="BH95" s="1">
        <f t="shared" si="1073"/>
        <v>61</v>
      </c>
      <c r="BI95" s="1" t="str">
        <f t="shared" si="1074"/>
        <v>男</v>
      </c>
      <c r="BJ95" s="1">
        <f t="shared" si="1075"/>
        <v>205</v>
      </c>
      <c r="BK95" s="1">
        <f t="shared" si="1076"/>
        <v>777</v>
      </c>
      <c r="BL95" s="1">
        <f t="shared" si="1077"/>
        <v>26.4</v>
      </c>
      <c r="BM95" s="4" t="s">
        <v>32</v>
      </c>
      <c r="BN95" s="4">
        <f>+SUM(BK274:BK278)</f>
        <v>991388</v>
      </c>
      <c r="BO95" s="4">
        <f>+SUM(BJ274:BJ278)</f>
        <v>488188</v>
      </c>
      <c r="BP95" s="4">
        <f t="shared" si="1448"/>
        <v>0.49242879679802459</v>
      </c>
      <c r="BQ95" s="4">
        <f t="shared" si="1449"/>
        <v>5.0210943192762056E-4</v>
      </c>
      <c r="BR95"/>
      <c r="BS95" s="4" t="s">
        <v>32</v>
      </c>
      <c r="BT95" s="4">
        <f>+SUM(BK64:BK68)</f>
        <v>624</v>
      </c>
      <c r="BU95" s="4">
        <f>+SUM(BJ64:BJ68)</f>
        <v>263</v>
      </c>
      <c r="BV95" s="4">
        <f t="shared" si="1450"/>
        <v>0.42147435897435898</v>
      </c>
      <c r="BW95" s="4">
        <f t="shared" si="1451"/>
        <v>1.976762941271859E-2</v>
      </c>
      <c r="BX95" s="4">
        <f t="shared" si="1452"/>
        <v>991388</v>
      </c>
      <c r="BY95" s="4">
        <f t="shared" si="1453"/>
        <v>417844.62179487181</v>
      </c>
      <c r="BZ95" s="4">
        <f t="shared" si="1454"/>
        <v>384057717.86710715</v>
      </c>
      <c r="CA95" s="4">
        <f t="shared" si="1455"/>
        <v>307.27556920196736</v>
      </c>
      <c r="CB95" s="4"/>
      <c r="CC95" s="4"/>
      <c r="CD95" s="4"/>
      <c r="CE95" s="4"/>
      <c r="CG95" s="1">
        <f t="shared" si="1078"/>
        <v>54</v>
      </c>
      <c r="CH95" s="1">
        <f t="shared" si="1079"/>
        <v>749</v>
      </c>
      <c r="CI95" s="1">
        <f t="shared" si="1080"/>
        <v>7.2</v>
      </c>
      <c r="CJ95" s="4" t="s">
        <v>32</v>
      </c>
      <c r="CK95" s="4">
        <f>+SUM(CH274:CH278)</f>
        <v>871216</v>
      </c>
      <c r="CL95" s="4">
        <f>+SUM(CG274:CG278)</f>
        <v>58282</v>
      </c>
      <c r="CM95" s="4">
        <f t="shared" si="1456"/>
        <v>6.6897302161576466E-2</v>
      </c>
      <c r="CN95" s="4">
        <f t="shared" si="1457"/>
        <v>2.6767394715029798E-4</v>
      </c>
      <c r="CO95"/>
      <c r="CP95" s="4" t="s">
        <v>32</v>
      </c>
      <c r="CQ95" s="4">
        <f>+SUM(CH64:CH68)</f>
        <v>571</v>
      </c>
      <c r="CR95" s="4">
        <f>+SUM(CG64:CG68)</f>
        <v>21</v>
      </c>
      <c r="CS95" s="4">
        <f t="shared" si="1458"/>
        <v>3.6777583187390543E-2</v>
      </c>
      <c r="CT95" s="4">
        <f t="shared" si="1459"/>
        <v>7.8765644277430519E-3</v>
      </c>
      <c r="CU95" s="4">
        <f t="shared" si="1460"/>
        <v>871216</v>
      </c>
      <c r="CV95" s="4">
        <f t="shared" si="1461"/>
        <v>32041.21891418564</v>
      </c>
      <c r="CW95" s="4">
        <f t="shared" si="1462"/>
        <v>47089637.246995419</v>
      </c>
      <c r="CX95" s="4">
        <f t="shared" si="1463"/>
        <v>38.198359534260163</v>
      </c>
      <c r="CY95" s="4"/>
      <c r="CZ95" s="4"/>
      <c r="DA95" s="4"/>
      <c r="DB95" s="4"/>
      <c r="DD95" s="1">
        <f t="shared" si="1081"/>
        <v>187</v>
      </c>
      <c r="DE95" s="1">
        <f t="shared" si="1082"/>
        <v>738</v>
      </c>
      <c r="DF95" s="1">
        <f t="shared" si="1083"/>
        <v>25.3</v>
      </c>
      <c r="DG95" s="4" t="s">
        <v>32</v>
      </c>
      <c r="DH95" s="4">
        <f>+SUM(DE274:DE278)</f>
        <v>1012908</v>
      </c>
      <c r="DI95" s="4">
        <f>+SUM(DD274:DD278)</f>
        <v>31358</v>
      </c>
      <c r="DJ95" s="4">
        <f t="shared" si="1464"/>
        <v>3.0958389113325199E-2</v>
      </c>
      <c r="DK95" s="4">
        <f t="shared" si="1465"/>
        <v>1.7209782819569393E-4</v>
      </c>
      <c r="DL95"/>
      <c r="DM95" s="4" t="s">
        <v>32</v>
      </c>
      <c r="DN95" s="4">
        <f>+SUM(DE64:DE68)</f>
        <v>615</v>
      </c>
      <c r="DO95" s="4">
        <f>+SUM(DD64:DD68)</f>
        <v>10</v>
      </c>
      <c r="DP95" s="4">
        <f t="shared" si="1466"/>
        <v>1.6260162601626018E-2</v>
      </c>
      <c r="DQ95" s="4">
        <f t="shared" si="1467"/>
        <v>5.0999393769383837E-3</v>
      </c>
      <c r="DR95" s="4">
        <f t="shared" si="1468"/>
        <v>1012908</v>
      </c>
      <c r="DS95" s="4">
        <f t="shared" si="1469"/>
        <v>16470.048780487807</v>
      </c>
      <c r="DT95" s="4">
        <f t="shared" si="1470"/>
        <v>26685173.436284058</v>
      </c>
      <c r="DU95" s="4">
        <f t="shared" si="1471"/>
        <v>19.039409304694999</v>
      </c>
      <c r="DV95" s="4"/>
      <c r="DW95" s="4"/>
      <c r="DX95" s="4"/>
      <c r="DY95" s="4"/>
      <c r="EA95" s="1">
        <f t="shared" si="1084"/>
        <v>64</v>
      </c>
      <c r="EB95" s="1">
        <f t="shared" si="1085"/>
        <v>702</v>
      </c>
      <c r="EC95" s="1">
        <f t="shared" si="1086"/>
        <v>9.1</v>
      </c>
      <c r="ED95" s="4" t="s">
        <v>32</v>
      </c>
      <c r="EE95" s="4">
        <f>+SUM(EB274:EB278)</f>
        <v>802338</v>
      </c>
      <c r="EF95" s="4">
        <f>+SUM(EA274:EA278)</f>
        <v>38247</v>
      </c>
      <c r="EG95" s="4">
        <f t="shared" si="1472"/>
        <v>4.7669436073076436E-2</v>
      </c>
      <c r="EH95" s="4">
        <f t="shared" si="1473"/>
        <v>2.3786754358698345E-4</v>
      </c>
      <c r="EI95"/>
      <c r="EJ95" s="4" t="s">
        <v>32</v>
      </c>
      <c r="EK95" s="4">
        <f>+SUM(EB64:EB68)</f>
        <v>683</v>
      </c>
      <c r="EL95" s="4">
        <f>+SUM(EA64:EA68)</f>
        <v>13</v>
      </c>
      <c r="EM95" s="4">
        <f t="shared" si="1474"/>
        <v>1.9033674963396779E-2</v>
      </c>
      <c r="EN95" s="4">
        <f t="shared" si="1475"/>
        <v>5.2285109510666538E-3</v>
      </c>
      <c r="EO95" s="4">
        <f t="shared" si="1476"/>
        <v>802338</v>
      </c>
      <c r="EP95" s="4">
        <f t="shared" si="1477"/>
        <v>15271.440702781845</v>
      </c>
      <c r="EQ95" s="4">
        <f t="shared" si="1478"/>
        <v>17598302.034333818</v>
      </c>
      <c r="ER95" s="4">
        <f t="shared" si="1479"/>
        <v>32.558224837911204</v>
      </c>
      <c r="ES95" s="4"/>
      <c r="ET95" s="4"/>
      <c r="EU95" s="4"/>
      <c r="EV95" s="4"/>
      <c r="EX95" s="1">
        <f t="shared" si="1087"/>
        <v>107</v>
      </c>
      <c r="EY95" s="1">
        <f t="shared" si="1088"/>
        <v>617</v>
      </c>
      <c r="EZ95" s="1">
        <f t="shared" si="1089"/>
        <v>17.3</v>
      </c>
      <c r="FA95" s="4" t="s">
        <v>32</v>
      </c>
      <c r="FB95" s="4">
        <f>+SUM(EY274:EY278)</f>
        <v>932099</v>
      </c>
      <c r="FC95" s="4">
        <f>+SUM(EX274:EX278)</f>
        <v>91715</v>
      </c>
      <c r="FD95" s="4">
        <f t="shared" si="1480"/>
        <v>9.8396200403605194E-2</v>
      </c>
      <c r="FE95" s="4">
        <f t="shared" si="1481"/>
        <v>3.0850770127379714E-4</v>
      </c>
      <c r="FF95"/>
      <c r="FG95" s="4" t="s">
        <v>32</v>
      </c>
      <c r="FH95" s="4">
        <f>+SUM(EY64:EY68)</f>
        <v>670</v>
      </c>
      <c r="FI95" s="4">
        <f>+SUM(EX64:EX68)</f>
        <v>73</v>
      </c>
      <c r="FJ95" s="4">
        <f t="shared" si="1482"/>
        <v>0.10895522388059702</v>
      </c>
      <c r="FK95" s="4">
        <f t="shared" si="1483"/>
        <v>1.2037502534506391E-2</v>
      </c>
      <c r="FL95" s="4">
        <f t="shared" si="1484"/>
        <v>932099</v>
      </c>
      <c r="FM95" s="4">
        <f t="shared" si="1485"/>
        <v>101557.0552238806</v>
      </c>
      <c r="FN95" s="4">
        <f t="shared" si="1486"/>
        <v>125891633.06175758</v>
      </c>
      <c r="FO95" s="4">
        <f t="shared" si="1487"/>
        <v>65.925454270415486</v>
      </c>
      <c r="FP95" s="4"/>
      <c r="FQ95" s="4"/>
      <c r="FR95" s="4"/>
      <c r="FS95" s="4"/>
      <c r="FU95" s="1">
        <f t="shared" si="1090"/>
        <v>106</v>
      </c>
      <c r="FV95" s="1">
        <f t="shared" si="1091"/>
        <v>575</v>
      </c>
      <c r="FW95" s="1">
        <f t="shared" si="1092"/>
        <v>18.399999999999999</v>
      </c>
      <c r="FX95" s="4" t="s">
        <v>32</v>
      </c>
      <c r="FY95" s="4">
        <f>+SUM(FV274:FV278)</f>
        <v>819250</v>
      </c>
      <c r="FZ95" s="4">
        <f>+SUM(FU274:FU278)</f>
        <v>78260</v>
      </c>
      <c r="GA95" s="4">
        <f t="shared" si="1488"/>
        <v>9.55263960939884E-2</v>
      </c>
      <c r="GB95" s="4">
        <f t="shared" si="1489"/>
        <v>3.2475169029873622E-4</v>
      </c>
      <c r="GC95"/>
      <c r="GD95" s="4" t="s">
        <v>32</v>
      </c>
      <c r="GE95" s="4">
        <f>+SUM(FV64:FV68)</f>
        <v>665</v>
      </c>
      <c r="GF95" s="4">
        <f>+SUM(FU64:FU68)</f>
        <v>34</v>
      </c>
      <c r="GG95" s="4">
        <f t="shared" si="1490"/>
        <v>5.1127819548872182E-2</v>
      </c>
      <c r="GH95" s="4">
        <f t="shared" si="1491"/>
        <v>8.5412546504060466E-3</v>
      </c>
      <c r="GI95" s="4">
        <f t="shared" si="1492"/>
        <v>819250</v>
      </c>
      <c r="GJ95" s="4">
        <f t="shared" si="1493"/>
        <v>41886.466165413534</v>
      </c>
      <c r="GK95" s="4">
        <f t="shared" si="1494"/>
        <v>48963926.854419097</v>
      </c>
      <c r="GL95" s="4">
        <f t="shared" si="1495"/>
        <v>63.525053402502287</v>
      </c>
      <c r="GM95" s="4"/>
      <c r="GN95" s="4"/>
      <c r="GO95" s="4"/>
      <c r="GP95" s="4"/>
      <c r="GR95" s="1">
        <f t="shared" si="1093"/>
        <v>158</v>
      </c>
      <c r="GS95" s="1">
        <f t="shared" si="1094"/>
        <v>744</v>
      </c>
      <c r="GT95" s="1">
        <f t="shared" si="1095"/>
        <v>21.2</v>
      </c>
      <c r="GU95" s="4" t="s">
        <v>32</v>
      </c>
      <c r="GV95" s="4">
        <f>+SUM(GS274:GS278)</f>
        <v>835530</v>
      </c>
      <c r="GW95" s="4">
        <f>+SUM(GR274:GR278)</f>
        <v>212592</v>
      </c>
      <c r="GX95" s="4">
        <f t="shared" si="1496"/>
        <v>0.25443969695881657</v>
      </c>
      <c r="GY95" s="4">
        <f t="shared" si="1497"/>
        <v>4.7648891194596726E-4</v>
      </c>
      <c r="GZ95"/>
      <c r="HA95" s="4" t="s">
        <v>32</v>
      </c>
      <c r="HB95" s="4">
        <f>+SUM(GS64:GS68)</f>
        <v>558</v>
      </c>
      <c r="HC95" s="4">
        <f>+SUM(GR64:GR68)</f>
        <v>154</v>
      </c>
      <c r="HD95" s="4">
        <f t="shared" si="1498"/>
        <v>0.27598566308243727</v>
      </c>
      <c r="HE95" s="4">
        <f t="shared" si="1499"/>
        <v>1.8923425056523595E-2</v>
      </c>
      <c r="HF95" s="4">
        <f t="shared" si="1500"/>
        <v>835530</v>
      </c>
      <c r="HG95" s="4">
        <f t="shared" si="1501"/>
        <v>230594.30107526883</v>
      </c>
      <c r="HH95" s="4">
        <f t="shared" si="1502"/>
        <v>249990546.03768396</v>
      </c>
      <c r="HI95" s="4">
        <f t="shared" si="1503"/>
        <v>141.97735090301964</v>
      </c>
      <c r="HJ95" s="4"/>
      <c r="HK95" s="4"/>
      <c r="HL95" s="4"/>
      <c r="HM95" s="4"/>
      <c r="HO95" s="1">
        <f t="shared" si="1096"/>
        <v>266</v>
      </c>
      <c r="HP95" s="1">
        <f t="shared" si="1097"/>
        <v>534</v>
      </c>
      <c r="HQ95" s="1">
        <f t="shared" si="1098"/>
        <v>49.8</v>
      </c>
      <c r="HR95" s="4" t="s">
        <v>32</v>
      </c>
      <c r="HS95" s="4">
        <f>+SUM(HP274:HP278)</f>
        <v>949356</v>
      </c>
      <c r="HT95" s="4">
        <f>+SUM(HO274:HO278)</f>
        <v>207103</v>
      </c>
      <c r="HU95" s="4">
        <f t="shared" si="1504"/>
        <v>0.21815104133749616</v>
      </c>
      <c r="HV95" s="4">
        <f t="shared" si="1505"/>
        <v>4.2386301840105598E-4</v>
      </c>
      <c r="HW95"/>
      <c r="HX95" s="4" t="s">
        <v>32</v>
      </c>
      <c r="HY95" s="4">
        <f>+SUM(HP64:HP68)</f>
        <v>673</v>
      </c>
      <c r="HZ95" s="4">
        <f>+SUM(HO64:HO68)</f>
        <v>168</v>
      </c>
      <c r="IA95" s="4">
        <f t="shared" si="1506"/>
        <v>0.24962852897473997</v>
      </c>
      <c r="IB95" s="4">
        <f t="shared" si="1507"/>
        <v>1.6683137668364007E-2</v>
      </c>
      <c r="IC95" s="4">
        <f t="shared" si="1508"/>
        <v>949356</v>
      </c>
      <c r="ID95" s="4">
        <f t="shared" si="1509"/>
        <v>236986.34175334324</v>
      </c>
      <c r="IE95" s="4">
        <f t="shared" si="1510"/>
        <v>250849746.33574226</v>
      </c>
      <c r="IF95" s="4">
        <f t="shared" si="1511"/>
        <v>146.81565082013492</v>
      </c>
      <c r="IG95" s="4"/>
      <c r="IH95" s="4"/>
      <c r="II95" s="4"/>
      <c r="IJ95" s="4"/>
      <c r="IL95" s="1">
        <f t="shared" si="1099"/>
        <v>374</v>
      </c>
      <c r="IM95" s="1">
        <f t="shared" si="1100"/>
        <v>696</v>
      </c>
      <c r="IN95" s="1">
        <f t="shared" si="1101"/>
        <v>53.7</v>
      </c>
      <c r="IO95" s="4" t="s">
        <v>32</v>
      </c>
      <c r="IP95" s="4">
        <f>+SUM(IM274:IM278)</f>
        <v>812806</v>
      </c>
      <c r="IQ95" s="4">
        <f>+SUM(IL274:IL278)</f>
        <v>392038</v>
      </c>
      <c r="IR95" s="4">
        <f t="shared" si="1512"/>
        <v>0.48232665605322794</v>
      </c>
      <c r="IS95" s="4">
        <f t="shared" si="1513"/>
        <v>5.5424921037876284E-4</v>
      </c>
      <c r="IT95"/>
      <c r="IU95" s="4" t="s">
        <v>32</v>
      </c>
      <c r="IV95" s="4">
        <f>+SUM(IM64:IM68)</f>
        <v>704</v>
      </c>
      <c r="IW95" s="4">
        <f>+SUM(IL64:IL68)</f>
        <v>459</v>
      </c>
      <c r="IX95" s="4">
        <f t="shared" si="1514"/>
        <v>0.65198863636363635</v>
      </c>
      <c r="IY95" s="4">
        <f t="shared" si="1515"/>
        <v>1.7952725736968787E-2</v>
      </c>
      <c r="IZ95" s="4">
        <f t="shared" si="1516"/>
        <v>812806</v>
      </c>
      <c r="JA95" s="4">
        <f t="shared" si="1517"/>
        <v>529940.27556818177</v>
      </c>
      <c r="JB95" s="4">
        <f t="shared" si="1518"/>
        <v>212928891.98038509</v>
      </c>
      <c r="JC95" s="4">
        <f t="shared" si="1519"/>
        <v>339.5579658614725</v>
      </c>
      <c r="JD95" s="4"/>
      <c r="JE95" s="4"/>
      <c r="JF95" s="4"/>
      <c r="JG95" s="4"/>
      <c r="JI95" s="1">
        <f t="shared" si="1102"/>
        <v>197</v>
      </c>
      <c r="JJ95" s="1">
        <f t="shared" si="1103"/>
        <v>559</v>
      </c>
      <c r="JK95" s="1">
        <f t="shared" si="1104"/>
        <v>35.200000000000003</v>
      </c>
      <c r="JL95" s="4" t="s">
        <v>32</v>
      </c>
      <c r="JM95" s="4">
        <f>+SUM(JJ274:JJ278)</f>
        <v>895754</v>
      </c>
      <c r="JN95" s="4">
        <f>+SUM(JI274:JI278)</f>
        <v>197034</v>
      </c>
      <c r="JO95" s="4">
        <f t="shared" si="1520"/>
        <v>0.21996440987146024</v>
      </c>
      <c r="JP95" s="4">
        <f t="shared" si="1521"/>
        <v>4.3766220095164553E-4</v>
      </c>
      <c r="JQ95"/>
      <c r="JR95" s="4" t="s">
        <v>32</v>
      </c>
      <c r="JS95" s="4">
        <f>+SUM(JJ64:JJ68)</f>
        <v>631</v>
      </c>
      <c r="JT95" s="4">
        <f>+SUM(JI64:JI68)</f>
        <v>288</v>
      </c>
      <c r="JU95" s="4">
        <f t="shared" si="1522"/>
        <v>0.45641838351822506</v>
      </c>
      <c r="JV95" s="4">
        <f t="shared" si="1523"/>
        <v>1.9828929333626774E-2</v>
      </c>
      <c r="JW95" s="4">
        <f t="shared" si="1524"/>
        <v>895754</v>
      </c>
      <c r="JX95" s="4">
        <f t="shared" si="1525"/>
        <v>408838.59270998416</v>
      </c>
      <c r="JY95" s="4">
        <f t="shared" si="1526"/>
        <v>315483058.45524383</v>
      </c>
      <c r="JZ95" s="4">
        <f t="shared" si="1527"/>
        <v>138.79754262889142</v>
      </c>
      <c r="KA95" s="4"/>
      <c r="KB95" s="4"/>
      <c r="KC95" s="4"/>
      <c r="KD95" s="4"/>
      <c r="KF95" s="1">
        <f t="shared" si="1105"/>
        <v>478</v>
      </c>
      <c r="KG95" s="1">
        <f t="shared" si="1106"/>
        <v>635</v>
      </c>
      <c r="KH95" s="1">
        <f t="shared" si="1107"/>
        <v>75.3</v>
      </c>
      <c r="KI95" s="4" t="s">
        <v>32</v>
      </c>
      <c r="KJ95" s="4">
        <f>+SUM(KG274:KG278)</f>
        <v>847877</v>
      </c>
      <c r="KK95" s="4">
        <f>+SUM(KF274:KF278)</f>
        <v>470029</v>
      </c>
      <c r="KL95" s="4">
        <f t="shared" si="1528"/>
        <v>0.55435988946509929</v>
      </c>
      <c r="KM95" s="4">
        <f t="shared" si="1529"/>
        <v>5.3978599095444934E-4</v>
      </c>
      <c r="KN95"/>
      <c r="KO95" s="4" t="s">
        <v>32</v>
      </c>
      <c r="KP95" s="4">
        <f>+SUM(KG64:KG68)</f>
        <v>621</v>
      </c>
      <c r="KQ95" s="4">
        <f>+SUM(KF64:KF68)</f>
        <v>371</v>
      </c>
      <c r="KR95" s="4">
        <f t="shared" si="1530"/>
        <v>0.59742351046698872</v>
      </c>
      <c r="KS95" s="4">
        <f t="shared" si="1531"/>
        <v>1.967974917394983E-2</v>
      </c>
      <c r="KT95" s="4">
        <f t="shared" si="1532"/>
        <v>847877</v>
      </c>
      <c r="KU95" s="4">
        <f t="shared" si="1533"/>
        <v>506541.653784219</v>
      </c>
      <c r="KV95" s="4">
        <f t="shared" si="1534"/>
        <v>278422819.27077407</v>
      </c>
      <c r="KW95" s="4">
        <f t="shared" si="1535"/>
        <v>344.25749135782667</v>
      </c>
      <c r="KX95" s="4"/>
      <c r="KY95" s="4"/>
      <c r="KZ95" s="4"/>
      <c r="LA95" s="4"/>
      <c r="LC95" s="1">
        <f t="shared" si="1108"/>
        <v>405</v>
      </c>
      <c r="LD95" s="1">
        <f t="shared" si="1109"/>
        <v>531</v>
      </c>
      <c r="LE95" s="1">
        <f t="shared" si="1110"/>
        <v>76.3</v>
      </c>
      <c r="LF95" s="4" t="s">
        <v>32</v>
      </c>
      <c r="LG95" s="4">
        <f>+SUM(LD274:LD278)</f>
        <v>852754</v>
      </c>
      <c r="LH95" s="4">
        <f>+SUM(LC274:LC278)</f>
        <v>64195</v>
      </c>
      <c r="LI95" s="4">
        <f t="shared" si="1536"/>
        <v>7.5279623431845522E-2</v>
      </c>
      <c r="LJ95" s="4">
        <f t="shared" si="1537"/>
        <v>2.8571434789359307E-4</v>
      </c>
      <c r="LK95"/>
      <c r="LL95" s="4" t="s">
        <v>32</v>
      </c>
      <c r="LM95" s="4">
        <f>+SUM(LD64:LD68)</f>
        <v>631</v>
      </c>
      <c r="LN95" s="4">
        <f>+SUM(LC64:LC68)</f>
        <v>31</v>
      </c>
      <c r="LO95" s="4">
        <f t="shared" si="1538"/>
        <v>4.9128367670364499E-2</v>
      </c>
      <c r="LP95" s="4">
        <f t="shared" si="1539"/>
        <v>8.6042383652093629E-3</v>
      </c>
      <c r="LQ95" s="4">
        <f t="shared" si="1540"/>
        <v>852754</v>
      </c>
      <c r="LR95" s="4">
        <f t="shared" si="1541"/>
        <v>41894.41204437401</v>
      </c>
      <c r="LS95" s="4">
        <f t="shared" si="1542"/>
        <v>53835951.961876892</v>
      </c>
      <c r="LT95" s="4">
        <f t="shared" si="1543"/>
        <v>47.501442385494521</v>
      </c>
      <c r="LU95" s="4"/>
      <c r="LV95" s="4"/>
      <c r="LW95" s="4"/>
      <c r="LX95" s="4"/>
      <c r="LZ95" s="1">
        <f t="shared" si="1111"/>
        <v>101</v>
      </c>
      <c r="MA95" s="1">
        <f t="shared" si="1112"/>
        <v>594</v>
      </c>
      <c r="MB95" s="1">
        <f t="shared" si="1113"/>
        <v>17</v>
      </c>
      <c r="MC95" s="4" t="s">
        <v>32</v>
      </c>
      <c r="MD95" s="4">
        <f>+SUM(MA274:MA278)</f>
        <v>871095</v>
      </c>
      <c r="ME95" s="4">
        <f>+SUM(LZ274:LZ278)</f>
        <v>181024</v>
      </c>
      <c r="MF95" s="4">
        <f t="shared" si="1544"/>
        <v>0.20781200672716524</v>
      </c>
      <c r="MG95" s="4">
        <f t="shared" si="1545"/>
        <v>4.3472707138294121E-4</v>
      </c>
      <c r="MH95"/>
      <c r="MI95" s="4" t="s">
        <v>32</v>
      </c>
      <c r="MJ95" s="4">
        <f>+SUM(MA64:MA68)</f>
        <v>595</v>
      </c>
      <c r="MK95" s="4">
        <f>+SUM(LZ64:LZ68)</f>
        <v>73</v>
      </c>
      <c r="ML95" s="4">
        <f t="shared" si="1546"/>
        <v>0.1226890756302521</v>
      </c>
      <c r="MM95" s="4">
        <f t="shared" si="1547"/>
        <v>1.3449967439356194E-2</v>
      </c>
      <c r="MN95" s="4">
        <f t="shared" si="1548"/>
        <v>871095</v>
      </c>
      <c r="MO95" s="4">
        <f t="shared" si="1549"/>
        <v>106873.84033613445</v>
      </c>
      <c r="MP95" s="4">
        <f t="shared" si="1550"/>
        <v>137269328.06623778</v>
      </c>
      <c r="MQ95" s="4">
        <f t="shared" si="1551"/>
        <v>123.64814400266332</v>
      </c>
      <c r="MR95" s="4"/>
      <c r="MS95" s="4"/>
      <c r="MT95" s="4"/>
      <c r="MU95" s="4"/>
      <c r="MW95" s="1">
        <f t="shared" si="1114"/>
        <v>238</v>
      </c>
      <c r="MX95" s="1">
        <f t="shared" si="1115"/>
        <v>516</v>
      </c>
      <c r="MY95" s="1">
        <f t="shared" si="1116"/>
        <v>46.1</v>
      </c>
      <c r="MZ95" s="4" t="s">
        <v>32</v>
      </c>
      <c r="NA95" s="4">
        <f>+SUM(MX274:MX278)</f>
        <v>497602</v>
      </c>
      <c r="NB95" s="4">
        <f>+SUM(MW274:MW278)</f>
        <v>440315</v>
      </c>
      <c r="NC95" s="4">
        <f t="shared" si="1552"/>
        <v>0.88487385500862137</v>
      </c>
      <c r="ND95" s="4">
        <f t="shared" si="1553"/>
        <v>4.5246668145486986E-4</v>
      </c>
      <c r="NE95"/>
      <c r="NF95" s="4" t="s">
        <v>32</v>
      </c>
      <c r="NG95" s="4">
        <f>+SUM(MX64:MX68)</f>
        <v>246</v>
      </c>
      <c r="NH95" s="4">
        <f>+SUM(MW64:MW68)</f>
        <v>233</v>
      </c>
      <c r="NI95" s="4">
        <f t="shared" si="1554"/>
        <v>0.94715447154471544</v>
      </c>
      <c r="NJ95" s="4">
        <f t="shared" si="1555"/>
        <v>1.4264185433724135E-2</v>
      </c>
      <c r="NK95" s="4">
        <f t="shared" si="1556"/>
        <v>497602</v>
      </c>
      <c r="NL95" s="4">
        <f t="shared" si="1557"/>
        <v>471305.9593495935</v>
      </c>
      <c r="NM95" s="4">
        <f t="shared" si="1558"/>
        <v>50380002.706649385</v>
      </c>
      <c r="NN95" s="4">
        <f t="shared" si="1559"/>
        <v>217.67896833212086</v>
      </c>
      <c r="NO95" s="4"/>
      <c r="NP95" s="4"/>
      <c r="NQ95" s="4"/>
      <c r="NR95" s="4"/>
      <c r="NT95" s="1">
        <f t="shared" si="1117"/>
        <v>240</v>
      </c>
      <c r="NU95" s="1">
        <f t="shared" si="1118"/>
        <v>581</v>
      </c>
      <c r="NV95" s="1">
        <f t="shared" si="1119"/>
        <v>41.3</v>
      </c>
      <c r="NW95" s="4" t="s">
        <v>32</v>
      </c>
      <c r="NX95" s="4">
        <f>+SUM(NU274:NU278)</f>
        <v>505784</v>
      </c>
      <c r="NY95" s="4">
        <f>+SUM(NT274:NT278)</f>
        <v>42973</v>
      </c>
      <c r="NZ95" s="4">
        <f t="shared" si="1560"/>
        <v>8.4963146323331698E-2</v>
      </c>
      <c r="OA95" s="4">
        <f t="shared" si="1561"/>
        <v>3.9205955524917123E-4</v>
      </c>
      <c r="OB95"/>
      <c r="OC95" s="4" t="s">
        <v>32</v>
      </c>
      <c r="OD95" s="4">
        <f>+SUM(NU64:NU68)</f>
        <v>259</v>
      </c>
      <c r="OE95" s="4">
        <f>+SUM(NT64:NT68)</f>
        <v>11</v>
      </c>
      <c r="OF95" s="4">
        <f t="shared" si="1562"/>
        <v>4.2471042471042469E-2</v>
      </c>
      <c r="OG95" s="4">
        <f t="shared" si="1563"/>
        <v>1.2530619335697648E-2</v>
      </c>
      <c r="OH95" s="4">
        <f t="shared" si="1564"/>
        <v>505784</v>
      </c>
      <c r="OI95" s="4">
        <f t="shared" si="1565"/>
        <v>21481.173745173743</v>
      </c>
      <c r="OJ95" s="4">
        <f t="shared" si="1566"/>
        <v>40167541.143083461</v>
      </c>
      <c r="OK95" s="4">
        <f t="shared" si="1567"/>
        <v>22.005454897742911</v>
      </c>
      <c r="OL95" s="4"/>
      <c r="OM95" s="4"/>
      <c r="ON95" s="4"/>
      <c r="OO95" s="4"/>
      <c r="OQ95" s="1">
        <f t="shared" si="1120"/>
        <v>95</v>
      </c>
      <c r="OR95" s="1">
        <f t="shared" si="1121"/>
        <v>544</v>
      </c>
      <c r="OS95" s="1">
        <f t="shared" si="1122"/>
        <v>17.5</v>
      </c>
      <c r="OT95" s="4" t="s">
        <v>32</v>
      </c>
      <c r="OU95" s="4">
        <f>+SUM(OR274:OR278)</f>
        <v>485435</v>
      </c>
      <c r="OV95" s="4">
        <f>+SUM(OQ274:OQ278)</f>
        <v>6724</v>
      </c>
      <c r="OW95" s="4">
        <f t="shared" si="1568"/>
        <v>1.3851494020826681E-2</v>
      </c>
      <c r="OX95" s="4">
        <f t="shared" si="1569"/>
        <v>1.6774667751816999E-4</v>
      </c>
      <c r="OY95"/>
      <c r="OZ95" s="4" t="s">
        <v>32</v>
      </c>
      <c r="PA95" s="4">
        <f>+SUM(OR64:OR68)</f>
        <v>233</v>
      </c>
      <c r="PB95" s="4">
        <f>+SUM(OQ64:OQ68)</f>
        <v>5</v>
      </c>
      <c r="PC95" s="4">
        <f t="shared" si="1570"/>
        <v>2.1459227467811159E-2</v>
      </c>
      <c r="PD95" s="4">
        <f t="shared" si="1571"/>
        <v>9.4933292649870098E-3</v>
      </c>
      <c r="PE95" s="4">
        <f t="shared" si="1572"/>
        <v>485435</v>
      </c>
      <c r="PF95" s="4">
        <f t="shared" si="1573"/>
        <v>10417.060085836911</v>
      </c>
      <c r="PG95" s="4">
        <f t="shared" si="1574"/>
        <v>21237297.948224485</v>
      </c>
      <c r="PH95" s="4">
        <f t="shared" si="1575"/>
        <v>3.227398106852617</v>
      </c>
      <c r="PI95" s="4"/>
      <c r="PJ95" s="4"/>
      <c r="PK95" s="4"/>
      <c r="PL95" s="4"/>
      <c r="PN95" s="1">
        <f t="shared" si="1123"/>
        <v>26</v>
      </c>
      <c r="PO95" s="1">
        <f t="shared" si="1124"/>
        <v>448</v>
      </c>
      <c r="PP95" s="1">
        <f t="shared" si="1125"/>
        <v>5.8</v>
      </c>
      <c r="PQ95" s="4" t="s">
        <v>32</v>
      </c>
      <c r="PR95" s="4">
        <f>+SUM(PO274:PO278)</f>
        <v>509262</v>
      </c>
      <c r="PS95" s="4">
        <f>+SUM(PN274:PN278)</f>
        <v>1385</v>
      </c>
      <c r="PT95" s="4">
        <f t="shared" si="1576"/>
        <v>2.719621727126705E-3</v>
      </c>
      <c r="PU95" s="4">
        <f t="shared" si="1577"/>
        <v>7.2978049641540463E-5</v>
      </c>
      <c r="PV95"/>
      <c r="PW95" s="4" t="s">
        <v>32</v>
      </c>
      <c r="PX95" s="4">
        <f>+SUM(PO64:PO68)</f>
        <v>229</v>
      </c>
      <c r="PY95" s="4">
        <f>+SUM(PN64:PN68)</f>
        <v>2</v>
      </c>
      <c r="PZ95" s="4">
        <f t="shared" si="1578"/>
        <v>8.7336244541484712E-3</v>
      </c>
      <c r="QA95" s="4">
        <f t="shared" si="1579"/>
        <v>6.1485782281157702E-3</v>
      </c>
      <c r="QB95" s="4">
        <f t="shared" si="1580"/>
        <v>509262</v>
      </c>
      <c r="QC95" s="4">
        <f t="shared" si="1581"/>
        <v>4447.7030567685588</v>
      </c>
      <c r="QD95" s="4">
        <f t="shared" si="1582"/>
        <v>9804646.6882745903</v>
      </c>
      <c r="QE95" s="4">
        <f t="shared" si="1583"/>
        <v>0.62279337551201541</v>
      </c>
      <c r="QF95" s="4"/>
      <c r="QG95" s="4"/>
      <c r="QH95" s="4"/>
      <c r="QI95" s="4"/>
      <c r="QN95" s="4"/>
      <c r="QO95" s="4"/>
      <c r="QP95" s="4"/>
      <c r="QQ95" s="4"/>
      <c r="QR95" s="4"/>
      <c r="QS95"/>
      <c r="QT95" s="4"/>
      <c r="QU95" s="4"/>
      <c r="QV95" s="4"/>
      <c r="QW95" s="4"/>
      <c r="QX95" s="4"/>
      <c r="QY95" s="4"/>
      <c r="QZ95" s="4"/>
      <c r="RA95" s="4"/>
      <c r="RB95" s="4"/>
      <c r="RC95" s="4"/>
      <c r="RD95" s="4"/>
      <c r="RE95" s="4"/>
      <c r="RF95" s="4"/>
    </row>
    <row r="96" spans="1:474">
      <c r="A96" s="20" t="s">
        <v>13</v>
      </c>
      <c r="B96" s="20" t="s">
        <v>17</v>
      </c>
      <c r="C96" s="20">
        <v>62</v>
      </c>
      <c r="D96" s="20" t="s">
        <v>15</v>
      </c>
      <c r="E96" s="20">
        <v>281</v>
      </c>
      <c r="F96" s="20">
        <v>653</v>
      </c>
      <c r="G96" s="20">
        <v>43</v>
      </c>
      <c r="H96" s="20">
        <v>93</v>
      </c>
      <c r="I96" s="20">
        <v>742</v>
      </c>
      <c r="J96" s="20">
        <v>12.5</v>
      </c>
      <c r="K96" s="20">
        <v>247</v>
      </c>
      <c r="L96" s="20">
        <v>707</v>
      </c>
      <c r="M96" s="20">
        <v>34.9</v>
      </c>
      <c r="N96" s="20">
        <v>51</v>
      </c>
      <c r="O96" s="20">
        <v>616</v>
      </c>
      <c r="P96" s="20">
        <v>8.3000000000000007</v>
      </c>
      <c r="Q96" s="20">
        <v>92</v>
      </c>
      <c r="R96" s="20">
        <v>626</v>
      </c>
      <c r="S96" s="20">
        <v>14.7</v>
      </c>
      <c r="T96" s="20">
        <v>151</v>
      </c>
      <c r="U96" s="20">
        <v>819</v>
      </c>
      <c r="V96" s="20">
        <v>18.399999999999999</v>
      </c>
      <c r="W96" s="20">
        <v>206</v>
      </c>
      <c r="X96" s="20">
        <v>623</v>
      </c>
      <c r="Y96" s="20">
        <v>33.1</v>
      </c>
      <c r="Z96" s="20">
        <v>322</v>
      </c>
      <c r="AA96" s="20">
        <v>890</v>
      </c>
      <c r="AB96" s="20">
        <v>36.200000000000003</v>
      </c>
      <c r="AC96" s="20">
        <v>509</v>
      </c>
      <c r="AD96" s="20">
        <v>649</v>
      </c>
      <c r="AE96" s="20">
        <v>78.400000000000006</v>
      </c>
      <c r="AF96" s="20">
        <v>203</v>
      </c>
      <c r="AG96" s="20">
        <v>879</v>
      </c>
      <c r="AH96" s="20">
        <v>23.1</v>
      </c>
      <c r="AI96" s="20">
        <v>526</v>
      </c>
      <c r="AJ96" s="20">
        <v>689</v>
      </c>
      <c r="AK96" s="20">
        <v>76.3</v>
      </c>
      <c r="AL96" s="20">
        <v>446</v>
      </c>
      <c r="AM96" s="20">
        <v>894</v>
      </c>
      <c r="AN96" s="20">
        <v>49.9</v>
      </c>
      <c r="AO96" s="20">
        <v>139</v>
      </c>
      <c r="AP96" s="20">
        <v>672</v>
      </c>
      <c r="AQ96" s="20">
        <v>20.7</v>
      </c>
      <c r="AR96" s="20">
        <v>261</v>
      </c>
      <c r="AS96" s="20">
        <v>684</v>
      </c>
      <c r="AT96" s="20">
        <v>38.200000000000003</v>
      </c>
      <c r="AU96" s="20">
        <v>245</v>
      </c>
      <c r="AV96" s="20">
        <v>648</v>
      </c>
      <c r="AW96" s="20">
        <v>37.799999999999997</v>
      </c>
      <c r="AX96" s="20">
        <v>132</v>
      </c>
      <c r="AY96" s="20">
        <v>681</v>
      </c>
      <c r="AZ96" s="20">
        <v>19.399999999999999</v>
      </c>
      <c r="BA96" s="20">
        <v>18</v>
      </c>
      <c r="BB96" s="20">
        <v>754</v>
      </c>
      <c r="BC96" s="20">
        <v>2.4</v>
      </c>
      <c r="BE96" s="35"/>
      <c r="BF96" s="1" t="str">
        <f t="shared" si="1071"/>
        <v>明細部</v>
      </c>
      <c r="BG96" s="1" t="str">
        <f t="shared" si="1072"/>
        <v>県</v>
      </c>
      <c r="BH96" s="1">
        <f t="shared" si="1073"/>
        <v>62</v>
      </c>
      <c r="BI96" s="1" t="str">
        <f t="shared" si="1074"/>
        <v>男</v>
      </c>
      <c r="BJ96" s="1">
        <f t="shared" si="1075"/>
        <v>281</v>
      </c>
      <c r="BK96" s="1">
        <f t="shared" si="1076"/>
        <v>653</v>
      </c>
      <c r="BL96" s="1">
        <f t="shared" si="1077"/>
        <v>43</v>
      </c>
      <c r="BM96" s="4" t="s">
        <v>33</v>
      </c>
      <c r="BN96" s="4">
        <f>+SUM(BK279:BK283)</f>
        <v>980680</v>
      </c>
      <c r="BO96" s="4">
        <f>+SUM(BJ279:BJ283)</f>
        <v>585852</v>
      </c>
      <c r="BP96" s="4">
        <f t="shared" si="1448"/>
        <v>0.59739364522576177</v>
      </c>
      <c r="BQ96" s="4">
        <f t="shared" si="1449"/>
        <v>4.9523000839644005E-4</v>
      </c>
      <c r="BR96"/>
      <c r="BS96" s="4" t="s">
        <v>33</v>
      </c>
      <c r="BT96" s="4">
        <f>+SUM(BK69:BK73)</f>
        <v>700</v>
      </c>
      <c r="BU96" s="4">
        <f>+SUM(BJ69:BJ73)</f>
        <v>295</v>
      </c>
      <c r="BV96" s="4">
        <f t="shared" si="1450"/>
        <v>0.42142857142857143</v>
      </c>
      <c r="BW96" s="4">
        <f t="shared" si="1451"/>
        <v>1.8663429887358588E-2</v>
      </c>
      <c r="BX96" s="4">
        <f t="shared" si="1452"/>
        <v>980680</v>
      </c>
      <c r="BY96" s="4">
        <f t="shared" si="1453"/>
        <v>413286.57142857142</v>
      </c>
      <c r="BZ96" s="4">
        <f t="shared" si="1454"/>
        <v>334994406.77912527</v>
      </c>
      <c r="CA96" s="4">
        <f t="shared" si="1455"/>
        <v>418.17555165803321</v>
      </c>
      <c r="CB96" s="4"/>
      <c r="CC96" s="4"/>
      <c r="CD96" s="4"/>
      <c r="CE96" s="4"/>
      <c r="CG96" s="1">
        <f t="shared" si="1078"/>
        <v>93</v>
      </c>
      <c r="CH96" s="1">
        <f t="shared" si="1079"/>
        <v>742</v>
      </c>
      <c r="CI96" s="1">
        <f t="shared" si="1080"/>
        <v>12.5</v>
      </c>
      <c r="CJ96" s="4" t="s">
        <v>33</v>
      </c>
      <c r="CK96" s="4">
        <f>+SUM(CH279:CH283)</f>
        <v>892106</v>
      </c>
      <c r="CL96" s="4">
        <f>+SUM(CG279:CG283)</f>
        <v>96146</v>
      </c>
      <c r="CM96" s="4">
        <f t="shared" si="1456"/>
        <v>0.10777418826910704</v>
      </c>
      <c r="CN96" s="4">
        <f t="shared" si="1457"/>
        <v>3.2831183739173242E-4</v>
      </c>
      <c r="CO96"/>
      <c r="CP96" s="4" t="s">
        <v>33</v>
      </c>
      <c r="CQ96" s="4">
        <f>+SUM(CH69:CH73)</f>
        <v>641</v>
      </c>
      <c r="CR96" s="4">
        <f>+SUM(CG69:CG73)</f>
        <v>38</v>
      </c>
      <c r="CS96" s="4">
        <f t="shared" si="1458"/>
        <v>5.9282371294851796E-2</v>
      </c>
      <c r="CT96" s="4">
        <f t="shared" si="1459"/>
        <v>9.3274603182386621E-3</v>
      </c>
      <c r="CU96" s="4">
        <f t="shared" si="1460"/>
        <v>892106</v>
      </c>
      <c r="CV96" s="4">
        <f t="shared" si="1461"/>
        <v>52886.159126365055</v>
      </c>
      <c r="CW96" s="4">
        <f t="shared" si="1462"/>
        <v>69240427.529556647</v>
      </c>
      <c r="CX96" s="4">
        <f t="shared" si="1463"/>
        <v>69.083254680497603</v>
      </c>
      <c r="CY96" s="4"/>
      <c r="CZ96" s="4"/>
      <c r="DA96" s="4"/>
      <c r="DB96" s="4"/>
      <c r="DD96" s="1">
        <f t="shared" si="1081"/>
        <v>247</v>
      </c>
      <c r="DE96" s="1">
        <f t="shared" si="1082"/>
        <v>707</v>
      </c>
      <c r="DF96" s="1">
        <f t="shared" si="1083"/>
        <v>34.9</v>
      </c>
      <c r="DG96" s="4" t="s">
        <v>33</v>
      </c>
      <c r="DH96" s="4">
        <f>+SUM(DE279:DE283)</f>
        <v>1009964</v>
      </c>
      <c r="DI96" s="4">
        <f>+SUM(DD279:DD283)</f>
        <v>22172</v>
      </c>
      <c r="DJ96" s="4">
        <f t="shared" si="1464"/>
        <v>2.1953257739879838E-2</v>
      </c>
      <c r="DK96" s="4">
        <f t="shared" si="1465"/>
        <v>1.4580631923403965E-4</v>
      </c>
      <c r="DL96"/>
      <c r="DM96" s="4" t="s">
        <v>33</v>
      </c>
      <c r="DN96" s="4">
        <f>+SUM(DE69:DE73)</f>
        <v>674</v>
      </c>
      <c r="DO96" s="4">
        <f>+SUM(DD69:DD73)</f>
        <v>10</v>
      </c>
      <c r="DP96" s="4">
        <f t="shared" si="1466"/>
        <v>1.483679525222552E-2</v>
      </c>
      <c r="DQ96" s="4">
        <f t="shared" si="1467"/>
        <v>4.6568708624757944E-3</v>
      </c>
      <c r="DR96" s="4">
        <f t="shared" si="1468"/>
        <v>1009964</v>
      </c>
      <c r="DS96" s="4">
        <f t="shared" si="1469"/>
        <v>14984.629080118695</v>
      </c>
      <c r="DT96" s="4">
        <f t="shared" si="1470"/>
        <v>22120766.788730353</v>
      </c>
      <c r="DU96" s="4">
        <f t="shared" si="1471"/>
        <v>14.796495716679011</v>
      </c>
      <c r="DV96" s="4"/>
      <c r="DW96" s="4"/>
      <c r="DX96" s="4"/>
      <c r="DY96" s="4"/>
      <c r="EA96" s="1">
        <f t="shared" si="1084"/>
        <v>51</v>
      </c>
      <c r="EB96" s="1">
        <f t="shared" si="1085"/>
        <v>616</v>
      </c>
      <c r="EC96" s="1">
        <f t="shared" si="1086"/>
        <v>8.3000000000000007</v>
      </c>
      <c r="ED96" s="4" t="s">
        <v>33</v>
      </c>
      <c r="EE96" s="4">
        <f>+SUM(EB279:EB283)</f>
        <v>758812</v>
      </c>
      <c r="EF96" s="4">
        <f>+SUM(EA279:EA283)</f>
        <v>25820</v>
      </c>
      <c r="EG96" s="4">
        <f t="shared" si="1472"/>
        <v>3.4026873586606429E-2</v>
      </c>
      <c r="EH96" s="4">
        <f t="shared" si="1473"/>
        <v>2.0812605431519106E-4</v>
      </c>
      <c r="EI96"/>
      <c r="EJ96" s="4" t="s">
        <v>33</v>
      </c>
      <c r="EK96" s="4">
        <f>+SUM(EB69:EB73)</f>
        <v>672</v>
      </c>
      <c r="EL96" s="4">
        <f>+SUM(EA69:EA73)</f>
        <v>14</v>
      </c>
      <c r="EM96" s="4">
        <f t="shared" si="1474"/>
        <v>2.0833333333333332E-2</v>
      </c>
      <c r="EN96" s="4">
        <f t="shared" si="1475"/>
        <v>5.509637869921394E-3</v>
      </c>
      <c r="EO96" s="4">
        <f t="shared" si="1476"/>
        <v>758812</v>
      </c>
      <c r="EP96" s="4">
        <f t="shared" si="1477"/>
        <v>15808.583333333332</v>
      </c>
      <c r="EQ96" s="4">
        <f t="shared" si="1478"/>
        <v>17478915.817449983</v>
      </c>
      <c r="ER96" s="4">
        <f t="shared" si="1479"/>
        <v>22.866059050199521</v>
      </c>
      <c r="ES96" s="4"/>
      <c r="ET96" s="4"/>
      <c r="EU96" s="4"/>
      <c r="EV96" s="4"/>
      <c r="EX96" s="1">
        <f t="shared" si="1087"/>
        <v>92</v>
      </c>
      <c r="EY96" s="1">
        <f t="shared" si="1088"/>
        <v>626</v>
      </c>
      <c r="EZ96" s="1">
        <f t="shared" si="1089"/>
        <v>14.7</v>
      </c>
      <c r="FA96" s="4" t="s">
        <v>33</v>
      </c>
      <c r="FB96" s="4">
        <f>+SUM(EY279:EY283)</f>
        <v>798073</v>
      </c>
      <c r="FC96" s="4">
        <f>+SUM(EX279:EX283)</f>
        <v>69039</v>
      </c>
      <c r="FD96" s="4">
        <f t="shared" si="1480"/>
        <v>8.6507124035019353E-2</v>
      </c>
      <c r="FE96" s="4">
        <f t="shared" si="1481"/>
        <v>3.1467135500994379E-4</v>
      </c>
      <c r="FF96"/>
      <c r="FG96" s="4" t="s">
        <v>33</v>
      </c>
      <c r="FH96" s="4">
        <f>+SUM(EY69:EY73)</f>
        <v>604</v>
      </c>
      <c r="FI96" s="4">
        <f>+SUM(EX69:EX73)</f>
        <v>50</v>
      </c>
      <c r="FJ96" s="4">
        <f t="shared" si="1482"/>
        <v>8.2781456953642391E-2</v>
      </c>
      <c r="FK96" s="4">
        <f t="shared" si="1483"/>
        <v>1.1212035820884585E-2</v>
      </c>
      <c r="FL96" s="4">
        <f t="shared" si="1484"/>
        <v>798073</v>
      </c>
      <c r="FM96" s="4">
        <f t="shared" si="1485"/>
        <v>66065.645695364248</v>
      </c>
      <c r="FN96" s="4">
        <f t="shared" si="1486"/>
        <v>80067116.748163939</v>
      </c>
      <c r="FO96" s="4">
        <f t="shared" si="1487"/>
        <v>52.250302917151693</v>
      </c>
      <c r="FP96" s="4"/>
      <c r="FQ96" s="4"/>
      <c r="FR96" s="4"/>
      <c r="FS96" s="4"/>
      <c r="FU96" s="1">
        <f t="shared" si="1090"/>
        <v>151</v>
      </c>
      <c r="FV96" s="1">
        <f t="shared" si="1091"/>
        <v>819</v>
      </c>
      <c r="FW96" s="1">
        <f t="shared" si="1092"/>
        <v>18.399999999999999</v>
      </c>
      <c r="FX96" s="4" t="s">
        <v>33</v>
      </c>
      <c r="FY96" s="4">
        <f>+SUM(FV279:FV283)</f>
        <v>874416</v>
      </c>
      <c r="FZ96" s="4">
        <f>+SUM(FU279:FU283)</f>
        <v>89201</v>
      </c>
      <c r="GA96" s="4">
        <f t="shared" si="1488"/>
        <v>0.10201208578068105</v>
      </c>
      <c r="GB96" s="4">
        <f t="shared" si="1489"/>
        <v>3.2366967495980637E-4</v>
      </c>
      <c r="GC96"/>
      <c r="GD96" s="4" t="s">
        <v>33</v>
      </c>
      <c r="GE96" s="4">
        <f>+SUM(FV69:FV73)</f>
        <v>671</v>
      </c>
      <c r="GF96" s="4">
        <f>+SUM(FU69:FU73)</f>
        <v>33</v>
      </c>
      <c r="GG96" s="4">
        <f t="shared" si="1490"/>
        <v>4.9180327868852458E-2</v>
      </c>
      <c r="GH96" s="4">
        <f t="shared" si="1491"/>
        <v>8.3480209260855115E-3</v>
      </c>
      <c r="GI96" s="4">
        <f t="shared" si="1492"/>
        <v>874416</v>
      </c>
      <c r="GJ96" s="4">
        <f t="shared" si="1493"/>
        <v>43004.065573770487</v>
      </c>
      <c r="GK96" s="4">
        <f t="shared" si="1494"/>
        <v>53284788.89252004</v>
      </c>
      <c r="GL96" s="4">
        <f t="shared" si="1495"/>
        <v>68.450109558836985</v>
      </c>
      <c r="GM96" s="4"/>
      <c r="GN96" s="4"/>
      <c r="GO96" s="4"/>
      <c r="GP96" s="4"/>
      <c r="GR96" s="1">
        <f t="shared" si="1093"/>
        <v>206</v>
      </c>
      <c r="GS96" s="1">
        <f t="shared" si="1094"/>
        <v>623</v>
      </c>
      <c r="GT96" s="1">
        <f t="shared" si="1095"/>
        <v>33.1</v>
      </c>
      <c r="GU96" s="4" t="s">
        <v>33</v>
      </c>
      <c r="GV96" s="4">
        <f>+SUM(GS279:GS283)</f>
        <v>817426</v>
      </c>
      <c r="GW96" s="4">
        <f>+SUM(GR279:GR283)</f>
        <v>209199</v>
      </c>
      <c r="GX96" s="4">
        <f t="shared" si="1496"/>
        <v>0.25592408364793878</v>
      </c>
      <c r="GY96" s="4">
        <f t="shared" si="1497"/>
        <v>4.8265852212533809E-4</v>
      </c>
      <c r="GZ96"/>
      <c r="HA96" s="4" t="s">
        <v>33</v>
      </c>
      <c r="HB96" s="4">
        <f>+SUM(GS69:GS73)</f>
        <v>665</v>
      </c>
      <c r="HC96" s="4">
        <f>+SUM(GR69:GR73)</f>
        <v>135</v>
      </c>
      <c r="HD96" s="4">
        <f t="shared" si="1498"/>
        <v>0.20300751879699247</v>
      </c>
      <c r="HE96" s="4">
        <f t="shared" si="1499"/>
        <v>1.5598123374153384E-2</v>
      </c>
      <c r="HF96" s="4">
        <f t="shared" si="1500"/>
        <v>817426</v>
      </c>
      <c r="HG96" s="4">
        <f t="shared" si="1501"/>
        <v>165943.62406015035</v>
      </c>
      <c r="HH96" s="4">
        <f t="shared" si="1502"/>
        <v>162570445.82673079</v>
      </c>
      <c r="HI96" s="4">
        <f t="shared" si="1503"/>
        <v>170.1895156258793</v>
      </c>
      <c r="HJ96" s="4"/>
      <c r="HK96" s="4"/>
      <c r="HL96" s="4"/>
      <c r="HM96" s="4"/>
      <c r="HO96" s="1">
        <f t="shared" si="1096"/>
        <v>322</v>
      </c>
      <c r="HP96" s="1">
        <f t="shared" si="1097"/>
        <v>890</v>
      </c>
      <c r="HQ96" s="1">
        <f t="shared" si="1098"/>
        <v>36.200000000000003</v>
      </c>
      <c r="HR96" s="4" t="s">
        <v>33</v>
      </c>
      <c r="HS96" s="4">
        <f>+SUM(HP279:HP283)</f>
        <v>941554</v>
      </c>
      <c r="HT96" s="4">
        <f>+SUM(HO279:HO283)</f>
        <v>215544</v>
      </c>
      <c r="HU96" s="4">
        <f t="shared" si="1504"/>
        <v>0.22892367299167121</v>
      </c>
      <c r="HV96" s="4">
        <f t="shared" si="1505"/>
        <v>4.329835743706228E-4</v>
      </c>
      <c r="HW96"/>
      <c r="HX96" s="4" t="s">
        <v>33</v>
      </c>
      <c r="HY96" s="4">
        <f>+SUM(HP69:HP73)</f>
        <v>597</v>
      </c>
      <c r="HZ96" s="4">
        <f>+SUM(HO69:HO73)</f>
        <v>168</v>
      </c>
      <c r="IA96" s="4">
        <f t="shared" si="1506"/>
        <v>0.28140703517587939</v>
      </c>
      <c r="IB96" s="4">
        <f t="shared" si="1507"/>
        <v>1.8404405366655257E-2</v>
      </c>
      <c r="IC96" s="4">
        <f t="shared" si="1508"/>
        <v>941554</v>
      </c>
      <c r="ID96" s="4">
        <f t="shared" si="1509"/>
        <v>264959.91959798994</v>
      </c>
      <c r="IE96" s="4">
        <f t="shared" si="1510"/>
        <v>300285281.64789373</v>
      </c>
      <c r="IF96" s="4">
        <f t="shared" si="1511"/>
        <v>136.66743277602771</v>
      </c>
      <c r="IG96" s="4"/>
      <c r="IH96" s="4"/>
      <c r="II96" s="4"/>
      <c r="IJ96" s="4"/>
      <c r="IL96" s="1">
        <f t="shared" si="1099"/>
        <v>509</v>
      </c>
      <c r="IM96" s="1">
        <f t="shared" si="1100"/>
        <v>649</v>
      </c>
      <c r="IN96" s="1">
        <f t="shared" si="1101"/>
        <v>78.400000000000006</v>
      </c>
      <c r="IO96" s="4" t="s">
        <v>33</v>
      </c>
      <c r="IP96" s="4">
        <f>+SUM(IM279:IM283)</f>
        <v>817966</v>
      </c>
      <c r="IQ96" s="4">
        <f>+SUM(IL279:IL283)</f>
        <v>328485</v>
      </c>
      <c r="IR96" s="4">
        <f t="shared" si="1512"/>
        <v>0.40158759655046788</v>
      </c>
      <c r="IS96" s="4">
        <f t="shared" si="1513"/>
        <v>5.4202936150663048E-4</v>
      </c>
      <c r="IT96"/>
      <c r="IU96" s="4" t="s">
        <v>33</v>
      </c>
      <c r="IV96" s="4">
        <f>+SUM(IM69:IM73)</f>
        <v>632</v>
      </c>
      <c r="IW96" s="4">
        <f>+SUM(IL69:IL73)</f>
        <v>392</v>
      </c>
      <c r="IX96" s="4">
        <f t="shared" si="1514"/>
        <v>0.620253164556962</v>
      </c>
      <c r="IY96" s="4">
        <f t="shared" si="1515"/>
        <v>1.9305143622241554E-2</v>
      </c>
      <c r="IZ96" s="4">
        <f t="shared" si="1516"/>
        <v>817966</v>
      </c>
      <c r="JA96" s="4">
        <f t="shared" si="1517"/>
        <v>507346</v>
      </c>
      <c r="JB96" s="4">
        <f t="shared" si="1518"/>
        <v>249354136.89873415</v>
      </c>
      <c r="JC96" s="4">
        <f t="shared" si="1519"/>
        <v>253.8033610198957</v>
      </c>
      <c r="JD96" s="4"/>
      <c r="JE96" s="4"/>
      <c r="JF96" s="4"/>
      <c r="JG96" s="4"/>
      <c r="JI96" s="1">
        <f t="shared" si="1102"/>
        <v>203</v>
      </c>
      <c r="JJ96" s="1">
        <f t="shared" si="1103"/>
        <v>879</v>
      </c>
      <c r="JK96" s="1">
        <f t="shared" si="1104"/>
        <v>23.1</v>
      </c>
      <c r="JL96" s="4" t="s">
        <v>33</v>
      </c>
      <c r="JM96" s="4">
        <f>+SUM(JJ279:JJ283)</f>
        <v>812092</v>
      </c>
      <c r="JN96" s="4">
        <f>+SUM(JI279:JI283)</f>
        <v>184659</v>
      </c>
      <c r="JO96" s="4">
        <f t="shared" si="1520"/>
        <v>0.22738679854006688</v>
      </c>
      <c r="JP96" s="4">
        <f t="shared" si="1521"/>
        <v>4.651157753307995E-4</v>
      </c>
      <c r="JQ96"/>
      <c r="JR96" s="4" t="s">
        <v>33</v>
      </c>
      <c r="JS96" s="4">
        <f>+SUM(JJ69:JJ73)</f>
        <v>615</v>
      </c>
      <c r="JT96" s="4">
        <f>+SUM(JI69:JI73)</f>
        <v>282</v>
      </c>
      <c r="JU96" s="4">
        <f t="shared" si="1522"/>
        <v>0.45853658536585368</v>
      </c>
      <c r="JV96" s="4">
        <f t="shared" si="1523"/>
        <v>2.0092500936851061E-2</v>
      </c>
      <c r="JW96" s="4">
        <f t="shared" si="1524"/>
        <v>812092</v>
      </c>
      <c r="JX96" s="4">
        <f t="shared" si="1525"/>
        <v>372373.89268292685</v>
      </c>
      <c r="JY96" s="4">
        <f t="shared" si="1526"/>
        <v>266243159.84524798</v>
      </c>
      <c r="JZ96" s="4">
        <f t="shared" si="1527"/>
        <v>139.84288110214112</v>
      </c>
      <c r="KA96" s="4"/>
      <c r="KB96" s="4"/>
      <c r="KC96" s="4"/>
      <c r="KD96" s="4"/>
      <c r="KF96" s="1">
        <f t="shared" si="1105"/>
        <v>526</v>
      </c>
      <c r="KG96" s="1">
        <f t="shared" si="1106"/>
        <v>689</v>
      </c>
      <c r="KH96" s="1">
        <f t="shared" si="1107"/>
        <v>76.3</v>
      </c>
      <c r="KI96" s="4" t="s">
        <v>33</v>
      </c>
      <c r="KJ96" s="4">
        <f>+SUM(KG279:KG283)</f>
        <v>801951</v>
      </c>
      <c r="KK96" s="4">
        <f>+SUM(KF279:KF283)</f>
        <v>439607</v>
      </c>
      <c r="KL96" s="4">
        <f t="shared" si="1528"/>
        <v>0.54817189578914427</v>
      </c>
      <c r="KM96" s="4">
        <f t="shared" si="1529"/>
        <v>5.5573927074965726E-4</v>
      </c>
      <c r="KN96"/>
      <c r="KO96" s="4" t="s">
        <v>33</v>
      </c>
      <c r="KP96" s="4">
        <f>+SUM(KG69:KG73)</f>
        <v>624</v>
      </c>
      <c r="KQ96" s="4">
        <f>+SUM(KF69:KF73)</f>
        <v>374</v>
      </c>
      <c r="KR96" s="4">
        <f t="shared" si="1530"/>
        <v>0.59935897435897434</v>
      </c>
      <c r="KS96" s="4">
        <f t="shared" si="1531"/>
        <v>1.9616834174651869E-2</v>
      </c>
      <c r="KT96" s="4">
        <f t="shared" si="1532"/>
        <v>801951</v>
      </c>
      <c r="KU96" s="4">
        <f t="shared" si="1533"/>
        <v>480656.52884615381</v>
      </c>
      <c r="KV96" s="4">
        <f t="shared" si="1534"/>
        <v>247487636.60619926</v>
      </c>
      <c r="KW96" s="4">
        <f t="shared" si="1535"/>
        <v>342.05926297242604</v>
      </c>
      <c r="KX96" s="4"/>
      <c r="KY96" s="4"/>
      <c r="KZ96" s="4"/>
      <c r="LA96" s="4"/>
      <c r="LC96" s="1">
        <f t="shared" si="1108"/>
        <v>446</v>
      </c>
      <c r="LD96" s="1">
        <f t="shared" si="1109"/>
        <v>894</v>
      </c>
      <c r="LE96" s="1">
        <f t="shared" si="1110"/>
        <v>49.9</v>
      </c>
      <c r="LF96" s="4" t="s">
        <v>33</v>
      </c>
      <c r="LG96" s="4">
        <f>+SUM(LD279:LD283)</f>
        <v>879730</v>
      </c>
      <c r="LH96" s="4">
        <f>+SUM(LC279:LC283)</f>
        <v>46748</v>
      </c>
      <c r="LI96" s="4">
        <f t="shared" si="1536"/>
        <v>5.3139031293692386E-2</v>
      </c>
      <c r="LJ96" s="4">
        <f t="shared" si="1537"/>
        <v>2.3915266383713E-4</v>
      </c>
      <c r="LK96"/>
      <c r="LL96" s="4" t="s">
        <v>33</v>
      </c>
      <c r="LM96" s="4">
        <f>+SUM(LD69:LD73)</f>
        <v>598</v>
      </c>
      <c r="LN96" s="4">
        <f>+SUM(LC69:LC73)</f>
        <v>34</v>
      </c>
      <c r="LO96" s="4">
        <f t="shared" si="1538"/>
        <v>5.6856187290969896E-2</v>
      </c>
      <c r="LP96" s="4">
        <f t="shared" si="1539"/>
        <v>9.469504058814613E-3</v>
      </c>
      <c r="LQ96" s="4">
        <f t="shared" si="1540"/>
        <v>879730</v>
      </c>
      <c r="LR96" s="4">
        <f t="shared" si="1541"/>
        <v>50018.093645484943</v>
      </c>
      <c r="LS96" s="4">
        <f t="shared" si="1542"/>
        <v>69399009.750525028</v>
      </c>
      <c r="LT96" s="4">
        <f t="shared" si="1543"/>
        <v>31.777140713628047</v>
      </c>
      <c r="LU96" s="4"/>
      <c r="LV96" s="4"/>
      <c r="LW96" s="4"/>
      <c r="LX96" s="4"/>
      <c r="LZ96" s="1">
        <f t="shared" si="1111"/>
        <v>139</v>
      </c>
      <c r="MA96" s="1">
        <f t="shared" si="1112"/>
        <v>672</v>
      </c>
      <c r="MB96" s="1">
        <f t="shared" si="1113"/>
        <v>20.7</v>
      </c>
      <c r="MC96" s="4" t="s">
        <v>33</v>
      </c>
      <c r="MD96" s="4">
        <f>+SUM(MA279:MA283)</f>
        <v>952825</v>
      </c>
      <c r="ME96" s="4">
        <f>+SUM(LZ279:LZ283)</f>
        <v>147924</v>
      </c>
      <c r="MF96" s="4">
        <f t="shared" si="1544"/>
        <v>0.15524781570592711</v>
      </c>
      <c r="MG96" s="4">
        <f t="shared" si="1545"/>
        <v>3.7099737706196891E-4</v>
      </c>
      <c r="MH96"/>
      <c r="MI96" s="4" t="s">
        <v>33</v>
      </c>
      <c r="MJ96" s="4">
        <f>+SUM(MA69:MA73)</f>
        <v>625</v>
      </c>
      <c r="MK96" s="4">
        <f>+SUM(LZ69:LZ73)</f>
        <v>79</v>
      </c>
      <c r="ML96" s="4">
        <f t="shared" si="1546"/>
        <v>0.12640000000000001</v>
      </c>
      <c r="MM96" s="4">
        <f t="shared" si="1547"/>
        <v>1.3291984953346886E-2</v>
      </c>
      <c r="MN96" s="4">
        <f t="shared" si="1548"/>
        <v>952825</v>
      </c>
      <c r="MO96" s="4">
        <f t="shared" si="1549"/>
        <v>120437.08000000002</v>
      </c>
      <c r="MP96" s="4">
        <f t="shared" si="1550"/>
        <v>160400592.81931776</v>
      </c>
      <c r="MQ96" s="4">
        <f t="shared" si="1551"/>
        <v>97.029884816204444</v>
      </c>
      <c r="MR96" s="4"/>
      <c r="MS96" s="4"/>
      <c r="MT96" s="4"/>
      <c r="MU96" s="4"/>
      <c r="MW96" s="1">
        <f t="shared" si="1114"/>
        <v>261</v>
      </c>
      <c r="MX96" s="1">
        <f t="shared" si="1115"/>
        <v>684</v>
      </c>
      <c r="MY96" s="1">
        <f t="shared" si="1116"/>
        <v>38.200000000000003</v>
      </c>
      <c r="MZ96" s="4" t="s">
        <v>33</v>
      </c>
      <c r="NA96" s="4">
        <f>+SUM(MX279:MX283)</f>
        <v>433654</v>
      </c>
      <c r="NB96" s="4">
        <f>+SUM(MW279:MW283)</f>
        <v>452932</v>
      </c>
      <c r="NC96" s="4">
        <f t="shared" si="1552"/>
        <v>1.0444547957588308</v>
      </c>
      <c r="ND96" s="4" t="e">
        <f t="shared" si="1553"/>
        <v>#NUM!</v>
      </c>
      <c r="NE96"/>
      <c r="NF96" s="4" t="s">
        <v>33</v>
      </c>
      <c r="NG96" s="4">
        <f>+SUM(MX69:MX73)</f>
        <v>231</v>
      </c>
      <c r="NH96" s="4">
        <f>+SUM(MW69:MW73)</f>
        <v>227</v>
      </c>
      <c r="NI96" s="4">
        <f t="shared" si="1554"/>
        <v>0.98268398268398272</v>
      </c>
      <c r="NJ96" s="4">
        <f t="shared" si="1555"/>
        <v>8.5827201967353453E-3</v>
      </c>
      <c r="NK96" s="4">
        <f t="shared" si="1556"/>
        <v>433654</v>
      </c>
      <c r="NL96" s="4">
        <f t="shared" si="1557"/>
        <v>426144.83982683986</v>
      </c>
      <c r="NM96" s="4">
        <f t="shared" si="1558"/>
        <v>13852769.953356802</v>
      </c>
      <c r="NN96" s="4">
        <f t="shared" si="1559"/>
        <v>241.26905782028993</v>
      </c>
      <c r="NO96" s="4"/>
      <c r="NP96" s="4"/>
      <c r="NQ96" s="4"/>
      <c r="NR96" s="4"/>
      <c r="NT96" s="1">
        <f t="shared" si="1117"/>
        <v>245</v>
      </c>
      <c r="NU96" s="1">
        <f t="shared" si="1118"/>
        <v>648</v>
      </c>
      <c r="NV96" s="1">
        <f t="shared" si="1119"/>
        <v>37.799999999999997</v>
      </c>
      <c r="NW96" s="4" t="s">
        <v>33</v>
      </c>
      <c r="NX96" s="4">
        <f>+SUM(NU279:NU283)</f>
        <v>462843</v>
      </c>
      <c r="NY96" s="4">
        <f>+SUM(NT279:NT283)</f>
        <v>30633</v>
      </c>
      <c r="NZ96" s="4">
        <f t="shared" si="1560"/>
        <v>6.6184429709426312E-2</v>
      </c>
      <c r="OA96" s="4">
        <f t="shared" si="1561"/>
        <v>3.6541941758243816E-4</v>
      </c>
      <c r="OB96"/>
      <c r="OC96" s="4" t="s">
        <v>33</v>
      </c>
      <c r="OD96" s="4">
        <f>+SUM(NU69:NU73)</f>
        <v>237</v>
      </c>
      <c r="OE96" s="4">
        <f>+SUM(NT69:NT73)</f>
        <v>23</v>
      </c>
      <c r="OF96" s="4">
        <f t="shared" si="1562"/>
        <v>9.7046413502109699E-2</v>
      </c>
      <c r="OG96" s="4">
        <f t="shared" si="1563"/>
        <v>1.922862747224021E-2</v>
      </c>
      <c r="OH96" s="4">
        <f t="shared" si="1564"/>
        <v>462843</v>
      </c>
      <c r="OI96" s="4">
        <f t="shared" si="1565"/>
        <v>44917.253164556962</v>
      </c>
      <c r="OJ96" s="4">
        <f t="shared" si="1566"/>
        <v>79207074.154405639</v>
      </c>
      <c r="OK96" s="4">
        <f t="shared" si="1567"/>
        <v>15.685709841134036</v>
      </c>
      <c r="OL96" s="4"/>
      <c r="OM96" s="4"/>
      <c r="ON96" s="4"/>
      <c r="OO96" s="4"/>
      <c r="OQ96" s="1">
        <f t="shared" si="1120"/>
        <v>132</v>
      </c>
      <c r="OR96" s="1">
        <f t="shared" si="1121"/>
        <v>681</v>
      </c>
      <c r="OS96" s="1">
        <f t="shared" si="1122"/>
        <v>19.399999999999999</v>
      </c>
      <c r="OT96" s="4" t="s">
        <v>33</v>
      </c>
      <c r="OU96" s="4">
        <f>+SUM(OR279:OR283)</f>
        <v>501711</v>
      </c>
      <c r="OV96" s="4">
        <f>+SUM(OQ279:OQ283)</f>
        <v>3954</v>
      </c>
      <c r="OW96" s="4">
        <f t="shared" si="1568"/>
        <v>7.881031111536322E-3</v>
      </c>
      <c r="OX96" s="4">
        <f t="shared" si="1569"/>
        <v>1.2483793784187169E-4</v>
      </c>
      <c r="OY96"/>
      <c r="OZ96" s="4" t="s">
        <v>33</v>
      </c>
      <c r="PA96" s="4">
        <f>+SUM(OR69:OR73)</f>
        <v>231</v>
      </c>
      <c r="PB96" s="4">
        <f>+SUM(OQ69:OQ73)</f>
        <v>2</v>
      </c>
      <c r="PC96" s="4">
        <f t="shared" si="1570"/>
        <v>8.658008658008658E-3</v>
      </c>
      <c r="PD96" s="4">
        <f t="shared" si="1571"/>
        <v>6.0955762627007181E-3</v>
      </c>
      <c r="PE96" s="4">
        <f t="shared" si="1572"/>
        <v>501711</v>
      </c>
      <c r="PF96" s="4">
        <f t="shared" si="1573"/>
        <v>4343.818181818182</v>
      </c>
      <c r="PG96" s="4">
        <f t="shared" si="1574"/>
        <v>9352695.2702228911</v>
      </c>
      <c r="PH96" s="4">
        <f t="shared" si="1575"/>
        <v>1.8205181867648903</v>
      </c>
      <c r="PI96" s="4"/>
      <c r="PJ96" s="4"/>
      <c r="PK96" s="4"/>
      <c r="PL96" s="4"/>
      <c r="PN96" s="1">
        <f t="shared" si="1123"/>
        <v>18</v>
      </c>
      <c r="PO96" s="1">
        <f t="shared" si="1124"/>
        <v>754</v>
      </c>
      <c r="PP96" s="1">
        <f t="shared" si="1125"/>
        <v>2.4</v>
      </c>
      <c r="PQ96" s="4" t="s">
        <v>33</v>
      </c>
      <c r="PR96" s="4">
        <f>+SUM(PO279:PO283)</f>
        <v>487923</v>
      </c>
      <c r="PS96" s="4">
        <f>+SUM(PN279:PN283)</f>
        <v>631</v>
      </c>
      <c r="PT96" s="4">
        <f t="shared" si="1576"/>
        <v>1.2932368426985406E-3</v>
      </c>
      <c r="PU96" s="4">
        <f t="shared" si="1577"/>
        <v>5.1449645230674643E-5</v>
      </c>
      <c r="PV96"/>
      <c r="PW96" s="4" t="s">
        <v>33</v>
      </c>
      <c r="PX96" s="4">
        <f>+SUM(PO69:PO73)</f>
        <v>238</v>
      </c>
      <c r="PY96" s="4">
        <f>+SUM(PN69:PN73)</f>
        <v>4</v>
      </c>
      <c r="PZ96" s="4">
        <f t="shared" si="1578"/>
        <v>1.680672268907563E-2</v>
      </c>
      <c r="QA96" s="4">
        <f t="shared" si="1579"/>
        <v>8.3324456348974514E-3</v>
      </c>
      <c r="QB96" s="4">
        <f t="shared" si="1580"/>
        <v>487923</v>
      </c>
      <c r="QC96" s="4">
        <f t="shared" si="1581"/>
        <v>8200.3865546218476</v>
      </c>
      <c r="QD96" s="4">
        <f t="shared" si="1582"/>
        <v>16529037.265737532</v>
      </c>
      <c r="QE96" s="4">
        <f t="shared" si="1583"/>
        <v>0.30779036856225267</v>
      </c>
      <c r="QF96" s="4"/>
      <c r="QG96" s="4"/>
      <c r="QH96" s="4"/>
      <c r="QI96" s="4"/>
      <c r="QN96" s="4"/>
      <c r="QO96" s="4"/>
      <c r="QP96" s="4"/>
      <c r="QQ96" s="4"/>
      <c r="QR96" s="4"/>
      <c r="QS96"/>
      <c r="QT96" s="4"/>
      <c r="QU96" s="4"/>
      <c r="QV96" s="4"/>
      <c r="QW96" s="4"/>
      <c r="QX96" s="4"/>
      <c r="QY96" s="4"/>
      <c r="QZ96" s="4"/>
      <c r="RA96" s="4"/>
      <c r="RB96" s="4"/>
      <c r="RC96" s="4"/>
      <c r="RD96" s="4"/>
      <c r="RE96" s="4"/>
      <c r="RF96" s="4"/>
    </row>
    <row r="97" spans="1:474">
      <c r="A97" s="20" t="s">
        <v>13</v>
      </c>
      <c r="B97" s="20" t="s">
        <v>17</v>
      </c>
      <c r="C97" s="20">
        <v>63</v>
      </c>
      <c r="D97" s="20" t="s">
        <v>15</v>
      </c>
      <c r="E97" s="20">
        <v>454</v>
      </c>
      <c r="F97" s="20">
        <v>1304</v>
      </c>
      <c r="G97" s="20">
        <v>34.799999999999997</v>
      </c>
      <c r="H97" s="20">
        <v>126</v>
      </c>
      <c r="I97" s="20">
        <v>1221</v>
      </c>
      <c r="J97" s="20">
        <v>10.3</v>
      </c>
      <c r="K97" s="20">
        <v>314</v>
      </c>
      <c r="L97" s="20">
        <v>1296</v>
      </c>
      <c r="M97" s="20">
        <v>24.2</v>
      </c>
      <c r="N97" s="20">
        <v>88</v>
      </c>
      <c r="O97" s="20">
        <v>1060</v>
      </c>
      <c r="P97" s="20">
        <v>8.3000000000000007</v>
      </c>
      <c r="Q97" s="20">
        <v>160</v>
      </c>
      <c r="R97" s="20">
        <v>1241</v>
      </c>
      <c r="S97" s="20">
        <v>12.9</v>
      </c>
      <c r="T97" s="20">
        <v>167</v>
      </c>
      <c r="U97" s="20">
        <v>1010</v>
      </c>
      <c r="V97" s="20">
        <v>16.5</v>
      </c>
      <c r="W97" s="20">
        <v>380</v>
      </c>
      <c r="X97" s="20">
        <v>1151</v>
      </c>
      <c r="Y97" s="20">
        <v>33</v>
      </c>
      <c r="Z97" s="20">
        <v>377</v>
      </c>
      <c r="AA97" s="20">
        <v>841</v>
      </c>
      <c r="AB97" s="20">
        <v>44.8</v>
      </c>
      <c r="AC97" s="20">
        <v>768</v>
      </c>
      <c r="AD97" s="20">
        <v>1047</v>
      </c>
      <c r="AE97" s="20">
        <v>73.400000000000006</v>
      </c>
      <c r="AF97" s="20">
        <v>295</v>
      </c>
      <c r="AG97" s="20">
        <v>1040</v>
      </c>
      <c r="AH97" s="20">
        <v>28.4</v>
      </c>
      <c r="AI97" s="20">
        <v>685</v>
      </c>
      <c r="AJ97" s="20">
        <v>850</v>
      </c>
      <c r="AK97" s="20">
        <v>80.599999999999994</v>
      </c>
      <c r="AL97" s="20">
        <v>595</v>
      </c>
      <c r="AM97" s="20">
        <v>1047</v>
      </c>
      <c r="AN97" s="20">
        <v>56.8</v>
      </c>
      <c r="AO97" s="20">
        <v>151</v>
      </c>
      <c r="AP97" s="20">
        <v>944</v>
      </c>
      <c r="AQ97" s="20">
        <v>16</v>
      </c>
      <c r="AR97" s="20">
        <v>401</v>
      </c>
      <c r="AS97" s="20">
        <v>960</v>
      </c>
      <c r="AT97" s="20">
        <v>41.8</v>
      </c>
      <c r="AU97" s="20">
        <v>265</v>
      </c>
      <c r="AV97" s="20">
        <v>915</v>
      </c>
      <c r="AW97" s="20">
        <v>29</v>
      </c>
      <c r="AX97" s="20">
        <v>124</v>
      </c>
      <c r="AY97" s="20">
        <v>905</v>
      </c>
      <c r="AZ97" s="20">
        <v>13.7</v>
      </c>
      <c r="BA97" s="20">
        <v>34</v>
      </c>
      <c r="BB97" s="20">
        <v>928</v>
      </c>
      <c r="BC97" s="20">
        <v>3.7</v>
      </c>
      <c r="BE97" s="35"/>
      <c r="BF97" s="1" t="str">
        <f t="shared" si="1071"/>
        <v>明細部</v>
      </c>
      <c r="BG97" s="1" t="str">
        <f t="shared" si="1072"/>
        <v>県</v>
      </c>
      <c r="BH97" s="1">
        <f t="shared" si="1073"/>
        <v>63</v>
      </c>
      <c r="BI97" s="1" t="str">
        <f t="shared" si="1074"/>
        <v>男</v>
      </c>
      <c r="BJ97" s="1">
        <f t="shared" si="1075"/>
        <v>454</v>
      </c>
      <c r="BK97" s="1">
        <f t="shared" si="1076"/>
        <v>1304</v>
      </c>
      <c r="BL97" s="1">
        <f t="shared" si="1077"/>
        <v>34.799999999999997</v>
      </c>
      <c r="BM97" s="4" t="s">
        <v>34</v>
      </c>
      <c r="BN97" s="4">
        <f>SUM(BN90:BN94)</f>
        <v>1416249</v>
      </c>
      <c r="BO97" s="4">
        <f>SUM(BO90:BO94)</f>
        <v>394513</v>
      </c>
      <c r="BP97" s="4">
        <f t="shared" si="1448"/>
        <v>0.27856189130583675</v>
      </c>
      <c r="BQ97" s="4">
        <f t="shared" si="1449"/>
        <v>3.7669563068418763E-4</v>
      </c>
      <c r="BR97"/>
      <c r="BS97" s="4" t="s">
        <v>34</v>
      </c>
      <c r="BT97" s="4">
        <f>SUM(BT90:BT94)</f>
        <v>600</v>
      </c>
      <c r="BU97" s="4">
        <f>SUM(BU90:BU94)</f>
        <v>156</v>
      </c>
      <c r="BV97" s="4">
        <f t="shared" si="1450"/>
        <v>0.26</v>
      </c>
      <c r="BW97" s="4">
        <f t="shared" si="1451"/>
        <v>1.7907168024751056E-2</v>
      </c>
      <c r="BX97" s="4">
        <f>SUM(BX90:BX94)</f>
        <v>1416249</v>
      </c>
      <c r="BY97" s="4">
        <f>SUM(BY90:BY94)</f>
        <v>353257.89320932556</v>
      </c>
      <c r="BZ97" s="4">
        <f>SUM(BZ90:BZ94)</f>
        <v>594698268.13100684</v>
      </c>
      <c r="CA97" s="4">
        <f>SUM(CA90:CA94)</f>
        <v>176.04582100811035</v>
      </c>
      <c r="CB97" s="4"/>
      <c r="CC97" s="4"/>
      <c r="CD97" s="4"/>
      <c r="CE97" s="4"/>
      <c r="CG97" s="1">
        <f t="shared" si="1078"/>
        <v>126</v>
      </c>
      <c r="CH97" s="1">
        <f t="shared" si="1079"/>
        <v>1221</v>
      </c>
      <c r="CI97" s="1">
        <f t="shared" si="1080"/>
        <v>10.3</v>
      </c>
      <c r="CJ97" s="4" t="s">
        <v>34</v>
      </c>
      <c r="CK97" s="4">
        <f>SUM(CK90:CK94)</f>
        <v>1341348</v>
      </c>
      <c r="CL97" s="4">
        <f>SUM(CL90:CL94)</f>
        <v>54910</v>
      </c>
      <c r="CM97" s="4">
        <f t="shared" si="1456"/>
        <v>4.0936431112582265E-2</v>
      </c>
      <c r="CN97" s="4">
        <f t="shared" si="1457"/>
        <v>1.7108343164030517E-4</v>
      </c>
      <c r="CO97"/>
      <c r="CP97" s="4" t="s">
        <v>34</v>
      </c>
      <c r="CQ97" s="4">
        <f>SUM(CQ90:CQ94)</f>
        <v>619</v>
      </c>
      <c r="CR97" s="4">
        <f>SUM(CR90:CR94)</f>
        <v>26</v>
      </c>
      <c r="CS97" s="4">
        <f t="shared" si="1458"/>
        <v>4.2003231017770599E-2</v>
      </c>
      <c r="CT97" s="4">
        <f t="shared" si="1459"/>
        <v>8.0626544494944198E-3</v>
      </c>
      <c r="CU97" s="4">
        <f>SUM(CU90:CU94)</f>
        <v>1341348</v>
      </c>
      <c r="CV97" s="4">
        <f>SUM(CV90:CV94)</f>
        <v>56706.034152602864</v>
      </c>
      <c r="CW97" s="4">
        <f>SUM(CW90:CW94)</f>
        <v>126266521.95046157</v>
      </c>
      <c r="CX97" s="4">
        <f>SUM(CX90:CX94)</f>
        <v>27.326911988762603</v>
      </c>
      <c r="CY97" s="4"/>
      <c r="CZ97" s="4"/>
      <c r="DA97" s="4"/>
      <c r="DB97" s="4"/>
      <c r="DD97" s="1">
        <f t="shared" si="1081"/>
        <v>314</v>
      </c>
      <c r="DE97" s="1">
        <f t="shared" si="1082"/>
        <v>1296</v>
      </c>
      <c r="DF97" s="1">
        <f t="shared" si="1083"/>
        <v>24.2</v>
      </c>
      <c r="DG97" s="4" t="s">
        <v>34</v>
      </c>
      <c r="DH97" s="4">
        <f>SUM(DH90:DH94)</f>
        <v>1444941</v>
      </c>
      <c r="DI97" s="4">
        <f>SUM(DI90:DI94)</f>
        <v>121366</v>
      </c>
      <c r="DJ97" s="4">
        <f t="shared" si="1464"/>
        <v>8.3993740920909568E-2</v>
      </c>
      <c r="DK97" s="4">
        <f t="shared" si="1465"/>
        <v>2.3075314328411379E-4</v>
      </c>
      <c r="DL97"/>
      <c r="DM97" s="4" t="s">
        <v>34</v>
      </c>
      <c r="DN97" s="4">
        <f>SUM(DN90:DN94)</f>
        <v>617</v>
      </c>
      <c r="DO97" s="4">
        <f>SUM(DO90:DO94)</f>
        <v>40</v>
      </c>
      <c r="DP97" s="4">
        <f t="shared" si="1466"/>
        <v>6.4829821717990274E-2</v>
      </c>
      <c r="DQ97" s="4">
        <f t="shared" si="1467"/>
        <v>9.912658764571005E-3</v>
      </c>
      <c r="DR97" s="4">
        <f>SUM(DR90:DR94)</f>
        <v>1444941</v>
      </c>
      <c r="DS97" s="4">
        <f>SUM(DS90:DS94)</f>
        <v>105432.27151844732</v>
      </c>
      <c r="DT97" s="4">
        <f>SUM(DT90:DT94)</f>
        <v>253220833.86189944</v>
      </c>
      <c r="DU97" s="4">
        <f>SUM(DU90:DU94)</f>
        <v>47.035321104450482</v>
      </c>
      <c r="DV97" s="4"/>
      <c r="DW97" s="4"/>
      <c r="DX97" s="4"/>
      <c r="DY97" s="4"/>
      <c r="EA97" s="1">
        <f t="shared" si="1084"/>
        <v>88</v>
      </c>
      <c r="EB97" s="1">
        <f t="shared" si="1085"/>
        <v>1060</v>
      </c>
      <c r="EC97" s="1">
        <f t="shared" si="1086"/>
        <v>8.3000000000000007</v>
      </c>
      <c r="ED97" s="4" t="s">
        <v>34</v>
      </c>
      <c r="EE97" s="4">
        <f>SUM(EE90:EE94)</f>
        <v>1217282</v>
      </c>
      <c r="EF97" s="4">
        <f>SUM(EF90:EF94)</f>
        <v>106475</v>
      </c>
      <c r="EG97" s="4">
        <f t="shared" si="1472"/>
        <v>8.7469460650859865E-2</v>
      </c>
      <c r="EH97" s="4">
        <f t="shared" si="1473"/>
        <v>2.5606860061706008E-4</v>
      </c>
      <c r="EI97"/>
      <c r="EJ97" s="4" t="s">
        <v>34</v>
      </c>
      <c r="EK97" s="4">
        <f>SUM(EK90:EK94)</f>
        <v>635</v>
      </c>
      <c r="EL97" s="4">
        <f>SUM(EL90:EL94)</f>
        <v>38</v>
      </c>
      <c r="EM97" s="4">
        <f t="shared" si="1474"/>
        <v>5.9842519685039369E-2</v>
      </c>
      <c r="EN97" s="4">
        <f t="shared" si="1475"/>
        <v>9.4127901360923898E-3</v>
      </c>
      <c r="EO97" s="4">
        <f>SUM(EO90:EO94)</f>
        <v>1217282</v>
      </c>
      <c r="EP97" s="4">
        <f>SUM(EP90:EP94)</f>
        <v>91697.118496502488</v>
      </c>
      <c r="EQ97" s="4">
        <f>SUM(EQ90:EQ94)</f>
        <v>196078068.51955339</v>
      </c>
      <c r="ER97" s="4">
        <f>SUM(ER90:ER94)</f>
        <v>51.461510719203204</v>
      </c>
      <c r="ES97" s="4"/>
      <c r="ET97" s="4"/>
      <c r="EU97" s="4"/>
      <c r="EV97" s="4"/>
      <c r="EX97" s="1">
        <f t="shared" si="1087"/>
        <v>160</v>
      </c>
      <c r="EY97" s="1">
        <f t="shared" si="1088"/>
        <v>1241</v>
      </c>
      <c r="EZ97" s="1">
        <f t="shared" si="1089"/>
        <v>12.9</v>
      </c>
      <c r="FA97" s="4" t="s">
        <v>34</v>
      </c>
      <c r="FB97" s="4">
        <f>SUM(FB90:FB94)</f>
        <v>1232251</v>
      </c>
      <c r="FC97" s="4">
        <f>SUM(FC90:FC94)</f>
        <v>196574</v>
      </c>
      <c r="FD97" s="4">
        <f t="shared" si="1480"/>
        <v>0.15952431769176897</v>
      </c>
      <c r="FE97" s="4">
        <f t="shared" si="1481"/>
        <v>3.2985755417520813E-4</v>
      </c>
      <c r="FF97"/>
      <c r="FG97" s="4" t="s">
        <v>34</v>
      </c>
      <c r="FH97" s="4">
        <f>SUM(FH90:FH94)</f>
        <v>564</v>
      </c>
      <c r="FI97" s="4">
        <f>SUM(FI90:FI94)</f>
        <v>86</v>
      </c>
      <c r="FJ97" s="4">
        <f t="shared" si="1482"/>
        <v>0.1524822695035461</v>
      </c>
      <c r="FK97" s="4">
        <f t="shared" si="1483"/>
        <v>1.513716406064642E-2</v>
      </c>
      <c r="FL97" s="4">
        <f>SUM(FL90:FL94)</f>
        <v>1232251</v>
      </c>
      <c r="FM97" s="4">
        <f>SUM(FM90:FM94)</f>
        <v>218017.15124570337</v>
      </c>
      <c r="FN97" s="4">
        <f>SUM(FN90:FN94)</f>
        <v>438610891.08524257</v>
      </c>
      <c r="FO97" s="4">
        <f>SUM(FO90:FO94)</f>
        <v>87.161016346648125</v>
      </c>
      <c r="FP97" s="4"/>
      <c r="FQ97" s="4"/>
      <c r="FR97" s="4"/>
      <c r="FS97" s="4"/>
      <c r="FU97" s="1">
        <f t="shared" si="1090"/>
        <v>167</v>
      </c>
      <c r="FV97" s="1">
        <f t="shared" si="1091"/>
        <v>1010</v>
      </c>
      <c r="FW97" s="1">
        <f t="shared" si="1092"/>
        <v>16.5</v>
      </c>
      <c r="FX97" s="4" t="s">
        <v>34</v>
      </c>
      <c r="FY97" s="4">
        <f>SUM(FY90:FY94)</f>
        <v>1234530</v>
      </c>
      <c r="FZ97" s="4">
        <f>SUM(FZ90:FZ94)</f>
        <v>147761</v>
      </c>
      <c r="GA97" s="4">
        <f t="shared" si="1488"/>
        <v>0.11969008448559371</v>
      </c>
      <c r="GB97" s="4">
        <f t="shared" si="1489"/>
        <v>2.9214338669040048E-4</v>
      </c>
      <c r="GC97"/>
      <c r="GD97" s="4" t="s">
        <v>34</v>
      </c>
      <c r="GE97" s="4">
        <f>SUM(GE90:GE94)</f>
        <v>608</v>
      </c>
      <c r="GF97" s="4">
        <f>SUM(GF90:GF94)</f>
        <v>52</v>
      </c>
      <c r="GG97" s="4">
        <f t="shared" si="1490"/>
        <v>8.5526315789473686E-2</v>
      </c>
      <c r="GH97" s="4">
        <f t="shared" si="1491"/>
        <v>1.1341844761487108E-2</v>
      </c>
      <c r="GI97" s="4">
        <f>SUM(GI90:GI94)</f>
        <v>1234530</v>
      </c>
      <c r="GJ97" s="4">
        <f>SUM(GJ90:GJ94)</f>
        <v>116345.06956785967</v>
      </c>
      <c r="GK97" s="4">
        <f>SUM(GK90:GK94)</f>
        <v>240135655.04911828</v>
      </c>
      <c r="GL97" s="4">
        <f>SUM(GL90:GL94)</f>
        <v>69.204092193448332</v>
      </c>
      <c r="GM97" s="4"/>
      <c r="GN97" s="4"/>
      <c r="GO97" s="4"/>
      <c r="GP97" s="4"/>
      <c r="GR97" s="1">
        <f t="shared" si="1093"/>
        <v>380</v>
      </c>
      <c r="GS97" s="1">
        <f t="shared" si="1094"/>
        <v>1151</v>
      </c>
      <c r="GT97" s="1">
        <f t="shared" si="1095"/>
        <v>33</v>
      </c>
      <c r="GU97" s="4" t="s">
        <v>34</v>
      </c>
      <c r="GV97" s="4">
        <f>SUM(GV90:GV94)</f>
        <v>1165780</v>
      </c>
      <c r="GW97" s="4">
        <f>SUM(GW90:GW94)</f>
        <v>367847</v>
      </c>
      <c r="GX97" s="4">
        <f t="shared" si="1496"/>
        <v>0.31553723687145085</v>
      </c>
      <c r="GY97" s="4">
        <f t="shared" si="1497"/>
        <v>4.304194834727779E-4</v>
      </c>
      <c r="GZ97"/>
      <c r="HA97" s="4" t="s">
        <v>34</v>
      </c>
      <c r="HB97" s="4">
        <f>SUM(HB90:HB94)</f>
        <v>617</v>
      </c>
      <c r="HC97" s="4">
        <f>SUM(HC90:HC94)</f>
        <v>172</v>
      </c>
      <c r="HD97" s="4">
        <f t="shared" si="1498"/>
        <v>0.27876823338735818</v>
      </c>
      <c r="HE97" s="4">
        <f t="shared" si="1499"/>
        <v>1.8051632476739684E-2</v>
      </c>
      <c r="HF97" s="4">
        <f>SUM(HF90:HF94)</f>
        <v>1165780</v>
      </c>
      <c r="HG97" s="4">
        <f>SUM(HG90:HG94)</f>
        <v>337353.41024407651</v>
      </c>
      <c r="HH97" s="4">
        <f>SUM(HH90:HH94)</f>
        <v>487203996.15262687</v>
      </c>
      <c r="HI97" s="4">
        <f>SUM(HI90:HI94)</f>
        <v>196.21516444190397</v>
      </c>
      <c r="HJ97" s="4"/>
      <c r="HK97" s="4"/>
      <c r="HL97" s="4"/>
      <c r="HM97" s="4"/>
      <c r="HO97" s="1">
        <f t="shared" si="1096"/>
        <v>377</v>
      </c>
      <c r="HP97" s="1">
        <f t="shared" si="1097"/>
        <v>841</v>
      </c>
      <c r="HQ97" s="1">
        <f t="shared" si="1098"/>
        <v>44.8</v>
      </c>
      <c r="HR97" s="4" t="s">
        <v>34</v>
      </c>
      <c r="HS97" s="4">
        <f>SUM(HS90:HS94)</f>
        <v>1332646</v>
      </c>
      <c r="HT97" s="4">
        <f>SUM(HT90:HT94)</f>
        <v>338141</v>
      </c>
      <c r="HU97" s="4">
        <f t="shared" si="1504"/>
        <v>0.25373655119213956</v>
      </c>
      <c r="HV97" s="4">
        <f t="shared" si="1505"/>
        <v>3.7694692226661179E-4</v>
      </c>
      <c r="HW97"/>
      <c r="HX97" s="4" t="s">
        <v>34</v>
      </c>
      <c r="HY97" s="4">
        <f>SUM(HY90:HY94)</f>
        <v>625</v>
      </c>
      <c r="HZ97" s="4">
        <f>SUM(HZ90:HZ94)</f>
        <v>173</v>
      </c>
      <c r="IA97" s="4">
        <f t="shared" si="1506"/>
        <v>0.27679999999999999</v>
      </c>
      <c r="IB97" s="4">
        <f t="shared" si="1507"/>
        <v>1.7896670528341298E-2</v>
      </c>
      <c r="IC97" s="4">
        <f>SUM(IC90:IC94)</f>
        <v>1332646</v>
      </c>
      <c r="ID97" s="4">
        <f>SUM(ID90:ID94)</f>
        <v>396233.97215353558</v>
      </c>
      <c r="IE97" s="4">
        <f>SUM(IE90:IE94)</f>
        <v>690648623.73545444</v>
      </c>
      <c r="IF97" s="4">
        <f>SUM(IF90:IF94)</f>
        <v>162.24010281763151</v>
      </c>
      <c r="IG97" s="4"/>
      <c r="IH97" s="4"/>
      <c r="II97" s="4"/>
      <c r="IJ97" s="4"/>
      <c r="IL97" s="1">
        <f t="shared" si="1099"/>
        <v>768</v>
      </c>
      <c r="IM97" s="1">
        <f t="shared" si="1100"/>
        <v>1047</v>
      </c>
      <c r="IN97" s="1">
        <f t="shared" si="1101"/>
        <v>73.400000000000006</v>
      </c>
      <c r="IO97" s="4" t="s">
        <v>34</v>
      </c>
      <c r="IP97" s="4">
        <f>SUM(IP90:IP94)</f>
        <v>1180197</v>
      </c>
      <c r="IQ97" s="4">
        <f>SUM(IQ90:IQ94)</f>
        <v>646476</v>
      </c>
      <c r="IR97" s="4">
        <f t="shared" si="1512"/>
        <v>0.54776956728410597</v>
      </c>
      <c r="IS97" s="4">
        <f t="shared" si="1513"/>
        <v>4.5814356330290686E-4</v>
      </c>
      <c r="IT97"/>
      <c r="IU97" s="4" t="s">
        <v>34</v>
      </c>
      <c r="IV97" s="4">
        <f>SUM(IV90:IV94)</f>
        <v>606</v>
      </c>
      <c r="IW97" s="4">
        <f>SUM(IW90:IW94)</f>
        <v>431</v>
      </c>
      <c r="IX97" s="4">
        <f t="shared" si="1514"/>
        <v>0.71122112211221122</v>
      </c>
      <c r="IY97" s="4">
        <f t="shared" si="1515"/>
        <v>1.8409785278919955E-2</v>
      </c>
      <c r="IZ97" s="4">
        <f>SUM(IZ90:IZ94)</f>
        <v>1180197</v>
      </c>
      <c r="JA97" s="4">
        <f>SUM(JA90:JA94)</f>
        <v>854335.76068763854</v>
      </c>
      <c r="JB97" s="4">
        <f>SUM(JB90:JB94)</f>
        <v>472906122.84711719</v>
      </c>
      <c r="JC97" s="4">
        <f>SUM(JC90:JC94)</f>
        <v>328.21705840762149</v>
      </c>
      <c r="JD97" s="4"/>
      <c r="JE97" s="4"/>
      <c r="JF97" s="4"/>
      <c r="JG97" s="4"/>
      <c r="JI97" s="1">
        <f t="shared" si="1102"/>
        <v>295</v>
      </c>
      <c r="JJ97" s="1">
        <f t="shared" si="1103"/>
        <v>1040</v>
      </c>
      <c r="JK97" s="1">
        <f t="shared" si="1104"/>
        <v>28.4</v>
      </c>
      <c r="JL97" s="4" t="s">
        <v>34</v>
      </c>
      <c r="JM97" s="4">
        <f>SUM(JM90:JM94)</f>
        <v>1230120</v>
      </c>
      <c r="JN97" s="4">
        <f>SUM(JN90:JN94)</f>
        <v>364616</v>
      </c>
      <c r="JO97" s="4">
        <f t="shared" si="1520"/>
        <v>0.29640685461580984</v>
      </c>
      <c r="JP97" s="4">
        <f t="shared" si="1521"/>
        <v>4.1174769961732475E-4</v>
      </c>
      <c r="JQ97"/>
      <c r="JR97" s="4" t="s">
        <v>34</v>
      </c>
      <c r="JS97" s="4">
        <f>SUM(JS90:JS94)</f>
        <v>640</v>
      </c>
      <c r="JT97" s="4">
        <f>SUM(JT90:JT94)</f>
        <v>327</v>
      </c>
      <c r="JU97" s="4">
        <f t="shared" si="1522"/>
        <v>0.51093750000000004</v>
      </c>
      <c r="JV97" s="4">
        <f t="shared" si="1523"/>
        <v>1.9759506062500255E-2</v>
      </c>
      <c r="JW97" s="4">
        <f>SUM(JW90:JW94)</f>
        <v>1230120</v>
      </c>
      <c r="JX97" s="4">
        <f>SUM(JX90:JX94)</f>
        <v>627922.80427349743</v>
      </c>
      <c r="JY97" s="4">
        <f>SUM(JY90:JY94)</f>
        <v>628836326.05161881</v>
      </c>
      <c r="JZ97" s="4">
        <f>SUM(JZ90:JZ94)</f>
        <v>183.997573361381</v>
      </c>
      <c r="KA97" s="4"/>
      <c r="KB97" s="4"/>
      <c r="KC97" s="4"/>
      <c r="KD97" s="4"/>
      <c r="KF97" s="1">
        <f t="shared" si="1105"/>
        <v>685</v>
      </c>
      <c r="KG97" s="1">
        <f t="shared" si="1106"/>
        <v>850</v>
      </c>
      <c r="KH97" s="1">
        <f t="shared" si="1107"/>
        <v>80.599999999999994</v>
      </c>
      <c r="KI97" s="4" t="s">
        <v>34</v>
      </c>
      <c r="KJ97" s="4">
        <f>SUM(KJ90:KJ94)</f>
        <v>1197070</v>
      </c>
      <c r="KK97" s="4">
        <f>SUM(KK90:KK94)</f>
        <v>850498</v>
      </c>
      <c r="KL97" s="4">
        <f t="shared" si="1528"/>
        <v>0.71048309622661998</v>
      </c>
      <c r="KM97" s="4">
        <f t="shared" si="1529"/>
        <v>4.1452818430164881E-4</v>
      </c>
      <c r="KN97"/>
      <c r="KO97" s="4" t="s">
        <v>34</v>
      </c>
      <c r="KP97" s="4">
        <f>SUM(KP90:KP94)</f>
        <v>588</v>
      </c>
      <c r="KQ97" s="4">
        <f>SUM(KQ90:KQ94)</f>
        <v>444</v>
      </c>
      <c r="KR97" s="4">
        <f t="shared" si="1530"/>
        <v>0.75510204081632648</v>
      </c>
      <c r="KS97" s="4">
        <f t="shared" si="1531"/>
        <v>1.7734001546058951E-2</v>
      </c>
      <c r="KT97" s="4">
        <f>SUM(KT90:KT94)</f>
        <v>1197070</v>
      </c>
      <c r="KU97" s="4">
        <f>SUM(KU90:KU94)</f>
        <v>925459.63914061128</v>
      </c>
      <c r="KV97" s="4">
        <f>SUM(KV90:KV94)</f>
        <v>404405016.10235405</v>
      </c>
      <c r="KW97" s="4">
        <f>SUM(KW90:KW94)</f>
        <v>414.14154316072751</v>
      </c>
      <c r="KX97" s="4"/>
      <c r="KY97" s="4"/>
      <c r="KZ97" s="4"/>
      <c r="LA97" s="4"/>
      <c r="LC97" s="1">
        <f t="shared" si="1108"/>
        <v>595</v>
      </c>
      <c r="LD97" s="1">
        <f t="shared" si="1109"/>
        <v>1047</v>
      </c>
      <c r="LE97" s="1">
        <f t="shared" si="1110"/>
        <v>56.8</v>
      </c>
      <c r="LF97" s="4" t="s">
        <v>34</v>
      </c>
      <c r="LG97" s="4">
        <f>SUM(LG90:LG94)</f>
        <v>1257713</v>
      </c>
      <c r="LH97" s="4">
        <f>SUM(LH90:LH94)</f>
        <v>147393</v>
      </c>
      <c r="LI97" s="4">
        <f t="shared" si="1536"/>
        <v>0.11719128290794481</v>
      </c>
      <c r="LJ97" s="4">
        <f t="shared" si="1537"/>
        <v>2.8680728988374118E-4</v>
      </c>
      <c r="LK97"/>
      <c r="LL97" s="4" t="s">
        <v>34</v>
      </c>
      <c r="LM97" s="4">
        <f>SUM(LM90:LM94)</f>
        <v>583</v>
      </c>
      <c r="LN97" s="4">
        <f>SUM(LN90:LN94)</f>
        <v>64</v>
      </c>
      <c r="LO97" s="4">
        <f t="shared" si="1538"/>
        <v>0.10977701543739279</v>
      </c>
      <c r="LP97" s="4">
        <f t="shared" si="1539"/>
        <v>1.2947050255725167E-2</v>
      </c>
      <c r="LQ97" s="4">
        <f>SUM(LQ90:LQ94)</f>
        <v>1257713</v>
      </c>
      <c r="LR97" s="4">
        <f>SUM(LR90:LR94)</f>
        <v>147864.44031344005</v>
      </c>
      <c r="LS97" s="4">
        <f>SUM(LS90:LS94)</f>
        <v>323849151.61912501</v>
      </c>
      <c r="LT97" s="4">
        <f>SUM(LT90:LT94)</f>
        <v>65.775579087403088</v>
      </c>
      <c r="LU97" s="4"/>
      <c r="LV97" s="4"/>
      <c r="LW97" s="4"/>
      <c r="LX97" s="4"/>
      <c r="LZ97" s="1">
        <f t="shared" si="1111"/>
        <v>151</v>
      </c>
      <c r="MA97" s="1">
        <f t="shared" si="1112"/>
        <v>944</v>
      </c>
      <c r="MB97" s="1">
        <f t="shared" si="1113"/>
        <v>16</v>
      </c>
      <c r="MC97" s="4" t="s">
        <v>34</v>
      </c>
      <c r="MD97" s="4">
        <f>SUM(MD90:MD94)</f>
        <v>1227050</v>
      </c>
      <c r="ME97" s="4">
        <f>SUM(ME90:ME94)</f>
        <v>293466</v>
      </c>
      <c r="MF97" s="4">
        <f t="shared" si="1544"/>
        <v>0.23916384825394238</v>
      </c>
      <c r="MG97" s="4">
        <f t="shared" si="1545"/>
        <v>3.8508996951291702E-4</v>
      </c>
      <c r="MH97"/>
      <c r="MI97" s="4" t="s">
        <v>34</v>
      </c>
      <c r="MJ97" s="4">
        <f>SUM(MJ90:MJ94)</f>
        <v>584</v>
      </c>
      <c r="MK97" s="4">
        <f>SUM(MK90:MK94)</f>
        <v>90</v>
      </c>
      <c r="ML97" s="4">
        <f t="shared" si="1546"/>
        <v>0.1541095890410959</v>
      </c>
      <c r="MM97" s="4">
        <f t="shared" si="1547"/>
        <v>1.4940511237532548E-2</v>
      </c>
      <c r="MN97" s="4">
        <f>SUM(MN90:MN94)</f>
        <v>1227050</v>
      </c>
      <c r="MO97" s="4">
        <f>SUM(MO90:MO94)</f>
        <v>201490.85475846313</v>
      </c>
      <c r="MP97" s="4">
        <f>SUM(MP90:MP94)</f>
        <v>400977570.91982007</v>
      </c>
      <c r="MQ97" s="4">
        <f>SUM(MQ90:MQ94)</f>
        <v>137.55603974360827</v>
      </c>
      <c r="MR97" s="4"/>
      <c r="MS97" s="4"/>
      <c r="MT97" s="4"/>
      <c r="MU97" s="4"/>
      <c r="MW97" s="1">
        <f t="shared" si="1114"/>
        <v>401</v>
      </c>
      <c r="MX97" s="1">
        <f t="shared" si="1115"/>
        <v>960</v>
      </c>
      <c r="MY97" s="1">
        <f t="shared" si="1116"/>
        <v>41.8</v>
      </c>
      <c r="MZ97" s="4" t="s">
        <v>34</v>
      </c>
      <c r="NA97" s="4">
        <f>SUM(NA90:NA94)</f>
        <v>809482</v>
      </c>
      <c r="NB97" s="4">
        <f>SUM(NB90:NB94)</f>
        <v>642398</v>
      </c>
      <c r="NC97" s="4">
        <f t="shared" si="1552"/>
        <v>0.79359145725290992</v>
      </c>
      <c r="ND97" s="4">
        <f t="shared" si="1553"/>
        <v>4.498406809421685E-4</v>
      </c>
      <c r="NE97"/>
      <c r="NF97" s="4" t="s">
        <v>34</v>
      </c>
      <c r="NG97" s="4">
        <f>SUM(NG90:NG94)</f>
        <v>282</v>
      </c>
      <c r="NH97" s="4">
        <f>SUM(NH90:NH94)</f>
        <v>243</v>
      </c>
      <c r="NI97" s="4">
        <f t="shared" si="1554"/>
        <v>0.86170212765957444</v>
      </c>
      <c r="NJ97" s="4">
        <f t="shared" si="1555"/>
        <v>2.0557096654441744E-2</v>
      </c>
      <c r="NK97" s="4">
        <f>SUM(NK90:NK94)</f>
        <v>809482</v>
      </c>
      <c r="NL97" s="4">
        <f>SUM(NL90:NL94)</f>
        <v>681553.70924089453</v>
      </c>
      <c r="NM97" s="4">
        <f>SUM(NM90:NM94)</f>
        <v>325067276.71145487</v>
      </c>
      <c r="NN97" s="4">
        <f>SUM(NN90:NN94)</f>
        <v>224.9252660658473</v>
      </c>
      <c r="NO97" s="4"/>
      <c r="NP97" s="4"/>
      <c r="NQ97" s="4"/>
      <c r="NR97" s="4"/>
      <c r="NT97" s="1">
        <f t="shared" si="1117"/>
        <v>265</v>
      </c>
      <c r="NU97" s="1">
        <f t="shared" si="1118"/>
        <v>915</v>
      </c>
      <c r="NV97" s="1">
        <f t="shared" si="1119"/>
        <v>29</v>
      </c>
      <c r="NW97" s="4" t="s">
        <v>34</v>
      </c>
      <c r="NX97" s="4">
        <f>SUM(NX90:NX94)</f>
        <v>766759</v>
      </c>
      <c r="NY97" s="4">
        <f>SUM(NY90:NY94)</f>
        <v>112983</v>
      </c>
      <c r="NZ97" s="4">
        <f t="shared" si="1560"/>
        <v>0.14735138420285904</v>
      </c>
      <c r="OA97" s="4">
        <f t="shared" si="1561"/>
        <v>4.0479273971791486E-4</v>
      </c>
      <c r="OB97"/>
      <c r="OC97" s="4" t="s">
        <v>34</v>
      </c>
      <c r="OD97" s="4">
        <f>SUM(OD90:OD94)</f>
        <v>280</v>
      </c>
      <c r="OE97" s="4">
        <f>SUM(OE90:OE94)</f>
        <v>49</v>
      </c>
      <c r="OF97" s="4">
        <f t="shared" si="1562"/>
        <v>0.17499999999999999</v>
      </c>
      <c r="OG97" s="4">
        <f t="shared" si="1563"/>
        <v>2.2707377655731185E-2</v>
      </c>
      <c r="OH97" s="4">
        <f>SUM(OH90:OH94)</f>
        <v>766759</v>
      </c>
      <c r="OI97" s="4">
        <f>SUM(OI90:OI94)</f>
        <v>151969.23733766231</v>
      </c>
      <c r="OJ97" s="4">
        <f>SUM(OJ90:OJ94)</f>
        <v>374148812.72269928</v>
      </c>
      <c r="OK97" s="4">
        <f>SUM(OK90:OK94)</f>
        <v>38.829267088865052</v>
      </c>
      <c r="OL97" s="4"/>
      <c r="OM97" s="4"/>
      <c r="ON97" s="4"/>
      <c r="OO97" s="4"/>
      <c r="OQ97" s="1">
        <f t="shared" si="1120"/>
        <v>124</v>
      </c>
      <c r="OR97" s="1">
        <f t="shared" si="1121"/>
        <v>905</v>
      </c>
      <c r="OS97" s="1">
        <f t="shared" si="1122"/>
        <v>13.7</v>
      </c>
      <c r="OT97" s="4" t="s">
        <v>34</v>
      </c>
      <c r="OU97" s="4">
        <f>SUM(OU90:OU94)</f>
        <v>773318</v>
      </c>
      <c r="OV97" s="4">
        <f>SUM(OV90:OV94)</f>
        <v>26973</v>
      </c>
      <c r="OW97" s="4">
        <f t="shared" si="1568"/>
        <v>3.4879570888043471E-2</v>
      </c>
      <c r="OX97" s="4">
        <f t="shared" si="1569"/>
        <v>2.0863984981046659E-4</v>
      </c>
      <c r="OY97"/>
      <c r="OZ97" s="4" t="s">
        <v>34</v>
      </c>
      <c r="PA97" s="4">
        <f>SUM(PA90:PA94)</f>
        <v>279</v>
      </c>
      <c r="PB97" s="4">
        <f>SUM(PB90:PB94)</f>
        <v>11</v>
      </c>
      <c r="PC97" s="4">
        <f t="shared" si="1570"/>
        <v>3.9426523297491037E-2</v>
      </c>
      <c r="PD97" s="4">
        <f t="shared" si="1571"/>
        <v>1.1650845271866453E-2</v>
      </c>
      <c r="PE97" s="4">
        <f>SUM(PE90:PE94)</f>
        <v>773318</v>
      </c>
      <c r="PF97" s="4">
        <f>SUM(PF90:PF94)</f>
        <v>39319.584855281733</v>
      </c>
      <c r="PG97" s="4">
        <f>SUM(PG90:PG94)</f>
        <v>131922174.74603447</v>
      </c>
      <c r="PH97" s="4">
        <f>SUM(PH90:PH94)</f>
        <v>8.8303103083195111</v>
      </c>
      <c r="PI97" s="4"/>
      <c r="PJ97" s="4"/>
      <c r="PK97" s="4"/>
      <c r="PL97" s="4"/>
      <c r="PN97" s="1">
        <f t="shared" si="1123"/>
        <v>34</v>
      </c>
      <c r="PO97" s="1">
        <f t="shared" si="1124"/>
        <v>928</v>
      </c>
      <c r="PP97" s="1">
        <f t="shared" si="1125"/>
        <v>3.7</v>
      </c>
      <c r="PQ97" s="4" t="s">
        <v>34</v>
      </c>
      <c r="PR97" s="4">
        <f>SUM(PR90:PR94)</f>
        <v>830458</v>
      </c>
      <c r="PS97" s="4">
        <f>SUM(PS90:PS94)</f>
        <v>10146</v>
      </c>
      <c r="PT97" s="4">
        <f t="shared" si="1576"/>
        <v>1.2217354760866895E-2</v>
      </c>
      <c r="PU97" s="4">
        <f t="shared" si="1577"/>
        <v>1.2054812275232123E-4</v>
      </c>
      <c r="PV97"/>
      <c r="PW97" s="4" t="s">
        <v>34</v>
      </c>
      <c r="PX97" s="4">
        <f>SUM(PX90:PX94)</f>
        <v>292</v>
      </c>
      <c r="PY97" s="4">
        <f>SUM(PY90:PY94)</f>
        <v>17</v>
      </c>
      <c r="PZ97" s="4">
        <f t="shared" si="1578"/>
        <v>5.8219178082191778E-2</v>
      </c>
      <c r="QA97" s="4">
        <f t="shared" si="1579"/>
        <v>1.3703027535891601E-2</v>
      </c>
      <c r="QB97" s="4">
        <f>SUM(QB90:QB94)</f>
        <v>830458</v>
      </c>
      <c r="QC97" s="4">
        <f>SUM(QC90:QC94)</f>
        <v>60733.149878541815</v>
      </c>
      <c r="QD97" s="4">
        <f>SUM(QD90:QD94)</f>
        <v>189108417.31436685</v>
      </c>
      <c r="QE97" s="4">
        <f>SUM(QE90:QE94)</f>
        <v>3.0259753273580716</v>
      </c>
      <c r="QF97" s="4"/>
      <c r="QG97" s="4"/>
      <c r="QH97" s="4"/>
      <c r="QI97" s="4"/>
      <c r="QN97" s="4"/>
      <c r="QO97" s="4"/>
      <c r="QP97" s="4"/>
      <c r="QQ97" s="4"/>
      <c r="QR97" s="4"/>
      <c r="QS97"/>
      <c r="QT97" s="4"/>
      <c r="QU97" s="4"/>
      <c r="QV97" s="4"/>
      <c r="QW97" s="4"/>
      <c r="QX97" s="4"/>
      <c r="QY97" s="4"/>
      <c r="QZ97" s="4"/>
      <c r="RA97" s="4"/>
      <c r="RB97" s="4"/>
      <c r="RC97" s="4"/>
      <c r="RD97" s="4"/>
      <c r="RE97" s="4"/>
      <c r="RF97" s="4"/>
    </row>
    <row r="98" spans="1:474">
      <c r="A98" s="20" t="s">
        <v>13</v>
      </c>
      <c r="B98" s="20" t="s">
        <v>17</v>
      </c>
      <c r="C98" s="20">
        <v>64</v>
      </c>
      <c r="D98" s="20" t="s">
        <v>15</v>
      </c>
      <c r="E98" s="20">
        <v>597</v>
      </c>
      <c r="F98" s="23">
        <v>1143</v>
      </c>
      <c r="G98" s="20">
        <v>52.2</v>
      </c>
      <c r="H98" s="20">
        <v>161</v>
      </c>
      <c r="I98" s="23">
        <v>1441</v>
      </c>
      <c r="J98" s="20">
        <v>11.2</v>
      </c>
      <c r="K98" s="20">
        <v>392</v>
      </c>
      <c r="L98" s="23">
        <v>1531</v>
      </c>
      <c r="M98" s="20">
        <v>25.6</v>
      </c>
      <c r="N98" s="20">
        <v>84</v>
      </c>
      <c r="O98" s="23">
        <v>1234</v>
      </c>
      <c r="P98" s="20">
        <v>6.8</v>
      </c>
      <c r="Q98" s="20">
        <v>141</v>
      </c>
      <c r="R98" s="23">
        <v>1183</v>
      </c>
      <c r="S98" s="20">
        <v>11.9</v>
      </c>
      <c r="T98" s="20">
        <v>266</v>
      </c>
      <c r="U98" s="23">
        <v>1505</v>
      </c>
      <c r="V98" s="20">
        <v>17.7</v>
      </c>
      <c r="W98" s="20">
        <v>329</v>
      </c>
      <c r="X98" s="23">
        <v>1037</v>
      </c>
      <c r="Y98" s="20">
        <v>31.7</v>
      </c>
      <c r="Z98" s="20">
        <v>425</v>
      </c>
      <c r="AA98" s="23">
        <v>1213</v>
      </c>
      <c r="AB98" s="20">
        <v>35</v>
      </c>
      <c r="AC98" s="20">
        <v>668</v>
      </c>
      <c r="AD98" s="23">
        <v>1057</v>
      </c>
      <c r="AE98" s="20">
        <v>63.2</v>
      </c>
      <c r="AF98" s="20">
        <v>399</v>
      </c>
      <c r="AG98" s="23">
        <v>1123</v>
      </c>
      <c r="AH98" s="20">
        <v>35.5</v>
      </c>
      <c r="AI98" s="20">
        <v>760</v>
      </c>
      <c r="AJ98" s="23">
        <v>1340</v>
      </c>
      <c r="AK98" s="20">
        <v>56.7</v>
      </c>
      <c r="AL98" s="20">
        <v>594</v>
      </c>
      <c r="AM98" s="23">
        <v>1295</v>
      </c>
      <c r="AN98" s="20">
        <v>45.9</v>
      </c>
      <c r="AO98" s="20">
        <v>272</v>
      </c>
      <c r="AP98" s="23">
        <v>1453</v>
      </c>
      <c r="AQ98" s="20">
        <v>18.7</v>
      </c>
      <c r="AR98" s="20">
        <v>446</v>
      </c>
      <c r="AS98" s="20">
        <v>1215</v>
      </c>
      <c r="AT98" s="20">
        <v>36.700000000000003</v>
      </c>
      <c r="AU98" s="20">
        <v>454</v>
      </c>
      <c r="AV98" s="20">
        <v>888</v>
      </c>
      <c r="AW98" s="20">
        <v>51.1</v>
      </c>
      <c r="AX98" s="20">
        <v>135</v>
      </c>
      <c r="AY98" s="20">
        <v>1043</v>
      </c>
      <c r="AZ98" s="20">
        <v>12.9</v>
      </c>
      <c r="BA98" s="20">
        <v>27</v>
      </c>
      <c r="BB98" s="20">
        <v>1193</v>
      </c>
      <c r="BC98" s="20">
        <v>2.2999999999999998</v>
      </c>
      <c r="BE98" s="35"/>
      <c r="BF98" s="1" t="str">
        <f t="shared" si="1071"/>
        <v>明細部</v>
      </c>
      <c r="BG98" s="1" t="str">
        <f t="shared" si="1072"/>
        <v>県</v>
      </c>
      <c r="BH98" s="1">
        <f t="shared" si="1073"/>
        <v>64</v>
      </c>
      <c r="BI98" s="1" t="str">
        <f t="shared" si="1074"/>
        <v>男</v>
      </c>
      <c r="BJ98" s="1">
        <f t="shared" si="1075"/>
        <v>597</v>
      </c>
      <c r="BK98" s="1">
        <f t="shared" si="1076"/>
        <v>1143</v>
      </c>
      <c r="BL98" s="1">
        <f t="shared" si="1077"/>
        <v>52.2</v>
      </c>
      <c r="BM98" s="4" t="s">
        <v>35</v>
      </c>
      <c r="BN98" s="4">
        <f>+BN95+BN96</f>
        <v>1972068</v>
      </c>
      <c r="BO98" s="4">
        <f>+BO95+BO96</f>
        <v>1074040</v>
      </c>
      <c r="BP98" s="4">
        <f t="shared" si="1448"/>
        <v>0.54462625021043898</v>
      </c>
      <c r="BQ98" s="4">
        <f t="shared" si="1449"/>
        <v>3.5462744075901483E-4</v>
      </c>
      <c r="BR98"/>
      <c r="BS98" s="4" t="s">
        <v>35</v>
      </c>
      <c r="BT98" s="4">
        <f>+BT95+BT96</f>
        <v>1324</v>
      </c>
      <c r="BU98" s="4">
        <f>+BU95+BU96</f>
        <v>558</v>
      </c>
      <c r="BV98" s="4">
        <f t="shared" si="1450"/>
        <v>0.4214501510574018</v>
      </c>
      <c r="BW98" s="4">
        <f t="shared" si="1451"/>
        <v>1.3570614279641468E-2</v>
      </c>
      <c r="BX98" s="4">
        <f>+BX95+BX96</f>
        <v>1972068</v>
      </c>
      <c r="BY98" s="4">
        <f>+BY95+BY96</f>
        <v>831131.19322344323</v>
      </c>
      <c r="BZ98" s="4">
        <f>+BZ95+BZ96</f>
        <v>719052124.64623237</v>
      </c>
      <c r="CA98" s="4">
        <f>+CA95+CA96</f>
        <v>725.45112086000063</v>
      </c>
      <c r="CB98" s="4"/>
      <c r="CC98" s="4"/>
      <c r="CD98" s="4"/>
      <c r="CE98" s="4"/>
      <c r="CG98" s="1">
        <f t="shared" si="1078"/>
        <v>161</v>
      </c>
      <c r="CH98" s="1">
        <f t="shared" si="1079"/>
        <v>1441</v>
      </c>
      <c r="CI98" s="1">
        <f t="shared" si="1080"/>
        <v>11.2</v>
      </c>
      <c r="CJ98" s="4" t="s">
        <v>35</v>
      </c>
      <c r="CK98" s="4">
        <f>+CK95+CK96</f>
        <v>1763322</v>
      </c>
      <c r="CL98" s="4">
        <f>+CL95+CL96</f>
        <v>154428</v>
      </c>
      <c r="CM98" s="4">
        <f t="shared" si="1456"/>
        <v>8.7577878572376464E-2</v>
      </c>
      <c r="CN98" s="4">
        <f t="shared" si="1457"/>
        <v>2.1287727413949056E-4</v>
      </c>
      <c r="CO98"/>
      <c r="CP98" s="4" t="s">
        <v>35</v>
      </c>
      <c r="CQ98" s="4">
        <f>+CQ95+CQ96</f>
        <v>1212</v>
      </c>
      <c r="CR98" s="4">
        <f>+CR95+CR96</f>
        <v>59</v>
      </c>
      <c r="CS98" s="4">
        <f t="shared" si="1458"/>
        <v>4.8679867986798679E-2</v>
      </c>
      <c r="CT98" s="4">
        <f t="shared" si="1459"/>
        <v>6.181398319245978E-3</v>
      </c>
      <c r="CU98" s="4">
        <f>+CU95+CU96</f>
        <v>1763322</v>
      </c>
      <c r="CV98" s="4">
        <f>+CV95+CV96</f>
        <v>84927.378040550699</v>
      </c>
      <c r="CW98" s="4">
        <f>+CW95+CW96</f>
        <v>116330064.77655207</v>
      </c>
      <c r="CX98" s="4">
        <f>+CX95+CX96</f>
        <v>107.28161421475777</v>
      </c>
      <c r="CY98" s="4"/>
      <c r="CZ98" s="4"/>
      <c r="DA98" s="4"/>
      <c r="DB98" s="4"/>
      <c r="DD98" s="1">
        <f t="shared" si="1081"/>
        <v>392</v>
      </c>
      <c r="DE98" s="1">
        <f t="shared" si="1082"/>
        <v>1531</v>
      </c>
      <c r="DF98" s="1">
        <f t="shared" si="1083"/>
        <v>25.6</v>
      </c>
      <c r="DG98" s="4" t="s">
        <v>35</v>
      </c>
      <c r="DH98" s="4">
        <f>+DH95+DH96</f>
        <v>2022872</v>
      </c>
      <c r="DI98" s="4">
        <f>+DI95+DI96</f>
        <v>53530</v>
      </c>
      <c r="DJ98" s="4">
        <f t="shared" si="1464"/>
        <v>2.6462376265033082E-2</v>
      </c>
      <c r="DK98" s="4">
        <f t="shared" si="1465"/>
        <v>1.1285130580709058E-4</v>
      </c>
      <c r="DL98"/>
      <c r="DM98" s="4" t="s">
        <v>35</v>
      </c>
      <c r="DN98" s="4">
        <f>+DN95+DN96</f>
        <v>1289</v>
      </c>
      <c r="DO98" s="4">
        <f>+DO95+DO96</f>
        <v>20</v>
      </c>
      <c r="DP98" s="4">
        <f t="shared" si="1466"/>
        <v>1.5515903801396431E-2</v>
      </c>
      <c r="DQ98" s="4">
        <f t="shared" si="1467"/>
        <v>3.4424404231883404E-3</v>
      </c>
      <c r="DR98" s="4">
        <f>+DR95+DR96</f>
        <v>2022872</v>
      </c>
      <c r="DS98" s="4">
        <f>+DS95+DS96</f>
        <v>31454.677860606502</v>
      </c>
      <c r="DT98" s="4">
        <f>+DT95+DT96</f>
        <v>48805940.225014411</v>
      </c>
      <c r="DU98" s="4">
        <f>+DU95+DU96</f>
        <v>33.83590502137401</v>
      </c>
      <c r="DV98" s="4"/>
      <c r="DW98" s="4"/>
      <c r="DX98" s="4"/>
      <c r="DY98" s="4"/>
      <c r="EA98" s="1">
        <f t="shared" si="1084"/>
        <v>84</v>
      </c>
      <c r="EB98" s="1">
        <f t="shared" si="1085"/>
        <v>1234</v>
      </c>
      <c r="EC98" s="1">
        <f t="shared" si="1086"/>
        <v>6.8</v>
      </c>
      <c r="ED98" s="4" t="s">
        <v>35</v>
      </c>
      <c r="EE98" s="4">
        <f>+EE95+EE96</f>
        <v>1561150</v>
      </c>
      <c r="EF98" s="4">
        <f>+EF95+EF96</f>
        <v>64067</v>
      </c>
      <c r="EG98" s="4">
        <f t="shared" si="1472"/>
        <v>4.103833712327451E-2</v>
      </c>
      <c r="EH98" s="4">
        <f t="shared" si="1473"/>
        <v>1.5877173236463144E-4</v>
      </c>
      <c r="EI98"/>
      <c r="EJ98" s="4" t="s">
        <v>35</v>
      </c>
      <c r="EK98" s="4">
        <f>+EK95+EK96</f>
        <v>1355</v>
      </c>
      <c r="EL98" s="4">
        <f>+EL95+EL96</f>
        <v>27</v>
      </c>
      <c r="EM98" s="4">
        <f t="shared" si="1474"/>
        <v>1.9926199261992621E-2</v>
      </c>
      <c r="EN98" s="4">
        <f t="shared" si="1475"/>
        <v>3.7964001053789132E-3</v>
      </c>
      <c r="EO98" s="4">
        <f>+EO95+EO96</f>
        <v>1561150</v>
      </c>
      <c r="EP98" s="4">
        <f>+EP95+EP96</f>
        <v>31080.024036115177</v>
      </c>
      <c r="EQ98" s="4">
        <f>+EQ95+EQ96</f>
        <v>35077217.851783797</v>
      </c>
      <c r="ER98" s="4">
        <f>+ER95+ER96</f>
        <v>55.424283888110722</v>
      </c>
      <c r="ES98" s="4"/>
      <c r="ET98" s="4"/>
      <c r="EU98" s="4"/>
      <c r="EV98" s="4"/>
      <c r="EX98" s="1">
        <f t="shared" si="1087"/>
        <v>141</v>
      </c>
      <c r="EY98" s="1">
        <f t="shared" si="1088"/>
        <v>1183</v>
      </c>
      <c r="EZ98" s="1">
        <f t="shared" si="1089"/>
        <v>11.9</v>
      </c>
      <c r="FA98" s="4" t="s">
        <v>35</v>
      </c>
      <c r="FB98" s="4">
        <f>+FB95+FB96</f>
        <v>1730172</v>
      </c>
      <c r="FC98" s="4">
        <f>+FC95+FC96</f>
        <v>160754</v>
      </c>
      <c r="FD98" s="4">
        <f t="shared" si="1480"/>
        <v>9.2912149774704481E-2</v>
      </c>
      <c r="FE98" s="4">
        <f t="shared" si="1481"/>
        <v>2.2070709253159561E-4</v>
      </c>
      <c r="FF98"/>
      <c r="FG98" s="4" t="s">
        <v>35</v>
      </c>
      <c r="FH98" s="4">
        <f>+FH95+FH96</f>
        <v>1274</v>
      </c>
      <c r="FI98" s="4">
        <f>+FI95+FI96</f>
        <v>123</v>
      </c>
      <c r="FJ98" s="4">
        <f t="shared" si="1482"/>
        <v>9.6546310832025112E-2</v>
      </c>
      <c r="FK98" s="4">
        <f t="shared" si="1483"/>
        <v>8.2743916904352201E-3</v>
      </c>
      <c r="FL98" s="4">
        <f>+FL95+FL96</f>
        <v>1730172</v>
      </c>
      <c r="FM98" s="4">
        <f>+FM95+FM96</f>
        <v>167622.70091924485</v>
      </c>
      <c r="FN98" s="4">
        <f>+FN95+FN96</f>
        <v>205958749.8099215</v>
      </c>
      <c r="FO98" s="4">
        <f>+FO95+FO96</f>
        <v>118.17575718756717</v>
      </c>
      <c r="FP98" s="4"/>
      <c r="FQ98" s="4"/>
      <c r="FR98" s="4"/>
      <c r="FS98" s="4"/>
      <c r="FU98" s="1">
        <f t="shared" si="1090"/>
        <v>266</v>
      </c>
      <c r="FV98" s="1">
        <f t="shared" si="1091"/>
        <v>1505</v>
      </c>
      <c r="FW98" s="1">
        <f t="shared" si="1092"/>
        <v>17.7</v>
      </c>
      <c r="FX98" s="4" t="s">
        <v>35</v>
      </c>
      <c r="FY98" s="4">
        <f>+FY95+FY96</f>
        <v>1693666</v>
      </c>
      <c r="FZ98" s="4">
        <f>+FZ95+FZ96</f>
        <v>167461</v>
      </c>
      <c r="GA98" s="4">
        <f t="shared" si="1488"/>
        <v>9.8874866709256728E-2</v>
      </c>
      <c r="GB98" s="4">
        <f t="shared" si="1489"/>
        <v>2.2936208204594891E-4</v>
      </c>
      <c r="GC98"/>
      <c r="GD98" s="4" t="s">
        <v>35</v>
      </c>
      <c r="GE98" s="4">
        <f>+GE95+GE96</f>
        <v>1336</v>
      </c>
      <c r="GF98" s="4">
        <f>+GF95+GF96</f>
        <v>67</v>
      </c>
      <c r="GG98" s="4">
        <f t="shared" si="1490"/>
        <v>5.0149700598802395E-2</v>
      </c>
      <c r="GH98" s="4">
        <f t="shared" si="1491"/>
        <v>5.9711574801861724E-3</v>
      </c>
      <c r="GI98" s="4">
        <f>+GI95+GI96</f>
        <v>1693666</v>
      </c>
      <c r="GJ98" s="4">
        <f>+GJ95+GJ96</f>
        <v>84890.531739184022</v>
      </c>
      <c r="GK98" s="4">
        <f>+GK95+GK96</f>
        <v>102248715.74693914</v>
      </c>
      <c r="GL98" s="4">
        <f>+GL95+GL96</f>
        <v>131.97516296133927</v>
      </c>
      <c r="GM98" s="4"/>
      <c r="GN98" s="4"/>
      <c r="GO98" s="4"/>
      <c r="GP98" s="4"/>
      <c r="GR98" s="1">
        <f t="shared" si="1093"/>
        <v>329</v>
      </c>
      <c r="GS98" s="1">
        <f t="shared" si="1094"/>
        <v>1037</v>
      </c>
      <c r="GT98" s="1">
        <f t="shared" si="1095"/>
        <v>31.7</v>
      </c>
      <c r="GU98" s="4" t="s">
        <v>35</v>
      </c>
      <c r="GV98" s="4">
        <f>+GV95+GV96</f>
        <v>1652956</v>
      </c>
      <c r="GW98" s="4">
        <f>+GW95+GW96</f>
        <v>421791</v>
      </c>
      <c r="GX98" s="4">
        <f t="shared" si="1496"/>
        <v>0.25517376143103626</v>
      </c>
      <c r="GY98" s="4">
        <f t="shared" si="1497"/>
        <v>3.3908989265679992E-4</v>
      </c>
      <c r="GZ98"/>
      <c r="HA98" s="4" t="s">
        <v>35</v>
      </c>
      <c r="HB98" s="4">
        <f>+HB95+HB96</f>
        <v>1223</v>
      </c>
      <c r="HC98" s="4">
        <f>+HC95+HC96</f>
        <v>289</v>
      </c>
      <c r="HD98" s="4">
        <f t="shared" si="1498"/>
        <v>0.23630417007358953</v>
      </c>
      <c r="HE98" s="4">
        <f t="shared" si="1499"/>
        <v>1.214738157853667E-2</v>
      </c>
      <c r="HF98" s="4">
        <f>+HF95+HF96</f>
        <v>1652956</v>
      </c>
      <c r="HG98" s="4">
        <f>+HG95+HG96</f>
        <v>396537.92513541918</v>
      </c>
      <c r="HH98" s="4">
        <f>+HH95+HH96</f>
        <v>412560991.86441475</v>
      </c>
      <c r="HI98" s="4">
        <f>+HI95+HI96</f>
        <v>312.16686652889894</v>
      </c>
      <c r="HJ98" s="4"/>
      <c r="HK98" s="4"/>
      <c r="HL98" s="4"/>
      <c r="HM98" s="4"/>
      <c r="HO98" s="1">
        <f t="shared" si="1096"/>
        <v>425</v>
      </c>
      <c r="HP98" s="1">
        <f t="shared" si="1097"/>
        <v>1213</v>
      </c>
      <c r="HQ98" s="1">
        <f t="shared" si="1098"/>
        <v>35</v>
      </c>
      <c r="HR98" s="4" t="s">
        <v>35</v>
      </c>
      <c r="HS98" s="4">
        <f>+HS95+HS96</f>
        <v>1890910</v>
      </c>
      <c r="HT98" s="4">
        <f>+HT95+HT96</f>
        <v>422647</v>
      </c>
      <c r="HU98" s="4">
        <f t="shared" si="1504"/>
        <v>0.22351513292541686</v>
      </c>
      <c r="HV98" s="4">
        <f t="shared" si="1505"/>
        <v>3.0295947171370927E-4</v>
      </c>
      <c r="HW98"/>
      <c r="HX98" s="4" t="s">
        <v>35</v>
      </c>
      <c r="HY98" s="4">
        <f>+HY95+HY96</f>
        <v>1270</v>
      </c>
      <c r="HZ98" s="4">
        <f>+HZ95+HZ96</f>
        <v>336</v>
      </c>
      <c r="IA98" s="4">
        <f t="shared" si="1506"/>
        <v>0.26456692913385826</v>
      </c>
      <c r="IB98" s="4">
        <f t="shared" si="1507"/>
        <v>1.2377629972425339E-2</v>
      </c>
      <c r="IC98" s="4">
        <f>+IC95+IC96</f>
        <v>1890910</v>
      </c>
      <c r="ID98" s="4">
        <f>+ID95+ID96</f>
        <v>501946.26135133317</v>
      </c>
      <c r="IE98" s="4">
        <f>+IE95+IE96</f>
        <v>551135027.98363602</v>
      </c>
      <c r="IF98" s="4">
        <f>+IF95+IF96</f>
        <v>283.4830835961626</v>
      </c>
      <c r="IG98" s="4"/>
      <c r="IH98" s="4"/>
      <c r="II98" s="4"/>
      <c r="IJ98" s="4"/>
      <c r="IL98" s="1">
        <f t="shared" si="1099"/>
        <v>668</v>
      </c>
      <c r="IM98" s="1">
        <f t="shared" si="1100"/>
        <v>1057</v>
      </c>
      <c r="IN98" s="1">
        <f t="shared" si="1101"/>
        <v>63.2</v>
      </c>
      <c r="IO98" s="4" t="s">
        <v>35</v>
      </c>
      <c r="IP98" s="4">
        <f>+IP95+IP96</f>
        <v>1630772</v>
      </c>
      <c r="IQ98" s="4">
        <f>+IQ95+IQ96</f>
        <v>720523</v>
      </c>
      <c r="IR98" s="4">
        <f t="shared" si="1512"/>
        <v>0.44182939123310921</v>
      </c>
      <c r="IS98" s="4">
        <f t="shared" si="1513"/>
        <v>3.8887870371013915E-4</v>
      </c>
      <c r="IT98"/>
      <c r="IU98" s="4" t="s">
        <v>35</v>
      </c>
      <c r="IV98" s="4">
        <f>+IV95+IV96</f>
        <v>1336</v>
      </c>
      <c r="IW98" s="4">
        <f>+IW95+IW96</f>
        <v>851</v>
      </c>
      <c r="IX98" s="4">
        <f t="shared" si="1514"/>
        <v>0.6369760479041916</v>
      </c>
      <c r="IY98" s="4">
        <f t="shared" si="1515"/>
        <v>1.3156063533975179E-2</v>
      </c>
      <c r="IZ98" s="4">
        <f>+IZ95+IZ96</f>
        <v>1630772</v>
      </c>
      <c r="JA98" s="4">
        <f>+JA95+JA96</f>
        <v>1037286.2755681818</v>
      </c>
      <c r="JB98" s="4">
        <f>+JB95+JB96</f>
        <v>462283028.87911928</v>
      </c>
      <c r="JC98" s="4">
        <f>+JC95+JC96</f>
        <v>593.3613268813682</v>
      </c>
      <c r="JD98" s="4"/>
      <c r="JE98" s="4"/>
      <c r="JF98" s="4"/>
      <c r="JG98" s="4"/>
      <c r="JI98" s="1">
        <f t="shared" si="1102"/>
        <v>399</v>
      </c>
      <c r="JJ98" s="1">
        <f t="shared" si="1103"/>
        <v>1123</v>
      </c>
      <c r="JK98" s="1">
        <f t="shared" si="1104"/>
        <v>35.5</v>
      </c>
      <c r="JL98" s="4" t="s">
        <v>35</v>
      </c>
      <c r="JM98" s="4">
        <f>+JM95+JM96</f>
        <v>1707846</v>
      </c>
      <c r="JN98" s="4">
        <f>+JN95+JN96</f>
        <v>381693</v>
      </c>
      <c r="JO98" s="4">
        <f t="shared" si="1520"/>
        <v>0.22349380447651604</v>
      </c>
      <c r="JP98" s="4">
        <f t="shared" si="1521"/>
        <v>3.1877250362508298E-4</v>
      </c>
      <c r="JQ98"/>
      <c r="JR98" s="4" t="s">
        <v>35</v>
      </c>
      <c r="JS98" s="4">
        <f>+JS95+JS96</f>
        <v>1246</v>
      </c>
      <c r="JT98" s="4">
        <f>+JT95+JT96</f>
        <v>570</v>
      </c>
      <c r="JU98" s="4">
        <f t="shared" si="1522"/>
        <v>0.45746388443017655</v>
      </c>
      <c r="JV98" s="4">
        <f t="shared" si="1523"/>
        <v>1.4113467006401901E-2</v>
      </c>
      <c r="JW98" s="4">
        <f>+JW95+JW96</f>
        <v>1707846</v>
      </c>
      <c r="JX98" s="4">
        <f>+JX95+JX96</f>
        <v>781212.48539291101</v>
      </c>
      <c r="JY98" s="4">
        <f>+JY95+JY96</f>
        <v>581726218.30049181</v>
      </c>
      <c r="JZ98" s="4">
        <f>+JZ95+JZ96</f>
        <v>278.64042373103257</v>
      </c>
      <c r="KA98" s="4"/>
      <c r="KB98" s="4"/>
      <c r="KC98" s="4"/>
      <c r="KD98" s="4"/>
      <c r="KF98" s="1">
        <f t="shared" si="1105"/>
        <v>760</v>
      </c>
      <c r="KG98" s="1">
        <f t="shared" si="1106"/>
        <v>1340</v>
      </c>
      <c r="KH98" s="1">
        <f t="shared" si="1107"/>
        <v>56.7</v>
      </c>
      <c r="KI98" s="4" t="s">
        <v>35</v>
      </c>
      <c r="KJ98" s="4">
        <f>+KJ95+KJ96</f>
        <v>1649828</v>
      </c>
      <c r="KK98" s="4">
        <f>+KK95+KK96</f>
        <v>909636</v>
      </c>
      <c r="KL98" s="4">
        <f t="shared" si="1528"/>
        <v>0.55135201972569259</v>
      </c>
      <c r="KM98" s="4">
        <f t="shared" si="1529"/>
        <v>3.872112871460965E-4</v>
      </c>
      <c r="KN98"/>
      <c r="KO98" s="4" t="s">
        <v>35</v>
      </c>
      <c r="KP98" s="4">
        <f>+KP95+KP96</f>
        <v>1245</v>
      </c>
      <c r="KQ98" s="4">
        <f>+KQ95+KQ96</f>
        <v>745</v>
      </c>
      <c r="KR98" s="4">
        <f t="shared" si="1530"/>
        <v>0.59839357429718876</v>
      </c>
      <c r="KS98" s="4">
        <f t="shared" si="1531"/>
        <v>1.3893418294908132E-2</v>
      </c>
      <c r="KT98" s="4">
        <f>+KT95+KT96</f>
        <v>1649828</v>
      </c>
      <c r="KU98" s="4">
        <f>+KU95+KU96</f>
        <v>987198.18263037282</v>
      </c>
      <c r="KV98" s="4">
        <f>+KV95+KV96</f>
        <v>525910455.87697333</v>
      </c>
      <c r="KW98" s="4">
        <f>+KW95+KW96</f>
        <v>686.31675433025271</v>
      </c>
      <c r="KX98" s="4"/>
      <c r="KY98" s="4"/>
      <c r="KZ98" s="4"/>
      <c r="LA98" s="4"/>
      <c r="LC98" s="1">
        <f t="shared" si="1108"/>
        <v>594</v>
      </c>
      <c r="LD98" s="1">
        <f t="shared" si="1109"/>
        <v>1295</v>
      </c>
      <c r="LE98" s="1">
        <f t="shared" si="1110"/>
        <v>45.9</v>
      </c>
      <c r="LF98" s="4" t="s">
        <v>35</v>
      </c>
      <c r="LG98" s="4">
        <f>+LG95+LG96</f>
        <v>1732484</v>
      </c>
      <c r="LH98" s="4">
        <f>+LH95+LH96</f>
        <v>110943</v>
      </c>
      <c r="LI98" s="4">
        <f t="shared" si="1536"/>
        <v>6.4036955031042134E-2</v>
      </c>
      <c r="LJ98" s="4">
        <f t="shared" si="1537"/>
        <v>1.8599876948819556E-4</v>
      </c>
      <c r="LK98"/>
      <c r="LL98" s="4" t="s">
        <v>35</v>
      </c>
      <c r="LM98" s="4">
        <f>+LM95+LM96</f>
        <v>1229</v>
      </c>
      <c r="LN98" s="4">
        <f>+LN95+LN96</f>
        <v>65</v>
      </c>
      <c r="LO98" s="4">
        <f t="shared" si="1538"/>
        <v>5.2888527257933277E-2</v>
      </c>
      <c r="LP98" s="4">
        <f t="shared" si="1539"/>
        <v>6.3841832462787924E-3</v>
      </c>
      <c r="LQ98" s="4">
        <f>+LQ95+LQ96</f>
        <v>1732484</v>
      </c>
      <c r="LR98" s="4">
        <f>+LR95+LR96</f>
        <v>91912.505689858954</v>
      </c>
      <c r="LS98" s="4">
        <f>+LS95+LS96</f>
        <v>123234961.71240193</v>
      </c>
      <c r="LT98" s="4">
        <f>+LT95+LT96</f>
        <v>79.278583099122571</v>
      </c>
      <c r="LU98" s="4"/>
      <c r="LV98" s="4"/>
      <c r="LW98" s="4"/>
      <c r="LX98" s="4"/>
      <c r="LZ98" s="1">
        <f t="shared" si="1111"/>
        <v>272</v>
      </c>
      <c r="MA98" s="1">
        <f t="shared" si="1112"/>
        <v>1453</v>
      </c>
      <c r="MB98" s="1">
        <f t="shared" si="1113"/>
        <v>18.7</v>
      </c>
      <c r="MC98" s="4" t="s">
        <v>35</v>
      </c>
      <c r="MD98" s="4">
        <f>+MD95+MD96</f>
        <v>1823920</v>
      </c>
      <c r="ME98" s="4">
        <f>+ME95+ME96</f>
        <v>328948</v>
      </c>
      <c r="MF98" s="4">
        <f t="shared" si="1544"/>
        <v>0.18035220843019431</v>
      </c>
      <c r="MG98" s="4">
        <f t="shared" si="1545"/>
        <v>2.8468951731452295E-4</v>
      </c>
      <c r="MH98"/>
      <c r="MI98" s="4" t="s">
        <v>35</v>
      </c>
      <c r="MJ98" s="4">
        <f>+MJ95+MJ96</f>
        <v>1220</v>
      </c>
      <c r="MK98" s="4">
        <f>+MK95+MK96</f>
        <v>152</v>
      </c>
      <c r="ML98" s="4">
        <f t="shared" si="1546"/>
        <v>0.12459016393442623</v>
      </c>
      <c r="MM98" s="4">
        <f t="shared" si="1547"/>
        <v>9.4551336990321283E-3</v>
      </c>
      <c r="MN98" s="4">
        <f>+MN95+MN96</f>
        <v>1823920</v>
      </c>
      <c r="MO98" s="4">
        <f>+MO95+MO96</f>
        <v>227310.92033613447</v>
      </c>
      <c r="MP98" s="4">
        <f>+MP95+MP96</f>
        <v>297669920.88555551</v>
      </c>
      <c r="MQ98" s="4">
        <f>+MQ95+MQ96</f>
        <v>220.67802881886774</v>
      </c>
      <c r="MR98" s="4"/>
      <c r="MS98" s="4"/>
      <c r="MT98" s="4"/>
      <c r="MU98" s="4"/>
      <c r="MW98" s="1">
        <f t="shared" si="1114"/>
        <v>446</v>
      </c>
      <c r="MX98" s="1">
        <f t="shared" si="1115"/>
        <v>1215</v>
      </c>
      <c r="MY98" s="1">
        <f t="shared" si="1116"/>
        <v>36.700000000000003</v>
      </c>
      <c r="MZ98" s="4" t="s">
        <v>35</v>
      </c>
      <c r="NA98" s="4">
        <f>+NA95+NA96</f>
        <v>931256</v>
      </c>
      <c r="NB98" s="4">
        <f>+NB95+NB96</f>
        <v>893247</v>
      </c>
      <c r="NC98" s="4">
        <f t="shared" si="1552"/>
        <v>0.95918522941060247</v>
      </c>
      <c r="ND98" s="4">
        <f t="shared" si="1553"/>
        <v>2.0503376145778374E-4</v>
      </c>
      <c r="NE98"/>
      <c r="NF98" s="4" t="s">
        <v>35</v>
      </c>
      <c r="NG98" s="4">
        <f>+NG95+NG96</f>
        <v>477</v>
      </c>
      <c r="NH98" s="4">
        <f>+NH95+NH96</f>
        <v>460</v>
      </c>
      <c r="NI98" s="4">
        <f t="shared" si="1554"/>
        <v>0.96436058700209648</v>
      </c>
      <c r="NJ98" s="4">
        <f t="shared" si="1555"/>
        <v>8.4883994386158266E-3</v>
      </c>
      <c r="NK98" s="4">
        <f>+NK95+NK96</f>
        <v>931256</v>
      </c>
      <c r="NL98" s="4">
        <f>+NL95+NL96</f>
        <v>897450.79917643336</v>
      </c>
      <c r="NM98" s="4">
        <f>+NM95+NM96</f>
        <v>64232772.660006188</v>
      </c>
      <c r="NN98" s="4">
        <f>+NN95+NN96</f>
        <v>458.94802615241076</v>
      </c>
      <c r="NO98" s="4"/>
      <c r="NP98" s="4"/>
      <c r="NQ98" s="4"/>
      <c r="NR98" s="4"/>
      <c r="NT98" s="1">
        <f t="shared" si="1117"/>
        <v>454</v>
      </c>
      <c r="NU98" s="1">
        <f t="shared" si="1118"/>
        <v>888</v>
      </c>
      <c r="NV98" s="1">
        <f t="shared" si="1119"/>
        <v>51.1</v>
      </c>
      <c r="NW98" s="4" t="s">
        <v>35</v>
      </c>
      <c r="NX98" s="4">
        <f>+NX95+NX96</f>
        <v>968627</v>
      </c>
      <c r="NY98" s="4">
        <f>+NY95+NY96</f>
        <v>73606</v>
      </c>
      <c r="NZ98" s="4">
        <f t="shared" si="1560"/>
        <v>7.5990035379975993E-2</v>
      </c>
      <c r="OA98" s="4">
        <f t="shared" si="1561"/>
        <v>2.6923924584713009E-4</v>
      </c>
      <c r="OB98"/>
      <c r="OC98" s="4" t="s">
        <v>35</v>
      </c>
      <c r="OD98" s="4">
        <f>+OD95+OD96</f>
        <v>496</v>
      </c>
      <c r="OE98" s="4">
        <f>+OE95+OE96</f>
        <v>34</v>
      </c>
      <c r="OF98" s="4">
        <f t="shared" si="1562"/>
        <v>6.8548387096774188E-2</v>
      </c>
      <c r="OG98" s="4">
        <f t="shared" si="1563"/>
        <v>1.1345873354831747E-2</v>
      </c>
      <c r="OH98" s="4">
        <f>+OH95+OH96</f>
        <v>968627</v>
      </c>
      <c r="OI98" s="4">
        <f>+OI95+OI96</f>
        <v>66398.426909730711</v>
      </c>
      <c r="OJ98" s="4">
        <f>+OJ95+OJ96</f>
        <v>119374615.29748911</v>
      </c>
      <c r="OK98" s="4">
        <f>+OK95+OK96</f>
        <v>37.69116473887695</v>
      </c>
      <c r="OL98" s="4"/>
      <c r="OM98" s="4"/>
      <c r="ON98" s="4"/>
      <c r="OO98" s="4"/>
      <c r="OQ98" s="1">
        <f t="shared" si="1120"/>
        <v>135</v>
      </c>
      <c r="OR98" s="1">
        <f t="shared" si="1121"/>
        <v>1043</v>
      </c>
      <c r="OS98" s="1">
        <f t="shared" si="1122"/>
        <v>12.9</v>
      </c>
      <c r="OT98" s="4" t="s">
        <v>35</v>
      </c>
      <c r="OU98" s="4">
        <f>+OU95+OU96</f>
        <v>987146</v>
      </c>
      <c r="OV98" s="4">
        <f>+OV95+OV96</f>
        <v>10678</v>
      </c>
      <c r="OW98" s="4">
        <f t="shared" si="1568"/>
        <v>1.0817042261225797E-2</v>
      </c>
      <c r="OX98" s="4">
        <f t="shared" si="1569"/>
        <v>1.0411226167141217E-4</v>
      </c>
      <c r="OY98"/>
      <c r="OZ98" s="4" t="s">
        <v>35</v>
      </c>
      <c r="PA98" s="4">
        <f>+PA95+PA96</f>
        <v>464</v>
      </c>
      <c r="PB98" s="4">
        <f>+PB95+PB96</f>
        <v>7</v>
      </c>
      <c r="PC98" s="4">
        <f t="shared" si="1570"/>
        <v>1.5086206896551725E-2</v>
      </c>
      <c r="PD98" s="4">
        <f t="shared" si="1571"/>
        <v>5.6588756304515519E-3</v>
      </c>
      <c r="PE98" s="4">
        <f>+PE95+PE96</f>
        <v>987146</v>
      </c>
      <c r="PF98" s="4">
        <f>+PF95+PF96</f>
        <v>14760.878267655093</v>
      </c>
      <c r="PG98" s="4">
        <f>+PG95+PG96</f>
        <v>30589993.218447376</v>
      </c>
      <c r="PH98" s="4">
        <f>+PH95+PH96</f>
        <v>5.047916293617507</v>
      </c>
      <c r="PI98" s="4"/>
      <c r="PJ98" s="4"/>
      <c r="PK98" s="4"/>
      <c r="PL98" s="4"/>
      <c r="PN98" s="1">
        <f t="shared" si="1123"/>
        <v>27</v>
      </c>
      <c r="PO98" s="1">
        <f t="shared" si="1124"/>
        <v>1193</v>
      </c>
      <c r="PP98" s="1">
        <f t="shared" si="1125"/>
        <v>2.2999999999999998</v>
      </c>
      <c r="PQ98" s="4" t="s">
        <v>35</v>
      </c>
      <c r="PR98" s="4">
        <f>+PR95+PR96</f>
        <v>997185</v>
      </c>
      <c r="PS98" s="4">
        <f>+PS95+PS96</f>
        <v>2016</v>
      </c>
      <c r="PT98" s="4">
        <f t="shared" si="1576"/>
        <v>2.0216910603348425E-3</v>
      </c>
      <c r="PU98" s="4">
        <f t="shared" si="1577"/>
        <v>4.4981100625042941E-5</v>
      </c>
      <c r="PV98"/>
      <c r="PW98" s="4" t="s">
        <v>35</v>
      </c>
      <c r="PX98" s="4">
        <f>+PX95+PX96</f>
        <v>467</v>
      </c>
      <c r="PY98" s="4">
        <f>+PY95+PY96</f>
        <v>6</v>
      </c>
      <c r="PZ98" s="4">
        <f t="shared" si="1578"/>
        <v>1.284796573875803E-2</v>
      </c>
      <c r="QA98" s="4">
        <f t="shared" si="1579"/>
        <v>5.2113563021329683E-3</v>
      </c>
      <c r="QB98" s="4">
        <f>+QB95+QB96</f>
        <v>997185</v>
      </c>
      <c r="QC98" s="4">
        <f>+QC95+QC96</f>
        <v>12648.089611390405</v>
      </c>
      <c r="QD98" s="4">
        <f>+QD95+QD96</f>
        <v>26333683.954012122</v>
      </c>
      <c r="QE98" s="4">
        <f>+QE95+QE96</f>
        <v>0.93058374407426814</v>
      </c>
      <c r="QF98" s="4"/>
      <c r="QG98" s="4"/>
      <c r="QH98" s="4"/>
      <c r="QI98" s="4"/>
      <c r="QN98" s="4"/>
      <c r="QO98" s="4"/>
      <c r="QP98" s="4"/>
      <c r="QQ98" s="4"/>
      <c r="QR98" s="4"/>
      <c r="QS98"/>
      <c r="QT98" s="4"/>
      <c r="QU98" s="4"/>
      <c r="QV98" s="4"/>
      <c r="QW98" s="4"/>
      <c r="QX98" s="4"/>
      <c r="QY98" s="4"/>
      <c r="QZ98" s="4"/>
      <c r="RA98" s="4"/>
      <c r="RB98" s="4"/>
      <c r="RC98" s="4"/>
      <c r="RD98" s="4"/>
      <c r="RE98" s="4"/>
      <c r="RF98" s="4"/>
    </row>
    <row r="99" spans="1:474">
      <c r="A99" s="20" t="s">
        <v>13</v>
      </c>
      <c r="B99" s="20" t="s">
        <v>17</v>
      </c>
      <c r="C99" s="20">
        <v>65</v>
      </c>
      <c r="D99" s="20" t="s">
        <v>15</v>
      </c>
      <c r="E99" s="20">
        <v>664</v>
      </c>
      <c r="F99" s="23">
        <v>1469</v>
      </c>
      <c r="G99" s="20">
        <v>45.2</v>
      </c>
      <c r="H99" s="20">
        <v>164</v>
      </c>
      <c r="I99" s="23">
        <v>1279</v>
      </c>
      <c r="J99" s="20">
        <v>12.8</v>
      </c>
      <c r="K99" s="20">
        <v>437</v>
      </c>
      <c r="L99" s="23">
        <v>1524</v>
      </c>
      <c r="M99" s="20">
        <v>28.7</v>
      </c>
      <c r="N99" s="20">
        <v>94</v>
      </c>
      <c r="O99" s="23">
        <v>1638</v>
      </c>
      <c r="P99" s="20">
        <v>5.7</v>
      </c>
      <c r="Q99" s="20">
        <v>193</v>
      </c>
      <c r="R99" s="23">
        <v>1251</v>
      </c>
      <c r="S99" s="20">
        <v>15.4</v>
      </c>
      <c r="T99" s="20">
        <v>284</v>
      </c>
      <c r="U99" s="23">
        <v>1593</v>
      </c>
      <c r="V99" s="20">
        <v>17.8</v>
      </c>
      <c r="W99" s="20">
        <v>491</v>
      </c>
      <c r="X99" s="23">
        <v>1532</v>
      </c>
      <c r="Y99" s="20">
        <v>32</v>
      </c>
      <c r="Z99" s="20">
        <v>561</v>
      </c>
      <c r="AA99" s="23">
        <v>1499</v>
      </c>
      <c r="AB99" s="20">
        <v>37.4</v>
      </c>
      <c r="AC99" s="20">
        <v>1039</v>
      </c>
      <c r="AD99" s="23">
        <v>1594</v>
      </c>
      <c r="AE99" s="20">
        <v>65.2</v>
      </c>
      <c r="AF99" s="20">
        <v>333</v>
      </c>
      <c r="AG99" s="23">
        <v>1831</v>
      </c>
      <c r="AH99" s="20">
        <v>18.2</v>
      </c>
      <c r="AI99" s="20">
        <v>928</v>
      </c>
      <c r="AJ99" s="23">
        <v>1373</v>
      </c>
      <c r="AK99" s="20">
        <v>67.599999999999994</v>
      </c>
      <c r="AL99" s="20">
        <v>709</v>
      </c>
      <c r="AM99" s="23">
        <v>1431</v>
      </c>
      <c r="AN99" s="20">
        <v>49.5</v>
      </c>
      <c r="AO99" s="20">
        <v>272</v>
      </c>
      <c r="AP99" s="23">
        <v>1612</v>
      </c>
      <c r="AQ99" s="20">
        <v>16.899999999999999</v>
      </c>
      <c r="AR99" s="20">
        <v>628</v>
      </c>
      <c r="AS99" s="23">
        <v>1421</v>
      </c>
      <c r="AT99" s="20">
        <v>44.2</v>
      </c>
      <c r="AU99" s="20">
        <v>492</v>
      </c>
      <c r="AV99" s="23">
        <v>1496</v>
      </c>
      <c r="AW99" s="20">
        <v>32.9</v>
      </c>
      <c r="AX99" s="20">
        <v>239</v>
      </c>
      <c r="AY99" s="23">
        <v>1485</v>
      </c>
      <c r="AZ99" s="20">
        <v>16.100000000000001</v>
      </c>
      <c r="BA99" s="20">
        <v>45</v>
      </c>
      <c r="BB99" s="23">
        <v>1178</v>
      </c>
      <c r="BC99" s="20">
        <v>3.8</v>
      </c>
      <c r="BE99" s="35"/>
      <c r="BF99" s="1" t="str">
        <f t="shared" si="1071"/>
        <v>明細部</v>
      </c>
      <c r="BG99" s="1" t="str">
        <f t="shared" si="1072"/>
        <v>県</v>
      </c>
      <c r="BH99" s="1">
        <f t="shared" si="1073"/>
        <v>65</v>
      </c>
      <c r="BI99" s="1" t="str">
        <f t="shared" si="1074"/>
        <v>男</v>
      </c>
      <c r="BJ99" s="1">
        <f t="shared" si="1075"/>
        <v>664</v>
      </c>
      <c r="BK99" s="1">
        <f t="shared" si="1076"/>
        <v>1469</v>
      </c>
      <c r="BL99" s="1">
        <f t="shared" si="1077"/>
        <v>45.2</v>
      </c>
      <c r="BM99" s="4" t="s">
        <v>36</v>
      </c>
      <c r="BN99" s="4">
        <f>+BN97+BN98</f>
        <v>3388317</v>
      </c>
      <c r="BO99" s="4">
        <f>+BO97+BO98</f>
        <v>1468553</v>
      </c>
      <c r="BP99" s="4">
        <f t="shared" si="1448"/>
        <v>0.43341664903254329</v>
      </c>
      <c r="BQ99" s="4">
        <f t="shared" si="1449"/>
        <v>2.6921092606465094E-4</v>
      </c>
      <c r="BR99"/>
      <c r="BS99" s="4" t="s">
        <v>36</v>
      </c>
      <c r="BT99" s="4">
        <f>+BT97+BT98</f>
        <v>1924</v>
      </c>
      <c r="BU99" s="4">
        <f>+BU97+BU98</f>
        <v>714</v>
      </c>
      <c r="BV99" s="4">
        <f t="shared" si="1450"/>
        <v>0.37110187110187109</v>
      </c>
      <c r="BW99" s="4">
        <f t="shared" si="1451"/>
        <v>1.1013724012096765E-2</v>
      </c>
      <c r="BX99" s="4">
        <f>+BX97+BX98</f>
        <v>3388317</v>
      </c>
      <c r="BY99" s="4">
        <f t="shared" ref="BY99:CA99" si="1584">+BY97+BY98</f>
        <v>1184389.0864327687</v>
      </c>
      <c r="BZ99" s="4">
        <f t="shared" si="1584"/>
        <v>1313750392.7772393</v>
      </c>
      <c r="CA99" s="4">
        <f t="shared" si="1584"/>
        <v>901.49694186811098</v>
      </c>
      <c r="CB99" s="4"/>
      <c r="CC99" s="4"/>
      <c r="CD99" s="4"/>
      <c r="CE99" s="4"/>
      <c r="CG99" s="1">
        <f t="shared" si="1078"/>
        <v>164</v>
      </c>
      <c r="CH99" s="1">
        <f t="shared" si="1079"/>
        <v>1279</v>
      </c>
      <c r="CI99" s="1">
        <f t="shared" si="1080"/>
        <v>12.8</v>
      </c>
      <c r="CJ99" s="4" t="s">
        <v>36</v>
      </c>
      <c r="CK99" s="4">
        <f>+CK97+CK98</f>
        <v>3104670</v>
      </c>
      <c r="CL99" s="4">
        <f>+CL97+CL98</f>
        <v>209338</v>
      </c>
      <c r="CM99" s="4">
        <f t="shared" si="1456"/>
        <v>6.7426811867283803E-2</v>
      </c>
      <c r="CN99" s="4">
        <f t="shared" si="1457"/>
        <v>1.423147953896678E-4</v>
      </c>
      <c r="CO99"/>
      <c r="CP99" s="4" t="s">
        <v>36</v>
      </c>
      <c r="CQ99" s="4">
        <f>+CQ97+CQ98</f>
        <v>1831</v>
      </c>
      <c r="CR99" s="4">
        <f>+CR97+CR98</f>
        <v>85</v>
      </c>
      <c r="CS99" s="4">
        <f t="shared" si="1458"/>
        <v>4.6422719825232113E-2</v>
      </c>
      <c r="CT99" s="4">
        <f t="shared" si="1459"/>
        <v>4.9169870682357116E-3</v>
      </c>
      <c r="CU99" s="4">
        <f>+CU97+CU98</f>
        <v>3104670</v>
      </c>
      <c r="CV99" s="4">
        <f t="shared" ref="CV99:CX99" si="1585">+CV97+CV98</f>
        <v>141633.41219315358</v>
      </c>
      <c r="CW99" s="4">
        <f t="shared" si="1585"/>
        <v>242596586.72701365</v>
      </c>
      <c r="CX99" s="4">
        <f t="shared" si="1585"/>
        <v>134.60852620352037</v>
      </c>
      <c r="CY99" s="4"/>
      <c r="CZ99" s="4"/>
      <c r="DA99" s="4"/>
      <c r="DB99" s="4"/>
      <c r="DD99" s="1">
        <f t="shared" si="1081"/>
        <v>437</v>
      </c>
      <c r="DE99" s="1">
        <f t="shared" si="1082"/>
        <v>1524</v>
      </c>
      <c r="DF99" s="1">
        <f t="shared" si="1083"/>
        <v>28.7</v>
      </c>
      <c r="DG99" s="4" t="s">
        <v>36</v>
      </c>
      <c r="DH99" s="4">
        <f>+DH97+DH98</f>
        <v>3467813</v>
      </c>
      <c r="DI99" s="4">
        <f>+DI97+DI98</f>
        <v>174896</v>
      </c>
      <c r="DJ99" s="4">
        <f t="shared" si="1464"/>
        <v>5.0434092034374406E-2</v>
      </c>
      <c r="DK99" s="4">
        <f t="shared" si="1465"/>
        <v>1.1751595251702772E-4</v>
      </c>
      <c r="DL99"/>
      <c r="DM99" s="4" t="s">
        <v>36</v>
      </c>
      <c r="DN99" s="4">
        <f>+DN97+DN98</f>
        <v>1906</v>
      </c>
      <c r="DO99" s="4">
        <f>+DO97+DO98</f>
        <v>60</v>
      </c>
      <c r="DP99" s="4">
        <f t="shared" si="1466"/>
        <v>3.1479538300104928E-2</v>
      </c>
      <c r="DQ99" s="4">
        <f t="shared" si="1467"/>
        <v>3.9995131503641227E-3</v>
      </c>
      <c r="DR99" s="4">
        <f>+DR97+DR98</f>
        <v>3467813</v>
      </c>
      <c r="DS99" s="4">
        <f t="shared" ref="DS99:DU99" si="1586">+DS97+DS98</f>
        <v>136886.94937905381</v>
      </c>
      <c r="DT99" s="4">
        <f t="shared" si="1586"/>
        <v>302026774.08691382</v>
      </c>
      <c r="DU99" s="4">
        <f t="shared" si="1586"/>
        <v>80.871226125824492</v>
      </c>
      <c r="DV99" s="4"/>
      <c r="DW99" s="4"/>
      <c r="DX99" s="4"/>
      <c r="DY99" s="4"/>
      <c r="EA99" s="1">
        <f t="shared" si="1084"/>
        <v>94</v>
      </c>
      <c r="EB99" s="1">
        <f t="shared" si="1085"/>
        <v>1638</v>
      </c>
      <c r="EC99" s="1">
        <f t="shared" si="1086"/>
        <v>5.7</v>
      </c>
      <c r="ED99" s="4" t="s">
        <v>36</v>
      </c>
      <c r="EE99" s="4">
        <f>+EE97+EE98</f>
        <v>2778432</v>
      </c>
      <c r="EF99" s="4">
        <f>+EF97+EF98</f>
        <v>170542</v>
      </c>
      <c r="EG99" s="4">
        <f t="shared" si="1472"/>
        <v>6.1380663626102783E-2</v>
      </c>
      <c r="EH99" s="4">
        <f t="shared" si="1473"/>
        <v>1.4399938990105029E-4</v>
      </c>
      <c r="EI99"/>
      <c r="EJ99" s="4" t="s">
        <v>36</v>
      </c>
      <c r="EK99" s="4">
        <f>+EK97+EK98</f>
        <v>1990</v>
      </c>
      <c r="EL99" s="4">
        <f>+EL97+EL98</f>
        <v>65</v>
      </c>
      <c r="EM99" s="4">
        <f t="shared" si="1474"/>
        <v>3.2663316582914576E-2</v>
      </c>
      <c r="EN99" s="4">
        <f t="shared" si="1475"/>
        <v>3.984670647267527E-3</v>
      </c>
      <c r="EO99" s="4">
        <f>+EO97+EO98</f>
        <v>2778432</v>
      </c>
      <c r="EP99" s="4">
        <f t="shared" ref="EP99:ER99" si="1587">+EP97+EP98</f>
        <v>122777.14253261767</v>
      </c>
      <c r="EQ99" s="4">
        <f t="shared" si="1587"/>
        <v>231155286.37133718</v>
      </c>
      <c r="ER99" s="4">
        <f t="shared" si="1587"/>
        <v>106.88579460731393</v>
      </c>
      <c r="ES99" s="4"/>
      <c r="ET99" s="4"/>
      <c r="EU99" s="4"/>
      <c r="EV99" s="4"/>
      <c r="EX99" s="1">
        <f t="shared" si="1087"/>
        <v>193</v>
      </c>
      <c r="EY99" s="1">
        <f t="shared" si="1088"/>
        <v>1251</v>
      </c>
      <c r="EZ99" s="1">
        <f t="shared" si="1089"/>
        <v>15.4</v>
      </c>
      <c r="FA99" s="4" t="s">
        <v>36</v>
      </c>
      <c r="FB99" s="4">
        <f>+FB97+FB98</f>
        <v>2962423</v>
      </c>
      <c r="FC99" s="4">
        <f>+FC97+FC98</f>
        <v>357328</v>
      </c>
      <c r="FD99" s="4">
        <f t="shared" si="1480"/>
        <v>0.12062018152032981</v>
      </c>
      <c r="FE99" s="4">
        <f t="shared" si="1481"/>
        <v>1.8922333854116209E-4</v>
      </c>
      <c r="FF99"/>
      <c r="FG99" s="4" t="s">
        <v>36</v>
      </c>
      <c r="FH99" s="4">
        <f>+FH97+FH98</f>
        <v>1838</v>
      </c>
      <c r="FI99" s="4">
        <f>+FI97+FI98</f>
        <v>209</v>
      </c>
      <c r="FJ99" s="4">
        <f t="shared" si="1482"/>
        <v>0.11371055495103373</v>
      </c>
      <c r="FK99" s="4">
        <f t="shared" si="1483"/>
        <v>7.4048356639348327E-3</v>
      </c>
      <c r="FL99" s="4">
        <f>+FL97+FL98</f>
        <v>2962423</v>
      </c>
      <c r="FM99" s="4">
        <f t="shared" ref="FM99:FO99" si="1588">+FM97+FM98</f>
        <v>385639.85216494824</v>
      </c>
      <c r="FN99" s="4">
        <f t="shared" si="1588"/>
        <v>644569640.89516401</v>
      </c>
      <c r="FO99" s="4">
        <f t="shared" si="1588"/>
        <v>205.3367735342153</v>
      </c>
      <c r="FP99" s="4"/>
      <c r="FQ99" s="4"/>
      <c r="FR99" s="4"/>
      <c r="FS99" s="4"/>
      <c r="FU99" s="1">
        <f t="shared" si="1090"/>
        <v>284</v>
      </c>
      <c r="FV99" s="1">
        <f t="shared" si="1091"/>
        <v>1593</v>
      </c>
      <c r="FW99" s="1">
        <f t="shared" si="1092"/>
        <v>17.8</v>
      </c>
      <c r="FX99" s="4" t="s">
        <v>36</v>
      </c>
      <c r="FY99" s="4">
        <f>+FY97+FY98</f>
        <v>2928196</v>
      </c>
      <c r="FZ99" s="4">
        <f>+FZ97+FZ98</f>
        <v>315222</v>
      </c>
      <c r="GA99" s="4">
        <f t="shared" si="1488"/>
        <v>0.10765058076713444</v>
      </c>
      <c r="GB99" s="4">
        <f t="shared" si="1489"/>
        <v>1.8112382859549213E-4</v>
      </c>
      <c r="GC99"/>
      <c r="GD99" s="4" t="s">
        <v>36</v>
      </c>
      <c r="GE99" s="4">
        <f>+GE97+GE98</f>
        <v>1944</v>
      </c>
      <c r="GF99" s="4">
        <f>+GF97+GF98</f>
        <v>119</v>
      </c>
      <c r="GG99" s="4">
        <f t="shared" si="1490"/>
        <v>6.1213991769547324E-2</v>
      </c>
      <c r="GH99" s="4">
        <f t="shared" si="1491"/>
        <v>5.4370149129058928E-3</v>
      </c>
      <c r="GI99" s="4">
        <f>+GI97+GI98</f>
        <v>2928196</v>
      </c>
      <c r="GJ99" s="4">
        <f t="shared" ref="GJ99:GL99" si="1589">+GJ97+GJ98</f>
        <v>201235.60130704369</v>
      </c>
      <c r="GK99" s="4">
        <f t="shared" si="1589"/>
        <v>342384370.7960574</v>
      </c>
      <c r="GL99" s="4">
        <f t="shared" si="1589"/>
        <v>201.1792551547876</v>
      </c>
      <c r="GM99" s="4"/>
      <c r="GN99" s="4"/>
      <c r="GO99" s="4"/>
      <c r="GP99" s="4"/>
      <c r="GR99" s="1">
        <f t="shared" si="1093"/>
        <v>491</v>
      </c>
      <c r="GS99" s="1">
        <f t="shared" si="1094"/>
        <v>1532</v>
      </c>
      <c r="GT99" s="1">
        <f t="shared" si="1095"/>
        <v>32</v>
      </c>
      <c r="GU99" s="4" t="s">
        <v>36</v>
      </c>
      <c r="GV99" s="4">
        <f>+GV97+GV98</f>
        <v>2818736</v>
      </c>
      <c r="GW99" s="4">
        <f>+GW97+GW98</f>
        <v>789638</v>
      </c>
      <c r="GX99" s="4">
        <f t="shared" si="1496"/>
        <v>0.28013904104534798</v>
      </c>
      <c r="GY99" s="4">
        <f t="shared" si="1497"/>
        <v>2.6747545073744973E-4</v>
      </c>
      <c r="GZ99"/>
      <c r="HA99" s="4" t="s">
        <v>36</v>
      </c>
      <c r="HB99" s="4">
        <f>+HB97+HB98</f>
        <v>1840</v>
      </c>
      <c r="HC99" s="4">
        <f>+HC97+HC98</f>
        <v>461</v>
      </c>
      <c r="HD99" s="4">
        <f t="shared" si="1498"/>
        <v>0.25054347826086959</v>
      </c>
      <c r="HE99" s="4">
        <f t="shared" si="1499"/>
        <v>1.0101965041349057E-2</v>
      </c>
      <c r="HF99" s="4">
        <f>+HF97+HF98</f>
        <v>2818736</v>
      </c>
      <c r="HG99" s="4">
        <f t="shared" ref="HG99:HI99" si="1590">+HG97+HG98</f>
        <v>733891.33537949575</v>
      </c>
      <c r="HH99" s="4">
        <f t="shared" si="1590"/>
        <v>899764988.01704168</v>
      </c>
      <c r="HI99" s="4">
        <f t="shared" si="1590"/>
        <v>508.38203097080293</v>
      </c>
      <c r="HJ99" s="4"/>
      <c r="HK99" s="4"/>
      <c r="HL99" s="4"/>
      <c r="HM99" s="4"/>
      <c r="HO99" s="1">
        <f t="shared" si="1096"/>
        <v>561</v>
      </c>
      <c r="HP99" s="1">
        <f t="shared" si="1097"/>
        <v>1499</v>
      </c>
      <c r="HQ99" s="1">
        <f t="shared" si="1098"/>
        <v>37.4</v>
      </c>
      <c r="HR99" s="4" t="s">
        <v>36</v>
      </c>
      <c r="HS99" s="4">
        <f>+HS97+HS98</f>
        <v>3223556</v>
      </c>
      <c r="HT99" s="4">
        <f>+HT97+HT98</f>
        <v>760788</v>
      </c>
      <c r="HU99" s="4">
        <f t="shared" si="1504"/>
        <v>0.23600892926941552</v>
      </c>
      <c r="HV99" s="4">
        <f t="shared" si="1505"/>
        <v>2.3650523000311437E-4</v>
      </c>
      <c r="HW99"/>
      <c r="HX99" s="4" t="s">
        <v>36</v>
      </c>
      <c r="HY99" s="4">
        <f>+HY97+HY98</f>
        <v>1895</v>
      </c>
      <c r="HZ99" s="4">
        <f>+HZ97+HZ98</f>
        <v>509</v>
      </c>
      <c r="IA99" s="4">
        <f t="shared" si="1506"/>
        <v>0.26860158311345644</v>
      </c>
      <c r="IB99" s="4">
        <f t="shared" si="1507"/>
        <v>1.0181849769540867E-2</v>
      </c>
      <c r="IC99" s="4">
        <f>+IC97+IC98</f>
        <v>3223556</v>
      </c>
      <c r="ID99" s="4">
        <f t="shared" ref="ID99:IF99" si="1591">+ID97+ID98</f>
        <v>898180.23350486881</v>
      </c>
      <c r="IE99" s="4">
        <f t="shared" si="1591"/>
        <v>1241783651.7190905</v>
      </c>
      <c r="IF99" s="4">
        <f t="shared" si="1591"/>
        <v>445.72318641379411</v>
      </c>
      <c r="IG99" s="4"/>
      <c r="IH99" s="4"/>
      <c r="II99" s="4"/>
      <c r="IJ99" s="4"/>
      <c r="IL99" s="1">
        <f t="shared" si="1099"/>
        <v>1039</v>
      </c>
      <c r="IM99" s="1">
        <f t="shared" si="1100"/>
        <v>1594</v>
      </c>
      <c r="IN99" s="1">
        <f t="shared" si="1101"/>
        <v>65.2</v>
      </c>
      <c r="IO99" s="4" t="s">
        <v>36</v>
      </c>
      <c r="IP99" s="4">
        <f>+IP97+IP98</f>
        <v>2810969</v>
      </c>
      <c r="IQ99" s="4">
        <f>+IQ97+IQ98</f>
        <v>1366999</v>
      </c>
      <c r="IR99" s="4">
        <f t="shared" si="1512"/>
        <v>0.48630881379339297</v>
      </c>
      <c r="IS99" s="4">
        <f t="shared" si="1513"/>
        <v>2.9811175374255399E-4</v>
      </c>
      <c r="IT99"/>
      <c r="IU99" s="4" t="s">
        <v>36</v>
      </c>
      <c r="IV99" s="4">
        <f>+IV97+IV98</f>
        <v>1942</v>
      </c>
      <c r="IW99" s="4">
        <f>+IW97+IW98</f>
        <v>1282</v>
      </c>
      <c r="IX99" s="4">
        <f t="shared" si="1514"/>
        <v>0.6601441812564367</v>
      </c>
      <c r="IY99" s="4">
        <f t="shared" si="1515"/>
        <v>1.0748358464702375E-2</v>
      </c>
      <c r="IZ99" s="4">
        <f>+IZ97+IZ98</f>
        <v>2810969</v>
      </c>
      <c r="JA99" s="4">
        <f t="shared" ref="JA99:JC99" si="1592">+JA97+JA98</f>
        <v>1891622.0362558202</v>
      </c>
      <c r="JB99" s="4">
        <f t="shared" si="1592"/>
        <v>935189151.72623646</v>
      </c>
      <c r="JC99" s="4">
        <f t="shared" si="1592"/>
        <v>921.57838528898969</v>
      </c>
      <c r="JD99" s="4"/>
      <c r="JE99" s="4"/>
      <c r="JF99" s="4"/>
      <c r="JG99" s="4"/>
      <c r="JI99" s="1">
        <f t="shared" si="1102"/>
        <v>333</v>
      </c>
      <c r="JJ99" s="1">
        <f t="shared" si="1103"/>
        <v>1831</v>
      </c>
      <c r="JK99" s="1">
        <f t="shared" si="1104"/>
        <v>18.2</v>
      </c>
      <c r="JL99" s="4" t="s">
        <v>36</v>
      </c>
      <c r="JM99" s="4">
        <f>+JM97+JM98</f>
        <v>2937966</v>
      </c>
      <c r="JN99" s="4">
        <f>+JN97+JN98</f>
        <v>746309</v>
      </c>
      <c r="JO99" s="4">
        <f t="shared" si="1520"/>
        <v>0.25402234062613388</v>
      </c>
      <c r="JP99" s="4">
        <f t="shared" si="1521"/>
        <v>2.5396594490698218E-4</v>
      </c>
      <c r="JQ99"/>
      <c r="JR99" s="4" t="s">
        <v>36</v>
      </c>
      <c r="JS99" s="4">
        <f>+JS97+JS98</f>
        <v>1886</v>
      </c>
      <c r="JT99" s="4">
        <f>+JT97+JT98</f>
        <v>897</v>
      </c>
      <c r="JU99" s="4">
        <f t="shared" si="1522"/>
        <v>0.47560975609756095</v>
      </c>
      <c r="JV99" s="4">
        <f t="shared" si="1523"/>
        <v>1.1499576182940997E-2</v>
      </c>
      <c r="JW99" s="4">
        <f>+JW97+JW98</f>
        <v>2937966</v>
      </c>
      <c r="JX99" s="4">
        <f t="shared" ref="JX99:JZ99" si="1593">+JX97+JX98</f>
        <v>1409135.2896664084</v>
      </c>
      <c r="JY99" s="4">
        <f t="shared" si="1593"/>
        <v>1210562544.3521106</v>
      </c>
      <c r="JZ99" s="4">
        <f t="shared" si="1593"/>
        <v>462.63799709241357</v>
      </c>
      <c r="KA99" s="4"/>
      <c r="KB99" s="4"/>
      <c r="KC99" s="4"/>
      <c r="KD99" s="4"/>
      <c r="KF99" s="1">
        <f t="shared" si="1105"/>
        <v>928</v>
      </c>
      <c r="KG99" s="1">
        <f t="shared" si="1106"/>
        <v>1373</v>
      </c>
      <c r="KH99" s="1">
        <f t="shared" si="1107"/>
        <v>67.599999999999994</v>
      </c>
      <c r="KI99" s="4" t="s">
        <v>36</v>
      </c>
      <c r="KJ99" s="4">
        <f>+KJ97+KJ98</f>
        <v>2846898</v>
      </c>
      <c r="KK99" s="4">
        <f>+KK97+KK98</f>
        <v>1760134</v>
      </c>
      <c r="KL99" s="4">
        <f t="shared" si="1528"/>
        <v>0.61826380853827567</v>
      </c>
      <c r="KM99" s="4">
        <f t="shared" si="1529"/>
        <v>2.8792715559003965E-4</v>
      </c>
      <c r="KN99"/>
      <c r="KO99" s="4" t="s">
        <v>36</v>
      </c>
      <c r="KP99" s="4">
        <f>+KP97+KP98</f>
        <v>1833</v>
      </c>
      <c r="KQ99" s="4">
        <f>+KQ97+KQ98</f>
        <v>1189</v>
      </c>
      <c r="KR99" s="4">
        <f t="shared" si="1530"/>
        <v>0.64866339334424439</v>
      </c>
      <c r="KS99" s="4">
        <f t="shared" si="1531"/>
        <v>1.1150392717877178E-2</v>
      </c>
      <c r="KT99" s="4">
        <f>+KT97+KT98</f>
        <v>2846898</v>
      </c>
      <c r="KU99" s="4">
        <f t="shared" ref="KU99:KW99" si="1594">+KU97+KU98</f>
        <v>1912657.8217709842</v>
      </c>
      <c r="KV99" s="4">
        <f t="shared" si="1594"/>
        <v>930315471.97932744</v>
      </c>
      <c r="KW99" s="4">
        <f t="shared" si="1594"/>
        <v>1100.4582974909802</v>
      </c>
      <c r="KX99" s="4"/>
      <c r="KY99" s="4"/>
      <c r="KZ99" s="4"/>
      <c r="LA99" s="4"/>
      <c r="LC99" s="1">
        <f t="shared" si="1108"/>
        <v>709</v>
      </c>
      <c r="LD99" s="1">
        <f t="shared" si="1109"/>
        <v>1431</v>
      </c>
      <c r="LE99" s="1">
        <f t="shared" si="1110"/>
        <v>49.5</v>
      </c>
      <c r="LF99" s="4" t="s">
        <v>36</v>
      </c>
      <c r="LG99" s="4">
        <f>+LG97+LG98</f>
        <v>2990197</v>
      </c>
      <c r="LH99" s="4">
        <f>+LH97+LH98</f>
        <v>258336</v>
      </c>
      <c r="LI99" s="4">
        <f t="shared" si="1536"/>
        <v>8.6394307799787101E-2</v>
      </c>
      <c r="LJ99" s="4">
        <f t="shared" si="1537"/>
        <v>1.6246958171249539E-4</v>
      </c>
      <c r="LK99"/>
      <c r="LL99" s="4" t="s">
        <v>36</v>
      </c>
      <c r="LM99" s="4">
        <f>+LM97+LM98</f>
        <v>1812</v>
      </c>
      <c r="LN99" s="4">
        <f>+LN97+LN98</f>
        <v>129</v>
      </c>
      <c r="LO99" s="4">
        <f t="shared" si="1538"/>
        <v>7.1192052980132453E-2</v>
      </c>
      <c r="LP99" s="4">
        <f t="shared" si="1539"/>
        <v>6.0408718548185672E-3</v>
      </c>
      <c r="LQ99" s="4">
        <f>+LQ97+LQ98</f>
        <v>2990197</v>
      </c>
      <c r="LR99" s="4">
        <f t="shared" ref="LR99:LT99" si="1595">+LR97+LR98</f>
        <v>239776.946003299</v>
      </c>
      <c r="LS99" s="4">
        <f t="shared" si="1595"/>
        <v>447084113.33152694</v>
      </c>
      <c r="LT99" s="4">
        <f t="shared" si="1595"/>
        <v>145.05416218652567</v>
      </c>
      <c r="LU99" s="4"/>
      <c r="LV99" s="4"/>
      <c r="LW99" s="4"/>
      <c r="LX99" s="4"/>
      <c r="LZ99" s="1">
        <f t="shared" si="1111"/>
        <v>272</v>
      </c>
      <c r="MA99" s="1">
        <f t="shared" si="1112"/>
        <v>1612</v>
      </c>
      <c r="MB99" s="1">
        <f t="shared" si="1113"/>
        <v>16.899999999999999</v>
      </c>
      <c r="MC99" s="4" t="s">
        <v>36</v>
      </c>
      <c r="MD99" s="4">
        <f>+MD97+MD98</f>
        <v>3050970</v>
      </c>
      <c r="ME99" s="4">
        <f>+ME97+ME98</f>
        <v>622414</v>
      </c>
      <c r="MF99" s="4">
        <f t="shared" si="1544"/>
        <v>0.20400528356555456</v>
      </c>
      <c r="MG99" s="4">
        <f t="shared" si="1545"/>
        <v>2.3070490684661446E-4</v>
      </c>
      <c r="MH99"/>
      <c r="MI99" s="4" t="s">
        <v>36</v>
      </c>
      <c r="MJ99" s="4">
        <f>+MJ97+MJ98</f>
        <v>1804</v>
      </c>
      <c r="MK99" s="4">
        <f>+MK97+MK98</f>
        <v>242</v>
      </c>
      <c r="ML99" s="4">
        <f t="shared" si="1546"/>
        <v>0.13414634146341464</v>
      </c>
      <c r="MM99" s="4">
        <f t="shared" si="1547"/>
        <v>8.0240457824010767E-3</v>
      </c>
      <c r="MN99" s="4">
        <f>+MN97+MN98</f>
        <v>3050970</v>
      </c>
      <c r="MO99" s="4">
        <f t="shared" ref="MO99:MQ99" si="1596">+MO97+MO98</f>
        <v>428801.7750945976</v>
      </c>
      <c r="MP99" s="4">
        <f t="shared" si="1596"/>
        <v>698647491.80537558</v>
      </c>
      <c r="MQ99" s="4">
        <f t="shared" si="1596"/>
        <v>358.23406856247601</v>
      </c>
      <c r="MR99" s="4"/>
      <c r="MS99" s="4"/>
      <c r="MT99" s="4"/>
      <c r="MU99" s="4"/>
      <c r="MW99" s="1">
        <f t="shared" si="1114"/>
        <v>628</v>
      </c>
      <c r="MX99" s="1">
        <f t="shared" si="1115"/>
        <v>1421</v>
      </c>
      <c r="MY99" s="1">
        <f t="shared" si="1116"/>
        <v>44.2</v>
      </c>
      <c r="MZ99" s="4" t="s">
        <v>36</v>
      </c>
      <c r="NA99" s="4">
        <f>+NA97+NA98</f>
        <v>1740738</v>
      </c>
      <c r="NB99" s="4">
        <f>+NB97+NB98</f>
        <v>1535645</v>
      </c>
      <c r="NC99" s="4">
        <f t="shared" si="1552"/>
        <v>0.8821804315181262</v>
      </c>
      <c r="ND99" s="4">
        <f t="shared" si="1553"/>
        <v>2.4435471244089449E-4</v>
      </c>
      <c r="NE99"/>
      <c r="NF99" s="4" t="s">
        <v>36</v>
      </c>
      <c r="NG99" s="4">
        <f>+NG97+NG98</f>
        <v>759</v>
      </c>
      <c r="NH99" s="4">
        <f>+NH97+NH98</f>
        <v>703</v>
      </c>
      <c r="NI99" s="4">
        <f t="shared" si="1554"/>
        <v>0.92621870882740442</v>
      </c>
      <c r="NJ99" s="4">
        <f t="shared" si="1555"/>
        <v>9.4887501690208154E-3</v>
      </c>
      <c r="NK99" s="4">
        <f>+NK97+NK98</f>
        <v>1740738</v>
      </c>
      <c r="NL99" s="4">
        <f t="shared" ref="NL99:NN99" si="1597">+NL97+NL98</f>
        <v>1579004.5084173279</v>
      </c>
      <c r="NM99" s="4">
        <f t="shared" si="1597"/>
        <v>389300049.37146103</v>
      </c>
      <c r="NN99" s="4">
        <f t="shared" si="1597"/>
        <v>683.87329221825803</v>
      </c>
      <c r="NO99" s="4"/>
      <c r="NP99" s="4"/>
      <c r="NQ99" s="4"/>
      <c r="NR99" s="4"/>
      <c r="NT99" s="1">
        <f t="shared" si="1117"/>
        <v>492</v>
      </c>
      <c r="NU99" s="1">
        <f t="shared" si="1118"/>
        <v>1496</v>
      </c>
      <c r="NV99" s="1">
        <f t="shared" si="1119"/>
        <v>32.9</v>
      </c>
      <c r="NW99" s="4" t="s">
        <v>36</v>
      </c>
      <c r="NX99" s="4">
        <f>+NX97+NX98</f>
        <v>1735386</v>
      </c>
      <c r="NY99" s="4">
        <f>+NY97+NY98</f>
        <v>186589</v>
      </c>
      <c r="NZ99" s="4">
        <f t="shared" si="1560"/>
        <v>0.10752017130482786</v>
      </c>
      <c r="OA99" s="4">
        <f t="shared" si="1561"/>
        <v>2.351506229936672E-4</v>
      </c>
      <c r="OB99"/>
      <c r="OC99" s="4" t="s">
        <v>36</v>
      </c>
      <c r="OD99" s="4">
        <f>+OD97+OD98</f>
        <v>776</v>
      </c>
      <c r="OE99" s="4">
        <f>+OE97+OE98</f>
        <v>83</v>
      </c>
      <c r="OF99" s="4">
        <f t="shared" si="1562"/>
        <v>0.10695876288659793</v>
      </c>
      <c r="OG99" s="4">
        <f t="shared" si="1563"/>
        <v>1.109463659828004E-2</v>
      </c>
      <c r="OH99" s="4">
        <f>+OH97+OH98</f>
        <v>1735386</v>
      </c>
      <c r="OI99" s="4">
        <f t="shared" ref="OI99:OK99" si="1598">+OI97+OI98</f>
        <v>218367.66424739303</v>
      </c>
      <c r="OJ99" s="4">
        <f t="shared" si="1598"/>
        <v>493523428.02018839</v>
      </c>
      <c r="OK99" s="4">
        <f t="shared" si="1598"/>
        <v>76.520431827742001</v>
      </c>
      <c r="OL99" s="4"/>
      <c r="OM99" s="4"/>
      <c r="ON99" s="4"/>
      <c r="OO99" s="4"/>
      <c r="OQ99" s="1">
        <f t="shared" si="1120"/>
        <v>239</v>
      </c>
      <c r="OR99" s="1">
        <f t="shared" si="1121"/>
        <v>1485</v>
      </c>
      <c r="OS99" s="1">
        <f t="shared" si="1122"/>
        <v>16.100000000000001</v>
      </c>
      <c r="OT99" s="4" t="s">
        <v>36</v>
      </c>
      <c r="OU99" s="4">
        <f>+OU97+OU98</f>
        <v>1760464</v>
      </c>
      <c r="OV99" s="4">
        <f>+OV97+OV98</f>
        <v>37651</v>
      </c>
      <c r="OW99" s="4">
        <f t="shared" si="1568"/>
        <v>2.1386975251979023E-2</v>
      </c>
      <c r="OX99" s="4">
        <f t="shared" si="1569"/>
        <v>1.0903516999183552E-4</v>
      </c>
      <c r="OY99"/>
      <c r="OZ99" s="4" t="s">
        <v>36</v>
      </c>
      <c r="PA99" s="4">
        <f>+PA97+PA98</f>
        <v>743</v>
      </c>
      <c r="PB99" s="4">
        <f>+PB97+PB98</f>
        <v>18</v>
      </c>
      <c r="PC99" s="4">
        <f t="shared" si="1570"/>
        <v>2.4226110363391656E-2</v>
      </c>
      <c r="PD99" s="4">
        <f t="shared" si="1571"/>
        <v>5.6405575571857438E-3</v>
      </c>
      <c r="PE99" s="4">
        <f>+PE97+PE98</f>
        <v>1760464</v>
      </c>
      <c r="PF99" s="4">
        <f t="shared" ref="PF99:PH99" si="1599">+PF97+PF98</f>
        <v>54080.463122936824</v>
      </c>
      <c r="PG99" s="4">
        <f t="shared" si="1599"/>
        <v>162512167.96448186</v>
      </c>
      <c r="PH99" s="4">
        <f t="shared" si="1599"/>
        <v>13.878226601937019</v>
      </c>
      <c r="PI99" s="4"/>
      <c r="PJ99" s="4"/>
      <c r="PK99" s="4"/>
      <c r="PL99" s="4"/>
      <c r="PN99" s="1">
        <f t="shared" si="1123"/>
        <v>45</v>
      </c>
      <c r="PO99" s="1">
        <f t="shared" si="1124"/>
        <v>1178</v>
      </c>
      <c r="PP99" s="1">
        <f t="shared" si="1125"/>
        <v>3.8</v>
      </c>
      <c r="PQ99" s="4" t="s">
        <v>36</v>
      </c>
      <c r="PR99" s="4">
        <f>+PR97+PR98</f>
        <v>1827643</v>
      </c>
      <c r="PS99" s="4">
        <f>+PS97+PS98</f>
        <v>12162</v>
      </c>
      <c r="PT99" s="4">
        <f t="shared" si="1576"/>
        <v>6.6544724544125959E-3</v>
      </c>
      <c r="PU99" s="4">
        <f t="shared" si="1577"/>
        <v>6.013970625520835E-5</v>
      </c>
      <c r="PV99"/>
      <c r="PW99" s="4" t="s">
        <v>36</v>
      </c>
      <c r="PX99" s="4">
        <f>+PX97+PX98</f>
        <v>759</v>
      </c>
      <c r="PY99" s="4">
        <f>+PY97+PY98</f>
        <v>23</v>
      </c>
      <c r="PZ99" s="4">
        <f t="shared" si="1578"/>
        <v>3.0303030303030304E-2</v>
      </c>
      <c r="QA99" s="4">
        <f t="shared" si="1579"/>
        <v>6.2221454829011558E-3</v>
      </c>
      <c r="QB99" s="4">
        <f>+QB97+QB98</f>
        <v>1827643</v>
      </c>
      <c r="QC99" s="4">
        <f t="shared" ref="QC99:QE99" si="1600">+QC97+QC98</f>
        <v>73381.239489932224</v>
      </c>
      <c r="QD99" s="4">
        <f t="shared" si="1600"/>
        <v>215442101.26837897</v>
      </c>
      <c r="QE99" s="4">
        <f t="shared" si="1600"/>
        <v>3.9565590714323395</v>
      </c>
      <c r="QF99" s="4"/>
      <c r="QG99" s="4"/>
      <c r="QH99" s="4"/>
      <c r="QI99" s="4"/>
      <c r="QN99" s="4"/>
      <c r="QO99" s="4"/>
      <c r="QP99" s="4"/>
      <c r="QQ99" s="4"/>
      <c r="QR99" s="4"/>
      <c r="QS99"/>
      <c r="QT99" s="4"/>
      <c r="QU99" s="4"/>
      <c r="QV99" s="4"/>
      <c r="QW99" s="4"/>
      <c r="QX99" s="4"/>
      <c r="QY99" s="4"/>
      <c r="QZ99" s="4"/>
      <c r="RA99" s="4"/>
      <c r="RB99" s="4"/>
      <c r="RC99" s="4"/>
      <c r="RD99" s="4"/>
      <c r="RE99" s="4"/>
      <c r="RF99" s="4"/>
    </row>
    <row r="100" spans="1:474">
      <c r="A100" s="20" t="s">
        <v>13</v>
      </c>
      <c r="B100" s="20" t="s">
        <v>17</v>
      </c>
      <c r="C100" s="20">
        <v>66</v>
      </c>
      <c r="D100" s="20" t="s">
        <v>15</v>
      </c>
      <c r="E100" s="20">
        <v>595</v>
      </c>
      <c r="F100" s="23">
        <v>1316</v>
      </c>
      <c r="G100" s="20">
        <v>45.2</v>
      </c>
      <c r="H100" s="20">
        <v>190</v>
      </c>
      <c r="I100" s="23">
        <v>1633</v>
      </c>
      <c r="J100" s="20">
        <v>11.6</v>
      </c>
      <c r="K100" s="20">
        <v>355</v>
      </c>
      <c r="L100" s="23">
        <v>1649</v>
      </c>
      <c r="M100" s="20">
        <v>21.5</v>
      </c>
      <c r="N100" s="20">
        <v>55</v>
      </c>
      <c r="O100" s="23">
        <v>1342</v>
      </c>
      <c r="P100" s="20">
        <v>4.0999999999999996</v>
      </c>
      <c r="Q100" s="20">
        <v>181</v>
      </c>
      <c r="R100" s="23">
        <v>1326</v>
      </c>
      <c r="S100" s="20">
        <v>13.7</v>
      </c>
      <c r="T100" s="20">
        <v>255</v>
      </c>
      <c r="U100" s="23">
        <v>1554</v>
      </c>
      <c r="V100" s="20">
        <v>16.399999999999999</v>
      </c>
      <c r="W100" s="20">
        <v>331</v>
      </c>
      <c r="X100" s="23">
        <v>1473</v>
      </c>
      <c r="Y100" s="20">
        <v>22.5</v>
      </c>
      <c r="Z100" s="20">
        <v>412</v>
      </c>
      <c r="AA100" s="23">
        <v>1101</v>
      </c>
      <c r="AB100" s="20">
        <v>37.4</v>
      </c>
      <c r="AC100" s="20">
        <v>774</v>
      </c>
      <c r="AD100" s="23">
        <v>1580</v>
      </c>
      <c r="AE100" s="20">
        <v>49</v>
      </c>
      <c r="AF100" s="20">
        <v>305</v>
      </c>
      <c r="AG100" s="23">
        <v>1332</v>
      </c>
      <c r="AH100" s="20">
        <v>22.9</v>
      </c>
      <c r="AI100" s="20">
        <v>781</v>
      </c>
      <c r="AJ100" s="23">
        <v>1267</v>
      </c>
      <c r="AK100" s="20">
        <v>61.6</v>
      </c>
      <c r="AL100" s="20">
        <v>685</v>
      </c>
      <c r="AM100" s="23">
        <v>1098</v>
      </c>
      <c r="AN100" s="20">
        <v>62.4</v>
      </c>
      <c r="AO100" s="20">
        <v>237</v>
      </c>
      <c r="AP100" s="23">
        <v>1304</v>
      </c>
      <c r="AQ100" s="20">
        <v>18.2</v>
      </c>
      <c r="AR100" s="20">
        <v>509</v>
      </c>
      <c r="AS100" s="20">
        <v>1113</v>
      </c>
      <c r="AT100" s="20">
        <v>45.7</v>
      </c>
      <c r="AU100" s="20">
        <v>368</v>
      </c>
      <c r="AV100" s="20">
        <v>1155</v>
      </c>
      <c r="AW100" s="20">
        <v>31.9</v>
      </c>
      <c r="AX100" s="20">
        <v>170</v>
      </c>
      <c r="AY100" s="20">
        <v>1032</v>
      </c>
      <c r="AZ100" s="20">
        <v>16.5</v>
      </c>
      <c r="BA100" s="20">
        <v>25</v>
      </c>
      <c r="BB100" s="20">
        <v>1281</v>
      </c>
      <c r="BC100" s="20">
        <v>2</v>
      </c>
      <c r="BE100" s="35"/>
      <c r="BF100" s="1" t="str">
        <f t="shared" si="1071"/>
        <v>明細部</v>
      </c>
      <c r="BG100" s="1" t="str">
        <f t="shared" si="1072"/>
        <v>県</v>
      </c>
      <c r="BH100" s="1">
        <f t="shared" si="1073"/>
        <v>66</v>
      </c>
      <c r="BI100" s="1" t="str">
        <f t="shared" si="1074"/>
        <v>男</v>
      </c>
      <c r="BJ100" s="1">
        <f t="shared" si="1075"/>
        <v>595</v>
      </c>
      <c r="BK100" s="1">
        <f t="shared" si="1076"/>
        <v>1316</v>
      </c>
      <c r="BL100" s="1">
        <f t="shared" si="1077"/>
        <v>45.2</v>
      </c>
      <c r="BM100"/>
      <c r="BN100"/>
      <c r="BO100"/>
      <c r="BP100"/>
      <c r="BQ100"/>
      <c r="BR100" s="4"/>
      <c r="BS100" s="4" t="s">
        <v>37</v>
      </c>
      <c r="BT100" s="4"/>
      <c r="BU100" s="4"/>
      <c r="BV100" s="4">
        <f>+BY97/BX97</f>
        <v>0.24943205129135171</v>
      </c>
      <c r="BW100" s="4">
        <f>SQRT(BZ97)/BX97</f>
        <v>1.7219031505530592E-2</v>
      </c>
      <c r="BX100" s="24">
        <f>(BV100-BP97)/SQRT(BW100^2+BQ97^2)</f>
        <v>-1.6913188107848087</v>
      </c>
      <c r="BY100" s="7">
        <f t="shared" ref="BY100:BY102" si="1601">2*(1-NORMDIST(ABS(BX100),0,1,1))</f>
        <v>9.0775929247552511E-2</v>
      </c>
      <c r="BZ100" s="4" t="s">
        <v>38</v>
      </c>
      <c r="CA100" s="4">
        <f>+BU97/CA97*100</f>
        <v>88.613293463417776</v>
      </c>
      <c r="CB100" s="4">
        <f>(1-1/9/BU97-1.96/3/SQRT(BU97))^3*CA100</f>
        <v>75.252377316567149</v>
      </c>
      <c r="CC100" s="4">
        <f>(BU97+1)/BU97*(1-1/9/(BU97+1)+1.96/3/SQRT(BU97+1))^3*CA100</f>
        <v>103.66208395582906</v>
      </c>
      <c r="CD100" s="4">
        <f>(ABS(BU97-CA97)-0.5)/SQRT(CA97)</f>
        <v>1.473129943524127</v>
      </c>
      <c r="CE100" s="7">
        <f>2*(1-NORMDIST(ABS(CD100),0,1,1))</f>
        <v>0.14071600075061808</v>
      </c>
      <c r="CG100" s="1">
        <f t="shared" si="1078"/>
        <v>190</v>
      </c>
      <c r="CH100" s="1">
        <f t="shared" si="1079"/>
        <v>1633</v>
      </c>
      <c r="CI100" s="1">
        <f t="shared" si="1080"/>
        <v>11.6</v>
      </c>
      <c r="CJ100"/>
      <c r="CK100"/>
      <c r="CL100"/>
      <c r="CM100"/>
      <c r="CN100"/>
      <c r="CO100" s="4"/>
      <c r="CP100" s="4" t="s">
        <v>37</v>
      </c>
      <c r="CQ100" s="4"/>
      <c r="CR100" s="4"/>
      <c r="CS100" s="4">
        <f>+CV97/CU97</f>
        <v>4.2275408136145776E-2</v>
      </c>
      <c r="CT100" s="4">
        <f>SQRT(CW97)/CU97</f>
        <v>8.3772725051333916E-3</v>
      </c>
      <c r="CU100" s="24">
        <f>(CS100-CM97)/SQRT(CT100^2+CN97^2)</f>
        <v>0.15980116265876856</v>
      </c>
      <c r="CV100" s="7">
        <f t="shared" ref="CV100:CV102" si="1602">2*(1-NORMDIST(ABS(CU100),0,1,1))</f>
        <v>0.8730377081832823</v>
      </c>
      <c r="CW100" s="4" t="s">
        <v>38</v>
      </c>
      <c r="CX100" s="4">
        <f>+CR97/CX97*100</f>
        <v>95.144303208103949</v>
      </c>
      <c r="CY100" s="4">
        <f>(1-1/9/CR97-1.96/3/SQRT(CR97))^3*CX100</f>
        <v>62.135149332322506</v>
      </c>
      <c r="CZ100" s="4">
        <f>(CR97+1)/CR97*(1-1/9/(CR97+1)+1.96/3/SQRT(CR97+1))^3*CX100</f>
        <v>139.41486543910793</v>
      </c>
      <c r="DA100" s="4">
        <f>(ABS(CR97-CX97)-0.5)/SQRT(CX97)</f>
        <v>0.15818453035539293</v>
      </c>
      <c r="DB100" s="7">
        <f>2*(1-NORMDIST(ABS(DA100),0,1,1))</f>
        <v>0.87431139326629204</v>
      </c>
      <c r="DD100" s="1">
        <f t="shared" si="1081"/>
        <v>355</v>
      </c>
      <c r="DE100" s="1">
        <f t="shared" si="1082"/>
        <v>1649</v>
      </c>
      <c r="DF100" s="1">
        <f t="shared" si="1083"/>
        <v>21.5</v>
      </c>
      <c r="DG100"/>
      <c r="DH100"/>
      <c r="DI100"/>
      <c r="DJ100"/>
      <c r="DK100"/>
      <c r="DL100" s="4"/>
      <c r="DM100" s="4" t="s">
        <v>37</v>
      </c>
      <c r="DN100" s="4"/>
      <c r="DO100" s="4"/>
      <c r="DP100" s="4">
        <f>+DS97/DR97</f>
        <v>7.2966488955913997E-2</v>
      </c>
      <c r="DQ100" s="4">
        <f>SQRT(DT97)/DR97</f>
        <v>1.1012846932436374E-2</v>
      </c>
      <c r="DR100" s="24">
        <f>(DP100-DJ97)/SQRT(DQ100^2+DK97^2)</f>
        <v>-1.0010882900568299</v>
      </c>
      <c r="DS100" s="7">
        <f t="shared" ref="DS100:DS102" si="1603">2*(1-NORMDIST(ABS(DR100),0,1,1))</f>
        <v>0.31678412577991821</v>
      </c>
      <c r="DT100" s="4" t="s">
        <v>38</v>
      </c>
      <c r="DU100" s="4">
        <f>+DO97/DU97*100</f>
        <v>85.042472466963119</v>
      </c>
      <c r="DV100" s="4">
        <f>(1-1/9/DO97-1.96/3/SQRT(DO97))^3*DU100</f>
        <v>60.748214694484865</v>
      </c>
      <c r="DW100" s="4">
        <f>(DO97+1)/DO97*(1-1/9/(DO97+1)+1.96/3/SQRT(DO97+1))^3*DU100</f>
        <v>115.80739056791967</v>
      </c>
      <c r="DX100" s="4">
        <f>(ABS(DO97-DU97)-0.5)/SQRT(DU97)</f>
        <v>0.95291656005893344</v>
      </c>
      <c r="DY100" s="7">
        <f>2*(1-NORMDIST(ABS(DX100),0,1,1))</f>
        <v>0.34063234887821703</v>
      </c>
      <c r="EA100" s="1">
        <f t="shared" si="1084"/>
        <v>55</v>
      </c>
      <c r="EB100" s="1">
        <f t="shared" si="1085"/>
        <v>1342</v>
      </c>
      <c r="EC100" s="1">
        <f t="shared" si="1086"/>
        <v>4.0999999999999996</v>
      </c>
      <c r="ED100"/>
      <c r="EE100"/>
      <c r="EF100"/>
      <c r="EG100"/>
      <c r="EH100"/>
      <c r="EI100" s="4"/>
      <c r="EJ100" s="4" t="s">
        <v>37</v>
      </c>
      <c r="EK100" s="4"/>
      <c r="EL100" s="4"/>
      <c r="EM100" s="4">
        <f>+EP97/EO97</f>
        <v>7.5329396554374817E-2</v>
      </c>
      <c r="EN100" s="4">
        <f>SQRT(EQ97)/EO97</f>
        <v>1.1503322881493862E-2</v>
      </c>
      <c r="EO100" s="24">
        <f>(EM100-EG97)/SQRT(EN100^2+EH97^2)</f>
        <v>-1.0550914273251082</v>
      </c>
      <c r="EP100" s="7">
        <f t="shared" ref="EP100:EP102" si="1604">2*(1-NORMDIST(ABS(EO100),0,1,1))</f>
        <v>0.29138351237196369</v>
      </c>
      <c r="EQ100" s="4" t="s">
        <v>38</v>
      </c>
      <c r="ER100" s="4">
        <f>+EL97/ER97*100</f>
        <v>73.841594366214451</v>
      </c>
      <c r="ES100" s="4">
        <f>(1-1/9/EL97-1.96/3/SQRT(EL97))^3*ER100</f>
        <v>52.247770840838093</v>
      </c>
      <c r="ET100" s="4">
        <f>(EL97+1)/EL97*(1-1/9/(EL97+1)+1.96/3/SQRT(EL97+1))^3*ER100</f>
        <v>101.3567338502877</v>
      </c>
      <c r="EU100" s="4">
        <f>(ABS(EL97-ER97)-0.5)/SQRT(ER97)</f>
        <v>1.8068177887258572</v>
      </c>
      <c r="EV100" s="7">
        <f>2*(1-NORMDIST(ABS(EU100),0,1,1))</f>
        <v>7.0790694157141898E-2</v>
      </c>
      <c r="EX100" s="1">
        <f t="shared" si="1087"/>
        <v>181</v>
      </c>
      <c r="EY100" s="1">
        <f t="shared" si="1088"/>
        <v>1326</v>
      </c>
      <c r="EZ100" s="1">
        <f t="shared" si="1089"/>
        <v>13.7</v>
      </c>
      <c r="FA100"/>
      <c r="FB100"/>
      <c r="FC100"/>
      <c r="FD100"/>
      <c r="FE100"/>
      <c r="FF100" s="4"/>
      <c r="FG100" s="4" t="s">
        <v>37</v>
      </c>
      <c r="FH100" s="4"/>
      <c r="FI100" s="4"/>
      <c r="FJ100" s="4">
        <f>+FM97/FL97</f>
        <v>0.17692592762814019</v>
      </c>
      <c r="FK100" s="4">
        <f>SQRT(FN97)/FL97</f>
        <v>1.6995757523135278E-2</v>
      </c>
      <c r="FL100" s="24">
        <f>(FJ100-FD97)/SQRT(FK100^2+FE97^2)</f>
        <v>1.023686848009564</v>
      </c>
      <c r="FM100" s="7">
        <f t="shared" ref="FM100:FM102" si="1605">2*(1-NORMDIST(ABS(FL100),0,1,1))</f>
        <v>0.30598320941213974</v>
      </c>
      <c r="FN100" s="4" t="s">
        <v>38</v>
      </c>
      <c r="FO100" s="4">
        <f>+FI97/FO97*100</f>
        <v>98.667963735036494</v>
      </c>
      <c r="FP100" s="4">
        <f>(1-1/9/FI97-1.96/3/SQRT(FI97))^3*FO100</f>
        <v>78.918938749972</v>
      </c>
      <c r="FQ100" s="4">
        <f>(FI97+1)/FI97*(1-1/9/(FI97+1)+1.96/3/SQRT(FI97+1))^3*FO100</f>
        <v>121.85595011987184</v>
      </c>
      <c r="FR100" s="4">
        <f>(ABS(FI97-FO97)-0.5)/SQRT(FO97)</f>
        <v>7.0802901703332879E-2</v>
      </c>
      <c r="FS100" s="7">
        <f>2*(1-NORMDIST(ABS(FR100),0,1,1))</f>
        <v>0.94355462239773624</v>
      </c>
      <c r="FU100" s="1">
        <f t="shared" si="1090"/>
        <v>255</v>
      </c>
      <c r="FV100" s="1">
        <f t="shared" si="1091"/>
        <v>1554</v>
      </c>
      <c r="FW100" s="1">
        <f t="shared" si="1092"/>
        <v>16.399999999999999</v>
      </c>
      <c r="FX100"/>
      <c r="FY100"/>
      <c r="FZ100"/>
      <c r="GA100"/>
      <c r="GB100"/>
      <c r="GC100" s="4"/>
      <c r="GD100" s="4" t="s">
        <v>37</v>
      </c>
      <c r="GE100" s="4"/>
      <c r="GF100" s="4"/>
      <c r="GG100" s="4">
        <f>+GJ97/GI97</f>
        <v>9.4242399591633788E-2</v>
      </c>
      <c r="GH100" s="4">
        <f>SQRT(GK97)/GI97</f>
        <v>1.2552397280106395E-2</v>
      </c>
      <c r="GI100" s="24">
        <f>(GG100-GA97)/SQRT(GH100^2+GB97^2)</f>
        <v>-2.0267678705526087</v>
      </c>
      <c r="GJ100" s="7">
        <f t="shared" ref="GJ100:GJ102" si="1606">2*(1-NORMDIST(ABS(GI100),0,1,1))</f>
        <v>4.2686157737234387E-2</v>
      </c>
      <c r="GK100" s="4" t="s">
        <v>38</v>
      </c>
      <c r="GL100" s="4">
        <f>+GF97/GL97*100</f>
        <v>75.140065206899607</v>
      </c>
      <c r="GM100" s="4">
        <f>(1-1/9/GF97-1.96/3/SQRT(GF97))^3*GL100</f>
        <v>56.113846653601264</v>
      </c>
      <c r="GN100" s="4">
        <f>(GF97+1)/GF97*(1-1/9/(GF97+1)+1.96/3/SQRT(GF97+1))^3*GL100</f>
        <v>98.538637701504626</v>
      </c>
      <c r="GO100" s="4">
        <f>(ABS(GF97-GL97)-0.5)/SQRT(GL97)</f>
        <v>2.0079689380665413</v>
      </c>
      <c r="GP100" s="7">
        <f>2*(1-NORMDIST(ABS(GO100),0,1,1))</f>
        <v>4.4646592555428688E-2</v>
      </c>
      <c r="GR100" s="1">
        <f t="shared" si="1093"/>
        <v>331</v>
      </c>
      <c r="GS100" s="1">
        <f t="shared" si="1094"/>
        <v>1473</v>
      </c>
      <c r="GT100" s="1">
        <f t="shared" si="1095"/>
        <v>22.5</v>
      </c>
      <c r="GU100"/>
      <c r="GV100"/>
      <c r="GW100"/>
      <c r="GX100"/>
      <c r="GY100"/>
      <c r="GZ100" s="4"/>
      <c r="HA100" s="4" t="s">
        <v>37</v>
      </c>
      <c r="HB100" s="4"/>
      <c r="HC100" s="4"/>
      <c r="HD100" s="4">
        <f>+HG97/HF97</f>
        <v>0.28937999471948095</v>
      </c>
      <c r="HE100" s="4">
        <f>SQRT(HH97)/HF97</f>
        <v>1.8933845134436154E-2</v>
      </c>
      <c r="HF100" s="24">
        <f>(HD100-GX97)/SQRT(HE100^2+GY97^2)</f>
        <v>-1.3811503055563934</v>
      </c>
      <c r="HG100" s="7">
        <f t="shared" ref="HG100:HG102" si="1607">2*(1-NORMDIST(ABS(HF100),0,1,1))</f>
        <v>0.16723275073267851</v>
      </c>
      <c r="HH100" s="4" t="s">
        <v>38</v>
      </c>
      <c r="HI100" s="4">
        <f>+HC97/HI97*100</f>
        <v>87.658872080157863</v>
      </c>
      <c r="HJ100" s="4">
        <f>(1-1/9/HC97-1.96/3/SQRT(HC97))^3*HI100</f>
        <v>75.046883239425199</v>
      </c>
      <c r="HK100" s="4">
        <f>(HC97+1)/HC97*(1-1/9/(HC97+1)+1.96/3/SQRT(HC97+1))^3*HI100</f>
        <v>101.78339955155978</v>
      </c>
      <c r="HL100" s="4">
        <f>(ABS(HC97-HI97)-0.5)/SQRT(HI97)</f>
        <v>1.6930112970945783</v>
      </c>
      <c r="HM100" s="7">
        <f>2*(1-NORMDIST(ABS(HL100),0,1,1))</f>
        <v>9.0453316880387602E-2</v>
      </c>
      <c r="HO100" s="1">
        <f t="shared" si="1096"/>
        <v>412</v>
      </c>
      <c r="HP100" s="1">
        <f t="shared" si="1097"/>
        <v>1101</v>
      </c>
      <c r="HQ100" s="1">
        <f t="shared" si="1098"/>
        <v>37.4</v>
      </c>
      <c r="HR100"/>
      <c r="HS100"/>
      <c r="HT100"/>
      <c r="HU100"/>
      <c r="HV100"/>
      <c r="HW100" s="4"/>
      <c r="HX100" s="4" t="s">
        <v>37</v>
      </c>
      <c r="HY100" s="4"/>
      <c r="HZ100" s="4"/>
      <c r="IA100" s="4">
        <f>+ID97/IC97</f>
        <v>0.29732875208685244</v>
      </c>
      <c r="IB100" s="4">
        <f>SQRT(IE97)/IC97</f>
        <v>1.9720311706780999E-2</v>
      </c>
      <c r="IC100" s="24">
        <f>(IA100-HU97)/SQRT(IB100^2+HV97^2)</f>
        <v>2.2101191950577235</v>
      </c>
      <c r="ID100" s="7">
        <f t="shared" ref="ID100:ID102" si="1608">2*(1-NORMDIST(ABS(IC100),0,1,1))</f>
        <v>2.709689102147772E-2</v>
      </c>
      <c r="IE100" s="4" t="s">
        <v>38</v>
      </c>
      <c r="IF100" s="4">
        <f>+HZ97/IF97*100</f>
        <v>106.63208232459229</v>
      </c>
      <c r="IG100" s="4">
        <f>(1-1/9/HZ97-1.96/3/SQRT(HZ97))^3*IF100</f>
        <v>91.332978611005515</v>
      </c>
      <c r="IH100" s="4">
        <f>(HZ97+1)/HZ97*(1-1/9/(HZ97+1)+1.96/3/SQRT(HZ97+1))^3*IF100</f>
        <v>123.76034017675006</v>
      </c>
      <c r="II100" s="4">
        <f>(ABS(HZ97-IF97)-0.5)/SQRT(IF97)</f>
        <v>0.80549695342403016</v>
      </c>
      <c r="IJ100" s="7">
        <f>2*(1-NORMDIST(ABS(II100),0,1,1))</f>
        <v>0.42053296372468107</v>
      </c>
      <c r="IL100" s="1">
        <f t="shared" si="1099"/>
        <v>774</v>
      </c>
      <c r="IM100" s="1">
        <f t="shared" si="1100"/>
        <v>1580</v>
      </c>
      <c r="IN100" s="1">
        <f t="shared" si="1101"/>
        <v>49</v>
      </c>
      <c r="IO100"/>
      <c r="IP100"/>
      <c r="IQ100"/>
      <c r="IR100"/>
      <c r="IS100"/>
      <c r="IT100" s="4"/>
      <c r="IU100" s="4" t="s">
        <v>37</v>
      </c>
      <c r="IV100" s="4"/>
      <c r="IW100" s="4"/>
      <c r="IX100" s="4">
        <f>+JA97/IZ97</f>
        <v>0.72389250327499433</v>
      </c>
      <c r="IY100" s="4">
        <f>SQRT(JB97)/IZ97</f>
        <v>1.8426080413515216E-2</v>
      </c>
      <c r="IZ100" s="24">
        <f>(IX100-IR97)/SQRT(IY100^2+IS97^2)</f>
        <v>9.5553973842693676</v>
      </c>
      <c r="JA100" s="7">
        <f t="shared" ref="JA100:JA102" si="1609">2*(1-NORMDIST(ABS(IZ100),0,1,1))</f>
        <v>0</v>
      </c>
      <c r="JB100" s="4" t="s">
        <v>38</v>
      </c>
      <c r="JC100" s="4">
        <f>+IW97/JC97*100</f>
        <v>131.31553920172229</v>
      </c>
      <c r="JD100" s="4">
        <f>(1-1/9/IW97-1.96/3/SQRT(IW97))^3*JC100</f>
        <v>119.208868908621</v>
      </c>
      <c r="JE100" s="4">
        <f>(IW97+1)/IW97*(1-1/9/(IW97+1)+1.96/3/SQRT(IW97+1))^3*JC100</f>
        <v>144.31829287086543</v>
      </c>
      <c r="JF100" s="4">
        <f>(ABS(IW97-JC97)-0.5)/SQRT(JC97)</f>
        <v>5.645762894958489</v>
      </c>
      <c r="JG100" s="7">
        <f>2*(1-NORMDIST(ABS(JF100),0,1,1))</f>
        <v>1.6445036221668374E-8</v>
      </c>
      <c r="JI100" s="1">
        <f t="shared" si="1102"/>
        <v>305</v>
      </c>
      <c r="JJ100" s="1">
        <f t="shared" si="1103"/>
        <v>1332</v>
      </c>
      <c r="JK100" s="1">
        <f t="shared" si="1104"/>
        <v>22.9</v>
      </c>
      <c r="JL100"/>
      <c r="JM100"/>
      <c r="JN100"/>
      <c r="JO100"/>
      <c r="JP100"/>
      <c r="JQ100" s="4"/>
      <c r="JR100" s="4" t="s">
        <v>37</v>
      </c>
      <c r="JS100" s="4"/>
      <c r="JT100" s="4"/>
      <c r="JU100" s="4">
        <f>+JX97/JW97</f>
        <v>0.51045654429933451</v>
      </c>
      <c r="JV100" s="4">
        <f>SQRT(JY97)/JW97</f>
        <v>2.0385498278070568E-2</v>
      </c>
      <c r="JW100" s="24">
        <f>(JU100-JO97)/SQRT(JV100^2+JP97^2)</f>
        <v>10.497954872164135</v>
      </c>
      <c r="JX100" s="7">
        <f t="shared" ref="JX100:JX102" si="1610">2*(1-NORMDIST(ABS(JW100),0,1,1))</f>
        <v>0</v>
      </c>
      <c r="JY100" s="4" t="s">
        <v>38</v>
      </c>
      <c r="JZ100" s="4">
        <f>+JT97/JZ97*100</f>
        <v>177.71973511724235</v>
      </c>
      <c r="KA100" s="4">
        <f>(1-1/9/JT97-1.96/3/SQRT(JT97))^3*JZ100</f>
        <v>158.97632580275072</v>
      </c>
      <c r="KB100" s="4">
        <f>(JT97+1)/JT97*(1-1/9/(JT97+1)+1.96/3/SQRT(JT97+1))^3*JZ100</f>
        <v>198.06529774214121</v>
      </c>
      <c r="KC100" s="4">
        <f>(ABS(JT97-JZ97)-0.5)/SQRT(JZ97)</f>
        <v>10.505487544952986</v>
      </c>
      <c r="KD100" s="7">
        <f>2*(1-NORMDIST(ABS(KC100),0,1,1))</f>
        <v>0</v>
      </c>
      <c r="KF100" s="1">
        <f t="shared" si="1105"/>
        <v>781</v>
      </c>
      <c r="KG100" s="1">
        <f t="shared" si="1106"/>
        <v>1267</v>
      </c>
      <c r="KH100" s="1">
        <f t="shared" si="1107"/>
        <v>61.6</v>
      </c>
      <c r="KI100"/>
      <c r="KJ100"/>
      <c r="KK100"/>
      <c r="KL100"/>
      <c r="KM100"/>
      <c r="KN100" s="4"/>
      <c r="KO100" s="4" t="s">
        <v>37</v>
      </c>
      <c r="KP100" s="4"/>
      <c r="KQ100" s="4"/>
      <c r="KR100" s="4">
        <f>+KU97/KT97</f>
        <v>0.7731040282862417</v>
      </c>
      <c r="KS100" s="4">
        <f>SQRT(KV97)/KT97</f>
        <v>1.6799204616685392E-2</v>
      </c>
      <c r="KT100" s="24">
        <f>(KR100-KL97)/SQRT(KS100^2+KM97^2)</f>
        <v>3.7264785992985789</v>
      </c>
      <c r="KU100" s="7">
        <f t="shared" ref="KU100:KU102" si="1611">2*(1-NORMDIST(ABS(KT100),0,1,1))</f>
        <v>1.9417355021156268E-4</v>
      </c>
      <c r="KV100" s="4" t="s">
        <v>38</v>
      </c>
      <c r="KW100" s="4">
        <f>+KQ97/KW97*100</f>
        <v>107.2097226980401</v>
      </c>
      <c r="KX100" s="4">
        <f>(1-1/9/KQ97-1.96/3/SQRT(KQ97))^3*KW100</f>
        <v>97.46779578408497</v>
      </c>
      <c r="KY100" s="4">
        <f>(KQ97+1)/KQ97*(1-1/9/(KQ97+1)+1.96/3/SQRT(KQ97+1))^3*KW100</f>
        <v>117.66165261171055</v>
      </c>
      <c r="KZ100" s="4">
        <f>(ABS(KQ97-KW97)-0.5)/SQRT(KW97)</f>
        <v>1.4426428426307247</v>
      </c>
      <c r="LA100" s="7">
        <f>2*(1-NORMDIST(ABS(KZ100),0,1,1))</f>
        <v>0.14912110806306833</v>
      </c>
      <c r="LC100" s="1">
        <f t="shared" si="1108"/>
        <v>685</v>
      </c>
      <c r="LD100" s="1">
        <f t="shared" si="1109"/>
        <v>1098</v>
      </c>
      <c r="LE100" s="1">
        <f t="shared" si="1110"/>
        <v>62.4</v>
      </c>
      <c r="LF100"/>
      <c r="LG100"/>
      <c r="LH100"/>
      <c r="LI100"/>
      <c r="LJ100"/>
      <c r="LK100" s="4"/>
      <c r="LL100" s="4" t="s">
        <v>37</v>
      </c>
      <c r="LM100" s="4"/>
      <c r="LN100" s="4"/>
      <c r="LO100" s="4">
        <f>+LR97/LQ97</f>
        <v>0.11756612225002051</v>
      </c>
      <c r="LP100" s="4">
        <f>SQRT(LS97)/LQ97</f>
        <v>1.4308359124347693E-2</v>
      </c>
      <c r="LQ100" s="24">
        <f>(LO100-LI97)/SQRT(LP100^2+LJ97^2)</f>
        <v>2.6191966379873997E-2</v>
      </c>
      <c r="LR100" s="7">
        <f t="shared" ref="LR100:LR102" si="1612">2*(1-NORMDIST(ABS(LQ100),0,1,1))</f>
        <v>0.97910422358604077</v>
      </c>
      <c r="LS100" s="4" t="s">
        <v>38</v>
      </c>
      <c r="LT100" s="4">
        <f>+LN97/LT97*100</f>
        <v>97.300549668983251</v>
      </c>
      <c r="LU100" s="4">
        <f>(1-1/9/LN97-1.96/3/SQRT(LN97))^3*LT100</f>
        <v>74.929166911394546</v>
      </c>
      <c r="LV100" s="4">
        <f>(LN97+1)/LN97*(1-1/9/(LN97+1)+1.96/3/SQRT(LN97+1))^3*LT100</f>
        <v>124.25313282683152</v>
      </c>
      <c r="LW100" s="4">
        <f>(ABS(LN97-LT97)-0.5)/SQRT(LT97)</f>
        <v>0.15728056130254625</v>
      </c>
      <c r="LX100" s="7">
        <f>2*(1-NORMDIST(ABS(LW100),0,1,1))</f>
        <v>0.87502373941869571</v>
      </c>
      <c r="LZ100" s="1">
        <f t="shared" si="1111"/>
        <v>237</v>
      </c>
      <c r="MA100" s="1">
        <f t="shared" si="1112"/>
        <v>1304</v>
      </c>
      <c r="MB100" s="1">
        <f t="shared" si="1113"/>
        <v>18.2</v>
      </c>
      <c r="MC100"/>
      <c r="MD100"/>
      <c r="ME100"/>
      <c r="MF100"/>
      <c r="MG100"/>
      <c r="MH100" s="4"/>
      <c r="MI100" s="4" t="s">
        <v>37</v>
      </c>
      <c r="MJ100" s="4"/>
      <c r="MK100" s="4"/>
      <c r="ML100" s="4">
        <f>+MO97/MN97</f>
        <v>0.16420753413346084</v>
      </c>
      <c r="MM100" s="4">
        <f>SQRT(MP97)/MN97</f>
        <v>1.6319159251263083E-2</v>
      </c>
      <c r="MN100" s="24">
        <f>(ML100-MF97)/SQRT(MM100^2+MG97^2)</f>
        <v>-4.5918697413793765</v>
      </c>
      <c r="MO100" s="7">
        <f t="shared" ref="MO100:MO102" si="1613">2*(1-NORMDIST(ABS(MN100),0,1,1))</f>
        <v>4.3929253175090111E-6</v>
      </c>
      <c r="MP100" s="4" t="s">
        <v>38</v>
      </c>
      <c r="MQ100" s="4">
        <f>+MK97/MQ97*100</f>
        <v>65.427879552036885</v>
      </c>
      <c r="MR100" s="4">
        <f>(1-1/9/MK97-1.96/3/SQRT(MK97))^3*MQ100</f>
        <v>52.610067524982952</v>
      </c>
      <c r="MS100" s="4">
        <f>(MK97+1)/MK97*(1-1/9/(MK97+1)+1.96/3/SQRT(MK97+1))^3*MQ100</f>
        <v>80.423116862029104</v>
      </c>
      <c r="MT100" s="4">
        <f>(ABS(MK97-MQ97)-0.5)/SQRT(MQ97)</f>
        <v>4.0121350397338942</v>
      </c>
      <c r="MU100" s="7">
        <f>2*(1-NORMDIST(ABS(MT100),0,1,1))</f>
        <v>6.0172061084218242E-5</v>
      </c>
      <c r="MW100" s="1">
        <f t="shared" si="1114"/>
        <v>509</v>
      </c>
      <c r="MX100" s="1">
        <f t="shared" si="1115"/>
        <v>1113</v>
      </c>
      <c r="MY100" s="1">
        <f t="shared" si="1116"/>
        <v>45.7</v>
      </c>
      <c r="MZ100"/>
      <c r="NA100"/>
      <c r="NB100"/>
      <c r="NC100"/>
      <c r="ND100"/>
      <c r="NE100" s="4"/>
      <c r="NF100" s="4" t="s">
        <v>37</v>
      </c>
      <c r="NG100" s="4"/>
      <c r="NH100" s="4"/>
      <c r="NI100" s="4">
        <f>+NL97/NK97</f>
        <v>0.8419627727866642</v>
      </c>
      <c r="NJ100" s="4">
        <f>SQRT(NM97)/NK97</f>
        <v>2.2273036585147517E-2</v>
      </c>
      <c r="NK100" s="24">
        <f>(NI100-NC97)/SQRT(NJ100^2+ND97^2)</f>
        <v>2.1713003938682101</v>
      </c>
      <c r="NL100" s="7">
        <f t="shared" ref="NL100:NL102" si="1614">2*(1-NORMDIST(ABS(NK100),0,1,1))</f>
        <v>2.9908472567045319E-2</v>
      </c>
      <c r="NM100" s="4" t="s">
        <v>38</v>
      </c>
      <c r="NN100" s="4">
        <f>+NH97/NN97*100</f>
        <v>108.03588420736214</v>
      </c>
      <c r="NO100" s="4">
        <f>(1-1/9/NH97-1.96/3/SQRT(NH97))^3*NN100</f>
        <v>94.87748497312046</v>
      </c>
      <c r="NP100" s="4">
        <f>(NH97+1)/NH97*(1-1/9/(NH97+1)+1.96/3/SQRT(NH97+1))^3*NN100</f>
        <v>122.50865715953545</v>
      </c>
      <c r="NQ100" s="4">
        <f>(ABS(NH97-NN97)-0.5)/SQRT(NN97)</f>
        <v>1.1718435595052272</v>
      </c>
      <c r="NR100" s="7">
        <f>2*(1-NORMDIST(ABS(NQ100),0,1,1))</f>
        <v>0.24125987053222664</v>
      </c>
      <c r="NT100" s="1">
        <f t="shared" si="1117"/>
        <v>368</v>
      </c>
      <c r="NU100" s="1">
        <f t="shared" si="1118"/>
        <v>1155</v>
      </c>
      <c r="NV100" s="1">
        <f t="shared" si="1119"/>
        <v>31.9</v>
      </c>
      <c r="NW100"/>
      <c r="NX100"/>
      <c r="NY100"/>
      <c r="NZ100"/>
      <c r="OA100"/>
      <c r="OB100" s="4"/>
      <c r="OC100" s="4" t="s">
        <v>37</v>
      </c>
      <c r="OD100" s="4"/>
      <c r="OE100" s="4"/>
      <c r="OF100" s="4">
        <f>+OI97/OH97</f>
        <v>0.19819687455597171</v>
      </c>
      <c r="OG100" s="4">
        <f>SQRT(OJ97)/OH97</f>
        <v>2.522686617896832E-2</v>
      </c>
      <c r="OH100" s="24">
        <f>(OF100-NZ97)/SQRT(OG100^2+OA97^2)</f>
        <v>2.0152699696545024</v>
      </c>
      <c r="OI100" s="7">
        <f t="shared" ref="OI100:OI102" si="1615">2*(1-NORMDIST(ABS(OH100),0,1,1))</f>
        <v>4.3876369672752435E-2</v>
      </c>
      <c r="OJ100" s="4" t="s">
        <v>38</v>
      </c>
      <c r="OK100" s="4">
        <f>+OE97/OK97*100</f>
        <v>126.19347124904033</v>
      </c>
      <c r="OL100" s="4">
        <f>(1-1/9/OE97-1.96/3/SQRT(OE97))^3*OK100</f>
        <v>93.350627403262465</v>
      </c>
      <c r="OM100" s="4">
        <f>(OE97+1)/OE97*(1-1/9/(OE97+1)+1.96/3/SQRT(OE97+1))^3*OK100</f>
        <v>166.83883660109385</v>
      </c>
      <c r="ON100" s="4">
        <f>(ABS(OE97-OK97)-0.5)/SQRT(OK97)</f>
        <v>1.5519573869198462</v>
      </c>
      <c r="OO100" s="7">
        <f>2*(1-NORMDIST(ABS(ON100),0,1,1))</f>
        <v>0.12067242017384761</v>
      </c>
      <c r="OQ100" s="1">
        <f t="shared" si="1120"/>
        <v>170</v>
      </c>
      <c r="OR100" s="1">
        <f t="shared" si="1121"/>
        <v>1032</v>
      </c>
      <c r="OS100" s="1">
        <f t="shared" si="1122"/>
        <v>16.5</v>
      </c>
      <c r="OT100"/>
      <c r="OU100"/>
      <c r="OV100"/>
      <c r="OW100"/>
      <c r="OX100"/>
      <c r="OY100" s="4"/>
      <c r="OZ100" s="4" t="s">
        <v>37</v>
      </c>
      <c r="PA100" s="4"/>
      <c r="PB100" s="4"/>
      <c r="PC100" s="4">
        <f>+PF97/PE97</f>
        <v>5.0845298900687341E-2</v>
      </c>
      <c r="PD100" s="4">
        <f>SQRT(PG97)/PE97</f>
        <v>1.4852541754187473E-2</v>
      </c>
      <c r="PE100" s="24">
        <f>(PC100-OW97)/SQRT(PD100^2+OX97^2)</f>
        <v>1.0748431650261991</v>
      </c>
      <c r="PF100" s="7">
        <f t="shared" ref="PF100:PF102" si="1616">2*(1-NORMDIST(ABS(PE100),0,1,1))</f>
        <v>0.28244495123761859</v>
      </c>
      <c r="PG100" s="4" t="s">
        <v>38</v>
      </c>
      <c r="PH100" s="4">
        <f>+PB97/PH97*100</f>
        <v>124.57093370361297</v>
      </c>
      <c r="PI100" s="4">
        <f>(1-1/9/PB97-1.96/3/SQRT(PB97))^3*PH100</f>
        <v>62.099913904773828</v>
      </c>
      <c r="PJ100" s="4">
        <f>(PB97+1)/PB97*(1-1/9/(PB97+1)+1.96/3/SQRT(PB97+1))^3*PH100</f>
        <v>222.90734925667357</v>
      </c>
      <c r="PK100" s="4">
        <f>(ABS(PB97-PH97)-0.5)/SQRT(PH97)</f>
        <v>0.56188544608535473</v>
      </c>
      <c r="PL100" s="7">
        <f>2*(1-NORMDIST(ABS(PK100),0,1,1))</f>
        <v>0.57419407026250813</v>
      </c>
      <c r="PN100" s="1">
        <f t="shared" si="1123"/>
        <v>25</v>
      </c>
      <c r="PO100" s="1">
        <f t="shared" si="1124"/>
        <v>1281</v>
      </c>
      <c r="PP100" s="1">
        <f t="shared" si="1125"/>
        <v>2</v>
      </c>
      <c r="PQ100"/>
      <c r="PR100"/>
      <c r="PS100"/>
      <c r="PT100"/>
      <c r="PU100"/>
      <c r="PV100" s="4"/>
      <c r="PW100" s="4" t="s">
        <v>37</v>
      </c>
      <c r="PX100" s="4"/>
      <c r="PY100" s="4"/>
      <c r="PZ100" s="4">
        <f>+QC97/QB97</f>
        <v>7.3132114903513262E-2</v>
      </c>
      <c r="QA100" s="4">
        <f>SQRT(QD97)/QB97</f>
        <v>1.6559139196869844E-2</v>
      </c>
      <c r="QB100" s="24">
        <f>(PZ100-PT97)/SQRT(QA100^2+PU97^2)</f>
        <v>3.6785212899508126</v>
      </c>
      <c r="QC100" s="7">
        <f t="shared" ref="QC100:QC102" si="1617">2*(1-NORMDIST(ABS(QB100),0,1,1))</f>
        <v>2.3459011168380783E-4</v>
      </c>
      <c r="QD100" s="4" t="s">
        <v>38</v>
      </c>
      <c r="QE100" s="4">
        <f>+PY97/QE97*100</f>
        <v>561.80233349233606</v>
      </c>
      <c r="QF100" s="4">
        <f>(1-1/9/PY97-1.96/3/SQRT(PY97))^3*QE100</f>
        <v>327.08044519377938</v>
      </c>
      <c r="QG100" s="4">
        <f>(PY97+1)/PY97*(1-1/9/(PY97+1)+1.96/3/SQRT(PY97+1))^3*QE100</f>
        <v>899.55494585544102</v>
      </c>
      <c r="QH100" s="4">
        <f>(ABS(PY97-QE97)-0.5)/SQRT(QE97)</f>
        <v>7.7457708897404975</v>
      </c>
      <c r="QI100" s="7">
        <f>2*(1-NORMDIST(ABS(QH100),0,1,1))</f>
        <v>9.5479180117763462E-15</v>
      </c>
      <c r="QN100"/>
      <c r="QO100"/>
      <c r="QP100"/>
      <c r="QQ100"/>
      <c r="QR100"/>
      <c r="QS100" s="4"/>
      <c r="QT100" s="4"/>
      <c r="QU100" s="4"/>
      <c r="QV100" s="4"/>
      <c r="QW100" s="4"/>
      <c r="QX100" s="4"/>
      <c r="QY100" s="24"/>
      <c r="QZ100" s="7"/>
      <c r="RA100" s="4"/>
      <c r="RB100" s="4"/>
      <c r="RC100" s="4"/>
      <c r="RD100" s="4"/>
      <c r="RE100" s="4"/>
      <c r="RF100" s="7"/>
    </row>
    <row r="101" spans="1:474">
      <c r="A101" s="20" t="s">
        <v>13</v>
      </c>
      <c r="B101" s="20" t="s">
        <v>17</v>
      </c>
      <c r="C101" s="20">
        <v>67</v>
      </c>
      <c r="D101" s="20" t="s">
        <v>15</v>
      </c>
      <c r="E101" s="20">
        <v>410</v>
      </c>
      <c r="F101" s="20">
        <v>888</v>
      </c>
      <c r="G101" s="20">
        <v>46.2</v>
      </c>
      <c r="H101" s="20">
        <v>85</v>
      </c>
      <c r="I101" s="20">
        <v>1112</v>
      </c>
      <c r="J101" s="20">
        <v>7.6</v>
      </c>
      <c r="K101" s="20">
        <v>238</v>
      </c>
      <c r="L101" s="20">
        <v>888</v>
      </c>
      <c r="M101" s="20">
        <v>26.8</v>
      </c>
      <c r="N101" s="20">
        <v>36</v>
      </c>
      <c r="O101" s="20">
        <v>936</v>
      </c>
      <c r="P101" s="20">
        <v>3.8</v>
      </c>
      <c r="Q101" s="20">
        <v>103</v>
      </c>
      <c r="R101" s="20">
        <v>907</v>
      </c>
      <c r="S101" s="20">
        <v>11.4</v>
      </c>
      <c r="T101" s="20">
        <v>132</v>
      </c>
      <c r="U101" s="20">
        <v>980</v>
      </c>
      <c r="V101" s="20">
        <v>13.5</v>
      </c>
      <c r="W101" s="20">
        <v>263</v>
      </c>
      <c r="X101" s="20">
        <v>1043</v>
      </c>
      <c r="Y101" s="20">
        <v>25.2</v>
      </c>
      <c r="Z101" s="20">
        <v>374</v>
      </c>
      <c r="AA101" s="20">
        <v>950</v>
      </c>
      <c r="AB101" s="20">
        <v>39.4</v>
      </c>
      <c r="AC101" s="20">
        <v>569</v>
      </c>
      <c r="AD101" s="20">
        <v>776</v>
      </c>
      <c r="AE101" s="20">
        <v>73.3</v>
      </c>
      <c r="AF101" s="20">
        <v>245</v>
      </c>
      <c r="AG101" s="20">
        <v>924</v>
      </c>
      <c r="AH101" s="20">
        <v>26.5</v>
      </c>
      <c r="AI101" s="20">
        <v>628</v>
      </c>
      <c r="AJ101" s="20">
        <v>1004</v>
      </c>
      <c r="AK101" s="20">
        <v>62.5</v>
      </c>
      <c r="AL101" s="20">
        <v>529</v>
      </c>
      <c r="AM101" s="20">
        <v>909</v>
      </c>
      <c r="AN101" s="20">
        <v>58.2</v>
      </c>
      <c r="AO101" s="20">
        <v>129</v>
      </c>
      <c r="AP101" s="20">
        <v>839</v>
      </c>
      <c r="AQ101" s="20">
        <v>15.4</v>
      </c>
      <c r="AR101" s="20">
        <v>341</v>
      </c>
      <c r="AS101" s="20">
        <v>712</v>
      </c>
      <c r="AT101" s="20">
        <v>47.9</v>
      </c>
      <c r="AU101" s="20">
        <v>247</v>
      </c>
      <c r="AV101" s="20">
        <v>708</v>
      </c>
      <c r="AW101" s="20">
        <v>34.9</v>
      </c>
      <c r="AX101" s="20">
        <v>99</v>
      </c>
      <c r="AY101" s="20">
        <v>822</v>
      </c>
      <c r="AZ101" s="20">
        <v>12</v>
      </c>
      <c r="BA101" s="20">
        <v>14</v>
      </c>
      <c r="BB101" s="20">
        <v>888</v>
      </c>
      <c r="BC101" s="20">
        <v>1.6</v>
      </c>
      <c r="BE101" s="35"/>
      <c r="BF101" s="1" t="str">
        <f t="shared" si="1071"/>
        <v>明細部</v>
      </c>
      <c r="BG101" s="1" t="str">
        <f t="shared" si="1072"/>
        <v>県</v>
      </c>
      <c r="BH101" s="1">
        <f t="shared" si="1073"/>
        <v>67</v>
      </c>
      <c r="BI101" s="1" t="str">
        <f t="shared" si="1074"/>
        <v>男</v>
      </c>
      <c r="BJ101" s="1">
        <f t="shared" si="1075"/>
        <v>410</v>
      </c>
      <c r="BK101" s="1">
        <f t="shared" si="1076"/>
        <v>888</v>
      </c>
      <c r="BL101" s="1">
        <f t="shared" si="1077"/>
        <v>46.2</v>
      </c>
      <c r="BM101" s="4"/>
      <c r="BN101" s="4"/>
      <c r="BO101" s="4"/>
      <c r="BP101" s="4"/>
      <c r="BQ101" s="4"/>
      <c r="BR101" s="4"/>
      <c r="BS101" s="4" t="s">
        <v>39</v>
      </c>
      <c r="BT101" s="4"/>
      <c r="BU101" s="4"/>
      <c r="BV101" s="4">
        <f>+BY98/BX98</f>
        <v>0.42145158951082984</v>
      </c>
      <c r="BW101" s="4">
        <f>SQRT(BZ98)/BX98</f>
        <v>1.3597475999109319E-2</v>
      </c>
      <c r="BX101" s="24">
        <f>(BV101-BP98)/SQRT(BW101^2+BQ98^2)</f>
        <v>-9.0555623108836443</v>
      </c>
      <c r="BY101" s="7">
        <f t="shared" si="1601"/>
        <v>0</v>
      </c>
      <c r="BZ101" s="4" t="s">
        <v>40</v>
      </c>
      <c r="CA101" s="4">
        <f>+BU98/CA98*100</f>
        <v>76.917656332036216</v>
      </c>
      <c r="CB101" s="4">
        <f>(1-1/9/BU98-1.96/3/SQRT(BU98))^3*CA101</f>
        <v>70.6669907131907</v>
      </c>
      <c r="CC101" s="4">
        <f>(BU98+1)/BU98*(1-1/9/(BU98+1)+1.96/3/SQRT(BU98+1))^3*CA101</f>
        <v>83.572966328998305</v>
      </c>
      <c r="CD101" s="4">
        <f>(ABS(BU98-CA98)-0.5)/SQRT(CA98)</f>
        <v>6.1984808113955401</v>
      </c>
      <c r="CE101" s="7">
        <f t="shared" ref="CE101:CE102" si="1618">2*(1-NORMDIST(ABS(CD101),0,1,1))</f>
        <v>5.7010751675079518E-10</v>
      </c>
      <c r="CG101" s="1">
        <f t="shared" si="1078"/>
        <v>85</v>
      </c>
      <c r="CH101" s="1">
        <f t="shared" si="1079"/>
        <v>1112</v>
      </c>
      <c r="CI101" s="1">
        <f t="shared" si="1080"/>
        <v>7.6</v>
      </c>
      <c r="CJ101" s="4"/>
      <c r="CK101" s="4"/>
      <c r="CL101" s="4"/>
      <c r="CM101" s="4"/>
      <c r="CN101" s="4"/>
      <c r="CO101" s="4"/>
      <c r="CP101" s="4" t="s">
        <v>39</v>
      </c>
      <c r="CQ101" s="4"/>
      <c r="CR101" s="4"/>
      <c r="CS101" s="4">
        <f>+CV98/CU98</f>
        <v>4.8163283870189734E-2</v>
      </c>
      <c r="CT101" s="4">
        <f>SQRT(CW98)/CU98</f>
        <v>6.1166602596986848E-3</v>
      </c>
      <c r="CU101" s="24">
        <f>(CS101-CM98)/SQRT(CT101^2+CN98^2)</f>
        <v>-6.439910742651195</v>
      </c>
      <c r="CV101" s="7">
        <f t="shared" si="1602"/>
        <v>1.1954370826572358E-10</v>
      </c>
      <c r="CW101" s="4" t="s">
        <v>40</v>
      </c>
      <c r="CX101" s="4">
        <f>+CR98/CX98*100</f>
        <v>54.995443936826874</v>
      </c>
      <c r="CY101" s="4">
        <f>(1-1/9/CR98-1.96/3/SQRT(CR98))^3*CX101</f>
        <v>41.862452919505699</v>
      </c>
      <c r="CZ101" s="4">
        <f>(CR98+1)/CR98*(1-1/9/(CR98+1)+1.96/3/SQRT(CR98+1))^3*CX101</f>
        <v>70.94166608657541</v>
      </c>
      <c r="DA101" s="4">
        <f>(ABS(CR98-CX98)-0.5)/SQRT(CX98)</f>
        <v>4.6131562830967416</v>
      </c>
      <c r="DB101" s="7">
        <f t="shared" ref="DB101:DB102" si="1619">2*(1-NORMDIST(ABS(DA101),0,1,1))</f>
        <v>3.96599865970515E-6</v>
      </c>
      <c r="DD101" s="1">
        <f t="shared" si="1081"/>
        <v>238</v>
      </c>
      <c r="DE101" s="1">
        <f t="shared" si="1082"/>
        <v>888</v>
      </c>
      <c r="DF101" s="1">
        <f t="shared" si="1083"/>
        <v>26.8</v>
      </c>
      <c r="DG101" s="4"/>
      <c r="DH101" s="4"/>
      <c r="DI101" s="4"/>
      <c r="DJ101" s="4"/>
      <c r="DK101" s="4"/>
      <c r="DL101" s="4"/>
      <c r="DM101" s="4" t="s">
        <v>39</v>
      </c>
      <c r="DN101" s="4"/>
      <c r="DO101" s="4"/>
      <c r="DP101" s="4">
        <f>+DS98/DR98</f>
        <v>1.5549514680417991E-2</v>
      </c>
      <c r="DQ101" s="4">
        <f>SQRT(DT98)/DR98</f>
        <v>3.4535674210034069E-3</v>
      </c>
      <c r="DR101" s="24">
        <f>(DP101-DJ98)/SQRT(DQ101^2+DK98^2)</f>
        <v>-3.1581951961838599</v>
      </c>
      <c r="DS101" s="7">
        <f t="shared" si="1603"/>
        <v>1.5874922300098682E-3</v>
      </c>
      <c r="DT101" s="4" t="s">
        <v>40</v>
      </c>
      <c r="DU101" s="4">
        <f>+DO98/DU98*100</f>
        <v>59.108807603538537</v>
      </c>
      <c r="DV101" s="4">
        <f>(1-1/9/DO98-1.96/3/SQRT(DO98))^3*DU101</f>
        <v>36.089807282121477</v>
      </c>
      <c r="DW101" s="4">
        <f>(DO98+1)/DO98*(1-1/9/(DO98+1)+1.96/3/SQRT(DO98+1))^3*DU101</f>
        <v>91.2938306711753</v>
      </c>
      <c r="DX101" s="4">
        <f>(ABS(DO98-DU98)-0.5)/SQRT(DU98)</f>
        <v>2.2926280158515784</v>
      </c>
      <c r="DY101" s="7">
        <f t="shared" ref="DY101:DY102" si="1620">2*(1-NORMDIST(ABS(DX101),0,1,1))</f>
        <v>2.1869430025954539E-2</v>
      </c>
      <c r="EA101" s="1">
        <f t="shared" si="1084"/>
        <v>36</v>
      </c>
      <c r="EB101" s="1">
        <f t="shared" si="1085"/>
        <v>936</v>
      </c>
      <c r="EC101" s="1">
        <f t="shared" si="1086"/>
        <v>3.8</v>
      </c>
      <c r="ED101" s="4"/>
      <c r="EE101" s="4"/>
      <c r="EF101" s="4"/>
      <c r="EG101" s="4"/>
      <c r="EH101" s="4"/>
      <c r="EI101" s="4"/>
      <c r="EJ101" s="4" t="s">
        <v>39</v>
      </c>
      <c r="EK101" s="4"/>
      <c r="EL101" s="4"/>
      <c r="EM101" s="4">
        <f>+EP98/EO98</f>
        <v>1.9908416254757824E-2</v>
      </c>
      <c r="EN101" s="4">
        <f>SQRT(EQ98)/EO98</f>
        <v>3.7937432579524589E-3</v>
      </c>
      <c r="EO101" s="24">
        <f>(EM101-EG98)/SQRT(EN101^2+EH98^2)</f>
        <v>-5.5648047752549754</v>
      </c>
      <c r="EP101" s="7">
        <f t="shared" si="1604"/>
        <v>2.6244606043945851E-8</v>
      </c>
      <c r="EQ101" s="4" t="s">
        <v>40</v>
      </c>
      <c r="ER101" s="4">
        <f>+EL98/ER98*100</f>
        <v>48.715108443271873</v>
      </c>
      <c r="ES101" s="4">
        <f>(1-1/9/EL98-1.96/3/SQRT(EL98))^3*ER101</f>
        <v>32.095719648788496</v>
      </c>
      <c r="ET101" s="4">
        <f>(EL98+1)/EL98*(1-1/9/(EL98+1)+1.96/3/SQRT(EL98+1))^3*ER101</f>
        <v>70.881091746871789</v>
      </c>
      <c r="EU101" s="4">
        <f>(ABS(EL98-ER98)-0.5)/SQRT(ER98)</f>
        <v>3.7508698871616484</v>
      </c>
      <c r="EV101" s="7">
        <f t="shared" ref="EV101:EV102" si="1621">2*(1-NORMDIST(ABS(EU101),0,1,1))</f>
        <v>1.762221330161573E-4</v>
      </c>
      <c r="EX101" s="1">
        <f t="shared" si="1087"/>
        <v>103</v>
      </c>
      <c r="EY101" s="1">
        <f t="shared" si="1088"/>
        <v>907</v>
      </c>
      <c r="EZ101" s="1">
        <f t="shared" si="1089"/>
        <v>11.4</v>
      </c>
      <c r="FA101" s="4"/>
      <c r="FB101" s="4"/>
      <c r="FC101" s="4"/>
      <c r="FD101" s="4"/>
      <c r="FE101" s="4"/>
      <c r="FF101" s="4"/>
      <c r="FG101" s="4" t="s">
        <v>39</v>
      </c>
      <c r="FH101" s="4"/>
      <c r="FI101" s="4"/>
      <c r="FJ101" s="4">
        <f>+FM98/FL98</f>
        <v>9.6882102426374281E-2</v>
      </c>
      <c r="FK101" s="4">
        <f>SQRT(FN98)/FL98</f>
        <v>8.2947030722945424E-3</v>
      </c>
      <c r="FL101" s="24">
        <f>(FJ101-FD98)/SQRT(FK101^2+FE98^2)</f>
        <v>0.47844365341351425</v>
      </c>
      <c r="FM101" s="7">
        <f t="shared" si="1605"/>
        <v>0.63233446972717111</v>
      </c>
      <c r="FN101" s="4" t="s">
        <v>40</v>
      </c>
      <c r="FO101" s="4">
        <f>+FI98/FO98*100</f>
        <v>104.08226097064548</v>
      </c>
      <c r="FP101" s="4">
        <f>(1-1/9/FI98-1.96/3/SQRT(FI98))^3*FO101</f>
        <v>86.500823106569882</v>
      </c>
      <c r="FQ101" s="4">
        <f>(FI98+1)/FI98*(1-1/9/(FI98+1)+1.96/3/SQRT(FI98+1))^3*FO101</f>
        <v>124.18615954672839</v>
      </c>
      <c r="FR101" s="4">
        <f>(ABS(FI98-FO98)-0.5)/SQRT(FO98)</f>
        <v>0.39778268547514728</v>
      </c>
      <c r="FS101" s="7">
        <f t="shared" ref="FS101:FS102" si="1622">2*(1-NORMDIST(ABS(FR101),0,1,1))</f>
        <v>0.69079038135439097</v>
      </c>
      <c r="FU101" s="1">
        <f t="shared" si="1090"/>
        <v>132</v>
      </c>
      <c r="FV101" s="1">
        <f t="shared" si="1091"/>
        <v>980</v>
      </c>
      <c r="FW101" s="1">
        <f t="shared" si="1092"/>
        <v>13.5</v>
      </c>
      <c r="FX101" s="4"/>
      <c r="FY101" s="4"/>
      <c r="FZ101" s="4"/>
      <c r="GA101" s="4"/>
      <c r="GB101" s="4"/>
      <c r="GC101" s="4"/>
      <c r="GD101" s="4" t="s">
        <v>39</v>
      </c>
      <c r="GE101" s="4"/>
      <c r="GF101" s="4"/>
      <c r="GG101" s="4">
        <f>+GJ98/GI98</f>
        <v>5.0122356910503027E-2</v>
      </c>
      <c r="GH101" s="4">
        <f>SQRT(GK98)/GI98</f>
        <v>5.9703688363892506E-3</v>
      </c>
      <c r="GI101" s="24">
        <f>(GG101-GA98)/SQRT(GH101^2+GB98^2)</f>
        <v>-8.1597260265558269</v>
      </c>
      <c r="GJ101" s="7">
        <f t="shared" si="1606"/>
        <v>4.4408920985006262E-16</v>
      </c>
      <c r="GK101" s="4" t="s">
        <v>40</v>
      </c>
      <c r="GL101" s="4">
        <f>+GF98/GL98*100</f>
        <v>50.7671280691102</v>
      </c>
      <c r="GM101" s="4">
        <f>(1-1/9/GF98-1.96/3/SQRT(GF98))^3*GL101</f>
        <v>39.341823219347965</v>
      </c>
      <c r="GN101" s="4">
        <f>(GF98+1)/GF98*(1-1/9/(GF98+1)+1.96/3/SQRT(GF98+1))^3*GL101</f>
        <v>64.473698367754238</v>
      </c>
      <c r="GO101" s="4">
        <f>(ABS(GF98-GL98)-0.5)/SQRT(GL98)</f>
        <v>5.6123706527774591</v>
      </c>
      <c r="GP101" s="7">
        <f t="shared" ref="GP101:GP102" si="1623">2*(1-NORMDIST(ABS(GO101),0,1,1))</f>
        <v>1.9957338004417124E-8</v>
      </c>
      <c r="GR101" s="1">
        <f t="shared" si="1093"/>
        <v>263</v>
      </c>
      <c r="GS101" s="1">
        <f t="shared" si="1094"/>
        <v>1043</v>
      </c>
      <c r="GT101" s="1">
        <f t="shared" si="1095"/>
        <v>25.2</v>
      </c>
      <c r="GU101" s="4"/>
      <c r="GV101" s="4"/>
      <c r="GW101" s="4"/>
      <c r="GX101" s="4"/>
      <c r="GY101" s="4"/>
      <c r="GZ101" s="4"/>
      <c r="HA101" s="4" t="s">
        <v>39</v>
      </c>
      <c r="HB101" s="4"/>
      <c r="HC101" s="4"/>
      <c r="HD101" s="4">
        <f>+HG98/HF98</f>
        <v>0.23989623748933375</v>
      </c>
      <c r="HE101" s="4">
        <f>SQRT(HH98)/HF98</f>
        <v>1.2288044855396335E-2</v>
      </c>
      <c r="HF101" s="24">
        <f>(HD101-GX98)/SQRT(HE101^2+GY98^2)</f>
        <v>-1.2428104390708437</v>
      </c>
      <c r="HG101" s="7">
        <f t="shared" si="1607"/>
        <v>0.21393769480877167</v>
      </c>
      <c r="HH101" s="4" t="s">
        <v>40</v>
      </c>
      <c r="HI101" s="4">
        <f>+HC98/HI98*100</f>
        <v>92.578691394605698</v>
      </c>
      <c r="HJ101" s="4">
        <f>(1-1/9/HC98-1.96/3/SQRT(HC98))^3*HI101</f>
        <v>82.211174568763241</v>
      </c>
      <c r="HK101" s="4">
        <f>(HC98+1)/HC98*(1-1/9/(HC98+1)+1.96/3/SQRT(HC98+1))^3*HI101</f>
        <v>103.89162759724456</v>
      </c>
      <c r="HL101" s="4">
        <f>(ABS(HC98-HI98)-0.5)/SQRT(HI98)</f>
        <v>1.282915596205469</v>
      </c>
      <c r="HM101" s="7">
        <f t="shared" ref="HM101:HM102" si="1624">2*(1-NORMDIST(ABS(HL101),0,1,1))</f>
        <v>0.19952164815643658</v>
      </c>
      <c r="HO101" s="1">
        <f t="shared" si="1096"/>
        <v>374</v>
      </c>
      <c r="HP101" s="1">
        <f t="shared" si="1097"/>
        <v>950</v>
      </c>
      <c r="HQ101" s="1">
        <f t="shared" si="1098"/>
        <v>39.4</v>
      </c>
      <c r="HR101" s="4"/>
      <c r="HS101" s="4"/>
      <c r="HT101" s="4"/>
      <c r="HU101" s="4"/>
      <c r="HV101" s="4"/>
      <c r="HW101" s="4"/>
      <c r="HX101" s="4" t="s">
        <v>39</v>
      </c>
      <c r="HY101" s="4"/>
      <c r="HZ101" s="4"/>
      <c r="IA101" s="4">
        <f>+ID98/IC98</f>
        <v>0.26545222213184827</v>
      </c>
      <c r="IB101" s="4">
        <f>SQRT(IE98)/IC98</f>
        <v>1.2415326591521234E-2</v>
      </c>
      <c r="IC101" s="24">
        <f>(IA101-HU98)/SQRT(IB101^2+HV98^2)</f>
        <v>3.3768430122263249</v>
      </c>
      <c r="ID101" s="7">
        <f t="shared" si="1608"/>
        <v>7.332288569219525E-4</v>
      </c>
      <c r="IE101" s="4" t="s">
        <v>40</v>
      </c>
      <c r="IF101" s="4">
        <f>+HZ98/IF98*100</f>
        <v>118.52559092331967</v>
      </c>
      <c r="IG101" s="4">
        <f>(1-1/9/HZ98-1.96/3/SQRT(HZ98))^3*IF101</f>
        <v>106.18906545294604</v>
      </c>
      <c r="IH101" s="4">
        <f>(HZ98+1)/HZ98*(1-1/9/(HZ98+1)+1.96/3/SQRT(HZ98+1))^3*IF101</f>
        <v>131.90175895361511</v>
      </c>
      <c r="II101" s="4">
        <f>(ABS(HZ98-IF98)-0.5)/SQRT(IF98)</f>
        <v>3.0894489923157344</v>
      </c>
      <c r="IJ101" s="7">
        <f t="shared" ref="IJ101:IJ102" si="1625">2*(1-NORMDIST(ABS(II101),0,1,1))</f>
        <v>2.0052813655728752E-3</v>
      </c>
      <c r="IL101" s="1">
        <f t="shared" si="1099"/>
        <v>569</v>
      </c>
      <c r="IM101" s="1">
        <f t="shared" si="1100"/>
        <v>776</v>
      </c>
      <c r="IN101" s="1">
        <f t="shared" si="1101"/>
        <v>73.3</v>
      </c>
      <c r="IO101" s="4"/>
      <c r="IP101" s="4"/>
      <c r="IQ101" s="4"/>
      <c r="IR101" s="4"/>
      <c r="IS101" s="4"/>
      <c r="IT101" s="4"/>
      <c r="IU101" s="4" t="s">
        <v>39</v>
      </c>
      <c r="IV101" s="4"/>
      <c r="IW101" s="4"/>
      <c r="IX101" s="4">
        <f>+JA98/IZ98</f>
        <v>0.6360706926340296</v>
      </c>
      <c r="IY101" s="4">
        <f>SQRT(JB98)/IZ98</f>
        <v>1.3184410880090834E-2</v>
      </c>
      <c r="IZ101" s="24">
        <f>(IX101-IR98)/SQRT(IY101^2+IS98^2)</f>
        <v>14.726244934338025</v>
      </c>
      <c r="JA101" s="7">
        <f t="shared" si="1609"/>
        <v>0</v>
      </c>
      <c r="JB101" s="4" t="s">
        <v>40</v>
      </c>
      <c r="JC101" s="4">
        <f>+IW98/JC98*100</f>
        <v>143.42019970744434</v>
      </c>
      <c r="JD101" s="4">
        <f>(1-1/9/IW98-1.96/3/SQRT(IW98))^3*JC101</f>
        <v>133.94460979969955</v>
      </c>
      <c r="JE101" s="4">
        <f>(IW98+1)/IW98*(1-1/9/(IW98+1)+1.96/3/SQRT(IW98+1))^3*JC101</f>
        <v>153.38920567065827</v>
      </c>
      <c r="JF101" s="4">
        <f>(ABS(IW98-JC98)-0.5)/SQRT(JC98)</f>
        <v>10.556204134208542</v>
      </c>
      <c r="JG101" s="7">
        <f t="shared" ref="JG101:JG102" si="1626">2*(1-NORMDIST(ABS(JF101),0,1,1))</f>
        <v>0</v>
      </c>
      <c r="JI101" s="1">
        <f t="shared" si="1102"/>
        <v>245</v>
      </c>
      <c r="JJ101" s="1">
        <f t="shared" si="1103"/>
        <v>924</v>
      </c>
      <c r="JK101" s="1">
        <f t="shared" si="1104"/>
        <v>26.5</v>
      </c>
      <c r="JL101" s="4"/>
      <c r="JM101" s="4"/>
      <c r="JN101" s="4"/>
      <c r="JO101" s="4"/>
      <c r="JP101" s="4"/>
      <c r="JQ101" s="4"/>
      <c r="JR101" s="4" t="s">
        <v>39</v>
      </c>
      <c r="JS101" s="4"/>
      <c r="JT101" s="4"/>
      <c r="JU101" s="4">
        <f>+JX98/JW98</f>
        <v>0.4574256024213606</v>
      </c>
      <c r="JV101" s="4">
        <f>SQRT(JY98)/JW98</f>
        <v>1.4122468412181403E-2</v>
      </c>
      <c r="JW101" s="24">
        <f>(JU101-JO98)/SQRT(JV101^2+JP98^2)</f>
        <v>16.560293871036617</v>
      </c>
      <c r="JX101" s="7">
        <f t="shared" si="1610"/>
        <v>0</v>
      </c>
      <c r="JY101" s="4" t="s">
        <v>40</v>
      </c>
      <c r="JZ101" s="4">
        <f>+JT98/JZ98*100</f>
        <v>204.56471906251926</v>
      </c>
      <c r="KA101" s="4">
        <f>(1-1/9/JT98-1.96/3/SQRT(JT98))^3*JZ101</f>
        <v>188.11312827110729</v>
      </c>
      <c r="KB101" s="4">
        <f>(JT98+1)/JT98*(1-1/9/(JT98+1)+1.96/3/SQRT(JT98+1))^3*JZ101</f>
        <v>222.06966257170077</v>
      </c>
      <c r="KC101" s="4">
        <f>(ABS(JT98-JZ98)-0.5)/SQRT(JZ98)</f>
        <v>17.424539374412376</v>
      </c>
      <c r="KD101" s="7">
        <f t="shared" ref="KD101:KD102" si="1627">2*(1-NORMDIST(ABS(KC101),0,1,1))</f>
        <v>0</v>
      </c>
      <c r="KF101" s="1">
        <f t="shared" si="1105"/>
        <v>628</v>
      </c>
      <c r="KG101" s="1">
        <f t="shared" si="1106"/>
        <v>1004</v>
      </c>
      <c r="KH101" s="1">
        <f t="shared" si="1107"/>
        <v>62.5</v>
      </c>
      <c r="KI101" s="4"/>
      <c r="KJ101" s="4"/>
      <c r="KK101" s="4"/>
      <c r="KL101" s="4"/>
      <c r="KM101" s="4"/>
      <c r="KN101" s="4"/>
      <c r="KO101" s="4" t="s">
        <v>39</v>
      </c>
      <c r="KP101" s="4"/>
      <c r="KQ101" s="4"/>
      <c r="KR101" s="4">
        <f>+KU98/KT98</f>
        <v>0.59836430381250216</v>
      </c>
      <c r="KS101" s="4">
        <f>SQRT(KV98)/KT98</f>
        <v>1.390007785333989E-2</v>
      </c>
      <c r="KT101" s="24">
        <f>(KR101-KL98)/SQRT(KS101^2+KM98^2)</f>
        <v>3.3808482537154894</v>
      </c>
      <c r="KU101" s="7">
        <f t="shared" si="1611"/>
        <v>7.2262438428682962E-4</v>
      </c>
      <c r="KV101" s="4" t="s">
        <v>40</v>
      </c>
      <c r="KW101" s="4">
        <f>+KQ98/KW98*100</f>
        <v>108.55046089134363</v>
      </c>
      <c r="KX101" s="4">
        <f>(1-1/9/KQ98-1.96/3/SQRT(KQ98))^3*KW101</f>
        <v>100.89440551936563</v>
      </c>
      <c r="KY101" s="4">
        <f>(KQ98+1)/KQ98*(1-1/9/(KQ98+1)+1.96/3/SQRT(KQ98+1))^3*KW101</f>
        <v>116.63343486300488</v>
      </c>
      <c r="KZ101" s="4">
        <f>(ABS(KQ98-KW98)-0.5)/SQRT(KW98)</f>
        <v>2.2209339533495811</v>
      </c>
      <c r="LA101" s="7">
        <f t="shared" ref="LA101:LA102" si="1628">2*(1-NORMDIST(ABS(KZ101),0,1,1))</f>
        <v>2.6355435123536886E-2</v>
      </c>
      <c r="LC101" s="1">
        <f t="shared" si="1108"/>
        <v>529</v>
      </c>
      <c r="LD101" s="1">
        <f t="shared" si="1109"/>
        <v>909</v>
      </c>
      <c r="LE101" s="1">
        <f t="shared" si="1110"/>
        <v>58.2</v>
      </c>
      <c r="LF101" s="4"/>
      <c r="LG101" s="4"/>
      <c r="LH101" s="4"/>
      <c r="LI101" s="4"/>
      <c r="LJ101" s="4"/>
      <c r="LK101" s="4"/>
      <c r="LL101" s="4" t="s">
        <v>39</v>
      </c>
      <c r="LM101" s="4"/>
      <c r="LN101" s="4"/>
      <c r="LO101" s="4">
        <f>+LR98/LQ98</f>
        <v>5.3052441286533643E-2</v>
      </c>
      <c r="LP101" s="4">
        <f>SQRT(LS98)/LQ98</f>
        <v>6.4076345550757325E-3</v>
      </c>
      <c r="LQ101" s="24">
        <f>(LO101-LI98)/SQRT(LP101^2+LJ98^2)</f>
        <v>-1.7135635253099997</v>
      </c>
      <c r="LR101" s="7">
        <f t="shared" si="1612"/>
        <v>8.6608917171906219E-2</v>
      </c>
      <c r="LS101" s="4" t="s">
        <v>40</v>
      </c>
      <c r="LT101" s="4">
        <f>+LN98/LT98*100</f>
        <v>81.989356341964438</v>
      </c>
      <c r="LU101" s="4">
        <f>(1-1/9/LN98-1.96/3/SQRT(LN98))^3*LT101</f>
        <v>63.274268343379255</v>
      </c>
      <c r="LV101" s="4">
        <f>(LN98+1)/LN98*(1-1/9/(LN98+1)+1.96/3/SQRT(LN98+1))^3*LT101</f>
        <v>104.50423782397922</v>
      </c>
      <c r="LW101" s="4">
        <f>(ABS(LN98-LT98)-0.5)/SQRT(LT98)</f>
        <v>1.5474856127284302</v>
      </c>
      <c r="LX101" s="7">
        <f t="shared" ref="LX101:LX102" si="1629">2*(1-NORMDIST(ABS(LW101),0,1,1))</f>
        <v>0.12174619111011364</v>
      </c>
      <c r="LZ101" s="1">
        <f t="shared" si="1111"/>
        <v>129</v>
      </c>
      <c r="MA101" s="1">
        <f t="shared" si="1112"/>
        <v>839</v>
      </c>
      <c r="MB101" s="1">
        <f t="shared" si="1113"/>
        <v>15.4</v>
      </c>
      <c r="MC101" s="4"/>
      <c r="MD101" s="4"/>
      <c r="ME101" s="4"/>
      <c r="MF101" s="4"/>
      <c r="MG101" s="4"/>
      <c r="MH101" s="4"/>
      <c r="MI101" s="4" t="s">
        <v>39</v>
      </c>
      <c r="MJ101" s="4"/>
      <c r="MK101" s="4"/>
      <c r="ML101" s="4">
        <f>+MO98/MN98</f>
        <v>0.12462768122293438</v>
      </c>
      <c r="MM101" s="4">
        <f>SQRT(MP98)/MN98</f>
        <v>9.4593586165503032E-3</v>
      </c>
      <c r="MN101" s="24">
        <f>(ML101-MF98)/SQRT(MM101^2+MG98^2)</f>
        <v>-5.8882752730525088</v>
      </c>
      <c r="MO101" s="7">
        <f t="shared" si="1613"/>
        <v>3.902467238248164E-9</v>
      </c>
      <c r="MP101" s="4" t="s">
        <v>40</v>
      </c>
      <c r="MQ101" s="4">
        <f>+MK98/MQ98*100</f>
        <v>68.878628658026216</v>
      </c>
      <c r="MR101" s="4">
        <f>(1-1/9/MK98-1.96/3/SQRT(MK98))^3*MQ101</f>
        <v>58.363173337586439</v>
      </c>
      <c r="MS101" s="4">
        <f>(MK98+1)/MK98*(1-1/9/(MK98+1)+1.96/3/SQRT(MK98+1))^3*MQ101</f>
        <v>80.741032421231353</v>
      </c>
      <c r="MT101" s="4">
        <f>(ABS(MK98-MQ98)-0.5)/SQRT(MQ98)</f>
        <v>4.5894949109711121</v>
      </c>
      <c r="MU101" s="7">
        <f t="shared" ref="MU101:MU102" si="1630">2*(1-NORMDIST(ABS(MT101),0,1,1))</f>
        <v>4.4431983017290122E-6</v>
      </c>
      <c r="MW101" s="1">
        <f t="shared" si="1114"/>
        <v>341</v>
      </c>
      <c r="MX101" s="1">
        <f t="shared" si="1115"/>
        <v>712</v>
      </c>
      <c r="MY101" s="1">
        <f t="shared" si="1116"/>
        <v>47.9</v>
      </c>
      <c r="MZ101" s="4"/>
      <c r="NA101" s="4"/>
      <c r="NB101" s="4"/>
      <c r="NC101" s="4"/>
      <c r="ND101" s="4"/>
      <c r="NE101" s="4"/>
      <c r="NF101" s="4" t="s">
        <v>39</v>
      </c>
      <c r="NG101" s="4"/>
      <c r="NH101" s="4"/>
      <c r="NI101" s="4">
        <f>+NL98/NK98</f>
        <v>0.9636993470929941</v>
      </c>
      <c r="NJ101" s="4">
        <f>SQRT(NM98)/NK98</f>
        <v>8.606156724846166E-3</v>
      </c>
      <c r="NK101" s="24">
        <f>(NI101-NC98)/SQRT(NJ101^2+ND98^2)</f>
        <v>0.52437310811801885</v>
      </c>
      <c r="NL101" s="7">
        <f t="shared" si="1614"/>
        <v>0.60001905688402202</v>
      </c>
      <c r="NM101" s="4" t="s">
        <v>40</v>
      </c>
      <c r="NN101" s="4">
        <f>+NH98/NN98*100</f>
        <v>100.22921415664612</v>
      </c>
      <c r="NO101" s="4">
        <f>(1-1/9/NH98-1.96/3/SQRT(NH98))^3*NN101</f>
        <v>91.277646605734574</v>
      </c>
      <c r="NP101" s="4">
        <f>(NH98+1)/NH98*(1-1/9/(NH98+1)+1.96/3/SQRT(NH98+1))^3*NN101</f>
        <v>109.82129404896358</v>
      </c>
      <c r="NQ101" s="4">
        <f>(ABS(NH98-NN98)-0.5)/SQRT(NN98)</f>
        <v>2.5765391640919837E-2</v>
      </c>
      <c r="NR101" s="7">
        <f t="shared" ref="NR101:NR102" si="1631">2*(1-NORMDIST(ABS(NQ101),0,1,1))</f>
        <v>0.97944446614887659</v>
      </c>
      <c r="NT101" s="1">
        <f t="shared" si="1117"/>
        <v>247</v>
      </c>
      <c r="NU101" s="1">
        <f t="shared" si="1118"/>
        <v>708</v>
      </c>
      <c r="NV101" s="1">
        <f t="shared" si="1119"/>
        <v>34.9</v>
      </c>
      <c r="NW101" s="4"/>
      <c r="NX101" s="4"/>
      <c r="NY101" s="4"/>
      <c r="NZ101" s="4"/>
      <c r="OA101" s="4"/>
      <c r="OB101" s="4"/>
      <c r="OC101" s="4" t="s">
        <v>39</v>
      </c>
      <c r="OD101" s="4"/>
      <c r="OE101" s="4"/>
      <c r="OF101" s="4">
        <f>+OI98/OH98</f>
        <v>6.8549015162421359E-2</v>
      </c>
      <c r="OG101" s="4">
        <f>SQRT(OJ98)/OH98</f>
        <v>1.1279748640703302E-2</v>
      </c>
      <c r="OH101" s="24">
        <f>(OF101-NZ98)/SQRT(OG101^2+OA98^2)</f>
        <v>-0.65949176977989943</v>
      </c>
      <c r="OI101" s="7">
        <f t="shared" si="1615"/>
        <v>0.50958002939775748</v>
      </c>
      <c r="OJ101" s="4" t="s">
        <v>40</v>
      </c>
      <c r="OK101" s="4">
        <f>+OE98/OK98*100</f>
        <v>90.2068169969031</v>
      </c>
      <c r="OL101" s="4">
        <f>(1-1/9/OE98-1.96/3/SQRT(OE98))^3*OK101</f>
        <v>62.460756632117054</v>
      </c>
      <c r="OM101" s="4">
        <f>(OE98+1)/OE98*(1-1/9/(OE98+1)+1.96/3/SQRT(OE98+1))^3*OK101</f>
        <v>126.05962446678625</v>
      </c>
      <c r="ON101" s="4">
        <f>(ABS(OE98-OK98)-0.5)/SQRT(OK98)</f>
        <v>0.51979182562251136</v>
      </c>
      <c r="OO101" s="7">
        <f t="shared" ref="OO101:OO102" si="1632">2*(1-NORMDIST(ABS(ON101),0,1,1))</f>
        <v>0.60320867737025852</v>
      </c>
      <c r="OQ101" s="1">
        <f t="shared" si="1120"/>
        <v>99</v>
      </c>
      <c r="OR101" s="1">
        <f t="shared" si="1121"/>
        <v>822</v>
      </c>
      <c r="OS101" s="1">
        <f t="shared" si="1122"/>
        <v>12</v>
      </c>
      <c r="OT101" s="4"/>
      <c r="OU101" s="4"/>
      <c r="OV101" s="4"/>
      <c r="OW101" s="4"/>
      <c r="OX101" s="4"/>
      <c r="OY101" s="4"/>
      <c r="OZ101" s="4" t="s">
        <v>39</v>
      </c>
      <c r="PA101" s="4"/>
      <c r="PB101" s="4"/>
      <c r="PC101" s="4">
        <f>+PF98/PE98</f>
        <v>1.495308522513903E-2</v>
      </c>
      <c r="PD101" s="4">
        <f>SQRT(PG98)/PE98</f>
        <v>5.6028410291292623E-3</v>
      </c>
      <c r="PE101" s="24">
        <f>(PC101-OW98)/SQRT(PD101^2+OX98^2)</f>
        <v>0.73807717458863953</v>
      </c>
      <c r="PF101" s="7">
        <f t="shared" si="1616"/>
        <v>0.46046755331654277</v>
      </c>
      <c r="PG101" s="4" t="s">
        <v>40</v>
      </c>
      <c r="PH101" s="4">
        <f>+PB98/PH98*100</f>
        <v>138.67107917083871</v>
      </c>
      <c r="PI101" s="4">
        <f>(1-1/9/PB98-1.96/3/SQRT(PB98))^3*PH101</f>
        <v>55.555178363877062</v>
      </c>
      <c r="PJ101" s="4">
        <f>(PB98+1)/PB98*(1-1/9/(PB98+1)+1.96/3/SQRT(PB98+1))^3*PH101</f>
        <v>285.73004422685972</v>
      </c>
      <c r="PK101" s="4">
        <f>(ABS(PB98-PH98)-0.5)/SQRT(PH98)</f>
        <v>0.64630211920276581</v>
      </c>
      <c r="PL101" s="7">
        <f t="shared" ref="PL101:PL102" si="1633">2*(1-NORMDIST(ABS(PK101),0,1,1))</f>
        <v>0.5180837157115179</v>
      </c>
      <c r="PN101" s="1">
        <f t="shared" si="1123"/>
        <v>14</v>
      </c>
      <c r="PO101" s="1">
        <f t="shared" si="1124"/>
        <v>888</v>
      </c>
      <c r="PP101" s="1">
        <f t="shared" si="1125"/>
        <v>1.6</v>
      </c>
      <c r="PQ101" s="4"/>
      <c r="PR101" s="4"/>
      <c r="PS101" s="4"/>
      <c r="PT101" s="4"/>
      <c r="PU101" s="4"/>
      <c r="PV101" s="4"/>
      <c r="PW101" s="4" t="s">
        <v>39</v>
      </c>
      <c r="PX101" s="4"/>
      <c r="PY101" s="4"/>
      <c r="PZ101" s="4">
        <f>+QC98/QB98</f>
        <v>1.2683794492887885E-2</v>
      </c>
      <c r="QA101" s="4">
        <f>SQRT(QD98)/QB98</f>
        <v>5.1461219354722813E-3</v>
      </c>
      <c r="QB101" s="24">
        <f>(PZ101-PT98)/SQRT(QA101^2+PU98^2)</f>
        <v>2.0717923692808728</v>
      </c>
      <c r="QC101" s="7">
        <f t="shared" si="1617"/>
        <v>3.8284808626849687E-2</v>
      </c>
      <c r="QD101" s="4" t="s">
        <v>40</v>
      </c>
      <c r="QE101" s="4">
        <f>+PY98/QE98*100</f>
        <v>644.75658834645958</v>
      </c>
      <c r="QF101" s="4">
        <f>(1-1/9/PY98-1.96/3/SQRT(PY98))^3*QE101</f>
        <v>235.43724620541241</v>
      </c>
      <c r="QG101" s="4">
        <f>(PY98+1)/PY98*(1-1/9/(PY98+1)+1.96/3/SQRT(PY98+1))^3*QE101</f>
        <v>1403.4089195991237</v>
      </c>
      <c r="QH101" s="4">
        <f>(ABS(PY98-QE98)-0.5)/SQRT(QE98)</f>
        <v>4.7367775691787486</v>
      </c>
      <c r="QI101" s="7">
        <f t="shared" ref="QI101:QI102" si="1634">2*(1-NORMDIST(ABS(QH101),0,1,1))</f>
        <v>2.1714326607913392E-6</v>
      </c>
      <c r="QN101" s="4"/>
      <c r="QO101" s="4"/>
      <c r="QP101" s="4"/>
      <c r="QQ101" s="4"/>
      <c r="QR101" s="4"/>
      <c r="QS101" s="4"/>
      <c r="QT101" s="4"/>
      <c r="QU101" s="4"/>
      <c r="QV101" s="4"/>
      <c r="QW101" s="4"/>
      <c r="QX101" s="4"/>
      <c r="QY101" s="24"/>
      <c r="QZ101" s="7"/>
      <c r="RA101" s="4"/>
      <c r="RB101" s="4"/>
      <c r="RC101" s="4"/>
      <c r="RD101" s="4"/>
      <c r="RE101" s="4"/>
      <c r="RF101" s="7"/>
    </row>
    <row r="102" spans="1:474">
      <c r="A102" s="20" t="s">
        <v>13</v>
      </c>
      <c r="B102" s="20" t="s">
        <v>17</v>
      </c>
      <c r="C102" s="20">
        <v>68</v>
      </c>
      <c r="D102" s="20" t="s">
        <v>15</v>
      </c>
      <c r="E102" s="20">
        <v>620</v>
      </c>
      <c r="F102" s="23">
        <v>1586</v>
      </c>
      <c r="G102" s="20">
        <v>39.1</v>
      </c>
      <c r="H102" s="20">
        <v>159</v>
      </c>
      <c r="I102" s="23">
        <v>1098</v>
      </c>
      <c r="J102" s="20">
        <v>14.5</v>
      </c>
      <c r="K102" s="20">
        <v>323</v>
      </c>
      <c r="L102" s="23">
        <v>1140</v>
      </c>
      <c r="M102" s="20">
        <v>28.3</v>
      </c>
      <c r="N102" s="20">
        <v>70</v>
      </c>
      <c r="O102" s="23">
        <v>1288</v>
      </c>
      <c r="P102" s="20">
        <v>5.4</v>
      </c>
      <c r="Q102" s="20">
        <v>153</v>
      </c>
      <c r="R102" s="23">
        <v>1539</v>
      </c>
      <c r="S102" s="20">
        <v>9.9</v>
      </c>
      <c r="T102" s="20">
        <v>221</v>
      </c>
      <c r="U102" s="23">
        <v>1369</v>
      </c>
      <c r="V102" s="20">
        <v>16.100000000000001</v>
      </c>
      <c r="W102" s="20">
        <v>413</v>
      </c>
      <c r="X102" s="23">
        <v>1431</v>
      </c>
      <c r="Y102" s="20">
        <v>28.9</v>
      </c>
      <c r="Z102" s="20">
        <v>533</v>
      </c>
      <c r="AA102" s="23">
        <v>1531</v>
      </c>
      <c r="AB102" s="20">
        <v>34.799999999999997</v>
      </c>
      <c r="AC102" s="20">
        <v>831</v>
      </c>
      <c r="AD102" s="23">
        <v>1357</v>
      </c>
      <c r="AE102" s="20">
        <v>61.2</v>
      </c>
      <c r="AF102" s="20">
        <v>392</v>
      </c>
      <c r="AG102" s="23">
        <v>1397</v>
      </c>
      <c r="AH102" s="20">
        <v>28.1</v>
      </c>
      <c r="AI102" s="20">
        <v>793</v>
      </c>
      <c r="AJ102" s="23">
        <v>1275</v>
      </c>
      <c r="AK102" s="20">
        <v>62.2</v>
      </c>
      <c r="AL102" s="20">
        <v>608</v>
      </c>
      <c r="AM102" s="23">
        <v>1425</v>
      </c>
      <c r="AN102" s="20">
        <v>42.7</v>
      </c>
      <c r="AO102" s="20">
        <v>193</v>
      </c>
      <c r="AP102" s="23">
        <v>1408</v>
      </c>
      <c r="AQ102" s="20">
        <v>13.7</v>
      </c>
      <c r="AR102" s="20">
        <v>579</v>
      </c>
      <c r="AS102" s="20">
        <v>928</v>
      </c>
      <c r="AT102" s="20">
        <v>62.4</v>
      </c>
      <c r="AU102" s="20">
        <v>425</v>
      </c>
      <c r="AV102" s="20">
        <v>1011</v>
      </c>
      <c r="AW102" s="20">
        <v>42</v>
      </c>
      <c r="AX102" s="20">
        <v>128</v>
      </c>
      <c r="AY102" s="20">
        <v>910</v>
      </c>
      <c r="AZ102" s="20">
        <v>14.1</v>
      </c>
      <c r="BA102" s="20">
        <v>17</v>
      </c>
      <c r="BB102" s="20">
        <v>1019</v>
      </c>
      <c r="BC102" s="20">
        <v>1.7</v>
      </c>
      <c r="BE102" s="35"/>
      <c r="BF102" s="1" t="str">
        <f t="shared" si="1071"/>
        <v>明細部</v>
      </c>
      <c r="BG102" s="1" t="str">
        <f t="shared" si="1072"/>
        <v>県</v>
      </c>
      <c r="BH102" s="1">
        <f t="shared" si="1073"/>
        <v>68</v>
      </c>
      <c r="BI102" s="1" t="str">
        <f t="shared" si="1074"/>
        <v>男</v>
      </c>
      <c r="BJ102" s="1">
        <f t="shared" si="1075"/>
        <v>620</v>
      </c>
      <c r="BK102" s="1">
        <f t="shared" si="1076"/>
        <v>1586</v>
      </c>
      <c r="BL102" s="1">
        <f t="shared" si="1077"/>
        <v>39.1</v>
      </c>
      <c r="BM102" s="4"/>
      <c r="BN102" s="4"/>
      <c r="BO102" s="4"/>
      <c r="BP102" s="4"/>
      <c r="BQ102" s="4"/>
      <c r="BR102" s="4"/>
      <c r="BS102" s="4" t="s">
        <v>41</v>
      </c>
      <c r="BT102" s="4"/>
      <c r="BU102" s="4"/>
      <c r="BV102" s="4">
        <f>+BY99/BX99</f>
        <v>0.34955084970879902</v>
      </c>
      <c r="BW102" s="4">
        <f>SQRT(BZ99)/BX99</f>
        <v>1.0697256135461901E-2</v>
      </c>
      <c r="BX102" s="24">
        <f>(BV102-BP99)/SQRT(BW102^2+BQ99^2)</f>
        <v>-7.8374540970517153</v>
      </c>
      <c r="BY102" s="7">
        <f t="shared" si="1601"/>
        <v>4.6629367034256575E-15</v>
      </c>
      <c r="BZ102" s="4" t="s">
        <v>42</v>
      </c>
      <c r="CA102" s="4">
        <f>+BU99/CA99*100</f>
        <v>79.201599788062097</v>
      </c>
      <c r="CB102" s="4">
        <f>(1-1/9/BU99-1.96/3/SQRT(BU99))^3*CA102</f>
        <v>73.49777448765451</v>
      </c>
      <c r="CC102" s="4">
        <f>(BU99+1)/BU99*(1-1/9/(BU99+1)+1.96/3/SQRT(BU99+1))^3*CA102</f>
        <v>85.230525719124614</v>
      </c>
      <c r="CD102" s="4">
        <f>(ABS(BU99-CA99)-0.5)/SQRT(CA99)</f>
        <v>6.2280540836830234</v>
      </c>
      <c r="CE102" s="7">
        <f t="shared" si="1618"/>
        <v>4.7226400567978999E-10</v>
      </c>
      <c r="CG102" s="1">
        <f t="shared" si="1078"/>
        <v>159</v>
      </c>
      <c r="CH102" s="1">
        <f t="shared" si="1079"/>
        <v>1098</v>
      </c>
      <c r="CI102" s="1">
        <f t="shared" si="1080"/>
        <v>14.5</v>
      </c>
      <c r="CJ102" s="4"/>
      <c r="CK102" s="4"/>
      <c r="CL102" s="4"/>
      <c r="CM102" s="4"/>
      <c r="CN102" s="4"/>
      <c r="CO102" s="4"/>
      <c r="CP102" s="4" t="s">
        <v>41</v>
      </c>
      <c r="CQ102" s="4"/>
      <c r="CR102" s="4"/>
      <c r="CS102" s="4">
        <f>+CV99/CU99</f>
        <v>4.5619473951548341E-2</v>
      </c>
      <c r="CT102" s="4">
        <f>SQRT(CW99)/CU99</f>
        <v>5.0168012724584269E-3</v>
      </c>
      <c r="CU102" s="24">
        <f>(CS102-CM99)/SQRT(CT102^2+CN99^2)</f>
        <v>-4.3451130696594058</v>
      </c>
      <c r="CV102" s="7">
        <f t="shared" si="1602"/>
        <v>1.3920394133837277E-5</v>
      </c>
      <c r="CW102" s="4" t="s">
        <v>42</v>
      </c>
      <c r="CX102" s="4">
        <f>+CR99/CX99*100</f>
        <v>63.146074321833723</v>
      </c>
      <c r="CY102" s="4">
        <f>(1-1/9/CR99-1.96/3/SQRT(CR99))^3*CX102</f>
        <v>50.437086186933378</v>
      </c>
      <c r="CZ102" s="4">
        <f>(CR99+1)/CR99*(1-1/9/(CR99+1)+1.96/3/SQRT(CR99+1))^3*CX102</f>
        <v>78.0822775077866</v>
      </c>
      <c r="DA102" s="4">
        <f>(ABS(CR99-CX99)-0.5)/SQRT(CX99)</f>
        <v>4.2327304848971226</v>
      </c>
      <c r="DB102" s="7">
        <f t="shared" si="1619"/>
        <v>2.3087111254316284E-5</v>
      </c>
      <c r="DD102" s="1">
        <f t="shared" si="1081"/>
        <v>323</v>
      </c>
      <c r="DE102" s="1">
        <f t="shared" si="1082"/>
        <v>1140</v>
      </c>
      <c r="DF102" s="1">
        <f t="shared" si="1083"/>
        <v>28.3</v>
      </c>
      <c r="DG102" s="4"/>
      <c r="DH102" s="4"/>
      <c r="DI102" s="4"/>
      <c r="DJ102" s="4"/>
      <c r="DK102" s="4"/>
      <c r="DL102" s="4"/>
      <c r="DM102" s="4" t="s">
        <v>41</v>
      </c>
      <c r="DN102" s="4"/>
      <c r="DO102" s="4"/>
      <c r="DP102" s="4">
        <f>+DS99/DR99</f>
        <v>3.9473567167276263E-2</v>
      </c>
      <c r="DQ102" s="4">
        <f>SQRT(DT99)/DR99</f>
        <v>5.0114921184322651E-3</v>
      </c>
      <c r="DR102" s="24">
        <f>(DP102-DJ99)/SQRT(DQ102^2+DK99^2)</f>
        <v>-2.1864770854156719</v>
      </c>
      <c r="DS102" s="7">
        <f t="shared" si="1603"/>
        <v>2.8780719358078466E-2</v>
      </c>
      <c r="DT102" s="4" t="s">
        <v>42</v>
      </c>
      <c r="DU102" s="4">
        <f>+DO99/DU99*100</f>
        <v>74.192024622760471</v>
      </c>
      <c r="DV102" s="4">
        <f>(1-1/9/DO99-1.96/3/SQRT(DO99))^3*DU102</f>
        <v>56.612875499152864</v>
      </c>
      <c r="DW102" s="4">
        <f>(DO99+1)/DO99*(1-1/9/(DO99+1)+1.96/3/SQRT(DO99+1))^3*DU102</f>
        <v>95.501894623745926</v>
      </c>
      <c r="DX102" s="4">
        <f>(ABS(DO99-DU99)-0.5)/SQRT(DU99)</f>
        <v>2.26527095069611</v>
      </c>
      <c r="DY102" s="7">
        <f t="shared" si="1620"/>
        <v>2.3496057531471326E-2</v>
      </c>
      <c r="EA102" s="1">
        <f t="shared" si="1084"/>
        <v>70</v>
      </c>
      <c r="EB102" s="1">
        <f t="shared" si="1085"/>
        <v>1288</v>
      </c>
      <c r="EC102" s="1">
        <f t="shared" si="1086"/>
        <v>5.4</v>
      </c>
      <c r="ED102" s="4"/>
      <c r="EE102" s="4"/>
      <c r="EF102" s="4"/>
      <c r="EG102" s="4"/>
      <c r="EH102" s="4"/>
      <c r="EI102" s="4"/>
      <c r="EJ102" s="4" t="s">
        <v>41</v>
      </c>
      <c r="EK102" s="4"/>
      <c r="EL102" s="4"/>
      <c r="EM102" s="4">
        <f>+EP99/EO99</f>
        <v>4.4189363832772464E-2</v>
      </c>
      <c r="EN102" s="4">
        <f>SQRT(EQ99)/EO99</f>
        <v>5.4720762796728363E-3</v>
      </c>
      <c r="EO102" s="24">
        <f>(EM102-EG99)/SQRT(EN102^2+EH99^2)</f>
        <v>-3.1405538875951406</v>
      </c>
      <c r="EP102" s="7">
        <f t="shared" si="1604"/>
        <v>1.6862868154414734E-3</v>
      </c>
      <c r="EQ102" s="4" t="s">
        <v>42</v>
      </c>
      <c r="ER102" s="4">
        <f>+EL99/ER99*100</f>
        <v>60.812571248408176</v>
      </c>
      <c r="ES102" s="4">
        <f>(1-1/9/EL99-1.96/3/SQRT(EL99))^3*ER102</f>
        <v>46.931347232118732</v>
      </c>
      <c r="ET102" s="4">
        <f>(EL99+1)/EL99*(1-1/9/(EL99+1)+1.96/3/SQRT(EL99+1))^3*ER102</f>
        <v>77.512151478844771</v>
      </c>
      <c r="EU102" s="4">
        <f>(ABS(EL99-ER99)-0.5)/SQRT(ER99)</f>
        <v>4.0030526571994196</v>
      </c>
      <c r="EV102" s="7">
        <f t="shared" si="1621"/>
        <v>6.2530377580305441E-5</v>
      </c>
      <c r="EX102" s="1">
        <f t="shared" si="1087"/>
        <v>153</v>
      </c>
      <c r="EY102" s="1">
        <f t="shared" si="1088"/>
        <v>1539</v>
      </c>
      <c r="EZ102" s="1">
        <f t="shared" si="1089"/>
        <v>9.9</v>
      </c>
      <c r="FA102" s="4"/>
      <c r="FB102" s="4"/>
      <c r="FC102" s="4"/>
      <c r="FD102" s="4"/>
      <c r="FE102" s="4"/>
      <c r="FF102" s="4"/>
      <c r="FG102" s="4" t="s">
        <v>41</v>
      </c>
      <c r="FH102" s="4"/>
      <c r="FI102" s="4"/>
      <c r="FJ102" s="4">
        <f>+FM99/FL99</f>
        <v>0.13017717326828351</v>
      </c>
      <c r="FK102" s="4">
        <f>SQRT(FN99)/FL99</f>
        <v>8.5701387337435656E-3</v>
      </c>
      <c r="FL102" s="24">
        <f>(FJ102-FD99)/SQRT(FK102^2+FE99^2)</f>
        <v>1.1148784616436376</v>
      </c>
      <c r="FM102" s="7">
        <f t="shared" si="1605"/>
        <v>0.26490250760153455</v>
      </c>
      <c r="FN102" s="4" t="s">
        <v>42</v>
      </c>
      <c r="FO102" s="4">
        <f>+FI99/FO99*100</f>
        <v>101.78400897351895</v>
      </c>
      <c r="FP102" s="4">
        <f>(1-1/9/FI99-1.96/3/SQRT(FI99))^3*FO102</f>
        <v>88.450856621031605</v>
      </c>
      <c r="FQ102" s="4">
        <f>(FI99+1)/FI99*(1-1/9/(FI99+1)+1.96/3/SQRT(FI99+1))^3*FO102</f>
        <v>116.55924501312458</v>
      </c>
      <c r="FR102" s="4">
        <f>(ABS(FI99-FO99)-0.5)/SQRT(FO99)</f>
        <v>0.22074807180084757</v>
      </c>
      <c r="FS102" s="7">
        <f t="shared" si="1622"/>
        <v>0.82528859875427152</v>
      </c>
      <c r="FU102" s="1">
        <f t="shared" si="1090"/>
        <v>221</v>
      </c>
      <c r="FV102" s="1">
        <f t="shared" si="1091"/>
        <v>1369</v>
      </c>
      <c r="FW102" s="1">
        <f t="shared" si="1092"/>
        <v>16.100000000000001</v>
      </c>
      <c r="FX102" s="4"/>
      <c r="FY102" s="4"/>
      <c r="FZ102" s="4"/>
      <c r="GA102" s="4"/>
      <c r="GB102" s="4"/>
      <c r="GC102" s="4"/>
      <c r="GD102" s="4" t="s">
        <v>41</v>
      </c>
      <c r="GE102" s="4"/>
      <c r="GF102" s="4"/>
      <c r="GG102" s="4">
        <f>+GJ99/GI99</f>
        <v>6.8723405573617238E-2</v>
      </c>
      <c r="GH102" s="4">
        <f>SQRT(GK99)/GI99</f>
        <v>6.3191232030751108E-3</v>
      </c>
      <c r="GI102" s="24">
        <f>(GG102-GA99)/SQRT(GH102^2+GB99^2)</f>
        <v>-6.1576888673619861</v>
      </c>
      <c r="GJ102" s="7">
        <f t="shared" si="1606"/>
        <v>7.3814199197386188E-10</v>
      </c>
      <c r="GK102" s="4" t="s">
        <v>42</v>
      </c>
      <c r="GL102" s="4">
        <f>+GF99/GL99*100</f>
        <v>59.151228047067391</v>
      </c>
      <c r="GM102" s="4">
        <f>(1-1/9/GF99-1.96/3/SQRT(GF99))^3*GL102</f>
        <v>49.000869508365177</v>
      </c>
      <c r="GN102" s="4">
        <f>(GF99+1)/GF99*(1-1/9/(GF99+1)+1.96/3/SQRT(GF99+1))^3*GL102</f>
        <v>70.784019061350776</v>
      </c>
      <c r="GO102" s="4">
        <f>(ABS(GF99-GL99)-0.5)/SQRT(GL99)</f>
        <v>5.7586431981957871</v>
      </c>
      <c r="GP102" s="7">
        <f t="shared" si="1623"/>
        <v>8.4792717292003772E-9</v>
      </c>
      <c r="GR102" s="1">
        <f t="shared" si="1093"/>
        <v>413</v>
      </c>
      <c r="GS102" s="1">
        <f t="shared" si="1094"/>
        <v>1431</v>
      </c>
      <c r="GT102" s="1">
        <f t="shared" si="1095"/>
        <v>28.9</v>
      </c>
      <c r="GU102" s="4"/>
      <c r="GV102" s="4"/>
      <c r="GW102" s="4"/>
      <c r="GX102" s="4"/>
      <c r="GY102" s="4"/>
      <c r="GZ102" s="4"/>
      <c r="HA102" s="4" t="s">
        <v>41</v>
      </c>
      <c r="HB102" s="4"/>
      <c r="HC102" s="4"/>
      <c r="HD102" s="4">
        <f>+HG99/HF99</f>
        <v>0.26036185559041208</v>
      </c>
      <c r="HE102" s="4">
        <f>SQRT(HH99)/HF99</f>
        <v>1.0641678709140056E-2</v>
      </c>
      <c r="HF102" s="24">
        <f>(HD102-GX99)/SQRT(HE102^2+GY99^2)</f>
        <v>-1.8578780474326821</v>
      </c>
      <c r="HG102" s="7">
        <f t="shared" si="1607"/>
        <v>6.3186334484838236E-2</v>
      </c>
      <c r="HH102" s="4" t="s">
        <v>42</v>
      </c>
      <c r="HI102" s="4">
        <f>+HC99/HI99*100</f>
        <v>90.67983758585595</v>
      </c>
      <c r="HJ102" s="4">
        <f>(1-1/9/HC99-1.96/3/SQRT(HC99))^3*HI102</f>
        <v>82.5897172763176</v>
      </c>
      <c r="HK102" s="4">
        <f>(HC99+1)/HC99*(1-1/9/(HC99+1)+1.96/3/SQRT(HC99+1))^3*HI102</f>
        <v>99.348178609203941</v>
      </c>
      <c r="HL102" s="4">
        <f>(ABS(HC99-HI99)-0.5)/SQRT(HI99)</f>
        <v>2.079272077825927</v>
      </c>
      <c r="HM102" s="7">
        <f t="shared" si="1624"/>
        <v>3.7592350023096577E-2</v>
      </c>
      <c r="HO102" s="1">
        <f t="shared" si="1096"/>
        <v>533</v>
      </c>
      <c r="HP102" s="1">
        <f t="shared" si="1097"/>
        <v>1531</v>
      </c>
      <c r="HQ102" s="1">
        <f t="shared" si="1098"/>
        <v>34.799999999999997</v>
      </c>
      <c r="HR102" s="4"/>
      <c r="HS102" s="4"/>
      <c r="HT102" s="4"/>
      <c r="HU102" s="4"/>
      <c r="HV102" s="4"/>
      <c r="HW102" s="4"/>
      <c r="HX102" s="4" t="s">
        <v>41</v>
      </c>
      <c r="HY102" s="4"/>
      <c r="HZ102" s="4"/>
      <c r="IA102" s="4">
        <f>+ID99/IC99</f>
        <v>0.27863025599830399</v>
      </c>
      <c r="IB102" s="4">
        <f>SQRT(IE99)/IC99</f>
        <v>1.0931701132211239E-2</v>
      </c>
      <c r="IC102" s="24">
        <f>(IA102-HU99)/SQRT(IB102^2+HV99^2)</f>
        <v>3.8979619861568864</v>
      </c>
      <c r="ID102" s="7">
        <f t="shared" si="1608"/>
        <v>9.7005639166258817E-5</v>
      </c>
      <c r="IE102" s="4" t="s">
        <v>42</v>
      </c>
      <c r="IF102" s="4">
        <f>+HZ99/IF99*100</f>
        <v>114.19643750088915</v>
      </c>
      <c r="IG102" s="4">
        <f>(1-1/9/HZ99-1.96/3/SQRT(HZ99))^3*IF102</f>
        <v>104.48958785393768</v>
      </c>
      <c r="IH102" s="4">
        <f>(HZ99+1)/HZ99*(1-1/9/(HZ99+1)+1.96/3/SQRT(HZ99+1))^3*IF102</f>
        <v>124.56230830233424</v>
      </c>
      <c r="II102" s="4">
        <f>(ABS(HZ99-IF99)-0.5)/SQRT(IF99)</f>
        <v>2.9734911811784857</v>
      </c>
      <c r="IJ102" s="7">
        <f t="shared" si="1625"/>
        <v>2.944328673342822E-3</v>
      </c>
      <c r="IL102" s="1">
        <f t="shared" si="1099"/>
        <v>831</v>
      </c>
      <c r="IM102" s="1">
        <f t="shared" si="1100"/>
        <v>1357</v>
      </c>
      <c r="IN102" s="1">
        <f t="shared" si="1101"/>
        <v>61.2</v>
      </c>
      <c r="IO102" s="4"/>
      <c r="IP102" s="4"/>
      <c r="IQ102" s="4"/>
      <c r="IR102" s="4"/>
      <c r="IS102" s="4"/>
      <c r="IT102" s="4"/>
      <c r="IU102" s="4" t="s">
        <v>41</v>
      </c>
      <c r="IV102" s="4"/>
      <c r="IW102" s="4"/>
      <c r="IX102" s="4">
        <f>+JA99/IZ99</f>
        <v>0.67294304428679941</v>
      </c>
      <c r="IY102" s="4">
        <f>SQRT(JB99)/IZ99</f>
        <v>1.087911766650082E-2</v>
      </c>
      <c r="IZ102" s="24">
        <f>(IX102-IR99)/SQRT(IY102^2+IS99^2)</f>
        <v>17.148835562070303</v>
      </c>
      <c r="JA102" s="7">
        <f t="shared" si="1609"/>
        <v>0</v>
      </c>
      <c r="JB102" s="4" t="s">
        <v>42</v>
      </c>
      <c r="JC102" s="4">
        <f>+IW99/JC99*100</f>
        <v>139.10916536936668</v>
      </c>
      <c r="JD102" s="4">
        <f>(1-1/9/IW99-1.96/3/SQRT(IW99))^3*JC102</f>
        <v>131.59744832453279</v>
      </c>
      <c r="JE102" s="4">
        <f>(IW99+1)/IW99*(1-1/9/(IW99+1)+1.96/3/SQRT(IW99+1))^3*JC102</f>
        <v>146.93790403153542</v>
      </c>
      <c r="JF102" s="4">
        <f>(ABS(IW99-JC99)-0.5)/SQRT(JC99)</f>
        <v>11.85609821755456</v>
      </c>
      <c r="JG102" s="7">
        <f t="shared" si="1626"/>
        <v>0</v>
      </c>
      <c r="JI102" s="1">
        <f t="shared" si="1102"/>
        <v>392</v>
      </c>
      <c r="JJ102" s="1">
        <f t="shared" si="1103"/>
        <v>1397</v>
      </c>
      <c r="JK102" s="1">
        <f t="shared" si="1104"/>
        <v>28.1</v>
      </c>
      <c r="JL102" s="4"/>
      <c r="JM102" s="4"/>
      <c r="JN102" s="4"/>
      <c r="JO102" s="4"/>
      <c r="JP102" s="4"/>
      <c r="JQ102" s="4"/>
      <c r="JR102" s="4" t="s">
        <v>41</v>
      </c>
      <c r="JS102" s="4"/>
      <c r="JT102" s="4"/>
      <c r="JU102" s="4">
        <f>+JX99/JW99</f>
        <v>0.47962954291043819</v>
      </c>
      <c r="JV102" s="4">
        <f>SQRT(JY99)/JW99</f>
        <v>1.1842594273991959E-2</v>
      </c>
      <c r="JW102" s="24">
        <f>(JU102-JO99)/SQRT(JV102^2+JP99^2)</f>
        <v>19.046109096544985</v>
      </c>
      <c r="JX102" s="7">
        <f t="shared" si="1610"/>
        <v>0</v>
      </c>
      <c r="JY102" s="4" t="s">
        <v>42</v>
      </c>
      <c r="JZ102" s="4">
        <f>+JT99/JZ99*100</f>
        <v>193.88809514943949</v>
      </c>
      <c r="KA102" s="4">
        <f>(1-1/9/JT99-1.96/3/SQRT(JT99))^3*JZ102</f>
        <v>181.40541857074967</v>
      </c>
      <c r="KB102" s="4">
        <f>(JT99+1)/JT99*(1-1/9/(JT99+1)+1.96/3/SQRT(JT99+1))^3*JZ102</f>
        <v>207.00342199294434</v>
      </c>
      <c r="KC102" s="4">
        <f>(ABS(JT99-JZ99)-0.5)/SQRT(JZ99)</f>
        <v>20.171164319659336</v>
      </c>
      <c r="KD102" s="7">
        <f t="shared" si="1627"/>
        <v>0</v>
      </c>
      <c r="KF102" s="1">
        <f t="shared" si="1105"/>
        <v>793</v>
      </c>
      <c r="KG102" s="1">
        <f t="shared" si="1106"/>
        <v>1275</v>
      </c>
      <c r="KH102" s="1">
        <f t="shared" si="1107"/>
        <v>62.2</v>
      </c>
      <c r="KI102" s="4"/>
      <c r="KJ102" s="4"/>
      <c r="KK102" s="4"/>
      <c r="KL102" s="4"/>
      <c r="KM102" s="4"/>
      <c r="KN102" s="4"/>
      <c r="KO102" s="4" t="s">
        <v>41</v>
      </c>
      <c r="KP102" s="4"/>
      <c r="KQ102" s="4"/>
      <c r="KR102" s="4">
        <f>+KU99/KT99</f>
        <v>0.67183925162439406</v>
      </c>
      <c r="KS102" s="4">
        <f>SQRT(KV99)/KT99</f>
        <v>1.0713792096609005E-2</v>
      </c>
      <c r="KT102" s="24">
        <f>(KR102-KL99)/SQRT(KS102^2+KM99^2)</f>
        <v>4.9988002411811632</v>
      </c>
      <c r="KU102" s="7">
        <f t="shared" si="1611"/>
        <v>5.7688127408361822E-7</v>
      </c>
      <c r="KV102" s="4" t="s">
        <v>42</v>
      </c>
      <c r="KW102" s="4">
        <f>+KQ99/KW99*100</f>
        <v>108.04589348918472</v>
      </c>
      <c r="KX102" s="4">
        <f>(1-1/9/KQ99-1.96/3/SQRT(KQ99))^3*KW102</f>
        <v>101.99088634017164</v>
      </c>
      <c r="KY102" s="4">
        <f>(KQ99+1)/KQ99*(1-1/9/(KQ99+1)+1.96/3/SQRT(KQ99+1))^3*KW102</f>
        <v>114.36648450532746</v>
      </c>
      <c r="KZ102" s="4">
        <f>(ABS(KQ99-KW99)-0.5)/SQRT(KW99)</f>
        <v>2.6540043934725941</v>
      </c>
      <c r="LA102" s="7">
        <f t="shared" si="1628"/>
        <v>7.9542791208730979E-3</v>
      </c>
      <c r="LC102" s="1">
        <f t="shared" si="1108"/>
        <v>608</v>
      </c>
      <c r="LD102" s="1">
        <f t="shared" si="1109"/>
        <v>1425</v>
      </c>
      <c r="LE102" s="1">
        <f t="shared" si="1110"/>
        <v>42.7</v>
      </c>
      <c r="LF102" s="4"/>
      <c r="LG102" s="4"/>
      <c r="LH102" s="4"/>
      <c r="LI102" s="4"/>
      <c r="LJ102" s="4"/>
      <c r="LK102" s="4"/>
      <c r="LL102" s="4" t="s">
        <v>41</v>
      </c>
      <c r="LM102" s="4"/>
      <c r="LN102" s="4"/>
      <c r="LO102" s="4">
        <f>+LR99/LQ99</f>
        <v>8.0187675261295166E-2</v>
      </c>
      <c r="LP102" s="4">
        <f>SQRT(LS99)/LQ99</f>
        <v>7.0712276249115854E-3</v>
      </c>
      <c r="LQ102" s="24">
        <f>(LO102-LI99)/SQRT(LP102^2+LJ99^2)</f>
        <v>-0.87749896689094964</v>
      </c>
      <c r="LR102" s="7">
        <f t="shared" si="1612"/>
        <v>0.38021567973942738</v>
      </c>
      <c r="LS102" s="4" t="s">
        <v>42</v>
      </c>
      <c r="LT102" s="4">
        <f>+LN99/LT99*100</f>
        <v>88.932298153649967</v>
      </c>
      <c r="LU102" s="4">
        <f>(1-1/9/LN99-1.96/3/SQRT(LN99))^3*LT102</f>
        <v>74.247329727616361</v>
      </c>
      <c r="LV102" s="4">
        <f>(LN99+1)/LN99*(1-1/9/(LN99+1)+1.96/3/SQRT(LN99+1))^3*LT102</f>
        <v>105.67094429407146</v>
      </c>
      <c r="LW102" s="4">
        <f>(ABS(LN99-LT99)-0.5)/SQRT(LT99)</f>
        <v>1.2914616836828319</v>
      </c>
      <c r="LX102" s="7">
        <f t="shared" si="1629"/>
        <v>0.19654363330268554</v>
      </c>
      <c r="LZ102" s="1">
        <f t="shared" si="1111"/>
        <v>193</v>
      </c>
      <c r="MA102" s="1">
        <f t="shared" si="1112"/>
        <v>1408</v>
      </c>
      <c r="MB102" s="1">
        <f t="shared" si="1113"/>
        <v>13.7</v>
      </c>
      <c r="MC102" s="4"/>
      <c r="MD102" s="4"/>
      <c r="ME102" s="4"/>
      <c r="MF102" s="4"/>
      <c r="MG102" s="4"/>
      <c r="MH102" s="4"/>
      <c r="MI102" s="4" t="s">
        <v>41</v>
      </c>
      <c r="MJ102" s="4"/>
      <c r="MK102" s="4"/>
      <c r="ML102" s="4">
        <f>+MO99/MN99</f>
        <v>0.14054604768142512</v>
      </c>
      <c r="MM102" s="4">
        <f>SQRT(MP99)/MN99</f>
        <v>8.6634548192489422E-3</v>
      </c>
      <c r="MN102" s="24">
        <f>(ML102-MF99)/SQRT(MM102^2+MG99^2)</f>
        <v>-7.3223383113189406</v>
      </c>
      <c r="MO102" s="7">
        <f t="shared" si="1613"/>
        <v>2.4358293160275934E-13</v>
      </c>
      <c r="MP102" s="4" t="s">
        <v>42</v>
      </c>
      <c r="MQ102" s="4">
        <f>+MK99/MQ99*100</f>
        <v>67.55359728098982</v>
      </c>
      <c r="MR102" s="4">
        <f>(1-1/9/MK99-1.96/3/SQRT(MK99))^3*MQ102</f>
        <v>59.309374767699055</v>
      </c>
      <c r="MS102" s="4">
        <f>(MK99+1)/MK99*(1-1/9/(MK99+1)+1.96/3/SQRT(MK99+1))^3*MQ102</f>
        <v>76.623113857713122</v>
      </c>
      <c r="MT102" s="4">
        <f>(ABS(MK99-MQ99)-0.5)/SQRT(MQ99)</f>
        <v>6.1147369381700951</v>
      </c>
      <c r="MU102" s="7">
        <f t="shared" si="1630"/>
        <v>9.6716368247484752E-10</v>
      </c>
      <c r="MW102" s="1">
        <f t="shared" si="1114"/>
        <v>579</v>
      </c>
      <c r="MX102" s="1">
        <f t="shared" si="1115"/>
        <v>928</v>
      </c>
      <c r="MY102" s="1">
        <f t="shared" si="1116"/>
        <v>62.4</v>
      </c>
      <c r="MZ102" s="4"/>
      <c r="NA102" s="4"/>
      <c r="NB102" s="4"/>
      <c r="NC102" s="4"/>
      <c r="ND102" s="4"/>
      <c r="NE102" s="4"/>
      <c r="NF102" s="4" t="s">
        <v>41</v>
      </c>
      <c r="NG102" s="4"/>
      <c r="NH102" s="4"/>
      <c r="NI102" s="4">
        <f>+NL99/NK99</f>
        <v>0.90708912450772483</v>
      </c>
      <c r="NJ102" s="4">
        <f>SQRT(NM99)/NK99</f>
        <v>1.1334668405351984E-2</v>
      </c>
      <c r="NK102" s="24">
        <f>(NI102-NC99)/SQRT(NJ102^2+ND99^2)</f>
        <v>2.1970564907263537</v>
      </c>
      <c r="NL102" s="7">
        <f t="shared" si="1614"/>
        <v>2.8016411965362753E-2</v>
      </c>
      <c r="NM102" s="4" t="s">
        <v>42</v>
      </c>
      <c r="NN102" s="4">
        <f>+NH99/NN99*100</f>
        <v>102.79682040509306</v>
      </c>
      <c r="NO102" s="4">
        <f>(1-1/9/NH99-1.96/3/SQRT(NH99))^3*NN102</f>
        <v>95.337138824713762</v>
      </c>
      <c r="NP102" s="4">
        <f>(NH99+1)/NH99*(1-1/9/(NH99+1)+1.96/3/SQRT(NH99+1))^3*NN102</f>
        <v>110.68509793829544</v>
      </c>
      <c r="NQ102" s="4">
        <f>(ABS(NH99-NN99)-0.5)/SQRT(NN99)</f>
        <v>0.71227594849646148</v>
      </c>
      <c r="NR102" s="7">
        <f t="shared" si="1631"/>
        <v>0.47629391463167225</v>
      </c>
      <c r="NT102" s="1">
        <f t="shared" si="1117"/>
        <v>425</v>
      </c>
      <c r="NU102" s="1">
        <f t="shared" si="1118"/>
        <v>1011</v>
      </c>
      <c r="NV102" s="1">
        <f t="shared" si="1119"/>
        <v>42</v>
      </c>
      <c r="NW102" s="4"/>
      <c r="NX102" s="4"/>
      <c r="NY102" s="4"/>
      <c r="NZ102" s="4"/>
      <c r="OA102" s="4"/>
      <c r="OB102" s="4"/>
      <c r="OC102" s="4" t="s">
        <v>41</v>
      </c>
      <c r="OD102" s="4"/>
      <c r="OE102" s="4"/>
      <c r="OF102" s="4">
        <f>+OI99/OH99</f>
        <v>0.12583233024087612</v>
      </c>
      <c r="OG102" s="4">
        <f>SQRT(OJ99)/OH99</f>
        <v>1.2801409709665749E-2</v>
      </c>
      <c r="OH102" s="24">
        <f>(OF102-NZ99)/SQRT(OG102^2+OA99^2)</f>
        <v>1.4302385945741316</v>
      </c>
      <c r="OI102" s="7">
        <f t="shared" si="1615"/>
        <v>0.15264855194070659</v>
      </c>
      <c r="OJ102" s="4" t="s">
        <v>42</v>
      </c>
      <c r="OK102" s="4">
        <f>+OE99/OK99*100</f>
        <v>108.46776216167258</v>
      </c>
      <c r="OL102" s="4">
        <f>(1-1/9/OE99-1.96/3/SQRT(OE99))^3*OK102</f>
        <v>86.390845801782447</v>
      </c>
      <c r="OM102" s="4">
        <f>(OE99+1)/OE99*(1-1/9/(OE99+1)+1.96/3/SQRT(OE99+1))^3*OK102</f>
        <v>134.46419078261235</v>
      </c>
      <c r="ON102" s="4">
        <f>(ABS(OE99-OK99)-0.5)/SQRT(OK99)</f>
        <v>0.68356704249359956</v>
      </c>
      <c r="OO102" s="7">
        <f t="shared" si="1632"/>
        <v>0.49424860198313803</v>
      </c>
      <c r="OQ102" s="1">
        <f t="shared" si="1120"/>
        <v>128</v>
      </c>
      <c r="OR102" s="1">
        <f t="shared" si="1121"/>
        <v>910</v>
      </c>
      <c r="OS102" s="1">
        <f t="shared" si="1122"/>
        <v>14.1</v>
      </c>
      <c r="OT102" s="4"/>
      <c r="OU102" s="4"/>
      <c r="OV102" s="4"/>
      <c r="OW102" s="4"/>
      <c r="OX102" s="4"/>
      <c r="OY102" s="4"/>
      <c r="OZ102" s="4" t="s">
        <v>41</v>
      </c>
      <c r="PA102" s="4"/>
      <c r="PB102" s="4"/>
      <c r="PC102" s="4">
        <f>+PF99/PE99</f>
        <v>3.0719437104613799E-2</v>
      </c>
      <c r="PD102" s="4">
        <f>SQRT(PG99)/PE99</f>
        <v>7.2412875479880437E-3</v>
      </c>
      <c r="PE102" s="24">
        <f>(PC102-OW99)/SQRT(PD102^2+OX99^2)</f>
        <v>1.28863879718417</v>
      </c>
      <c r="PF102" s="7">
        <f t="shared" si="1616"/>
        <v>0.19752368887646332</v>
      </c>
      <c r="PG102" s="4" t="s">
        <v>42</v>
      </c>
      <c r="PH102" s="4">
        <f>+PB99/PH99*100</f>
        <v>129.69956836911493</v>
      </c>
      <c r="PI102" s="4">
        <f>(1-1/9/PB99-1.96/3/SQRT(PB99))^3*PH102</f>
        <v>76.8281661159252</v>
      </c>
      <c r="PJ102" s="4">
        <f>(PB99+1)/PB99*(1-1/9/(PB99+1)+1.96/3/SQRT(PB99+1))^3*PH102</f>
        <v>204.99337701236823</v>
      </c>
      <c r="PK102" s="4">
        <f>(ABS(PB99-PH99)-0.5)/SQRT(PH99)</f>
        <v>0.97219702407830499</v>
      </c>
      <c r="PL102" s="7">
        <f t="shared" si="1633"/>
        <v>0.33095254078181635</v>
      </c>
      <c r="PN102" s="1">
        <f t="shared" si="1123"/>
        <v>17</v>
      </c>
      <c r="PO102" s="1">
        <f t="shared" si="1124"/>
        <v>1019</v>
      </c>
      <c r="PP102" s="1">
        <f t="shared" si="1125"/>
        <v>1.7</v>
      </c>
      <c r="PQ102" s="4"/>
      <c r="PR102" s="4"/>
      <c r="PS102" s="4"/>
      <c r="PT102" s="4"/>
      <c r="PU102" s="4"/>
      <c r="PV102" s="4"/>
      <c r="PW102" s="4" t="s">
        <v>41</v>
      </c>
      <c r="PX102" s="4"/>
      <c r="PY102" s="4"/>
      <c r="PZ102" s="4">
        <f>+QC99/QB99</f>
        <v>4.0150751262654813E-2</v>
      </c>
      <c r="QA102" s="4">
        <f>SQRT(QD99)/QB99</f>
        <v>8.0310794202165525E-3</v>
      </c>
      <c r="QB102" s="24">
        <f>(PZ102-PT99)/SQRT(QA102^2+PU99^2)</f>
        <v>4.170714536784514</v>
      </c>
      <c r="QC102" s="7">
        <f t="shared" si="1617"/>
        <v>3.0364603926802403E-5</v>
      </c>
      <c r="QD102" s="4" t="s">
        <v>42</v>
      </c>
      <c r="QE102" s="4">
        <f>+PY99/QE99*100</f>
        <v>581.3131962585262</v>
      </c>
      <c r="QF102" s="4">
        <f>(1-1/9/PY99-1.96/3/SQRT(PY99))^3*QE102</f>
        <v>368.38179294650627</v>
      </c>
      <c r="QG102" s="4">
        <f>(PY99+1)/PY99*(1-1/9/(PY99+1)+1.96/3/SQRT(PY99+1))^3*QE102</f>
        <v>872.29924913979107</v>
      </c>
      <c r="QH102" s="4">
        <f>(ABS(PY99-QE99)-0.5)/SQRT(QE99)</f>
        <v>9.3224808106690542</v>
      </c>
      <c r="QI102" s="7">
        <f t="shared" si="1634"/>
        <v>0</v>
      </c>
      <c r="QN102" s="4"/>
      <c r="QO102" s="4"/>
      <c r="QP102" s="4"/>
      <c r="QQ102" s="4"/>
      <c r="QR102" s="4"/>
      <c r="QS102" s="4"/>
      <c r="QT102" s="4"/>
      <c r="QU102" s="4"/>
      <c r="QV102" s="4"/>
      <c r="QW102" s="4"/>
      <c r="QX102" s="4"/>
      <c r="QY102" s="24"/>
      <c r="QZ102" s="7"/>
      <c r="RA102" s="4"/>
      <c r="RB102" s="4"/>
      <c r="RC102" s="4"/>
      <c r="RD102" s="4"/>
      <c r="RE102" s="4"/>
      <c r="RF102" s="7"/>
    </row>
    <row r="103" spans="1:474">
      <c r="A103" s="20" t="s">
        <v>13</v>
      </c>
      <c r="B103" s="20" t="s">
        <v>17</v>
      </c>
      <c r="C103" s="20">
        <v>69</v>
      </c>
      <c r="D103" s="20" t="s">
        <v>15</v>
      </c>
      <c r="E103" s="20">
        <v>804</v>
      </c>
      <c r="F103" s="23">
        <v>1327</v>
      </c>
      <c r="G103" s="20">
        <v>60.6</v>
      </c>
      <c r="H103" s="20">
        <v>185</v>
      </c>
      <c r="I103" s="23">
        <v>1394</v>
      </c>
      <c r="J103" s="20">
        <v>13.3</v>
      </c>
      <c r="K103" s="20">
        <v>345</v>
      </c>
      <c r="L103" s="23">
        <v>1807</v>
      </c>
      <c r="M103" s="20">
        <v>19.100000000000001</v>
      </c>
      <c r="N103" s="20">
        <v>51</v>
      </c>
      <c r="O103" s="23">
        <v>1277</v>
      </c>
      <c r="P103" s="20">
        <v>4</v>
      </c>
      <c r="Q103" s="20">
        <v>140</v>
      </c>
      <c r="R103" s="23">
        <v>1552</v>
      </c>
      <c r="S103" s="20">
        <v>9</v>
      </c>
      <c r="T103" s="20">
        <v>227</v>
      </c>
      <c r="U103" s="23">
        <v>1774</v>
      </c>
      <c r="V103" s="20">
        <v>12.8</v>
      </c>
      <c r="W103" s="20">
        <v>363</v>
      </c>
      <c r="X103" s="23">
        <v>1655</v>
      </c>
      <c r="Y103" s="20">
        <v>21.9</v>
      </c>
      <c r="Z103" s="20">
        <v>463</v>
      </c>
      <c r="AA103" s="23">
        <v>1300</v>
      </c>
      <c r="AB103" s="20">
        <v>35.6</v>
      </c>
      <c r="AC103" s="20">
        <v>615</v>
      </c>
      <c r="AD103" s="23">
        <v>1586</v>
      </c>
      <c r="AE103" s="20">
        <v>38.799999999999997</v>
      </c>
      <c r="AF103" s="20">
        <v>374</v>
      </c>
      <c r="AG103" s="23">
        <v>1614</v>
      </c>
      <c r="AH103" s="20">
        <v>23.2</v>
      </c>
      <c r="AI103" s="20">
        <v>857</v>
      </c>
      <c r="AJ103" s="23">
        <v>1753</v>
      </c>
      <c r="AK103" s="20">
        <v>48.9</v>
      </c>
      <c r="AL103" s="20">
        <v>735</v>
      </c>
      <c r="AM103" s="23">
        <v>1356</v>
      </c>
      <c r="AN103" s="20">
        <v>54.2</v>
      </c>
      <c r="AO103" s="20">
        <v>216</v>
      </c>
      <c r="AP103" s="23">
        <v>1412</v>
      </c>
      <c r="AQ103" s="20">
        <v>15.3</v>
      </c>
      <c r="AR103" s="20">
        <v>611</v>
      </c>
      <c r="AS103" s="20">
        <v>1070</v>
      </c>
      <c r="AT103" s="20">
        <v>57.1</v>
      </c>
      <c r="AU103" s="20">
        <v>526</v>
      </c>
      <c r="AV103" s="20">
        <v>1367</v>
      </c>
      <c r="AW103" s="20">
        <v>38.5</v>
      </c>
      <c r="AX103" s="20">
        <v>149</v>
      </c>
      <c r="AY103" s="20">
        <v>1026</v>
      </c>
      <c r="AZ103" s="20">
        <v>14.5</v>
      </c>
      <c r="BA103" s="20">
        <v>13</v>
      </c>
      <c r="BB103" s="20">
        <v>1213</v>
      </c>
      <c r="BC103" s="20">
        <v>1.1000000000000001</v>
      </c>
      <c r="BE103" s="35"/>
      <c r="BF103" s="1" t="str">
        <f t="shared" si="1071"/>
        <v>明細部</v>
      </c>
      <c r="BG103" s="1" t="str">
        <f t="shared" si="1072"/>
        <v>県</v>
      </c>
      <c r="BH103" s="1">
        <f t="shared" si="1073"/>
        <v>69</v>
      </c>
      <c r="BI103" s="1" t="str">
        <f t="shared" si="1074"/>
        <v>男</v>
      </c>
      <c r="BJ103" s="1">
        <f t="shared" si="1075"/>
        <v>804</v>
      </c>
      <c r="BK103" s="1">
        <f t="shared" si="1076"/>
        <v>1327</v>
      </c>
      <c r="BL103" s="1">
        <f t="shared" si="1077"/>
        <v>60.6</v>
      </c>
      <c r="BM103" s="4"/>
      <c r="BN103" s="4"/>
      <c r="BO103" s="4"/>
      <c r="BP103" s="4"/>
      <c r="BQ103" s="4"/>
      <c r="BR103" s="4"/>
      <c r="BS103" s="4"/>
      <c r="BT103" s="4"/>
      <c r="BU103" s="4"/>
      <c r="BV103" s="4"/>
      <c r="BW103" s="4"/>
      <c r="BX103" s="4" t="s">
        <v>43</v>
      </c>
      <c r="BY103" s="4" t="s">
        <v>44</v>
      </c>
      <c r="BZ103" s="4"/>
      <c r="CA103" s="4"/>
      <c r="CB103" s="4" t="s">
        <v>45</v>
      </c>
      <c r="CC103" s="4" t="s">
        <v>46</v>
      </c>
      <c r="CD103" s="4" t="s">
        <v>43</v>
      </c>
      <c r="CE103" s="4" t="s">
        <v>44</v>
      </c>
      <c r="CG103" s="1">
        <f t="shared" si="1078"/>
        <v>185</v>
      </c>
      <c r="CH103" s="1">
        <f t="shared" si="1079"/>
        <v>1394</v>
      </c>
      <c r="CI103" s="1">
        <f t="shared" si="1080"/>
        <v>13.3</v>
      </c>
      <c r="CJ103" s="4"/>
      <c r="CK103" s="4"/>
      <c r="CL103" s="4"/>
      <c r="CM103" s="4"/>
      <c r="CN103" s="4"/>
      <c r="CO103" s="4"/>
      <c r="CP103" s="4"/>
      <c r="CQ103" s="4"/>
      <c r="CR103" s="4"/>
      <c r="CS103" s="4"/>
      <c r="CT103" s="4"/>
      <c r="CU103" s="4" t="s">
        <v>43</v>
      </c>
      <c r="CV103" s="4" t="s">
        <v>44</v>
      </c>
      <c r="CW103" s="4"/>
      <c r="CX103" s="4"/>
      <c r="CY103" s="4" t="s">
        <v>45</v>
      </c>
      <c r="CZ103" s="4" t="s">
        <v>46</v>
      </c>
      <c r="DA103" s="4" t="s">
        <v>43</v>
      </c>
      <c r="DB103" s="4" t="s">
        <v>44</v>
      </c>
      <c r="DD103" s="1">
        <f t="shared" si="1081"/>
        <v>345</v>
      </c>
      <c r="DE103" s="1">
        <f t="shared" si="1082"/>
        <v>1807</v>
      </c>
      <c r="DF103" s="1">
        <f t="shared" si="1083"/>
        <v>19.100000000000001</v>
      </c>
      <c r="DG103" s="4"/>
      <c r="DH103" s="4"/>
      <c r="DI103" s="4"/>
      <c r="DJ103" s="4"/>
      <c r="DK103" s="4"/>
      <c r="DL103" s="4"/>
      <c r="DM103" s="4"/>
      <c r="DN103" s="4"/>
      <c r="DO103" s="4"/>
      <c r="DP103" s="4"/>
      <c r="DQ103" s="4"/>
      <c r="DR103" s="4" t="s">
        <v>43</v>
      </c>
      <c r="DS103" s="4" t="s">
        <v>44</v>
      </c>
      <c r="DT103" s="4"/>
      <c r="DU103" s="4"/>
      <c r="DV103" s="4" t="s">
        <v>45</v>
      </c>
      <c r="DW103" s="4" t="s">
        <v>46</v>
      </c>
      <c r="DX103" s="4" t="s">
        <v>43</v>
      </c>
      <c r="DY103" s="4" t="s">
        <v>44</v>
      </c>
      <c r="EA103" s="1">
        <f t="shared" si="1084"/>
        <v>51</v>
      </c>
      <c r="EB103" s="1">
        <f t="shared" si="1085"/>
        <v>1277</v>
      </c>
      <c r="EC103" s="1">
        <f t="shared" si="1086"/>
        <v>4</v>
      </c>
      <c r="ED103" s="4"/>
      <c r="EE103" s="4"/>
      <c r="EF103" s="4"/>
      <c r="EG103" s="4"/>
      <c r="EH103" s="4"/>
      <c r="EI103" s="4"/>
      <c r="EJ103" s="4"/>
      <c r="EK103" s="4"/>
      <c r="EL103" s="4"/>
      <c r="EM103" s="4"/>
      <c r="EN103" s="4"/>
      <c r="EO103" s="4" t="s">
        <v>43</v>
      </c>
      <c r="EP103" s="4" t="s">
        <v>44</v>
      </c>
      <c r="EQ103" s="4"/>
      <c r="ER103" s="4"/>
      <c r="ES103" s="4" t="s">
        <v>45</v>
      </c>
      <c r="ET103" s="4" t="s">
        <v>46</v>
      </c>
      <c r="EU103" s="4" t="s">
        <v>43</v>
      </c>
      <c r="EV103" s="4" t="s">
        <v>44</v>
      </c>
      <c r="EX103" s="1">
        <f t="shared" si="1087"/>
        <v>140</v>
      </c>
      <c r="EY103" s="1">
        <f t="shared" si="1088"/>
        <v>1552</v>
      </c>
      <c r="EZ103" s="1">
        <f t="shared" si="1089"/>
        <v>9</v>
      </c>
      <c r="FA103" s="4"/>
      <c r="FB103" s="4"/>
      <c r="FC103" s="4"/>
      <c r="FD103" s="4"/>
      <c r="FE103" s="4"/>
      <c r="FF103" s="4"/>
      <c r="FG103" s="4"/>
      <c r="FH103" s="4"/>
      <c r="FI103" s="4"/>
      <c r="FJ103" s="4"/>
      <c r="FK103" s="4"/>
      <c r="FL103" s="4" t="s">
        <v>43</v>
      </c>
      <c r="FM103" s="4" t="s">
        <v>44</v>
      </c>
      <c r="FN103" s="4"/>
      <c r="FO103" s="4"/>
      <c r="FP103" s="4" t="s">
        <v>45</v>
      </c>
      <c r="FQ103" s="4" t="s">
        <v>46</v>
      </c>
      <c r="FR103" s="4" t="s">
        <v>43</v>
      </c>
      <c r="FS103" s="4" t="s">
        <v>44</v>
      </c>
      <c r="FU103" s="1">
        <f t="shared" si="1090"/>
        <v>227</v>
      </c>
      <c r="FV103" s="1">
        <f t="shared" si="1091"/>
        <v>1774</v>
      </c>
      <c r="FW103" s="1">
        <f t="shared" si="1092"/>
        <v>12.8</v>
      </c>
      <c r="FX103" s="4"/>
      <c r="FY103" s="4"/>
      <c r="FZ103" s="4"/>
      <c r="GA103" s="4"/>
      <c r="GB103" s="4"/>
      <c r="GC103" s="4"/>
      <c r="GD103" s="4"/>
      <c r="GE103" s="4"/>
      <c r="GF103" s="4"/>
      <c r="GG103" s="4"/>
      <c r="GH103" s="4"/>
      <c r="GI103" s="4" t="s">
        <v>43</v>
      </c>
      <c r="GJ103" s="4" t="s">
        <v>44</v>
      </c>
      <c r="GK103" s="4"/>
      <c r="GL103" s="4"/>
      <c r="GM103" s="4" t="s">
        <v>45</v>
      </c>
      <c r="GN103" s="4" t="s">
        <v>46</v>
      </c>
      <c r="GO103" s="4" t="s">
        <v>43</v>
      </c>
      <c r="GP103" s="4" t="s">
        <v>44</v>
      </c>
      <c r="GR103" s="1">
        <f t="shared" si="1093"/>
        <v>363</v>
      </c>
      <c r="GS103" s="1">
        <f t="shared" si="1094"/>
        <v>1655</v>
      </c>
      <c r="GT103" s="1">
        <f t="shared" si="1095"/>
        <v>21.9</v>
      </c>
      <c r="GU103" s="4"/>
      <c r="GV103" s="4"/>
      <c r="GW103" s="4"/>
      <c r="GX103" s="4"/>
      <c r="GY103" s="4"/>
      <c r="GZ103" s="4"/>
      <c r="HA103" s="4"/>
      <c r="HB103" s="4"/>
      <c r="HC103" s="4"/>
      <c r="HD103" s="4"/>
      <c r="HE103" s="4"/>
      <c r="HF103" s="4" t="s">
        <v>43</v>
      </c>
      <c r="HG103" s="4" t="s">
        <v>44</v>
      </c>
      <c r="HH103" s="4"/>
      <c r="HI103" s="4"/>
      <c r="HJ103" s="4" t="s">
        <v>45</v>
      </c>
      <c r="HK103" s="4" t="s">
        <v>46</v>
      </c>
      <c r="HL103" s="4" t="s">
        <v>43</v>
      </c>
      <c r="HM103" s="4" t="s">
        <v>44</v>
      </c>
      <c r="HO103" s="1">
        <f t="shared" si="1096"/>
        <v>463</v>
      </c>
      <c r="HP103" s="1">
        <f t="shared" si="1097"/>
        <v>1300</v>
      </c>
      <c r="HQ103" s="1">
        <f t="shared" si="1098"/>
        <v>35.6</v>
      </c>
      <c r="HR103" s="4"/>
      <c r="HS103" s="4"/>
      <c r="HT103" s="4"/>
      <c r="HU103" s="4"/>
      <c r="HV103" s="4"/>
      <c r="HW103" s="4"/>
      <c r="HX103" s="4"/>
      <c r="HY103" s="4"/>
      <c r="HZ103" s="4"/>
      <c r="IA103" s="4"/>
      <c r="IB103" s="4"/>
      <c r="IC103" s="4" t="s">
        <v>43</v>
      </c>
      <c r="ID103" s="4" t="s">
        <v>44</v>
      </c>
      <c r="IE103" s="4"/>
      <c r="IF103" s="4"/>
      <c r="IG103" s="4" t="s">
        <v>45</v>
      </c>
      <c r="IH103" s="4" t="s">
        <v>46</v>
      </c>
      <c r="II103" s="4" t="s">
        <v>43</v>
      </c>
      <c r="IJ103" s="4" t="s">
        <v>44</v>
      </c>
      <c r="IL103" s="1">
        <f t="shared" si="1099"/>
        <v>615</v>
      </c>
      <c r="IM103" s="1">
        <f t="shared" si="1100"/>
        <v>1586</v>
      </c>
      <c r="IN103" s="1">
        <f t="shared" si="1101"/>
        <v>38.799999999999997</v>
      </c>
      <c r="IO103" s="4"/>
      <c r="IP103" s="4"/>
      <c r="IQ103" s="4"/>
      <c r="IR103" s="4"/>
      <c r="IS103" s="4"/>
      <c r="IT103" s="4"/>
      <c r="IU103" s="4"/>
      <c r="IV103" s="4"/>
      <c r="IW103" s="4"/>
      <c r="IX103" s="4"/>
      <c r="IY103" s="4"/>
      <c r="IZ103" s="4" t="s">
        <v>43</v>
      </c>
      <c r="JA103" s="4" t="s">
        <v>44</v>
      </c>
      <c r="JB103" s="4"/>
      <c r="JC103" s="4"/>
      <c r="JD103" s="4" t="s">
        <v>45</v>
      </c>
      <c r="JE103" s="4" t="s">
        <v>46</v>
      </c>
      <c r="JF103" s="4" t="s">
        <v>43</v>
      </c>
      <c r="JG103" s="4" t="s">
        <v>44</v>
      </c>
      <c r="JI103" s="1">
        <f t="shared" si="1102"/>
        <v>374</v>
      </c>
      <c r="JJ103" s="1">
        <f t="shared" si="1103"/>
        <v>1614</v>
      </c>
      <c r="JK103" s="1">
        <f t="shared" si="1104"/>
        <v>23.2</v>
      </c>
      <c r="JL103" s="4"/>
      <c r="JM103" s="4"/>
      <c r="JN103" s="4"/>
      <c r="JO103" s="4"/>
      <c r="JP103" s="4"/>
      <c r="JQ103" s="4"/>
      <c r="JR103" s="4"/>
      <c r="JS103" s="4"/>
      <c r="JT103" s="4"/>
      <c r="JU103" s="4"/>
      <c r="JV103" s="4"/>
      <c r="JW103" s="4" t="s">
        <v>43</v>
      </c>
      <c r="JX103" s="4" t="s">
        <v>44</v>
      </c>
      <c r="JY103" s="4"/>
      <c r="JZ103" s="4"/>
      <c r="KA103" s="4" t="s">
        <v>45</v>
      </c>
      <c r="KB103" s="4" t="s">
        <v>46</v>
      </c>
      <c r="KC103" s="4" t="s">
        <v>43</v>
      </c>
      <c r="KD103" s="4" t="s">
        <v>44</v>
      </c>
      <c r="KF103" s="1">
        <f t="shared" si="1105"/>
        <v>857</v>
      </c>
      <c r="KG103" s="1">
        <f t="shared" si="1106"/>
        <v>1753</v>
      </c>
      <c r="KH103" s="1">
        <f t="shared" si="1107"/>
        <v>48.9</v>
      </c>
      <c r="KI103" s="4"/>
      <c r="KJ103" s="4"/>
      <c r="KK103" s="4"/>
      <c r="KL103" s="4"/>
      <c r="KM103" s="4"/>
      <c r="KN103" s="4"/>
      <c r="KO103" s="4"/>
      <c r="KP103" s="4"/>
      <c r="KQ103" s="4"/>
      <c r="KR103" s="4"/>
      <c r="KS103" s="4"/>
      <c r="KT103" s="4" t="s">
        <v>43</v>
      </c>
      <c r="KU103" s="4" t="s">
        <v>44</v>
      </c>
      <c r="KV103" s="4"/>
      <c r="KW103" s="4"/>
      <c r="KX103" s="4" t="s">
        <v>45</v>
      </c>
      <c r="KY103" s="4" t="s">
        <v>46</v>
      </c>
      <c r="KZ103" s="4" t="s">
        <v>43</v>
      </c>
      <c r="LA103" s="4" t="s">
        <v>44</v>
      </c>
      <c r="LC103" s="1">
        <f t="shared" si="1108"/>
        <v>735</v>
      </c>
      <c r="LD103" s="1">
        <f t="shared" si="1109"/>
        <v>1356</v>
      </c>
      <c r="LE103" s="1">
        <f t="shared" si="1110"/>
        <v>54.2</v>
      </c>
      <c r="LF103" s="4"/>
      <c r="LG103" s="4"/>
      <c r="LH103" s="4"/>
      <c r="LI103" s="4"/>
      <c r="LJ103" s="4"/>
      <c r="LK103" s="4"/>
      <c r="LL103" s="4"/>
      <c r="LM103" s="4"/>
      <c r="LN103" s="4"/>
      <c r="LO103" s="4"/>
      <c r="LP103" s="4"/>
      <c r="LQ103" s="4" t="s">
        <v>43</v>
      </c>
      <c r="LR103" s="4" t="s">
        <v>44</v>
      </c>
      <c r="LS103" s="4"/>
      <c r="LT103" s="4"/>
      <c r="LU103" s="4" t="s">
        <v>45</v>
      </c>
      <c r="LV103" s="4" t="s">
        <v>46</v>
      </c>
      <c r="LW103" s="4" t="s">
        <v>43</v>
      </c>
      <c r="LX103" s="4" t="s">
        <v>44</v>
      </c>
      <c r="LZ103" s="1">
        <f t="shared" si="1111"/>
        <v>216</v>
      </c>
      <c r="MA103" s="1">
        <f t="shared" si="1112"/>
        <v>1412</v>
      </c>
      <c r="MB103" s="1">
        <f t="shared" si="1113"/>
        <v>15.3</v>
      </c>
      <c r="MC103" s="4"/>
      <c r="MD103" s="4"/>
      <c r="ME103" s="4"/>
      <c r="MF103" s="4"/>
      <c r="MG103" s="4"/>
      <c r="MH103" s="4"/>
      <c r="MI103" s="4"/>
      <c r="MJ103" s="4"/>
      <c r="MK103" s="4"/>
      <c r="ML103" s="4"/>
      <c r="MM103" s="4"/>
      <c r="MN103" s="4" t="s">
        <v>43</v>
      </c>
      <c r="MO103" s="4" t="s">
        <v>44</v>
      </c>
      <c r="MP103" s="4"/>
      <c r="MQ103" s="4"/>
      <c r="MR103" s="4" t="s">
        <v>45</v>
      </c>
      <c r="MS103" s="4" t="s">
        <v>46</v>
      </c>
      <c r="MT103" s="4" t="s">
        <v>43</v>
      </c>
      <c r="MU103" s="4" t="s">
        <v>44</v>
      </c>
      <c r="MW103" s="1">
        <f t="shared" si="1114"/>
        <v>611</v>
      </c>
      <c r="MX103" s="1">
        <f t="shared" si="1115"/>
        <v>1070</v>
      </c>
      <c r="MY103" s="1">
        <f t="shared" si="1116"/>
        <v>57.1</v>
      </c>
      <c r="MZ103" s="4"/>
      <c r="NA103" s="4"/>
      <c r="NB103" s="4"/>
      <c r="NC103" s="4"/>
      <c r="ND103" s="4"/>
      <c r="NE103" s="4"/>
      <c r="NF103" s="4"/>
      <c r="NG103" s="4"/>
      <c r="NH103" s="4"/>
      <c r="NI103" s="4"/>
      <c r="NJ103" s="4"/>
      <c r="NK103" s="4" t="s">
        <v>43</v>
      </c>
      <c r="NL103" s="4" t="s">
        <v>44</v>
      </c>
      <c r="NM103" s="4"/>
      <c r="NN103" s="4"/>
      <c r="NO103" s="4" t="s">
        <v>45</v>
      </c>
      <c r="NP103" s="4" t="s">
        <v>46</v>
      </c>
      <c r="NQ103" s="4" t="s">
        <v>43</v>
      </c>
      <c r="NR103" s="4" t="s">
        <v>44</v>
      </c>
      <c r="NT103" s="1">
        <f t="shared" si="1117"/>
        <v>526</v>
      </c>
      <c r="NU103" s="1">
        <f t="shared" si="1118"/>
        <v>1367</v>
      </c>
      <c r="NV103" s="1">
        <f t="shared" si="1119"/>
        <v>38.5</v>
      </c>
      <c r="NW103" s="4"/>
      <c r="NX103" s="4"/>
      <c r="NY103" s="4"/>
      <c r="NZ103" s="4"/>
      <c r="OA103" s="4"/>
      <c r="OB103" s="4"/>
      <c r="OC103" s="4"/>
      <c r="OD103" s="4"/>
      <c r="OE103" s="4"/>
      <c r="OF103" s="4"/>
      <c r="OG103" s="4"/>
      <c r="OH103" s="4" t="s">
        <v>43</v>
      </c>
      <c r="OI103" s="4" t="s">
        <v>44</v>
      </c>
      <c r="OJ103" s="4"/>
      <c r="OK103" s="4"/>
      <c r="OL103" s="4" t="s">
        <v>45</v>
      </c>
      <c r="OM103" s="4" t="s">
        <v>46</v>
      </c>
      <c r="ON103" s="4" t="s">
        <v>43</v>
      </c>
      <c r="OO103" s="4" t="s">
        <v>44</v>
      </c>
      <c r="OQ103" s="1">
        <f t="shared" si="1120"/>
        <v>149</v>
      </c>
      <c r="OR103" s="1">
        <f t="shared" si="1121"/>
        <v>1026</v>
      </c>
      <c r="OS103" s="1">
        <f t="shared" si="1122"/>
        <v>14.5</v>
      </c>
      <c r="OT103" s="4"/>
      <c r="OU103" s="4"/>
      <c r="OV103" s="4"/>
      <c r="OW103" s="4"/>
      <c r="OX103" s="4"/>
      <c r="OY103" s="4"/>
      <c r="OZ103" s="4"/>
      <c r="PA103" s="4"/>
      <c r="PB103" s="4"/>
      <c r="PC103" s="4"/>
      <c r="PD103" s="4"/>
      <c r="PE103" s="4" t="s">
        <v>43</v>
      </c>
      <c r="PF103" s="4" t="s">
        <v>44</v>
      </c>
      <c r="PG103" s="4"/>
      <c r="PH103" s="4"/>
      <c r="PI103" s="4" t="s">
        <v>45</v>
      </c>
      <c r="PJ103" s="4" t="s">
        <v>46</v>
      </c>
      <c r="PK103" s="4" t="s">
        <v>43</v>
      </c>
      <c r="PL103" s="4" t="s">
        <v>44</v>
      </c>
      <c r="PN103" s="1">
        <f t="shared" si="1123"/>
        <v>13</v>
      </c>
      <c r="PO103" s="1">
        <f t="shared" si="1124"/>
        <v>1213</v>
      </c>
      <c r="PP103" s="1">
        <f t="shared" si="1125"/>
        <v>1.1000000000000001</v>
      </c>
      <c r="PQ103" s="4"/>
      <c r="PR103" s="4"/>
      <c r="PS103" s="4"/>
      <c r="PT103" s="4"/>
      <c r="PU103" s="4"/>
      <c r="PV103" s="4"/>
      <c r="PW103" s="4"/>
      <c r="PX103" s="4"/>
      <c r="PY103" s="4"/>
      <c r="PZ103" s="4"/>
      <c r="QA103" s="4"/>
      <c r="QB103" s="4" t="s">
        <v>43</v>
      </c>
      <c r="QC103" s="4" t="s">
        <v>44</v>
      </c>
      <c r="QD103" s="4"/>
      <c r="QE103" s="4"/>
      <c r="QF103" s="4" t="s">
        <v>45</v>
      </c>
      <c r="QG103" s="4" t="s">
        <v>46</v>
      </c>
      <c r="QH103" s="4" t="s">
        <v>43</v>
      </c>
      <c r="QI103" s="4" t="s">
        <v>44</v>
      </c>
      <c r="QN103" s="4"/>
      <c r="QO103" s="4"/>
      <c r="QP103" s="4"/>
      <c r="QQ103" s="4"/>
      <c r="QR103" s="4"/>
      <c r="QS103" s="4"/>
      <c r="QT103" s="4"/>
      <c r="QU103" s="4"/>
      <c r="QV103" s="4"/>
      <c r="QW103" s="4"/>
      <c r="QX103" s="4"/>
      <c r="QY103" s="4"/>
      <c r="QZ103" s="4"/>
      <c r="RA103" s="4"/>
      <c r="RB103" s="4"/>
      <c r="RC103" s="4"/>
      <c r="RD103" s="4"/>
      <c r="RE103" s="4"/>
      <c r="RF103" s="4"/>
    </row>
    <row r="104" spans="1:474">
      <c r="A104" s="20" t="s">
        <v>13</v>
      </c>
      <c r="B104" s="20" t="s">
        <v>17</v>
      </c>
      <c r="C104" s="20">
        <v>70</v>
      </c>
      <c r="D104" s="20" t="s">
        <v>15</v>
      </c>
      <c r="E104" s="20">
        <v>797</v>
      </c>
      <c r="F104" s="23">
        <v>1838</v>
      </c>
      <c r="G104" s="20">
        <v>43.4</v>
      </c>
      <c r="H104" s="20">
        <v>216</v>
      </c>
      <c r="I104" s="23">
        <v>1737</v>
      </c>
      <c r="J104" s="20">
        <v>12.4</v>
      </c>
      <c r="K104" s="20">
        <v>361</v>
      </c>
      <c r="L104" s="23">
        <v>1482</v>
      </c>
      <c r="M104" s="20">
        <v>24.4</v>
      </c>
      <c r="N104" s="20">
        <v>73</v>
      </c>
      <c r="O104" s="23">
        <v>1643</v>
      </c>
      <c r="P104" s="20">
        <v>4.4000000000000004</v>
      </c>
      <c r="Q104" s="20">
        <v>154</v>
      </c>
      <c r="R104" s="23">
        <v>1767</v>
      </c>
      <c r="S104" s="20">
        <v>8.6999999999999993</v>
      </c>
      <c r="T104" s="20">
        <v>191</v>
      </c>
      <c r="U104" s="23">
        <v>1679</v>
      </c>
      <c r="V104" s="20">
        <v>11.4</v>
      </c>
      <c r="W104" s="20">
        <v>337</v>
      </c>
      <c r="X104" s="23">
        <v>1286</v>
      </c>
      <c r="Y104" s="20">
        <v>26.2</v>
      </c>
      <c r="Z104" s="20">
        <v>377</v>
      </c>
      <c r="AA104" s="23">
        <v>1565</v>
      </c>
      <c r="AB104" s="20">
        <v>24.1</v>
      </c>
      <c r="AC104" s="20">
        <v>712</v>
      </c>
      <c r="AD104" s="23">
        <v>1760</v>
      </c>
      <c r="AE104" s="20">
        <v>40.5</v>
      </c>
      <c r="AF104" s="20">
        <v>443</v>
      </c>
      <c r="AG104" s="23">
        <v>1407</v>
      </c>
      <c r="AH104" s="20">
        <v>31.5</v>
      </c>
      <c r="AI104" s="20">
        <v>817</v>
      </c>
      <c r="AJ104" s="23">
        <v>1634</v>
      </c>
      <c r="AK104" s="20">
        <v>50</v>
      </c>
      <c r="AL104" s="20">
        <v>631</v>
      </c>
      <c r="AM104" s="23">
        <v>1283</v>
      </c>
      <c r="AN104" s="20">
        <v>49.2</v>
      </c>
      <c r="AO104" s="20">
        <v>206</v>
      </c>
      <c r="AP104" s="23">
        <v>1486</v>
      </c>
      <c r="AQ104" s="20">
        <v>13.9</v>
      </c>
      <c r="AR104" s="20">
        <v>525</v>
      </c>
      <c r="AS104" s="20">
        <v>1009</v>
      </c>
      <c r="AT104" s="20">
        <v>52</v>
      </c>
      <c r="AU104" s="20">
        <v>460</v>
      </c>
      <c r="AV104" s="20">
        <v>1191</v>
      </c>
      <c r="AW104" s="20">
        <v>38.6</v>
      </c>
      <c r="AX104" s="20">
        <v>150</v>
      </c>
      <c r="AY104" s="20">
        <v>1369</v>
      </c>
      <c r="AZ104" s="20">
        <v>11</v>
      </c>
      <c r="BA104" s="20">
        <v>8</v>
      </c>
      <c r="BB104" s="20">
        <v>982</v>
      </c>
      <c r="BC104" s="20">
        <v>0.8</v>
      </c>
      <c r="BE104" s="35"/>
      <c r="BF104" s="1" t="str">
        <f t="shared" si="1071"/>
        <v>明細部</v>
      </c>
      <c r="BG104" s="1" t="str">
        <f t="shared" si="1072"/>
        <v>県</v>
      </c>
      <c r="BH104" s="1">
        <f t="shared" si="1073"/>
        <v>70</v>
      </c>
      <c r="BI104" s="1" t="str">
        <f t="shared" si="1074"/>
        <v>男</v>
      </c>
      <c r="BJ104" s="1">
        <f t="shared" si="1075"/>
        <v>797</v>
      </c>
      <c r="BK104" s="1">
        <f t="shared" si="1076"/>
        <v>1838</v>
      </c>
      <c r="BL104" s="1">
        <f t="shared" si="1077"/>
        <v>43.4</v>
      </c>
      <c r="BM104" s="4"/>
      <c r="BN104" s="4"/>
      <c r="BO104" s="4"/>
      <c r="BP104" s="4"/>
      <c r="BQ104" s="4"/>
      <c r="BR104" s="4"/>
      <c r="BS104" s="4"/>
      <c r="BT104" s="4"/>
      <c r="BU104" s="4"/>
      <c r="BV104" s="4"/>
      <c r="BW104" s="4"/>
      <c r="BX104" s="4"/>
      <c r="BY104" s="4"/>
      <c r="BZ104" s="4"/>
      <c r="CA104" s="4"/>
      <c r="CB104" s="4"/>
      <c r="CC104" s="4"/>
      <c r="CD104" s="4"/>
      <c r="CE104" s="4"/>
      <c r="CG104" s="1">
        <f t="shared" si="1078"/>
        <v>216</v>
      </c>
      <c r="CH104" s="1">
        <f t="shared" si="1079"/>
        <v>1737</v>
      </c>
      <c r="CI104" s="1">
        <f t="shared" si="1080"/>
        <v>12.4</v>
      </c>
      <c r="CJ104" s="4"/>
      <c r="CK104" s="4"/>
      <c r="CL104" s="4"/>
      <c r="CM104" s="4"/>
      <c r="CN104" s="4"/>
      <c r="CO104" s="4"/>
      <c r="CP104" s="4"/>
      <c r="CQ104" s="4"/>
      <c r="CR104" s="4"/>
      <c r="CS104" s="4"/>
      <c r="CT104" s="4"/>
      <c r="CU104" s="4"/>
      <c r="CV104" s="4"/>
      <c r="CW104" s="4"/>
      <c r="CX104" s="4"/>
      <c r="CY104" s="4"/>
      <c r="CZ104" s="4"/>
      <c r="DA104" s="4"/>
      <c r="DB104" s="4"/>
      <c r="DD104" s="1">
        <f t="shared" si="1081"/>
        <v>361</v>
      </c>
      <c r="DE104" s="1">
        <f t="shared" si="1082"/>
        <v>1482</v>
      </c>
      <c r="DF104" s="1">
        <f t="shared" si="1083"/>
        <v>24.4</v>
      </c>
      <c r="DG104" s="4"/>
      <c r="DH104" s="4"/>
      <c r="DI104" s="4"/>
      <c r="DJ104" s="4"/>
      <c r="DK104" s="4"/>
      <c r="DL104" s="4"/>
      <c r="DM104" s="4"/>
      <c r="DN104" s="4"/>
      <c r="DO104" s="4"/>
      <c r="DP104" s="4"/>
      <c r="DQ104" s="4"/>
      <c r="DR104" s="4"/>
      <c r="DS104" s="4"/>
      <c r="DT104" s="4"/>
      <c r="DU104" s="4"/>
      <c r="DV104" s="4"/>
      <c r="DW104" s="4"/>
      <c r="DX104" s="4"/>
      <c r="DY104" s="4"/>
      <c r="EA104" s="1">
        <f t="shared" si="1084"/>
        <v>73</v>
      </c>
      <c r="EB104" s="1">
        <f t="shared" si="1085"/>
        <v>1643</v>
      </c>
      <c r="EC104" s="1">
        <f t="shared" si="1086"/>
        <v>4.4000000000000004</v>
      </c>
      <c r="ED104" s="4"/>
      <c r="EE104" s="4"/>
      <c r="EF104" s="4"/>
      <c r="EG104" s="4"/>
      <c r="EH104" s="4"/>
      <c r="EI104" s="4"/>
      <c r="EJ104" s="4"/>
      <c r="EK104" s="4"/>
      <c r="EL104" s="4"/>
      <c r="EM104" s="4"/>
      <c r="EN104" s="4"/>
      <c r="EO104" s="4"/>
      <c r="EP104" s="4"/>
      <c r="EQ104" s="4"/>
      <c r="ER104" s="4"/>
      <c r="ES104" s="4"/>
      <c r="ET104" s="4"/>
      <c r="EU104" s="4"/>
      <c r="EV104" s="4"/>
      <c r="EX104" s="1">
        <f t="shared" si="1087"/>
        <v>154</v>
      </c>
      <c r="EY104" s="1">
        <f t="shared" si="1088"/>
        <v>1767</v>
      </c>
      <c r="EZ104" s="1">
        <f t="shared" si="1089"/>
        <v>8.6999999999999993</v>
      </c>
      <c r="FA104" s="4"/>
      <c r="FB104" s="4"/>
      <c r="FC104" s="4"/>
      <c r="FD104" s="4"/>
      <c r="FE104" s="4"/>
      <c r="FF104" s="4"/>
      <c r="FG104" s="4"/>
      <c r="FH104" s="4"/>
      <c r="FI104" s="4"/>
      <c r="FJ104" s="4"/>
      <c r="FK104" s="4"/>
      <c r="FL104" s="4"/>
      <c r="FM104" s="4"/>
      <c r="FN104" s="4"/>
      <c r="FO104" s="4"/>
      <c r="FP104" s="4"/>
      <c r="FQ104" s="4"/>
      <c r="FR104" s="4"/>
      <c r="FS104" s="4"/>
      <c r="FU104" s="1">
        <f t="shared" si="1090"/>
        <v>191</v>
      </c>
      <c r="FV104" s="1">
        <f t="shared" si="1091"/>
        <v>1679</v>
      </c>
      <c r="FW104" s="1">
        <f t="shared" si="1092"/>
        <v>11.4</v>
      </c>
      <c r="FX104" s="4"/>
      <c r="FY104" s="4"/>
      <c r="FZ104" s="4"/>
      <c r="GA104" s="4"/>
      <c r="GB104" s="4"/>
      <c r="GC104" s="4"/>
      <c r="GD104" s="4"/>
      <c r="GE104" s="4"/>
      <c r="GF104" s="4"/>
      <c r="GG104" s="4"/>
      <c r="GH104" s="4"/>
      <c r="GI104" s="4"/>
      <c r="GJ104" s="4"/>
      <c r="GK104" s="4"/>
      <c r="GL104" s="4"/>
      <c r="GM104" s="4"/>
      <c r="GN104" s="4"/>
      <c r="GO104" s="4"/>
      <c r="GP104" s="4"/>
      <c r="GR104" s="1">
        <f t="shared" si="1093"/>
        <v>337</v>
      </c>
      <c r="GS104" s="1">
        <f t="shared" si="1094"/>
        <v>1286</v>
      </c>
      <c r="GT104" s="1">
        <f t="shared" si="1095"/>
        <v>26.2</v>
      </c>
      <c r="GU104" s="4"/>
      <c r="GV104" s="4"/>
      <c r="GW104" s="4"/>
      <c r="GX104" s="4"/>
      <c r="GY104" s="4"/>
      <c r="GZ104" s="4"/>
      <c r="HA104" s="4"/>
      <c r="HB104" s="4"/>
      <c r="HC104" s="4"/>
      <c r="HD104" s="4"/>
      <c r="HE104" s="4"/>
      <c r="HF104" s="4"/>
      <c r="HG104" s="4"/>
      <c r="HH104" s="4"/>
      <c r="HI104" s="4"/>
      <c r="HJ104" s="4"/>
      <c r="HK104" s="4"/>
      <c r="HL104" s="4"/>
      <c r="HM104" s="4"/>
      <c r="HO104" s="1">
        <f t="shared" si="1096"/>
        <v>377</v>
      </c>
      <c r="HP104" s="1">
        <f t="shared" si="1097"/>
        <v>1565</v>
      </c>
      <c r="HQ104" s="1">
        <f t="shared" si="1098"/>
        <v>24.1</v>
      </c>
      <c r="HR104" s="4"/>
      <c r="HS104" s="4"/>
      <c r="HT104" s="4"/>
      <c r="HU104" s="4"/>
      <c r="HV104" s="4"/>
      <c r="HW104" s="4"/>
      <c r="HX104" s="4"/>
      <c r="HY104" s="4"/>
      <c r="HZ104" s="4"/>
      <c r="IA104" s="4"/>
      <c r="IB104" s="4"/>
      <c r="IC104" s="4"/>
      <c r="ID104" s="4"/>
      <c r="IE104" s="4"/>
      <c r="IF104" s="4"/>
      <c r="IG104" s="4"/>
      <c r="IH104" s="4"/>
      <c r="II104" s="4"/>
      <c r="IJ104" s="4"/>
      <c r="IL104" s="1">
        <f t="shared" si="1099"/>
        <v>712</v>
      </c>
      <c r="IM104" s="1">
        <f t="shared" si="1100"/>
        <v>1760</v>
      </c>
      <c r="IN104" s="1">
        <f t="shared" si="1101"/>
        <v>40.5</v>
      </c>
      <c r="IO104" s="4"/>
      <c r="IP104" s="4"/>
      <c r="IQ104" s="4"/>
      <c r="IR104" s="4"/>
      <c r="IS104" s="4"/>
      <c r="IT104" s="4"/>
      <c r="IU104" s="4"/>
      <c r="IV104" s="4"/>
      <c r="IW104" s="4"/>
      <c r="IX104" s="4"/>
      <c r="IY104" s="4"/>
      <c r="IZ104" s="4"/>
      <c r="JA104" s="4"/>
      <c r="JB104" s="4"/>
      <c r="JC104" s="4"/>
      <c r="JD104" s="4"/>
      <c r="JE104" s="4"/>
      <c r="JF104" s="4"/>
      <c r="JG104" s="4"/>
      <c r="JI104" s="1">
        <f t="shared" si="1102"/>
        <v>443</v>
      </c>
      <c r="JJ104" s="1">
        <f t="shared" si="1103"/>
        <v>1407</v>
      </c>
      <c r="JK104" s="1">
        <f t="shared" si="1104"/>
        <v>31.5</v>
      </c>
      <c r="JL104" s="4"/>
      <c r="JM104" s="4"/>
      <c r="JN104" s="4"/>
      <c r="JO104" s="4"/>
      <c r="JP104" s="4"/>
      <c r="JQ104" s="4"/>
      <c r="JR104" s="4"/>
      <c r="JS104" s="4"/>
      <c r="JT104" s="4"/>
      <c r="JU104" s="4"/>
      <c r="JV104" s="4"/>
      <c r="JW104" s="4"/>
      <c r="JX104" s="4"/>
      <c r="JY104" s="4"/>
      <c r="JZ104" s="4"/>
      <c r="KA104" s="4"/>
      <c r="KB104" s="4"/>
      <c r="KC104" s="4"/>
      <c r="KD104" s="4"/>
      <c r="KF104" s="1">
        <f t="shared" si="1105"/>
        <v>817</v>
      </c>
      <c r="KG104" s="1">
        <f t="shared" si="1106"/>
        <v>1634</v>
      </c>
      <c r="KH104" s="1">
        <f t="shared" si="1107"/>
        <v>50</v>
      </c>
      <c r="KI104" s="4"/>
      <c r="KJ104" s="4"/>
      <c r="KK104" s="4"/>
      <c r="KL104" s="4"/>
      <c r="KM104" s="4"/>
      <c r="KN104" s="4"/>
      <c r="KO104" s="4"/>
      <c r="KP104" s="4"/>
      <c r="KQ104" s="4"/>
      <c r="KR104" s="4"/>
      <c r="KS104" s="4"/>
      <c r="KT104" s="4"/>
      <c r="KU104" s="4"/>
      <c r="KV104" s="4"/>
      <c r="KW104" s="4"/>
      <c r="KX104" s="4"/>
      <c r="KY104" s="4"/>
      <c r="KZ104" s="4"/>
      <c r="LA104" s="4"/>
      <c r="LC104" s="1">
        <f t="shared" si="1108"/>
        <v>631</v>
      </c>
      <c r="LD104" s="1">
        <f t="shared" si="1109"/>
        <v>1283</v>
      </c>
      <c r="LE104" s="1">
        <f t="shared" si="1110"/>
        <v>49.2</v>
      </c>
      <c r="LF104" s="4"/>
      <c r="LG104" s="4"/>
      <c r="LH104" s="4"/>
      <c r="LI104" s="4"/>
      <c r="LJ104" s="4"/>
      <c r="LK104" s="4"/>
      <c r="LL104" s="4"/>
      <c r="LM104" s="4"/>
      <c r="LN104" s="4"/>
      <c r="LO104" s="4"/>
      <c r="LP104" s="4"/>
      <c r="LQ104" s="4"/>
      <c r="LR104" s="4"/>
      <c r="LS104" s="4"/>
      <c r="LT104" s="4"/>
      <c r="LU104" s="4"/>
      <c r="LV104" s="4"/>
      <c r="LW104" s="4"/>
      <c r="LX104" s="4"/>
      <c r="LZ104" s="1">
        <f t="shared" si="1111"/>
        <v>206</v>
      </c>
      <c r="MA104" s="1">
        <f t="shared" si="1112"/>
        <v>1486</v>
      </c>
      <c r="MB104" s="1">
        <f t="shared" si="1113"/>
        <v>13.9</v>
      </c>
      <c r="MC104" s="4"/>
      <c r="MD104" s="4"/>
      <c r="ME104" s="4"/>
      <c r="MF104" s="4"/>
      <c r="MG104" s="4"/>
      <c r="MH104" s="4"/>
      <c r="MI104" s="4"/>
      <c r="MJ104" s="4"/>
      <c r="MK104" s="4"/>
      <c r="ML104" s="4"/>
      <c r="MM104" s="4"/>
      <c r="MN104" s="4"/>
      <c r="MO104" s="4"/>
      <c r="MP104" s="4"/>
      <c r="MQ104" s="4"/>
      <c r="MR104" s="4"/>
      <c r="MS104" s="4"/>
      <c r="MT104" s="4"/>
      <c r="MU104" s="4"/>
      <c r="MW104" s="1">
        <f t="shared" si="1114"/>
        <v>525</v>
      </c>
      <c r="MX104" s="1">
        <f t="shared" si="1115"/>
        <v>1009</v>
      </c>
      <c r="MY104" s="1">
        <f t="shared" si="1116"/>
        <v>52</v>
      </c>
      <c r="MZ104" s="4"/>
      <c r="NA104" s="4"/>
      <c r="NB104" s="4"/>
      <c r="NC104" s="4"/>
      <c r="ND104" s="4"/>
      <c r="NE104" s="4"/>
      <c r="NF104" s="4"/>
      <c r="NG104" s="4"/>
      <c r="NH104" s="4"/>
      <c r="NI104" s="4"/>
      <c r="NJ104" s="4"/>
      <c r="NK104" s="4"/>
      <c r="NL104" s="4"/>
      <c r="NM104" s="4"/>
      <c r="NN104" s="4"/>
      <c r="NO104" s="4"/>
      <c r="NP104" s="4"/>
      <c r="NQ104" s="4"/>
      <c r="NR104" s="4"/>
      <c r="NT104" s="1">
        <f t="shared" si="1117"/>
        <v>460</v>
      </c>
      <c r="NU104" s="1">
        <f t="shared" si="1118"/>
        <v>1191</v>
      </c>
      <c r="NV104" s="1">
        <f t="shared" si="1119"/>
        <v>38.6</v>
      </c>
      <c r="NW104" s="4"/>
      <c r="NX104" s="4"/>
      <c r="NY104" s="4"/>
      <c r="NZ104" s="4"/>
      <c r="OA104" s="4"/>
      <c r="OB104" s="4"/>
      <c r="OC104" s="4"/>
      <c r="OD104" s="4"/>
      <c r="OE104" s="4"/>
      <c r="OF104" s="4"/>
      <c r="OG104" s="4"/>
      <c r="OH104" s="4"/>
      <c r="OI104" s="4"/>
      <c r="OJ104" s="4"/>
      <c r="OK104" s="4"/>
      <c r="OL104" s="4"/>
      <c r="OM104" s="4"/>
      <c r="ON104" s="4"/>
      <c r="OO104" s="4"/>
      <c r="OQ104" s="1">
        <f t="shared" si="1120"/>
        <v>150</v>
      </c>
      <c r="OR104" s="1">
        <f t="shared" si="1121"/>
        <v>1369</v>
      </c>
      <c r="OS104" s="1">
        <f t="shared" si="1122"/>
        <v>11</v>
      </c>
      <c r="OT104" s="4"/>
      <c r="OU104" s="4"/>
      <c r="OV104" s="4"/>
      <c r="OW104" s="4"/>
      <c r="OX104" s="4"/>
      <c r="OY104" s="4"/>
      <c r="OZ104" s="4"/>
      <c r="PA104" s="4"/>
      <c r="PB104" s="4"/>
      <c r="PC104" s="4"/>
      <c r="PD104" s="4"/>
      <c r="PE104" s="4"/>
      <c r="PF104" s="4"/>
      <c r="PG104" s="4"/>
      <c r="PH104" s="4"/>
      <c r="PI104" s="4"/>
      <c r="PJ104" s="4"/>
      <c r="PK104" s="4"/>
      <c r="PL104" s="4"/>
      <c r="PN104" s="1">
        <f t="shared" si="1123"/>
        <v>8</v>
      </c>
      <c r="PO104" s="1">
        <f t="shared" si="1124"/>
        <v>982</v>
      </c>
      <c r="PP104" s="1">
        <f t="shared" si="1125"/>
        <v>0.8</v>
      </c>
      <c r="PQ104" s="4"/>
      <c r="PR104" s="4"/>
      <c r="PS104" s="4"/>
      <c r="PT104" s="4"/>
      <c r="PU104" s="4"/>
      <c r="PV104" s="4"/>
      <c r="PW104" s="4"/>
      <c r="PX104" s="4"/>
      <c r="PY104" s="4"/>
      <c r="PZ104" s="4"/>
      <c r="QA104" s="4"/>
      <c r="QB104" s="4"/>
      <c r="QC104" s="4"/>
      <c r="QD104" s="4"/>
      <c r="QE104" s="4"/>
      <c r="QF104" s="4"/>
      <c r="QG104" s="4"/>
      <c r="QH104" s="4"/>
      <c r="QI104" s="4"/>
      <c r="QN104" s="4"/>
      <c r="QO104" s="4"/>
      <c r="QP104" s="4"/>
      <c r="QQ104" s="4"/>
      <c r="QR104" s="4"/>
      <c r="QS104" s="4"/>
      <c r="QT104" s="4"/>
      <c r="QU104" s="4"/>
      <c r="QV104" s="4"/>
      <c r="QW104" s="4"/>
      <c r="QX104" s="4"/>
      <c r="QY104" s="4"/>
      <c r="QZ104" s="4"/>
      <c r="RA104" s="4"/>
      <c r="RB104" s="4"/>
      <c r="RC104" s="4"/>
      <c r="RD104" s="4"/>
      <c r="RE104" s="4"/>
      <c r="RF104" s="4"/>
    </row>
    <row r="105" spans="1:474">
      <c r="A105" s="20" t="s">
        <v>13</v>
      </c>
      <c r="B105" s="20" t="s">
        <v>17</v>
      </c>
      <c r="C105" s="20">
        <v>71</v>
      </c>
      <c r="D105" s="20" t="s">
        <v>15</v>
      </c>
      <c r="E105" s="20">
        <v>772</v>
      </c>
      <c r="F105" s="23">
        <v>1638</v>
      </c>
      <c r="G105" s="20">
        <v>47.1</v>
      </c>
      <c r="H105" s="20">
        <v>238</v>
      </c>
      <c r="I105" s="23">
        <v>1354</v>
      </c>
      <c r="J105" s="20">
        <v>17.600000000000001</v>
      </c>
      <c r="K105" s="20">
        <v>357</v>
      </c>
      <c r="L105" s="23">
        <v>1320</v>
      </c>
      <c r="M105" s="20">
        <v>27</v>
      </c>
      <c r="N105" s="20">
        <v>45</v>
      </c>
      <c r="O105" s="23">
        <v>1860</v>
      </c>
      <c r="P105" s="20">
        <v>2.4</v>
      </c>
      <c r="Q105" s="20">
        <v>167</v>
      </c>
      <c r="R105" s="23">
        <v>1474</v>
      </c>
      <c r="S105" s="20">
        <v>11.3</v>
      </c>
      <c r="T105" s="20">
        <v>271</v>
      </c>
      <c r="U105" s="23">
        <v>1849</v>
      </c>
      <c r="V105" s="20">
        <v>14.7</v>
      </c>
      <c r="W105" s="20">
        <v>441</v>
      </c>
      <c r="X105" s="23">
        <v>1844</v>
      </c>
      <c r="Y105" s="20">
        <v>23.9</v>
      </c>
      <c r="Z105" s="20">
        <v>575</v>
      </c>
      <c r="AA105" s="23">
        <v>1643</v>
      </c>
      <c r="AB105" s="20">
        <v>35</v>
      </c>
      <c r="AC105" s="20">
        <v>617</v>
      </c>
      <c r="AD105" s="23">
        <v>1575</v>
      </c>
      <c r="AE105" s="20">
        <v>39.200000000000003</v>
      </c>
      <c r="AF105" s="20">
        <v>366</v>
      </c>
      <c r="AG105" s="23">
        <v>1555</v>
      </c>
      <c r="AH105" s="20">
        <v>23.5</v>
      </c>
      <c r="AI105" s="20">
        <v>846</v>
      </c>
      <c r="AJ105" s="23">
        <v>1584</v>
      </c>
      <c r="AK105" s="20">
        <v>53.4</v>
      </c>
      <c r="AL105" s="20">
        <v>805</v>
      </c>
      <c r="AM105" s="23">
        <v>1286</v>
      </c>
      <c r="AN105" s="20">
        <v>62.6</v>
      </c>
      <c r="AO105" s="20">
        <v>275</v>
      </c>
      <c r="AP105" s="23">
        <v>1808</v>
      </c>
      <c r="AQ105" s="20">
        <v>15.2</v>
      </c>
      <c r="AR105" s="20">
        <v>809</v>
      </c>
      <c r="AS105" s="23">
        <v>1098</v>
      </c>
      <c r="AT105" s="20">
        <v>73.7</v>
      </c>
      <c r="AU105" s="20">
        <v>369</v>
      </c>
      <c r="AV105" s="23">
        <v>1411</v>
      </c>
      <c r="AW105" s="20">
        <v>26.2</v>
      </c>
      <c r="AX105" s="20">
        <v>81</v>
      </c>
      <c r="AY105" s="23">
        <v>1122</v>
      </c>
      <c r="AZ105" s="20">
        <v>7.2</v>
      </c>
      <c r="BA105" s="20">
        <v>18</v>
      </c>
      <c r="BB105" s="23">
        <v>1070</v>
      </c>
      <c r="BC105" s="20">
        <v>1.7</v>
      </c>
      <c r="BE105" s="35"/>
      <c r="BF105" s="1" t="str">
        <f t="shared" si="1071"/>
        <v>明細部</v>
      </c>
      <c r="BG105" s="1" t="str">
        <f t="shared" si="1072"/>
        <v>県</v>
      </c>
      <c r="BH105" s="1">
        <f t="shared" si="1073"/>
        <v>71</v>
      </c>
      <c r="BI105" s="1" t="str">
        <f t="shared" si="1074"/>
        <v>男</v>
      </c>
      <c r="BJ105" s="1">
        <f t="shared" si="1075"/>
        <v>772</v>
      </c>
      <c r="BK105" s="1">
        <f t="shared" si="1076"/>
        <v>1638</v>
      </c>
      <c r="BL105" s="1">
        <f t="shared" si="1077"/>
        <v>47.1</v>
      </c>
      <c r="BM105" s="1" t="str">
        <f>+BM88</f>
        <v>国・女</v>
      </c>
      <c r="BS105" s="3" t="str">
        <f>+$BG109&amp;"・"&amp;$BI109</f>
        <v>県・女</v>
      </c>
      <c r="BT105" s="4"/>
      <c r="BU105" s="4"/>
      <c r="BV105" s="4"/>
      <c r="BW105" s="4"/>
      <c r="BX105" s="4" t="s">
        <v>20</v>
      </c>
      <c r="BY105" s="4"/>
      <c r="BZ105" s="4"/>
      <c r="CA105" s="4" t="s">
        <v>21</v>
      </c>
      <c r="CB105" s="4"/>
      <c r="CC105" s="4"/>
      <c r="CD105" s="4"/>
      <c r="CE105" s="4"/>
      <c r="CG105" s="1">
        <f t="shared" si="1078"/>
        <v>238</v>
      </c>
      <c r="CH105" s="1">
        <f t="shared" si="1079"/>
        <v>1354</v>
      </c>
      <c r="CI105" s="1">
        <f t="shared" si="1080"/>
        <v>17.600000000000001</v>
      </c>
      <c r="CJ105" s="1" t="str">
        <f>+CJ88</f>
        <v>国・女</v>
      </c>
      <c r="CP105" s="3" t="str">
        <f>+$BG109&amp;"・"&amp;$BI109</f>
        <v>県・女</v>
      </c>
      <c r="CQ105" s="4"/>
      <c r="CR105" s="4"/>
      <c r="CS105" s="4"/>
      <c r="CT105" s="4"/>
      <c r="CU105" s="4" t="s">
        <v>20</v>
      </c>
      <c r="CV105" s="4"/>
      <c r="CW105" s="4"/>
      <c r="CX105" s="4" t="s">
        <v>21</v>
      </c>
      <c r="CY105" s="4"/>
      <c r="CZ105" s="4"/>
      <c r="DA105" s="4"/>
      <c r="DB105" s="4"/>
      <c r="DD105" s="1">
        <f t="shared" si="1081"/>
        <v>357</v>
      </c>
      <c r="DE105" s="1">
        <f t="shared" si="1082"/>
        <v>1320</v>
      </c>
      <c r="DF105" s="1">
        <f t="shared" si="1083"/>
        <v>27</v>
      </c>
      <c r="DG105" s="1" t="str">
        <f>+DG88</f>
        <v>国・女</v>
      </c>
      <c r="DM105" s="3" t="str">
        <f>+$BG109&amp;"・"&amp;$BI109</f>
        <v>県・女</v>
      </c>
      <c r="DN105" s="4"/>
      <c r="DO105" s="4"/>
      <c r="DP105" s="4"/>
      <c r="DQ105" s="4"/>
      <c r="DR105" s="4" t="s">
        <v>20</v>
      </c>
      <c r="DS105" s="4"/>
      <c r="DT105" s="4"/>
      <c r="DU105" s="4" t="s">
        <v>21</v>
      </c>
      <c r="DV105" s="4"/>
      <c r="DW105" s="4"/>
      <c r="DX105" s="4"/>
      <c r="DY105" s="4"/>
      <c r="EA105" s="1">
        <f t="shared" si="1084"/>
        <v>45</v>
      </c>
      <c r="EB105" s="1">
        <f t="shared" si="1085"/>
        <v>1860</v>
      </c>
      <c r="EC105" s="1">
        <f t="shared" si="1086"/>
        <v>2.4</v>
      </c>
      <c r="ED105" s="1" t="str">
        <f>+ED88</f>
        <v>国・女</v>
      </c>
      <c r="EJ105" s="3" t="str">
        <f>+$BG109&amp;"・"&amp;$BI109</f>
        <v>県・女</v>
      </c>
      <c r="EK105" s="4"/>
      <c r="EL105" s="4"/>
      <c r="EM105" s="4"/>
      <c r="EN105" s="4"/>
      <c r="EO105" s="4" t="s">
        <v>20</v>
      </c>
      <c r="EP105" s="4"/>
      <c r="EQ105" s="4"/>
      <c r="ER105" s="4" t="s">
        <v>21</v>
      </c>
      <c r="ES105" s="4"/>
      <c r="ET105" s="4"/>
      <c r="EU105" s="4"/>
      <c r="EV105" s="4"/>
      <c r="EX105" s="1">
        <f t="shared" si="1087"/>
        <v>167</v>
      </c>
      <c r="EY105" s="1">
        <f t="shared" si="1088"/>
        <v>1474</v>
      </c>
      <c r="EZ105" s="1">
        <f t="shared" si="1089"/>
        <v>11.3</v>
      </c>
      <c r="FA105" s="1" t="str">
        <f>+FA88</f>
        <v>国・女</v>
      </c>
      <c r="FG105" s="3" t="str">
        <f>+$BG109&amp;"・"&amp;$BI109</f>
        <v>県・女</v>
      </c>
      <c r="FH105" s="4"/>
      <c r="FI105" s="4"/>
      <c r="FJ105" s="4"/>
      <c r="FK105" s="4"/>
      <c r="FL105" s="4" t="s">
        <v>20</v>
      </c>
      <c r="FM105" s="4"/>
      <c r="FN105" s="4"/>
      <c r="FO105" s="4" t="s">
        <v>21</v>
      </c>
      <c r="FP105" s="4"/>
      <c r="FQ105" s="4"/>
      <c r="FR105" s="4"/>
      <c r="FS105" s="4"/>
      <c r="FU105" s="1">
        <f t="shared" si="1090"/>
        <v>271</v>
      </c>
      <c r="FV105" s="1">
        <f t="shared" si="1091"/>
        <v>1849</v>
      </c>
      <c r="FW105" s="1">
        <f t="shared" si="1092"/>
        <v>14.7</v>
      </c>
      <c r="FX105" s="1" t="str">
        <f>+FX88</f>
        <v>国・女</v>
      </c>
      <c r="GD105" s="3" t="str">
        <f>+$BG109&amp;"・"&amp;$BI109</f>
        <v>県・女</v>
      </c>
      <c r="GE105" s="4"/>
      <c r="GF105" s="4"/>
      <c r="GG105" s="4"/>
      <c r="GH105" s="4"/>
      <c r="GI105" s="4" t="s">
        <v>20</v>
      </c>
      <c r="GJ105" s="4"/>
      <c r="GK105" s="4"/>
      <c r="GL105" s="4" t="s">
        <v>21</v>
      </c>
      <c r="GM105" s="4"/>
      <c r="GN105" s="4"/>
      <c r="GO105" s="4"/>
      <c r="GP105" s="4"/>
      <c r="GR105" s="1">
        <f t="shared" si="1093"/>
        <v>441</v>
      </c>
      <c r="GS105" s="1">
        <f t="shared" si="1094"/>
        <v>1844</v>
      </c>
      <c r="GT105" s="1">
        <f t="shared" si="1095"/>
        <v>23.9</v>
      </c>
      <c r="GU105" s="1" t="str">
        <f>+GU88</f>
        <v>国・女</v>
      </c>
      <c r="HA105" s="3" t="str">
        <f>+$BG109&amp;"・"&amp;$BI109</f>
        <v>県・女</v>
      </c>
      <c r="HB105" s="4"/>
      <c r="HC105" s="4"/>
      <c r="HD105" s="4"/>
      <c r="HE105" s="4"/>
      <c r="HF105" s="4" t="s">
        <v>20</v>
      </c>
      <c r="HG105" s="4"/>
      <c r="HH105" s="4"/>
      <c r="HI105" s="4" t="s">
        <v>21</v>
      </c>
      <c r="HJ105" s="4"/>
      <c r="HK105" s="4"/>
      <c r="HL105" s="4"/>
      <c r="HM105" s="4"/>
      <c r="HO105" s="1">
        <f t="shared" si="1096"/>
        <v>575</v>
      </c>
      <c r="HP105" s="1">
        <f t="shared" si="1097"/>
        <v>1643</v>
      </c>
      <c r="HQ105" s="1">
        <f t="shared" si="1098"/>
        <v>35</v>
      </c>
      <c r="HR105" s="1" t="str">
        <f>+HR88</f>
        <v>国・女</v>
      </c>
      <c r="HX105" s="3" t="str">
        <f>+$BG109&amp;"・"&amp;$BI109</f>
        <v>県・女</v>
      </c>
      <c r="HY105" s="4"/>
      <c r="HZ105" s="4"/>
      <c r="IA105" s="4"/>
      <c r="IB105" s="4"/>
      <c r="IC105" s="4" t="s">
        <v>20</v>
      </c>
      <c r="ID105" s="4"/>
      <c r="IE105" s="4"/>
      <c r="IF105" s="4" t="s">
        <v>21</v>
      </c>
      <c r="IG105" s="4"/>
      <c r="IH105" s="4"/>
      <c r="II105" s="4"/>
      <c r="IJ105" s="4"/>
      <c r="IL105" s="1">
        <f t="shared" si="1099"/>
        <v>617</v>
      </c>
      <c r="IM105" s="1">
        <f t="shared" si="1100"/>
        <v>1575</v>
      </c>
      <c r="IN105" s="1">
        <f t="shared" si="1101"/>
        <v>39.200000000000003</v>
      </c>
      <c r="IO105" s="1" t="str">
        <f>+IO88</f>
        <v>国・女</v>
      </c>
      <c r="IU105" s="3" t="str">
        <f>+$BG109&amp;"・"&amp;$BI109</f>
        <v>県・女</v>
      </c>
      <c r="IV105" s="4"/>
      <c r="IW105" s="4"/>
      <c r="IX105" s="4"/>
      <c r="IY105" s="4"/>
      <c r="IZ105" s="4" t="s">
        <v>20</v>
      </c>
      <c r="JA105" s="4"/>
      <c r="JB105" s="4"/>
      <c r="JC105" s="4" t="s">
        <v>21</v>
      </c>
      <c r="JD105" s="4"/>
      <c r="JE105" s="4"/>
      <c r="JF105" s="4"/>
      <c r="JG105" s="4"/>
      <c r="JI105" s="1">
        <f t="shared" si="1102"/>
        <v>366</v>
      </c>
      <c r="JJ105" s="1">
        <f t="shared" si="1103"/>
        <v>1555</v>
      </c>
      <c r="JK105" s="1">
        <f t="shared" si="1104"/>
        <v>23.5</v>
      </c>
      <c r="JL105" s="1" t="str">
        <f>+JL88</f>
        <v>国・女</v>
      </c>
      <c r="JR105" s="3" t="str">
        <f>+$BG109&amp;"・"&amp;$BI109</f>
        <v>県・女</v>
      </c>
      <c r="JS105" s="4"/>
      <c r="JT105" s="4"/>
      <c r="JU105" s="4"/>
      <c r="JV105" s="4"/>
      <c r="JW105" s="4" t="s">
        <v>20</v>
      </c>
      <c r="JX105" s="4"/>
      <c r="JY105" s="4"/>
      <c r="JZ105" s="4" t="s">
        <v>21</v>
      </c>
      <c r="KA105" s="4"/>
      <c r="KB105" s="4"/>
      <c r="KC105" s="4"/>
      <c r="KD105" s="4"/>
      <c r="KF105" s="1">
        <f t="shared" si="1105"/>
        <v>846</v>
      </c>
      <c r="KG105" s="1">
        <f t="shared" si="1106"/>
        <v>1584</v>
      </c>
      <c r="KH105" s="1">
        <f t="shared" si="1107"/>
        <v>53.4</v>
      </c>
      <c r="KI105" s="1" t="str">
        <f>+KI88</f>
        <v>国・女</v>
      </c>
      <c r="KO105" s="3" t="str">
        <f>+$BG109&amp;"・"&amp;$BI109</f>
        <v>県・女</v>
      </c>
      <c r="KP105" s="4"/>
      <c r="KQ105" s="4"/>
      <c r="KR105" s="4"/>
      <c r="KS105" s="4"/>
      <c r="KT105" s="4" t="s">
        <v>20</v>
      </c>
      <c r="KU105" s="4"/>
      <c r="KV105" s="4"/>
      <c r="KW105" s="4" t="s">
        <v>21</v>
      </c>
      <c r="KX105" s="4"/>
      <c r="KY105" s="4"/>
      <c r="KZ105" s="4"/>
      <c r="LA105" s="4"/>
      <c r="LC105" s="1">
        <f t="shared" si="1108"/>
        <v>805</v>
      </c>
      <c r="LD105" s="1">
        <f t="shared" si="1109"/>
        <v>1286</v>
      </c>
      <c r="LE105" s="1">
        <f t="shared" si="1110"/>
        <v>62.6</v>
      </c>
      <c r="LF105" s="1" t="str">
        <f>+LF88</f>
        <v>国・女</v>
      </c>
      <c r="LL105" s="3" t="str">
        <f>+$BG109&amp;"・"&amp;$BI109</f>
        <v>県・女</v>
      </c>
      <c r="LM105" s="4"/>
      <c r="LN105" s="4"/>
      <c r="LO105" s="4"/>
      <c r="LP105" s="4"/>
      <c r="LQ105" s="4" t="s">
        <v>20</v>
      </c>
      <c r="LR105" s="4"/>
      <c r="LS105" s="4"/>
      <c r="LT105" s="4" t="s">
        <v>21</v>
      </c>
      <c r="LU105" s="4"/>
      <c r="LV105" s="4"/>
      <c r="LW105" s="4"/>
      <c r="LX105" s="4"/>
      <c r="LZ105" s="1">
        <f t="shared" si="1111"/>
        <v>275</v>
      </c>
      <c r="MA105" s="1">
        <f t="shared" si="1112"/>
        <v>1808</v>
      </c>
      <c r="MB105" s="1">
        <f t="shared" si="1113"/>
        <v>15.2</v>
      </c>
      <c r="MC105" s="1" t="str">
        <f>+MC88</f>
        <v>国・女</v>
      </c>
      <c r="MI105" s="3" t="str">
        <f>+$BG109&amp;"・"&amp;$BI109</f>
        <v>県・女</v>
      </c>
      <c r="MJ105" s="4"/>
      <c r="MK105" s="4"/>
      <c r="ML105" s="4"/>
      <c r="MM105" s="4"/>
      <c r="MN105" s="4" t="s">
        <v>20</v>
      </c>
      <c r="MO105" s="4"/>
      <c r="MP105" s="4"/>
      <c r="MQ105" s="4" t="s">
        <v>21</v>
      </c>
      <c r="MR105" s="4"/>
      <c r="MS105" s="4"/>
      <c r="MT105" s="4"/>
      <c r="MU105" s="4"/>
      <c r="MW105" s="1">
        <f t="shared" si="1114"/>
        <v>809</v>
      </c>
      <c r="MX105" s="1">
        <f t="shared" si="1115"/>
        <v>1098</v>
      </c>
      <c r="MY105" s="1">
        <f t="shared" si="1116"/>
        <v>73.7</v>
      </c>
      <c r="MZ105" s="1" t="str">
        <f>+MZ88</f>
        <v>国・女</v>
      </c>
      <c r="NF105" s="3" t="str">
        <f>+$BG109&amp;"・"&amp;$BI109</f>
        <v>県・女</v>
      </c>
      <c r="NG105" s="4"/>
      <c r="NH105" s="4"/>
      <c r="NI105" s="4"/>
      <c r="NJ105" s="4"/>
      <c r="NK105" s="4" t="s">
        <v>20</v>
      </c>
      <c r="NL105" s="4"/>
      <c r="NM105" s="4"/>
      <c r="NN105" s="4" t="s">
        <v>21</v>
      </c>
      <c r="NO105" s="4"/>
      <c r="NP105" s="4"/>
      <c r="NQ105" s="4"/>
      <c r="NR105" s="4"/>
      <c r="NT105" s="1">
        <f t="shared" si="1117"/>
        <v>369</v>
      </c>
      <c r="NU105" s="1">
        <f t="shared" si="1118"/>
        <v>1411</v>
      </c>
      <c r="NV105" s="1">
        <f t="shared" si="1119"/>
        <v>26.2</v>
      </c>
      <c r="NW105" s="1" t="str">
        <f>+NW88</f>
        <v>国・女</v>
      </c>
      <c r="OC105" s="3" t="str">
        <f>+$BG109&amp;"・"&amp;$BI109</f>
        <v>県・女</v>
      </c>
      <c r="OD105" s="4"/>
      <c r="OE105" s="4"/>
      <c r="OF105" s="4"/>
      <c r="OG105" s="4"/>
      <c r="OH105" s="4" t="s">
        <v>20</v>
      </c>
      <c r="OI105" s="4"/>
      <c r="OJ105" s="4"/>
      <c r="OK105" s="4" t="s">
        <v>21</v>
      </c>
      <c r="OL105" s="4"/>
      <c r="OM105" s="4"/>
      <c r="ON105" s="4"/>
      <c r="OO105" s="4"/>
      <c r="OQ105" s="1">
        <f t="shared" si="1120"/>
        <v>81</v>
      </c>
      <c r="OR105" s="1">
        <f t="shared" si="1121"/>
        <v>1122</v>
      </c>
      <c r="OS105" s="1">
        <f t="shared" si="1122"/>
        <v>7.2</v>
      </c>
      <c r="OT105" s="1" t="str">
        <f>+OT88</f>
        <v>国・女</v>
      </c>
      <c r="OZ105" s="3" t="str">
        <f>+$BG109&amp;"・"&amp;$BI109</f>
        <v>県・女</v>
      </c>
      <c r="PA105" s="4"/>
      <c r="PB105" s="4"/>
      <c r="PC105" s="4"/>
      <c r="PD105" s="4"/>
      <c r="PE105" s="4" t="s">
        <v>20</v>
      </c>
      <c r="PF105" s="4"/>
      <c r="PG105" s="4"/>
      <c r="PH105" s="4" t="s">
        <v>21</v>
      </c>
      <c r="PI105" s="4"/>
      <c r="PJ105" s="4"/>
      <c r="PK105" s="4"/>
      <c r="PL105" s="4"/>
      <c r="PN105" s="1">
        <f t="shared" si="1123"/>
        <v>18</v>
      </c>
      <c r="PO105" s="1">
        <f t="shared" si="1124"/>
        <v>1070</v>
      </c>
      <c r="PP105" s="1">
        <f t="shared" si="1125"/>
        <v>1.7</v>
      </c>
      <c r="PQ105" s="1" t="str">
        <f>+PQ88</f>
        <v>国・女</v>
      </c>
      <c r="PW105" s="3" t="str">
        <f>+$BG109&amp;"・"&amp;$BI109</f>
        <v>県・女</v>
      </c>
      <c r="PX105" s="4"/>
      <c r="PY105" s="4"/>
      <c r="PZ105" s="4"/>
      <c r="QA105" s="4"/>
      <c r="QB105" s="4" t="s">
        <v>20</v>
      </c>
      <c r="QC105" s="4"/>
      <c r="QD105" s="4"/>
      <c r="QE105" s="4" t="s">
        <v>21</v>
      </c>
      <c r="QF105" s="4"/>
      <c r="QG105" s="4"/>
      <c r="QH105" s="4"/>
      <c r="QI105" s="4"/>
      <c r="QT105" s="3"/>
      <c r="QU105" s="4"/>
      <c r="QV105" s="4"/>
      <c r="QW105" s="4"/>
      <c r="QX105" s="4"/>
      <c r="QY105" s="4"/>
      <c r="QZ105" s="4"/>
      <c r="RA105" s="4"/>
      <c r="RB105" s="4"/>
      <c r="RC105" s="4"/>
      <c r="RD105" s="4"/>
      <c r="RE105" s="4"/>
      <c r="RF105" s="4"/>
    </row>
    <row r="106" spans="1:474">
      <c r="A106" s="20" t="s">
        <v>13</v>
      </c>
      <c r="B106" s="20" t="s">
        <v>17</v>
      </c>
      <c r="C106" s="20">
        <v>72</v>
      </c>
      <c r="D106" s="20" t="s">
        <v>15</v>
      </c>
      <c r="E106" s="20">
        <v>697</v>
      </c>
      <c r="F106" s="23">
        <v>1384</v>
      </c>
      <c r="G106" s="20">
        <v>50.4</v>
      </c>
      <c r="H106" s="20">
        <v>260</v>
      </c>
      <c r="I106" s="23">
        <v>1770</v>
      </c>
      <c r="J106" s="20">
        <v>14.7</v>
      </c>
      <c r="K106" s="20">
        <v>319</v>
      </c>
      <c r="L106" s="23">
        <v>1711</v>
      </c>
      <c r="M106" s="20">
        <v>18.600000000000001</v>
      </c>
      <c r="N106" s="20">
        <v>48</v>
      </c>
      <c r="O106" s="23">
        <v>1630</v>
      </c>
      <c r="P106" s="20">
        <v>2.9</v>
      </c>
      <c r="Q106" s="20">
        <v>139</v>
      </c>
      <c r="R106" s="23">
        <v>1398</v>
      </c>
      <c r="S106" s="20">
        <v>9.9</v>
      </c>
      <c r="T106" s="20">
        <v>251</v>
      </c>
      <c r="U106" s="23">
        <v>1512</v>
      </c>
      <c r="V106" s="20">
        <v>16.600000000000001</v>
      </c>
      <c r="W106" s="20">
        <v>458</v>
      </c>
      <c r="X106" s="23">
        <v>1753</v>
      </c>
      <c r="Y106" s="20">
        <v>26.1</v>
      </c>
      <c r="Z106" s="20">
        <v>393</v>
      </c>
      <c r="AA106" s="23">
        <v>1661</v>
      </c>
      <c r="AB106" s="20">
        <v>23.7</v>
      </c>
      <c r="AC106" s="20">
        <v>804</v>
      </c>
      <c r="AD106" s="23">
        <v>1276</v>
      </c>
      <c r="AE106" s="20">
        <v>63</v>
      </c>
      <c r="AF106" s="20">
        <v>391</v>
      </c>
      <c r="AG106" s="23">
        <v>1456</v>
      </c>
      <c r="AH106" s="20">
        <v>26.9</v>
      </c>
      <c r="AI106" s="20">
        <v>750</v>
      </c>
      <c r="AJ106" s="23">
        <v>1541</v>
      </c>
      <c r="AK106" s="20">
        <v>48.7</v>
      </c>
      <c r="AL106" s="20">
        <v>752</v>
      </c>
      <c r="AM106" s="23">
        <v>1580</v>
      </c>
      <c r="AN106" s="20">
        <v>47.6</v>
      </c>
      <c r="AO106" s="20">
        <v>289</v>
      </c>
      <c r="AP106" s="23">
        <v>1288</v>
      </c>
      <c r="AQ106" s="20">
        <v>22.4</v>
      </c>
      <c r="AR106" s="20">
        <v>714</v>
      </c>
      <c r="AS106" s="20">
        <v>1070</v>
      </c>
      <c r="AT106" s="20">
        <v>66.7</v>
      </c>
      <c r="AU106" s="20">
        <v>374</v>
      </c>
      <c r="AV106" s="20">
        <v>1212</v>
      </c>
      <c r="AW106" s="20">
        <v>30.9</v>
      </c>
      <c r="AX106" s="20">
        <v>97</v>
      </c>
      <c r="AY106" s="20">
        <v>1206</v>
      </c>
      <c r="AZ106" s="20">
        <v>8</v>
      </c>
      <c r="BA106" s="20">
        <v>12</v>
      </c>
      <c r="BB106" s="20">
        <v>1317</v>
      </c>
      <c r="BC106" s="20">
        <v>0.9</v>
      </c>
      <c r="BE106" s="35"/>
      <c r="BF106" s="1" t="str">
        <f t="shared" si="1071"/>
        <v>明細部</v>
      </c>
      <c r="BG106" s="1" t="str">
        <f t="shared" si="1072"/>
        <v>県</v>
      </c>
      <c r="BH106" s="1">
        <f t="shared" si="1073"/>
        <v>72</v>
      </c>
      <c r="BI106" s="1" t="str">
        <f t="shared" si="1074"/>
        <v>男</v>
      </c>
      <c r="BJ106" s="1">
        <f t="shared" si="1075"/>
        <v>697</v>
      </c>
      <c r="BK106" s="1">
        <f t="shared" si="1076"/>
        <v>1384</v>
      </c>
      <c r="BL106" s="1">
        <f t="shared" si="1077"/>
        <v>50.4</v>
      </c>
      <c r="BN106" s="1" t="str">
        <f t="shared" ref="BN106:BQ106" si="1635">+BN89</f>
        <v>質問票総回答数（服薬）</v>
      </c>
      <c r="BO106" s="1" t="str">
        <f t="shared" si="1635"/>
        <v>質問票有所見者数（服薬）</v>
      </c>
      <c r="BP106" s="1" t="str">
        <f t="shared" si="1635"/>
        <v>服薬</v>
      </c>
      <c r="BQ106" s="1" t="str">
        <f t="shared" si="1635"/>
        <v>標準誤差</v>
      </c>
      <c r="BS106" s="4"/>
      <c r="BT106" s="5" t="str">
        <f>+BK$3</f>
        <v>質問票総回答数（服薬）</v>
      </c>
      <c r="BU106" s="6" t="str">
        <f>+BJ$3</f>
        <v>質問票有所見者数（服薬）</v>
      </c>
      <c r="BV106" s="6" t="str">
        <f>+BL$3</f>
        <v>服薬</v>
      </c>
      <c r="BW106" s="4" t="s">
        <v>22</v>
      </c>
      <c r="BX106" s="4" t="s">
        <v>23</v>
      </c>
      <c r="BY106" s="4" t="s">
        <v>24</v>
      </c>
      <c r="BZ106" s="4" t="s">
        <v>25</v>
      </c>
      <c r="CA106" s="4" t="s">
        <v>26</v>
      </c>
      <c r="CB106" s="4"/>
      <c r="CC106" s="4"/>
      <c r="CD106" s="4"/>
      <c r="CE106" s="4"/>
      <c r="CG106" s="1">
        <f t="shared" si="1078"/>
        <v>260</v>
      </c>
      <c r="CH106" s="1">
        <f t="shared" si="1079"/>
        <v>1770</v>
      </c>
      <c r="CI106" s="1">
        <f t="shared" si="1080"/>
        <v>14.7</v>
      </c>
      <c r="CK106" s="1" t="str">
        <f t="shared" ref="CK106:CN106" si="1636">+CK89</f>
        <v>質問票総回答数（既往歴）</v>
      </c>
      <c r="CL106" s="1" t="str">
        <f t="shared" si="1636"/>
        <v>質問票有所見者数（既往歴）</v>
      </c>
      <c r="CM106" s="1" t="str">
        <f t="shared" si="1636"/>
        <v>既往歴</v>
      </c>
      <c r="CN106" s="1" t="str">
        <f t="shared" si="1636"/>
        <v>標準誤差</v>
      </c>
      <c r="CP106" s="4"/>
      <c r="CQ106" s="5" t="str">
        <f>+CH$3</f>
        <v>質問票総回答数（既往歴）</v>
      </c>
      <c r="CR106" s="6" t="str">
        <f>+CG$3</f>
        <v>質問票有所見者数（既往歴）</v>
      </c>
      <c r="CS106" s="6" t="str">
        <f>+CI$3</f>
        <v>既往歴</v>
      </c>
      <c r="CT106" s="4" t="s">
        <v>22</v>
      </c>
      <c r="CU106" s="4" t="s">
        <v>23</v>
      </c>
      <c r="CV106" s="4" t="s">
        <v>24</v>
      </c>
      <c r="CW106" s="4" t="s">
        <v>25</v>
      </c>
      <c r="CX106" s="4" t="s">
        <v>26</v>
      </c>
      <c r="CY106" s="4"/>
      <c r="CZ106" s="4"/>
      <c r="DA106" s="4"/>
      <c r="DB106" s="4"/>
      <c r="DD106" s="1">
        <f t="shared" si="1081"/>
        <v>319</v>
      </c>
      <c r="DE106" s="1">
        <f t="shared" si="1082"/>
        <v>1711</v>
      </c>
      <c r="DF106" s="1">
        <f t="shared" si="1083"/>
        <v>18.600000000000001</v>
      </c>
      <c r="DH106" s="1" t="str">
        <f t="shared" ref="DH106:DK106" si="1637">+DH89</f>
        <v>質問票総回答数（喫煙）</v>
      </c>
      <c r="DI106" s="1" t="str">
        <f t="shared" si="1637"/>
        <v>質問票有所見者数（喫煙）</v>
      </c>
      <c r="DJ106" s="1" t="str">
        <f t="shared" si="1637"/>
        <v>喫煙</v>
      </c>
      <c r="DK106" s="1" t="str">
        <f t="shared" si="1637"/>
        <v>標準誤差</v>
      </c>
      <c r="DM106" s="4"/>
      <c r="DN106" s="5" t="str">
        <f>+DE$3</f>
        <v>質問票総回答数（喫煙）</v>
      </c>
      <c r="DO106" s="6" t="str">
        <f>+DD$3</f>
        <v>質問票有所見者数（喫煙）</v>
      </c>
      <c r="DP106" s="6" t="str">
        <f>+DF$3</f>
        <v>喫煙</v>
      </c>
      <c r="DQ106" s="4" t="s">
        <v>22</v>
      </c>
      <c r="DR106" s="4" t="s">
        <v>23</v>
      </c>
      <c r="DS106" s="4" t="s">
        <v>24</v>
      </c>
      <c r="DT106" s="4" t="s">
        <v>25</v>
      </c>
      <c r="DU106" s="4" t="s">
        <v>26</v>
      </c>
      <c r="DV106" s="4"/>
      <c r="DW106" s="4"/>
      <c r="DX106" s="4"/>
      <c r="DY106" s="4"/>
      <c r="EA106" s="1">
        <f t="shared" si="1084"/>
        <v>48</v>
      </c>
      <c r="EB106" s="1">
        <f t="shared" si="1085"/>
        <v>1630</v>
      </c>
      <c r="EC106" s="1">
        <f t="shared" si="1086"/>
        <v>2.9</v>
      </c>
      <c r="EE106" s="1" t="str">
        <f t="shared" ref="EE106:EH106" si="1638">+EE89</f>
        <v>質問票総回答数（週３回以上朝食を抜く）</v>
      </c>
      <c r="EF106" s="1" t="str">
        <f t="shared" si="1638"/>
        <v>質問票有所見者数（週３回以上朝食を抜く）</v>
      </c>
      <c r="EG106" s="1" t="str">
        <f t="shared" si="1638"/>
        <v>週３回以上朝食を抜く</v>
      </c>
      <c r="EH106" s="1" t="str">
        <f t="shared" si="1638"/>
        <v>標準誤差</v>
      </c>
      <c r="EJ106" s="4"/>
      <c r="EK106" s="5" t="str">
        <f>+EB$3</f>
        <v>質問票総回答数（週３回以上朝食を抜く）</v>
      </c>
      <c r="EL106" s="6" t="str">
        <f>+EA$3</f>
        <v>質問票有所見者数（週３回以上朝食を抜く）</v>
      </c>
      <c r="EM106" s="6" t="str">
        <f>+EC$3</f>
        <v>週３回以上朝食を抜く</v>
      </c>
      <c r="EN106" s="4" t="s">
        <v>22</v>
      </c>
      <c r="EO106" s="4" t="s">
        <v>23</v>
      </c>
      <c r="EP106" s="4" t="s">
        <v>24</v>
      </c>
      <c r="EQ106" s="4" t="s">
        <v>25</v>
      </c>
      <c r="ER106" s="4" t="s">
        <v>26</v>
      </c>
      <c r="ES106" s="4"/>
      <c r="ET106" s="4"/>
      <c r="EU106" s="4"/>
      <c r="EV106" s="4"/>
      <c r="EX106" s="1">
        <f t="shared" si="1087"/>
        <v>139</v>
      </c>
      <c r="EY106" s="1">
        <f t="shared" si="1088"/>
        <v>1398</v>
      </c>
      <c r="EZ106" s="1">
        <f t="shared" si="1089"/>
        <v>9.9</v>
      </c>
      <c r="FB106" s="1" t="str">
        <f t="shared" ref="FB106:FE106" si="1639">+FB89</f>
        <v>質問票総回答数（週３回以上夕食後間食）</v>
      </c>
      <c r="FC106" s="1" t="str">
        <f t="shared" si="1639"/>
        <v>質問票有所見者数（週３回以上夕食後間食）</v>
      </c>
      <c r="FD106" s="1" t="str">
        <f t="shared" si="1639"/>
        <v>週３回以上夕食後間食</v>
      </c>
      <c r="FE106" s="1" t="str">
        <f t="shared" si="1639"/>
        <v>標準誤差</v>
      </c>
      <c r="FG106" s="4"/>
      <c r="FH106" s="5" t="str">
        <f>+EY$3</f>
        <v>質問票総回答数（週３回以上夕食後間食）</v>
      </c>
      <c r="FI106" s="6" t="str">
        <f>+EX$3</f>
        <v>質問票有所見者数（週３回以上夕食後間食）</v>
      </c>
      <c r="FJ106" s="6" t="str">
        <f>+EZ$3</f>
        <v>週３回以上夕食後間食</v>
      </c>
      <c r="FK106" s="4" t="s">
        <v>22</v>
      </c>
      <c r="FL106" s="4" t="s">
        <v>23</v>
      </c>
      <c r="FM106" s="4" t="s">
        <v>24</v>
      </c>
      <c r="FN106" s="4" t="s">
        <v>25</v>
      </c>
      <c r="FO106" s="4" t="s">
        <v>26</v>
      </c>
      <c r="FP106" s="4"/>
      <c r="FQ106" s="4"/>
      <c r="FR106" s="4"/>
      <c r="FS106" s="4"/>
      <c r="FU106" s="1">
        <f t="shared" si="1090"/>
        <v>251</v>
      </c>
      <c r="FV106" s="1">
        <f t="shared" si="1091"/>
        <v>1512</v>
      </c>
      <c r="FW106" s="1">
        <f t="shared" si="1092"/>
        <v>16.600000000000001</v>
      </c>
      <c r="FY106" s="1" t="str">
        <f t="shared" ref="FY106:GB106" si="1640">+FY89</f>
        <v>質問票総回答数（週３回以上就寝前夕食）</v>
      </c>
      <c r="FZ106" s="1" t="str">
        <f t="shared" si="1640"/>
        <v>質問票有所見者数（週３回以上就寝前夕食）</v>
      </c>
      <c r="GA106" s="1" t="str">
        <f t="shared" si="1640"/>
        <v>週３回以上就寝前夕食</v>
      </c>
      <c r="GB106" s="1" t="str">
        <f t="shared" si="1640"/>
        <v>標準誤差</v>
      </c>
      <c r="GD106" s="4"/>
      <c r="GE106" s="5" t="str">
        <f>+FV$3</f>
        <v>質問票総回答数（週３回以上就寝前夕食）</v>
      </c>
      <c r="GF106" s="6" t="str">
        <f>+FU$3</f>
        <v>質問票有所見者数（週３回以上就寝前夕食）</v>
      </c>
      <c r="GG106" s="6" t="str">
        <f>+FW$3</f>
        <v>週３回以上就寝前夕食</v>
      </c>
      <c r="GH106" s="4" t="s">
        <v>22</v>
      </c>
      <c r="GI106" s="4" t="s">
        <v>23</v>
      </c>
      <c r="GJ106" s="4" t="s">
        <v>24</v>
      </c>
      <c r="GK106" s="4" t="s">
        <v>25</v>
      </c>
      <c r="GL106" s="4" t="s">
        <v>26</v>
      </c>
      <c r="GM106" s="4"/>
      <c r="GN106" s="4"/>
      <c r="GO106" s="4"/>
      <c r="GP106" s="4"/>
      <c r="GR106" s="1">
        <f t="shared" si="1093"/>
        <v>458</v>
      </c>
      <c r="GS106" s="1">
        <f t="shared" si="1094"/>
        <v>1753</v>
      </c>
      <c r="GT106" s="1">
        <f t="shared" si="1095"/>
        <v>26.1</v>
      </c>
      <c r="GV106" s="1" t="str">
        <f t="shared" ref="GV106:GY106" si="1641">+GV89</f>
        <v>質問票総回答数（食べる速度が速い）</v>
      </c>
      <c r="GW106" s="1" t="str">
        <f t="shared" si="1641"/>
        <v>質問票有所見者数（食べる速度が速い）</v>
      </c>
      <c r="GX106" s="1" t="str">
        <f t="shared" si="1641"/>
        <v>食べる速度が速い</v>
      </c>
      <c r="GY106" s="1" t="str">
        <f t="shared" si="1641"/>
        <v>標準誤差</v>
      </c>
      <c r="HA106" s="4"/>
      <c r="HB106" s="5" t="str">
        <f>+GS$3</f>
        <v>質問票総回答数（食べる速度が速い）</v>
      </c>
      <c r="HC106" s="6" t="str">
        <f>+GR$3</f>
        <v>質問票有所見者数（食べる速度が速い）</v>
      </c>
      <c r="HD106" s="6" t="str">
        <f>+GT$3</f>
        <v>食べる速度が速い</v>
      </c>
      <c r="HE106" s="4" t="s">
        <v>22</v>
      </c>
      <c r="HF106" s="4" t="s">
        <v>23</v>
      </c>
      <c r="HG106" s="4" t="s">
        <v>24</v>
      </c>
      <c r="HH106" s="4" t="s">
        <v>25</v>
      </c>
      <c r="HI106" s="4" t="s">
        <v>26</v>
      </c>
      <c r="HJ106" s="4"/>
      <c r="HK106" s="4"/>
      <c r="HL106" s="4"/>
      <c r="HM106" s="4"/>
      <c r="HO106" s="1">
        <f t="shared" si="1096"/>
        <v>393</v>
      </c>
      <c r="HP106" s="1">
        <f t="shared" si="1097"/>
        <v>1661</v>
      </c>
      <c r="HQ106" s="1">
        <f t="shared" si="1098"/>
        <v>23.7</v>
      </c>
      <c r="HS106" s="1" t="str">
        <f t="shared" ref="HS106:HV106" si="1642">+HS89</f>
        <v>質問票総回答数（２０歳時体重から１０ｋｇ以上増加）</v>
      </c>
      <c r="HT106" s="1" t="str">
        <f t="shared" si="1642"/>
        <v>質問票有所見者数（２０歳時体重から１０ｋｇ以上増加）</v>
      </c>
      <c r="HU106" s="1" t="str">
        <f t="shared" si="1642"/>
        <v>２０歳時体重から１０ｋｇ以上増加</v>
      </c>
      <c r="HV106" s="1" t="str">
        <f t="shared" si="1642"/>
        <v>標準誤差</v>
      </c>
      <c r="HX106" s="4"/>
      <c r="HY106" s="5" t="str">
        <f>+HP$3</f>
        <v>質問票総回答数（２０歳時体重から１０ｋｇ以上増加）</v>
      </c>
      <c r="HZ106" s="6" t="str">
        <f>+HO$3</f>
        <v>質問票有所見者数（２０歳時体重から１０ｋｇ以上増加）</v>
      </c>
      <c r="IA106" s="6" t="str">
        <f>+HQ$3</f>
        <v>２０歳時体重から１０ｋｇ以上増加</v>
      </c>
      <c r="IB106" s="4" t="s">
        <v>22</v>
      </c>
      <c r="IC106" s="4" t="s">
        <v>23</v>
      </c>
      <c r="ID106" s="4" t="s">
        <v>24</v>
      </c>
      <c r="IE106" s="4" t="s">
        <v>25</v>
      </c>
      <c r="IF106" s="4" t="s">
        <v>26</v>
      </c>
      <c r="IG106" s="4"/>
      <c r="IH106" s="4"/>
      <c r="II106" s="4"/>
      <c r="IJ106" s="4"/>
      <c r="IL106" s="1">
        <f t="shared" si="1099"/>
        <v>804</v>
      </c>
      <c r="IM106" s="1">
        <f t="shared" si="1100"/>
        <v>1276</v>
      </c>
      <c r="IN106" s="1">
        <f t="shared" si="1101"/>
        <v>63</v>
      </c>
      <c r="IP106" s="1" t="str">
        <f t="shared" ref="IP106:IS106" si="1643">+IP89</f>
        <v>質問票総回答数（１日１時間以上運動なし）</v>
      </c>
      <c r="IQ106" s="1" t="str">
        <f t="shared" si="1643"/>
        <v>質問票有所見者数（１日１時間以上運動なし）</v>
      </c>
      <c r="IR106" s="1" t="str">
        <f t="shared" si="1643"/>
        <v>１日１時間以上運動なし</v>
      </c>
      <c r="IS106" s="1" t="str">
        <f t="shared" si="1643"/>
        <v>標準誤差</v>
      </c>
      <c r="IU106" s="4"/>
      <c r="IV106" s="5" t="str">
        <f>+IM$3</f>
        <v>質問票総回答数（１日１時間以上運動なし）</v>
      </c>
      <c r="IW106" s="6" t="str">
        <f>+IL$3</f>
        <v>質問票有所見者数（１日１時間以上運動なし）</v>
      </c>
      <c r="IX106" s="6" t="str">
        <f>+IN$3</f>
        <v>１日１時間以上運動なし</v>
      </c>
      <c r="IY106" s="4" t="s">
        <v>22</v>
      </c>
      <c r="IZ106" s="4" t="s">
        <v>23</v>
      </c>
      <c r="JA106" s="4" t="s">
        <v>24</v>
      </c>
      <c r="JB106" s="4" t="s">
        <v>25</v>
      </c>
      <c r="JC106" s="4" t="s">
        <v>26</v>
      </c>
      <c r="JD106" s="4"/>
      <c r="JE106" s="4"/>
      <c r="JF106" s="4"/>
      <c r="JG106" s="4"/>
      <c r="JI106" s="1">
        <f t="shared" si="1102"/>
        <v>391</v>
      </c>
      <c r="JJ106" s="1">
        <f t="shared" si="1103"/>
        <v>1456</v>
      </c>
      <c r="JK106" s="1">
        <f t="shared" si="1104"/>
        <v>26.9</v>
      </c>
      <c r="JM106" s="1" t="str">
        <f t="shared" ref="JM106:JP106" si="1644">+JM89</f>
        <v>質問票総回答数（睡眠不足）</v>
      </c>
      <c r="JN106" s="1" t="str">
        <f t="shared" si="1644"/>
        <v>質問票有所見者数（睡眠不足）</v>
      </c>
      <c r="JO106" s="1" t="str">
        <f t="shared" si="1644"/>
        <v>睡眠不足</v>
      </c>
      <c r="JP106" s="1" t="str">
        <f t="shared" si="1644"/>
        <v>標準誤差</v>
      </c>
      <c r="JR106" s="4"/>
      <c r="JS106" s="5" t="str">
        <f>+JJ$3</f>
        <v>質問票総回答数（睡眠不足）</v>
      </c>
      <c r="JT106" s="6" t="str">
        <f>+JI$3</f>
        <v>質問票有所見者数（睡眠不足）</v>
      </c>
      <c r="JU106" s="6" t="str">
        <f>+JK$3</f>
        <v>睡眠不足</v>
      </c>
      <c r="JV106" s="4" t="s">
        <v>22</v>
      </c>
      <c r="JW106" s="4" t="s">
        <v>23</v>
      </c>
      <c r="JX106" s="4" t="s">
        <v>24</v>
      </c>
      <c r="JY106" s="4" t="s">
        <v>25</v>
      </c>
      <c r="JZ106" s="4" t="s">
        <v>26</v>
      </c>
      <c r="KA106" s="4"/>
      <c r="KB106" s="4"/>
      <c r="KC106" s="4"/>
      <c r="KD106" s="4"/>
      <c r="KF106" s="1">
        <f t="shared" si="1105"/>
        <v>750</v>
      </c>
      <c r="KG106" s="1">
        <f t="shared" si="1106"/>
        <v>1541</v>
      </c>
      <c r="KH106" s="1">
        <f t="shared" si="1107"/>
        <v>48.7</v>
      </c>
      <c r="KJ106" s="1" t="str">
        <f t="shared" ref="KJ106:KM106" si="1645">+KJ89</f>
        <v>質問票総回答数（１回３０分以上の運動習慣なし）</v>
      </c>
      <c r="KK106" s="1" t="str">
        <f t="shared" si="1645"/>
        <v>質問票有所見者数（１回３０分以上の運動習慣なし）</v>
      </c>
      <c r="KL106" s="1" t="str">
        <f t="shared" si="1645"/>
        <v>１回３０分以上の運動習慣なし</v>
      </c>
      <c r="KM106" s="1" t="str">
        <f t="shared" si="1645"/>
        <v>標準誤差</v>
      </c>
      <c r="KO106" s="4"/>
      <c r="KP106" s="5" t="str">
        <f>+KG$3</f>
        <v>質問票総回答数（１回３０分以上の運動習慣なし）</v>
      </c>
      <c r="KQ106" s="6" t="str">
        <f>+KF$3</f>
        <v>質問票有所見者数（１回３０分以上の運動習慣なし）</v>
      </c>
      <c r="KR106" s="6" t="str">
        <f>+KH$3</f>
        <v>１回３０分以上の運動習慣なし</v>
      </c>
      <c r="KS106" s="4" t="s">
        <v>22</v>
      </c>
      <c r="KT106" s="4" t="s">
        <v>23</v>
      </c>
      <c r="KU106" s="4" t="s">
        <v>24</v>
      </c>
      <c r="KV106" s="4" t="s">
        <v>25</v>
      </c>
      <c r="KW106" s="4" t="s">
        <v>26</v>
      </c>
      <c r="KX106" s="4"/>
      <c r="KY106" s="4"/>
      <c r="KZ106" s="4"/>
      <c r="LA106" s="4"/>
      <c r="LC106" s="1">
        <f t="shared" si="1108"/>
        <v>752</v>
      </c>
      <c r="LD106" s="1">
        <f t="shared" si="1109"/>
        <v>1580</v>
      </c>
      <c r="LE106" s="1">
        <f t="shared" si="1110"/>
        <v>47.6</v>
      </c>
      <c r="LG106" s="1" t="str">
        <f t="shared" ref="LG106:LJ106" si="1646">+LG89</f>
        <v>質問票総回答数（毎日飲酒）</v>
      </c>
      <c r="LH106" s="1" t="str">
        <f t="shared" si="1646"/>
        <v>質問票有所見者数（毎日飲酒）</v>
      </c>
      <c r="LI106" s="1" t="str">
        <f t="shared" si="1646"/>
        <v>毎日飲酒</v>
      </c>
      <c r="LJ106" s="1" t="str">
        <f t="shared" si="1646"/>
        <v>標準誤差</v>
      </c>
      <c r="LL106" s="4"/>
      <c r="LM106" s="5" t="str">
        <f>+LD$3</f>
        <v>質問票総回答数（毎日飲酒）</v>
      </c>
      <c r="LN106" s="6" t="str">
        <f>+LC$3</f>
        <v>質問票有所見者数（毎日飲酒）</v>
      </c>
      <c r="LO106" s="6" t="str">
        <f>+LE$3</f>
        <v>毎日飲酒</v>
      </c>
      <c r="LP106" s="4" t="s">
        <v>22</v>
      </c>
      <c r="LQ106" s="4" t="s">
        <v>23</v>
      </c>
      <c r="LR106" s="4" t="s">
        <v>24</v>
      </c>
      <c r="LS106" s="4" t="s">
        <v>25</v>
      </c>
      <c r="LT106" s="4" t="s">
        <v>26</v>
      </c>
      <c r="LU106" s="4"/>
      <c r="LV106" s="4"/>
      <c r="LW106" s="4"/>
      <c r="LX106" s="4"/>
      <c r="LZ106" s="1">
        <f t="shared" si="1111"/>
        <v>289</v>
      </c>
      <c r="MA106" s="1">
        <f t="shared" si="1112"/>
        <v>1288</v>
      </c>
      <c r="MB106" s="1">
        <f t="shared" si="1113"/>
        <v>22.4</v>
      </c>
      <c r="MD106" s="1" t="str">
        <f t="shared" ref="MD106:MG106" si="1647">+MD89</f>
        <v>質問票総回答数（時々飲酒）</v>
      </c>
      <c r="ME106" s="1" t="str">
        <f t="shared" si="1647"/>
        <v>質問票有所見者数（時々飲酒）</v>
      </c>
      <c r="MF106" s="1" t="str">
        <f t="shared" si="1647"/>
        <v>時々飲酒</v>
      </c>
      <c r="MG106" s="1" t="str">
        <f t="shared" si="1647"/>
        <v>標準誤差</v>
      </c>
      <c r="MI106" s="4"/>
      <c r="MJ106" s="5" t="str">
        <f>+MA$3</f>
        <v>質問票総回答数（時々飲酒）</v>
      </c>
      <c r="MK106" s="6" t="str">
        <f>+LZ$3</f>
        <v>質問票有所見者数（時々飲酒）</v>
      </c>
      <c r="ML106" s="6" t="str">
        <f>+MB$3</f>
        <v>時々飲酒</v>
      </c>
      <c r="MM106" s="4" t="s">
        <v>22</v>
      </c>
      <c r="MN106" s="4" t="s">
        <v>23</v>
      </c>
      <c r="MO106" s="4" t="s">
        <v>24</v>
      </c>
      <c r="MP106" s="4" t="s">
        <v>25</v>
      </c>
      <c r="MQ106" s="4" t="s">
        <v>26</v>
      </c>
      <c r="MR106" s="4"/>
      <c r="MS106" s="4"/>
      <c r="MT106" s="4"/>
      <c r="MU106" s="4"/>
      <c r="MW106" s="1">
        <f t="shared" si="1114"/>
        <v>714</v>
      </c>
      <c r="MX106" s="1">
        <f t="shared" si="1115"/>
        <v>1070</v>
      </c>
      <c r="MY106" s="1">
        <f t="shared" si="1116"/>
        <v>66.7</v>
      </c>
      <c r="NA106" s="1" t="str">
        <f t="shared" ref="NA106:ND106" si="1648">+NA89</f>
        <v>質問票総回答数（１合未満）</v>
      </c>
      <c r="NB106" s="1" t="str">
        <f t="shared" si="1648"/>
        <v>質問票有所見者数（１合未満）</v>
      </c>
      <c r="NC106" s="1" t="str">
        <f t="shared" si="1648"/>
        <v>１日飲酒量（１合未満）</v>
      </c>
      <c r="ND106" s="1" t="str">
        <f t="shared" si="1648"/>
        <v>標準誤差</v>
      </c>
      <c r="NF106" s="4"/>
      <c r="NG106" s="5" t="str">
        <f>+MX$3</f>
        <v>質問票総回答数（１合未満）</v>
      </c>
      <c r="NH106" s="6" t="str">
        <f>+MW$3</f>
        <v>質問票有所見者数（１合未満）</v>
      </c>
      <c r="NI106" s="6" t="str">
        <f>+MY$3</f>
        <v>１日飲酒量（１合未満）</v>
      </c>
      <c r="NJ106" s="4" t="s">
        <v>22</v>
      </c>
      <c r="NK106" s="4" t="s">
        <v>23</v>
      </c>
      <c r="NL106" s="4" t="s">
        <v>24</v>
      </c>
      <c r="NM106" s="4" t="s">
        <v>25</v>
      </c>
      <c r="NN106" s="4" t="s">
        <v>26</v>
      </c>
      <c r="NO106" s="4"/>
      <c r="NP106" s="4"/>
      <c r="NQ106" s="4"/>
      <c r="NR106" s="4"/>
      <c r="NT106" s="1">
        <f t="shared" si="1117"/>
        <v>374</v>
      </c>
      <c r="NU106" s="1">
        <f t="shared" si="1118"/>
        <v>1212</v>
      </c>
      <c r="NV106" s="1">
        <f t="shared" si="1119"/>
        <v>30.9</v>
      </c>
      <c r="NX106" s="1" t="str">
        <f t="shared" ref="NX106:OA106" si="1649">+NX89</f>
        <v>質問票総回答数（１～２合）</v>
      </c>
      <c r="NY106" s="1" t="str">
        <f t="shared" si="1649"/>
        <v>質問票有所見者数（１～２合）</v>
      </c>
      <c r="NZ106" s="1" t="str">
        <f t="shared" si="1649"/>
        <v>１日飲酒量（１～２合）</v>
      </c>
      <c r="OA106" s="1" t="str">
        <f t="shared" si="1649"/>
        <v>標準誤差</v>
      </c>
      <c r="OC106" s="4"/>
      <c r="OD106" s="5" t="str">
        <f>+NU$3</f>
        <v>質問票総回答数（１～２合）</v>
      </c>
      <c r="OE106" s="6" t="str">
        <f>+NT$3</f>
        <v>質問票有所見者数（１～２合）</v>
      </c>
      <c r="OF106" s="6" t="str">
        <f>+NV$3</f>
        <v>１日飲酒量（１～２合）</v>
      </c>
      <c r="OG106" s="4" t="s">
        <v>22</v>
      </c>
      <c r="OH106" s="4" t="s">
        <v>23</v>
      </c>
      <c r="OI106" s="4" t="s">
        <v>24</v>
      </c>
      <c r="OJ106" s="4" t="s">
        <v>25</v>
      </c>
      <c r="OK106" s="4" t="s">
        <v>26</v>
      </c>
      <c r="OL106" s="4"/>
      <c r="OM106" s="4"/>
      <c r="ON106" s="4"/>
      <c r="OO106" s="4"/>
      <c r="OQ106" s="1">
        <f t="shared" si="1120"/>
        <v>97</v>
      </c>
      <c r="OR106" s="1">
        <f t="shared" si="1121"/>
        <v>1206</v>
      </c>
      <c r="OS106" s="1">
        <f t="shared" si="1122"/>
        <v>8</v>
      </c>
      <c r="OU106" s="1" t="str">
        <f t="shared" ref="OU106:OX106" si="1650">+OU89</f>
        <v>質問票総回答数（２～３合）</v>
      </c>
      <c r="OV106" s="1" t="str">
        <f t="shared" si="1650"/>
        <v>質問票有所見者数（２～３合）</v>
      </c>
      <c r="OW106" s="1" t="str">
        <f t="shared" si="1650"/>
        <v>１日飲酒量（２～３合）</v>
      </c>
      <c r="OX106" s="1" t="str">
        <f t="shared" si="1650"/>
        <v>標準誤差</v>
      </c>
      <c r="OZ106" s="4"/>
      <c r="PA106" s="5" t="str">
        <f>+OR$3</f>
        <v>質問票総回答数（２～３合）</v>
      </c>
      <c r="PB106" s="6" t="str">
        <f>+OQ$3</f>
        <v>質問票有所見者数（２～３合）</v>
      </c>
      <c r="PC106" s="6" t="str">
        <f>+OS$3</f>
        <v>１日飲酒量（２～３合）</v>
      </c>
      <c r="PD106" s="4" t="s">
        <v>22</v>
      </c>
      <c r="PE106" s="4" t="s">
        <v>23</v>
      </c>
      <c r="PF106" s="4" t="s">
        <v>24</v>
      </c>
      <c r="PG106" s="4" t="s">
        <v>25</v>
      </c>
      <c r="PH106" s="4" t="s">
        <v>26</v>
      </c>
      <c r="PI106" s="4"/>
      <c r="PJ106" s="4"/>
      <c r="PK106" s="4"/>
      <c r="PL106" s="4"/>
      <c r="PN106" s="1">
        <f t="shared" si="1123"/>
        <v>12</v>
      </c>
      <c r="PO106" s="1">
        <f t="shared" si="1124"/>
        <v>1317</v>
      </c>
      <c r="PP106" s="1">
        <f t="shared" si="1125"/>
        <v>0.9</v>
      </c>
      <c r="PR106" s="1" t="str">
        <f t="shared" ref="PR106:PU106" si="1651">+PR89</f>
        <v>質問票総回答数（３合以上）</v>
      </c>
      <c r="PS106" s="1" t="str">
        <f t="shared" si="1651"/>
        <v>質問票有所見者数（３合以上）</v>
      </c>
      <c r="PT106" s="1" t="str">
        <f t="shared" si="1651"/>
        <v>１日飲酒量（３合以上）</v>
      </c>
      <c r="PU106" s="1" t="str">
        <f t="shared" si="1651"/>
        <v>標準誤差</v>
      </c>
      <c r="PW106" s="4"/>
      <c r="PX106" s="5" t="str">
        <f>+PO$3</f>
        <v>質問票総回答数（３合以上）</v>
      </c>
      <c r="PY106" s="6" t="str">
        <f>+PN$3</f>
        <v>質問票有所見者数（３合以上）</v>
      </c>
      <c r="PZ106" s="6" t="str">
        <f>+PP$3</f>
        <v>１日飲酒量（３合以上）</v>
      </c>
      <c r="QA106" s="4" t="s">
        <v>22</v>
      </c>
      <c r="QB106" s="4" t="s">
        <v>23</v>
      </c>
      <c r="QC106" s="4" t="s">
        <v>24</v>
      </c>
      <c r="QD106" s="4" t="s">
        <v>25</v>
      </c>
      <c r="QE106" s="4" t="s">
        <v>26</v>
      </c>
      <c r="QF106" s="4"/>
      <c r="QG106" s="4"/>
      <c r="QH106" s="4"/>
      <c r="QI106" s="4"/>
      <c r="QT106" s="4"/>
      <c r="QU106" s="5"/>
      <c r="QV106" s="6"/>
      <c r="QW106" s="6"/>
      <c r="QX106" s="4"/>
      <c r="QY106" s="4"/>
      <c r="QZ106" s="4"/>
      <c r="RA106" s="4"/>
      <c r="RB106" s="4"/>
      <c r="RC106" s="4"/>
      <c r="RD106" s="4"/>
      <c r="RE106" s="4"/>
      <c r="RF106" s="4"/>
    </row>
    <row r="107" spans="1:474">
      <c r="A107" s="20" t="s">
        <v>13</v>
      </c>
      <c r="B107" s="20" t="s">
        <v>17</v>
      </c>
      <c r="C107" s="20">
        <v>73</v>
      </c>
      <c r="D107" s="20" t="s">
        <v>15</v>
      </c>
      <c r="E107" s="20">
        <v>747</v>
      </c>
      <c r="F107" s="23">
        <v>1306</v>
      </c>
      <c r="G107" s="20">
        <v>57.2</v>
      </c>
      <c r="H107" s="20">
        <v>186</v>
      </c>
      <c r="I107" s="23">
        <v>1407</v>
      </c>
      <c r="J107" s="20">
        <v>13.2</v>
      </c>
      <c r="K107" s="20">
        <v>218</v>
      </c>
      <c r="L107" s="23">
        <v>1240</v>
      </c>
      <c r="M107" s="20">
        <v>17.600000000000001</v>
      </c>
      <c r="N107" s="20">
        <v>32</v>
      </c>
      <c r="O107" s="23">
        <v>1429</v>
      </c>
      <c r="P107" s="20">
        <v>2.2000000000000002</v>
      </c>
      <c r="Q107" s="20">
        <v>120</v>
      </c>
      <c r="R107" s="23">
        <v>1367</v>
      </c>
      <c r="S107" s="20">
        <v>8.8000000000000007</v>
      </c>
      <c r="T107" s="20">
        <v>246</v>
      </c>
      <c r="U107" s="23">
        <v>1416</v>
      </c>
      <c r="V107" s="20">
        <v>17.399999999999999</v>
      </c>
      <c r="W107" s="20">
        <v>254</v>
      </c>
      <c r="X107" s="23">
        <v>1077</v>
      </c>
      <c r="Y107" s="20">
        <v>23.6</v>
      </c>
      <c r="Z107" s="20">
        <v>363</v>
      </c>
      <c r="AA107" s="23">
        <v>1091</v>
      </c>
      <c r="AB107" s="20">
        <v>33.299999999999997</v>
      </c>
      <c r="AC107" s="20">
        <v>642</v>
      </c>
      <c r="AD107" s="23">
        <v>1034</v>
      </c>
      <c r="AE107" s="20">
        <v>62.1</v>
      </c>
      <c r="AF107" s="20">
        <v>303</v>
      </c>
      <c r="AG107" s="23">
        <v>1212</v>
      </c>
      <c r="AH107" s="20">
        <v>25</v>
      </c>
      <c r="AI107" s="20">
        <v>545</v>
      </c>
      <c r="AJ107" s="23">
        <v>1268</v>
      </c>
      <c r="AK107" s="20">
        <v>43</v>
      </c>
      <c r="AL107" s="20">
        <v>493</v>
      </c>
      <c r="AM107" s="23">
        <v>1338</v>
      </c>
      <c r="AN107" s="20">
        <v>36.799999999999997</v>
      </c>
      <c r="AO107" s="20">
        <v>255</v>
      </c>
      <c r="AP107" s="23">
        <v>1407</v>
      </c>
      <c r="AQ107" s="20">
        <v>18.100000000000001</v>
      </c>
      <c r="AR107" s="20">
        <v>661</v>
      </c>
      <c r="AS107" s="20">
        <v>1184</v>
      </c>
      <c r="AT107" s="20">
        <v>55.8</v>
      </c>
      <c r="AU107" s="20">
        <v>375</v>
      </c>
      <c r="AV107" s="20">
        <v>916</v>
      </c>
      <c r="AW107" s="20">
        <v>40.9</v>
      </c>
      <c r="AX107" s="20">
        <v>83</v>
      </c>
      <c r="AY107" s="20">
        <v>1159</v>
      </c>
      <c r="AZ107" s="20">
        <v>7.2</v>
      </c>
      <c r="BA107" s="20">
        <v>13</v>
      </c>
      <c r="BB107" s="20">
        <v>1034</v>
      </c>
      <c r="BC107" s="20">
        <v>1.3</v>
      </c>
      <c r="BE107" s="35"/>
      <c r="BF107" s="1" t="str">
        <f t="shared" si="1071"/>
        <v>明細部</v>
      </c>
      <c r="BG107" s="1" t="str">
        <f t="shared" si="1072"/>
        <v>県</v>
      </c>
      <c r="BH107" s="1">
        <f t="shared" si="1073"/>
        <v>73</v>
      </c>
      <c r="BI107" s="1" t="str">
        <f t="shared" si="1074"/>
        <v>男</v>
      </c>
      <c r="BJ107" s="1">
        <f t="shared" si="1075"/>
        <v>747</v>
      </c>
      <c r="BK107" s="1">
        <f t="shared" si="1076"/>
        <v>1306</v>
      </c>
      <c r="BL107" s="1">
        <f t="shared" si="1077"/>
        <v>57.2</v>
      </c>
      <c r="BM107" s="1" t="str">
        <f t="shared" ref="BM107:BQ107" si="1652">+BM90</f>
        <v>40-44</v>
      </c>
      <c r="BN107" s="1">
        <f t="shared" si="1652"/>
        <v>129366</v>
      </c>
      <c r="BO107" s="1">
        <f t="shared" si="1652"/>
        <v>5027</v>
      </c>
      <c r="BP107" s="1">
        <f t="shared" si="1652"/>
        <v>3.8858741864168329E-2</v>
      </c>
      <c r="BQ107" s="1">
        <f t="shared" si="1652"/>
        <v>5.3731368611455665E-4</v>
      </c>
      <c r="BS107" s="4" t="s">
        <v>27</v>
      </c>
      <c r="BT107" s="4">
        <f>+SUM(BK109:BK113)</f>
        <v>776</v>
      </c>
      <c r="BU107" s="4">
        <f>+SUM(BJ109:BJ113)</f>
        <v>29</v>
      </c>
      <c r="BV107" s="4">
        <f t="shared" ref="BV107:BV116" si="1653">+BU107/BT107</f>
        <v>3.7371134020618556E-2</v>
      </c>
      <c r="BW107" s="4">
        <f t="shared" ref="BW107:BW116" si="1654">+SQRT(BV107*(1-BV107)/BT107)</f>
        <v>6.8087394910511436E-3</v>
      </c>
      <c r="BX107" s="4">
        <f t="shared" ref="BX107:BX113" si="1655">+BN107</f>
        <v>129366</v>
      </c>
      <c r="BY107" s="4">
        <f t="shared" ref="BY107:BY113" si="1656">+BX107*BV107</f>
        <v>4834.5541237113403</v>
      </c>
      <c r="BZ107" s="4">
        <f t="shared" ref="BZ107:BZ113" si="1657">+BW107*BW107*BX107*BX107</f>
        <v>775842.80308369442</v>
      </c>
      <c r="CA107" s="4">
        <f t="shared" ref="CA107:CA113" si="1658">+BP107*BT107</f>
        <v>30.154383686594624</v>
      </c>
      <c r="CB107" s="4"/>
      <c r="CC107" s="4"/>
      <c r="CD107" s="4"/>
      <c r="CE107" s="4"/>
      <c r="CG107" s="1">
        <f t="shared" si="1078"/>
        <v>186</v>
      </c>
      <c r="CH107" s="1">
        <f t="shared" si="1079"/>
        <v>1407</v>
      </c>
      <c r="CI107" s="1">
        <f t="shared" si="1080"/>
        <v>13.2</v>
      </c>
      <c r="CJ107" s="1" t="str">
        <f t="shared" ref="CJ107:CN107" si="1659">+CJ90</f>
        <v>40-44</v>
      </c>
      <c r="CK107" s="1">
        <f t="shared" si="1659"/>
        <v>123169</v>
      </c>
      <c r="CL107" s="1">
        <f t="shared" si="1659"/>
        <v>2015</v>
      </c>
      <c r="CM107" s="1">
        <f t="shared" si="1659"/>
        <v>1.6359635947356885E-2</v>
      </c>
      <c r="CN107" s="1">
        <f t="shared" si="1659"/>
        <v>3.6145503664387592E-4</v>
      </c>
      <c r="CP107" s="4" t="s">
        <v>27</v>
      </c>
      <c r="CQ107" s="4">
        <f>+SUM(CH109:CH113)</f>
        <v>845</v>
      </c>
      <c r="CR107" s="4">
        <f>+SUM(CG109:CG113)</f>
        <v>15</v>
      </c>
      <c r="CS107" s="4">
        <f t="shared" ref="CS107:CS116" si="1660">+CR107/CQ107</f>
        <v>1.7751479289940829E-2</v>
      </c>
      <c r="CT107" s="4">
        <f t="shared" ref="CT107:CT116" si="1661">+SQRT(CS107*(1-CS107)/CQ107)</f>
        <v>4.5425489121072912E-3</v>
      </c>
      <c r="CU107" s="4">
        <f t="shared" ref="CU107:CU113" si="1662">+CK107</f>
        <v>123169</v>
      </c>
      <c r="CV107" s="4">
        <f t="shared" ref="CV107:CV113" si="1663">+CU107*CS107</f>
        <v>2186.4319526627219</v>
      </c>
      <c r="CW107" s="4">
        <f t="shared" ref="CW107:CW113" si="1664">+CT107*CT107*CU107*CU107</f>
        <v>313041.60058448551</v>
      </c>
      <c r="CX107" s="4">
        <f t="shared" ref="CX107:CX113" si="1665">+CM107*CQ107</f>
        <v>13.823892375516568</v>
      </c>
      <c r="CY107" s="4"/>
      <c r="CZ107" s="4"/>
      <c r="DA107" s="4"/>
      <c r="DB107" s="4"/>
      <c r="DD107" s="1">
        <f t="shared" si="1081"/>
        <v>218</v>
      </c>
      <c r="DE107" s="1">
        <f t="shared" si="1082"/>
        <v>1240</v>
      </c>
      <c r="DF107" s="1">
        <f t="shared" si="1083"/>
        <v>17.600000000000001</v>
      </c>
      <c r="DG107" s="1" t="str">
        <f t="shared" ref="DG107:DK107" si="1666">+DG90</f>
        <v>40-44</v>
      </c>
      <c r="DH107" s="1">
        <f t="shared" si="1666"/>
        <v>121520</v>
      </c>
      <c r="DI107" s="1">
        <f t="shared" si="1666"/>
        <v>23148</v>
      </c>
      <c r="DJ107" s="1">
        <f t="shared" si="1666"/>
        <v>0.19048716260697829</v>
      </c>
      <c r="DK107" s="1">
        <f t="shared" si="1666"/>
        <v>1.126473154005984E-3</v>
      </c>
      <c r="DM107" s="4" t="s">
        <v>27</v>
      </c>
      <c r="DN107" s="4">
        <f>+SUM(DE109:DE113)</f>
        <v>826</v>
      </c>
      <c r="DO107" s="4">
        <f>+SUM(DD109:DD113)</f>
        <v>112</v>
      </c>
      <c r="DP107" s="4">
        <f t="shared" ref="DP107:DP116" si="1667">+DO107/DN107</f>
        <v>0.13559322033898305</v>
      </c>
      <c r="DQ107" s="4">
        <f t="shared" ref="DQ107:DQ116" si="1668">+SQRT(DP107*(1-DP107)/DN107)</f>
        <v>1.1912092200860447E-2</v>
      </c>
      <c r="DR107" s="4">
        <f t="shared" ref="DR107:DR113" si="1669">+DH107</f>
        <v>121520</v>
      </c>
      <c r="DS107" s="4">
        <f t="shared" ref="DS107:DS113" si="1670">+DR107*DP107</f>
        <v>16477.288135593219</v>
      </c>
      <c r="DT107" s="4">
        <f t="shared" ref="DT107:DT113" si="1671">+DQ107*DQ107*DR107*DR107</f>
        <v>2095422.5543994275</v>
      </c>
      <c r="DU107" s="4">
        <f t="shared" ref="DU107:DU113" si="1672">+DJ107*DN107</f>
        <v>157.34239631336408</v>
      </c>
      <c r="DV107" s="4"/>
      <c r="DW107" s="4"/>
      <c r="DX107" s="4"/>
      <c r="DY107" s="4"/>
      <c r="EA107" s="1">
        <f t="shared" si="1084"/>
        <v>32</v>
      </c>
      <c r="EB107" s="1">
        <f t="shared" si="1085"/>
        <v>1429</v>
      </c>
      <c r="EC107" s="1">
        <f t="shared" si="1086"/>
        <v>2.2000000000000002</v>
      </c>
      <c r="ED107" s="1" t="str">
        <f t="shared" ref="ED107:EH107" si="1673">+ED90</f>
        <v>40-44</v>
      </c>
      <c r="EE107" s="1">
        <f t="shared" si="1673"/>
        <v>115812</v>
      </c>
      <c r="EF107" s="1">
        <f t="shared" si="1673"/>
        <v>18579</v>
      </c>
      <c r="EG107" s="1">
        <f t="shared" si="1673"/>
        <v>0.16042379028079992</v>
      </c>
      <c r="EH107" s="1">
        <f t="shared" si="1673"/>
        <v>1.0784193397328304E-3</v>
      </c>
      <c r="EJ107" s="4" t="s">
        <v>27</v>
      </c>
      <c r="EK107" s="4">
        <f>+SUM(EB109:EB113)</f>
        <v>823</v>
      </c>
      <c r="EL107" s="4">
        <f>+SUM(EA109:EA113)</f>
        <v>126</v>
      </c>
      <c r="EM107" s="4">
        <f t="shared" ref="EM107:EM116" si="1674">+EL107/EK107</f>
        <v>0.15309842041312272</v>
      </c>
      <c r="EN107" s="4">
        <f t="shared" ref="EN107:EN116" si="1675">+SQRT(EM107*(1-EM107)/EK107)</f>
        <v>1.2551681451752068E-2</v>
      </c>
      <c r="EO107" s="4">
        <f t="shared" ref="EO107:EO113" si="1676">+EE107</f>
        <v>115812</v>
      </c>
      <c r="EP107" s="4">
        <f t="shared" ref="EP107:EP113" si="1677">+EO107*EM107</f>
        <v>17730.634264884568</v>
      </c>
      <c r="EQ107" s="4">
        <f t="shared" ref="EQ107:EQ113" si="1678">+EN107*EN107*EO107*EO107</f>
        <v>2113055.6792827616</v>
      </c>
      <c r="ER107" s="4">
        <f t="shared" ref="ER107:ER113" si="1679">+EG107*EK107</f>
        <v>132.02877940109835</v>
      </c>
      <c r="ES107" s="4"/>
      <c r="ET107" s="4"/>
      <c r="EU107" s="4"/>
      <c r="EV107" s="4"/>
      <c r="EX107" s="1">
        <f t="shared" si="1087"/>
        <v>120</v>
      </c>
      <c r="EY107" s="1">
        <f t="shared" si="1088"/>
        <v>1367</v>
      </c>
      <c r="EZ107" s="1">
        <f t="shared" si="1089"/>
        <v>8.8000000000000007</v>
      </c>
      <c r="FA107" s="1" t="str">
        <f t="shared" ref="FA107:FE107" si="1680">+FA90</f>
        <v>40-44</v>
      </c>
      <c r="FB107" s="1">
        <f t="shared" si="1680"/>
        <v>119853</v>
      </c>
      <c r="FC107" s="1">
        <f t="shared" si="1680"/>
        <v>24695</v>
      </c>
      <c r="FD107" s="1">
        <f t="shared" si="1680"/>
        <v>0.20604407065321687</v>
      </c>
      <c r="FE107" s="1">
        <f t="shared" si="1680"/>
        <v>1.1682984601254617E-3</v>
      </c>
      <c r="FG107" s="4" t="s">
        <v>27</v>
      </c>
      <c r="FH107" s="4">
        <f>+SUM(EY109:EY113)</f>
        <v>761</v>
      </c>
      <c r="FI107" s="4">
        <f>+SUM(EX109:EX113)</f>
        <v>191</v>
      </c>
      <c r="FJ107" s="4">
        <f t="shared" ref="FJ107:FJ116" si="1681">+FI107/FH107</f>
        <v>0.25098554533508544</v>
      </c>
      <c r="FK107" s="4">
        <f t="shared" ref="FK107:FK116" si="1682">+SQRT(FJ107*(1-FJ107)/FH107)</f>
        <v>1.5717270453123523E-2</v>
      </c>
      <c r="FL107" s="4">
        <f t="shared" ref="FL107:FL113" si="1683">+FB107</f>
        <v>119853</v>
      </c>
      <c r="FM107" s="4">
        <f t="shared" ref="FM107:FM113" si="1684">+FL107*FJ107</f>
        <v>30081.370565045996</v>
      </c>
      <c r="FN107" s="4">
        <f t="shared" ref="FN107:FN113" si="1685">+FK107*FK107*FL107*FL107</f>
        <v>3548559.3314859951</v>
      </c>
      <c r="FO107" s="4">
        <f t="shared" ref="FO107:FO113" si="1686">+FD107*FH107</f>
        <v>156.79953776709803</v>
      </c>
      <c r="FP107" s="4"/>
      <c r="FQ107" s="4"/>
      <c r="FR107" s="4"/>
      <c r="FS107" s="4"/>
      <c r="FU107" s="1">
        <f t="shared" si="1090"/>
        <v>246</v>
      </c>
      <c r="FV107" s="1">
        <f t="shared" si="1091"/>
        <v>1416</v>
      </c>
      <c r="FW107" s="1">
        <f t="shared" si="1092"/>
        <v>17.399999999999999</v>
      </c>
      <c r="FX107" s="1" t="str">
        <f t="shared" ref="FX107:GB107" si="1687">+FX90</f>
        <v>40-44</v>
      </c>
      <c r="FY107" s="1">
        <f t="shared" si="1687"/>
        <v>117671</v>
      </c>
      <c r="FZ107" s="1">
        <f t="shared" si="1687"/>
        <v>21212</v>
      </c>
      <c r="GA107" s="1">
        <f t="shared" si="1687"/>
        <v>0.18026531600819234</v>
      </c>
      <c r="GB107" s="1">
        <f t="shared" si="1687"/>
        <v>1.1206191003453852E-3</v>
      </c>
      <c r="GD107" s="4" t="s">
        <v>27</v>
      </c>
      <c r="GE107" s="4">
        <f>+SUM(FV109:FV113)</f>
        <v>806</v>
      </c>
      <c r="GF107" s="4">
        <f>+SUM(FU109:FU113)</f>
        <v>136</v>
      </c>
      <c r="GG107" s="4">
        <f t="shared" ref="GG107:GG116" si="1688">+GF107/GE107</f>
        <v>0.16873449131513649</v>
      </c>
      <c r="GH107" s="4">
        <f t="shared" ref="GH107:GH116" si="1689">+SQRT(GG107*(1-GG107)/GE107)</f>
        <v>1.3191807121513495E-2</v>
      </c>
      <c r="GI107" s="4">
        <f t="shared" ref="GI107:GI113" si="1690">+FY107</f>
        <v>117671</v>
      </c>
      <c r="GJ107" s="4">
        <f t="shared" ref="GJ107:GJ113" si="1691">+GI107*GG107</f>
        <v>19855.156327543427</v>
      </c>
      <c r="GK107" s="4">
        <f t="shared" ref="GK107:GK113" si="1692">+GH107*GH107*GI107*GI107</f>
        <v>2409613.979438182</v>
      </c>
      <c r="GL107" s="4">
        <f t="shared" ref="GL107:GL113" si="1693">+GA107*GE107</f>
        <v>145.29384470260302</v>
      </c>
      <c r="GM107" s="4"/>
      <c r="GN107" s="4"/>
      <c r="GO107" s="4"/>
      <c r="GP107" s="4"/>
      <c r="GR107" s="1">
        <f t="shared" si="1093"/>
        <v>254</v>
      </c>
      <c r="GS107" s="1">
        <f t="shared" si="1094"/>
        <v>1077</v>
      </c>
      <c r="GT107" s="1">
        <f t="shared" si="1095"/>
        <v>23.6</v>
      </c>
      <c r="GU107" s="1" t="str">
        <f t="shared" ref="GU107:GY107" si="1694">+GU90</f>
        <v>40-44</v>
      </c>
      <c r="GV107" s="1">
        <f t="shared" si="1694"/>
        <v>114406</v>
      </c>
      <c r="GW107" s="1">
        <f t="shared" si="1694"/>
        <v>33255</v>
      </c>
      <c r="GX107" s="1">
        <f t="shared" si="1694"/>
        <v>0.29067531423177106</v>
      </c>
      <c r="GY107" s="1">
        <f t="shared" si="1694"/>
        <v>1.342462650351731E-3</v>
      </c>
      <c r="HA107" s="4" t="s">
        <v>27</v>
      </c>
      <c r="HB107" s="4">
        <f>+SUM(GS109:GS113)</f>
        <v>767</v>
      </c>
      <c r="HC107" s="4">
        <f>+SUM(GR109:GR113)</f>
        <v>199</v>
      </c>
      <c r="HD107" s="4">
        <f t="shared" ref="HD107:HD116" si="1695">+HC107/HB107</f>
        <v>0.25945241199478486</v>
      </c>
      <c r="HE107" s="4">
        <f t="shared" ref="HE107:HE116" si="1696">+SQRT(HD107*(1-HD107)/HB107)</f>
        <v>1.5827330096148732E-2</v>
      </c>
      <c r="HF107" s="4">
        <f t="shared" ref="HF107:HF113" si="1697">+GV107</f>
        <v>114406</v>
      </c>
      <c r="HG107" s="4">
        <f t="shared" ref="HG107:HG113" si="1698">+HF107*HD107</f>
        <v>29682.912646675355</v>
      </c>
      <c r="HH107" s="4">
        <f t="shared" ref="HH107:HH113" si="1699">+HE107*HE107*HF107*HF107</f>
        <v>3278784.8775298325</v>
      </c>
      <c r="HI107" s="4">
        <f t="shared" ref="HI107:HI113" si="1700">+GX107*HB107</f>
        <v>222.9479660157684</v>
      </c>
      <c r="HJ107" s="4"/>
      <c r="HK107" s="4"/>
      <c r="HL107" s="4"/>
      <c r="HM107" s="4"/>
      <c r="HO107" s="1">
        <f t="shared" si="1096"/>
        <v>363</v>
      </c>
      <c r="HP107" s="1">
        <f t="shared" si="1097"/>
        <v>1091</v>
      </c>
      <c r="HQ107" s="1">
        <f t="shared" si="1098"/>
        <v>33.299999999999997</v>
      </c>
      <c r="HR107" s="1" t="str">
        <f t="shared" ref="HR107:HV107" si="1701">+HR90</f>
        <v>40-44</v>
      </c>
      <c r="HS107" s="1">
        <f t="shared" si="1701"/>
        <v>131582</v>
      </c>
      <c r="HT107" s="1">
        <f t="shared" si="1701"/>
        <v>30219</v>
      </c>
      <c r="HU107" s="1">
        <f t="shared" si="1701"/>
        <v>0.22965907190953169</v>
      </c>
      <c r="HV107" s="1">
        <f t="shared" si="1701"/>
        <v>1.1595381643942089E-3</v>
      </c>
      <c r="HX107" s="4" t="s">
        <v>27</v>
      </c>
      <c r="HY107" s="4">
        <f>+SUM(HP109:HP113)</f>
        <v>800</v>
      </c>
      <c r="HZ107" s="4">
        <f>+SUM(HO109:HO113)</f>
        <v>190</v>
      </c>
      <c r="IA107" s="4">
        <f t="shared" ref="IA107:IA116" si="1702">+HZ107/HY107</f>
        <v>0.23749999999999999</v>
      </c>
      <c r="IB107" s="4">
        <f t="shared" ref="IB107:IB116" si="1703">+SQRT(IA107*(1-IA107)/HY107)</f>
        <v>1.5045503896513402E-2</v>
      </c>
      <c r="IC107" s="4">
        <f t="shared" ref="IC107:IC113" si="1704">+HS107</f>
        <v>131582</v>
      </c>
      <c r="ID107" s="4">
        <f t="shared" ref="ID107:ID113" si="1705">+IC107*IA107</f>
        <v>31250.724999999999</v>
      </c>
      <c r="IE107" s="4">
        <f t="shared" ref="IE107:IE113" si="1706">+IB107*IB107*IC107*IC107</f>
        <v>3919281.3549054679</v>
      </c>
      <c r="IF107" s="4">
        <f t="shared" ref="IF107:IF113" si="1707">+HU107*HY107</f>
        <v>183.72725752762534</v>
      </c>
      <c r="IG107" s="4"/>
      <c r="IH107" s="4"/>
      <c r="II107" s="4"/>
      <c r="IJ107" s="4"/>
      <c r="IL107" s="1">
        <f t="shared" si="1099"/>
        <v>642</v>
      </c>
      <c r="IM107" s="1">
        <f t="shared" si="1100"/>
        <v>1034</v>
      </c>
      <c r="IN107" s="1">
        <f t="shared" si="1101"/>
        <v>62.1</v>
      </c>
      <c r="IO107" s="1" t="str">
        <f t="shared" ref="IO107:IS107" si="1708">+IO90</f>
        <v>40-44</v>
      </c>
      <c r="IP107" s="1">
        <f t="shared" si="1708"/>
        <v>113943</v>
      </c>
      <c r="IQ107" s="1">
        <f t="shared" si="1708"/>
        <v>60386</v>
      </c>
      <c r="IR107" s="1">
        <f t="shared" si="1708"/>
        <v>0.52996673775484238</v>
      </c>
      <c r="IS107" s="1">
        <f t="shared" si="1708"/>
        <v>1.478579830511563E-3</v>
      </c>
      <c r="IU107" s="4" t="s">
        <v>27</v>
      </c>
      <c r="IV107" s="4">
        <f>+SUM(IM109:IM113)</f>
        <v>852</v>
      </c>
      <c r="IW107" s="4">
        <f>+SUM(IL109:IL113)</f>
        <v>616</v>
      </c>
      <c r="IX107" s="4">
        <f t="shared" ref="IX107:IX116" si="1709">+IW107/IV107</f>
        <v>0.72300469483568075</v>
      </c>
      <c r="IY107" s="4">
        <f t="shared" ref="IY107:IY116" si="1710">+SQRT(IX107*(1-IX107)/IV107)</f>
        <v>1.5331581833059776E-2</v>
      </c>
      <c r="IZ107" s="4">
        <f t="shared" ref="IZ107:IZ113" si="1711">+IP107</f>
        <v>113943</v>
      </c>
      <c r="JA107" s="4">
        <f t="shared" ref="JA107:JA113" si="1712">+IZ107*IX107</f>
        <v>82381.323943661977</v>
      </c>
      <c r="JB107" s="4">
        <f t="shared" ref="JB107:JB113" si="1713">+IY107*IY107*IZ107*IZ107</f>
        <v>3051751.9476550501</v>
      </c>
      <c r="JC107" s="4">
        <f t="shared" ref="JC107:JC113" si="1714">+IR107*IV107</f>
        <v>451.5316605671257</v>
      </c>
      <c r="JD107" s="4"/>
      <c r="JE107" s="4"/>
      <c r="JF107" s="4"/>
      <c r="JG107" s="4"/>
      <c r="JI107" s="1">
        <f t="shared" si="1102"/>
        <v>303</v>
      </c>
      <c r="JJ107" s="1">
        <f t="shared" si="1103"/>
        <v>1212</v>
      </c>
      <c r="JK107" s="1">
        <f t="shared" si="1104"/>
        <v>25</v>
      </c>
      <c r="JL107" s="1" t="str">
        <f t="shared" ref="JL107:JP107" si="1715">+JL90</f>
        <v>40-44</v>
      </c>
      <c r="JM107" s="1">
        <f t="shared" si="1715"/>
        <v>112758</v>
      </c>
      <c r="JN107" s="1">
        <f t="shared" si="1715"/>
        <v>39625</v>
      </c>
      <c r="JO107" s="1">
        <f t="shared" si="1715"/>
        <v>0.35141630749037761</v>
      </c>
      <c r="JP107" s="1">
        <f t="shared" si="1715"/>
        <v>1.4217403393410751E-3</v>
      </c>
      <c r="JR107" s="4" t="s">
        <v>27</v>
      </c>
      <c r="JS107" s="4">
        <f>+SUM(JJ109:JJ113)</f>
        <v>802</v>
      </c>
      <c r="JT107" s="4">
        <f>+SUM(JI109:JI113)</f>
        <v>313</v>
      </c>
      <c r="JU107" s="4">
        <f t="shared" ref="JU107:JU116" si="1716">+JT107/JS107</f>
        <v>0.39027431421446385</v>
      </c>
      <c r="JV107" s="4">
        <f t="shared" ref="JV107:JV116" si="1717">+SQRT(JU107*(1-JU107)/JS107)</f>
        <v>1.7225230649292159E-2</v>
      </c>
      <c r="JW107" s="4">
        <f t="shared" ref="JW107:JW113" si="1718">+JM107</f>
        <v>112758</v>
      </c>
      <c r="JX107" s="4">
        <f t="shared" ref="JX107:JX113" si="1719">+JW107*JU107</f>
        <v>44006.551122194513</v>
      </c>
      <c r="JY107" s="4">
        <f t="shared" ref="JY107:JY113" si="1720">+JV107*JV107*JW107*JW107</f>
        <v>3772461.5333741768</v>
      </c>
      <c r="JZ107" s="4">
        <f t="shared" ref="JZ107:JZ113" si="1721">+JO107*JS107</f>
        <v>281.83587860728284</v>
      </c>
      <c r="KA107" s="4"/>
      <c r="KB107" s="4"/>
      <c r="KC107" s="4"/>
      <c r="KD107" s="4"/>
      <c r="KF107" s="1">
        <f t="shared" si="1105"/>
        <v>545</v>
      </c>
      <c r="KG107" s="1">
        <f t="shared" si="1106"/>
        <v>1268</v>
      </c>
      <c r="KH107" s="1">
        <f t="shared" si="1107"/>
        <v>43</v>
      </c>
      <c r="KI107" s="1" t="str">
        <f t="shared" ref="KI107:KM107" si="1722">+KI90</f>
        <v>40-44</v>
      </c>
      <c r="KJ107" s="1">
        <f t="shared" si="1722"/>
        <v>119338</v>
      </c>
      <c r="KK107" s="1">
        <f t="shared" si="1722"/>
        <v>89276</v>
      </c>
      <c r="KL107" s="1">
        <f t="shared" si="1722"/>
        <v>0.74809364996899563</v>
      </c>
      <c r="KM107" s="1">
        <f t="shared" si="1722"/>
        <v>1.2566321430717375E-3</v>
      </c>
      <c r="KO107" s="4" t="s">
        <v>27</v>
      </c>
      <c r="KP107" s="4">
        <f>+SUM(KG109:KG113)</f>
        <v>743</v>
      </c>
      <c r="KQ107" s="4">
        <f>+SUM(KF109:KF113)</f>
        <v>723</v>
      </c>
      <c r="KR107" s="4">
        <f t="shared" ref="KR107:KR116" si="1723">+KQ107/KP107</f>
        <v>0.97308209959623149</v>
      </c>
      <c r="KS107" s="4">
        <f t="shared" ref="KS107:KS116" si="1724">+SQRT(KR107*(1-KR107)/KP107)</f>
        <v>5.9374631306211021E-3</v>
      </c>
      <c r="KT107" s="4">
        <f t="shared" ref="KT107:KT113" si="1725">+KJ107</f>
        <v>119338</v>
      </c>
      <c r="KU107" s="4">
        <f t="shared" ref="KU107:KU113" si="1726">+KT107*KR107</f>
        <v>116125.67160161507</v>
      </c>
      <c r="KV107" s="4">
        <f t="shared" ref="KV107:KV113" si="1727">+KS107*KS107*KT107*KT107</f>
        <v>502064.32391304185</v>
      </c>
      <c r="KW107" s="4">
        <f t="shared" ref="KW107:KW113" si="1728">+KL107*KP107</f>
        <v>555.8335819269638</v>
      </c>
      <c r="KX107" s="4"/>
      <c r="KY107" s="4"/>
      <c r="KZ107" s="4"/>
      <c r="LA107" s="4"/>
      <c r="LC107" s="1">
        <f t="shared" si="1108"/>
        <v>493</v>
      </c>
      <c r="LD107" s="1">
        <f t="shared" si="1109"/>
        <v>1338</v>
      </c>
      <c r="LE107" s="1">
        <f t="shared" si="1110"/>
        <v>36.799999999999997</v>
      </c>
      <c r="LF107" s="1" t="str">
        <f t="shared" ref="LF107:LJ107" si="1729">+LF90</f>
        <v>40-44</v>
      </c>
      <c r="LG107" s="1">
        <f t="shared" si="1729"/>
        <v>112536</v>
      </c>
      <c r="LH107" s="1">
        <f t="shared" si="1729"/>
        <v>18612</v>
      </c>
      <c r="LI107" s="1">
        <f t="shared" si="1729"/>
        <v>0.16538707613563661</v>
      </c>
      <c r="LJ107" s="1">
        <f t="shared" si="1729"/>
        <v>1.1075098569792313E-3</v>
      </c>
      <c r="LL107" s="4" t="s">
        <v>27</v>
      </c>
      <c r="LM107" s="4">
        <f>+SUM(LD109:LD113)</f>
        <v>770</v>
      </c>
      <c r="LN107" s="4">
        <f>+SUM(LC109:LC113)</f>
        <v>103</v>
      </c>
      <c r="LO107" s="4">
        <f t="shared" ref="LO107:LO116" si="1730">+LN107/LM107</f>
        <v>0.13376623376623376</v>
      </c>
      <c r="LP107" s="4">
        <f t="shared" ref="LP107:LP116" si="1731">+SQRT(LO107*(1-LO107)/LM107)</f>
        <v>1.2267199876845649E-2</v>
      </c>
      <c r="LQ107" s="4">
        <f t="shared" ref="LQ107:LQ113" si="1732">+LG107</f>
        <v>112536</v>
      </c>
      <c r="LR107" s="4">
        <f t="shared" ref="LR107:LR113" si="1733">+LQ107*LO107</f>
        <v>15053.516883116881</v>
      </c>
      <c r="LS107" s="4">
        <f t="shared" ref="LS107:LS113" si="1734">+LP107*LP107*LQ107*LQ107</f>
        <v>1905784.6823482551</v>
      </c>
      <c r="LT107" s="4">
        <f t="shared" ref="LT107:LT113" si="1735">+LI107*LM107</f>
        <v>127.34804862444018</v>
      </c>
      <c r="LU107" s="4"/>
      <c r="LV107" s="4"/>
      <c r="LW107" s="4"/>
      <c r="LX107" s="4"/>
      <c r="LZ107" s="1">
        <f t="shared" si="1111"/>
        <v>255</v>
      </c>
      <c r="MA107" s="1">
        <f t="shared" si="1112"/>
        <v>1407</v>
      </c>
      <c r="MB107" s="1">
        <f t="shared" si="1113"/>
        <v>18.100000000000001</v>
      </c>
      <c r="MC107" s="1" t="str">
        <f t="shared" ref="MC107:MG107" si="1736">+MC90</f>
        <v>40-44</v>
      </c>
      <c r="MD107" s="1">
        <f t="shared" si="1736"/>
        <v>125485</v>
      </c>
      <c r="ME107" s="1">
        <f t="shared" si="1736"/>
        <v>32953</v>
      </c>
      <c r="MF107" s="1">
        <f t="shared" si="1736"/>
        <v>0.26260509224210066</v>
      </c>
      <c r="MG107" s="1">
        <f t="shared" si="1736"/>
        <v>1.2422406346608798E-3</v>
      </c>
      <c r="MI107" s="4" t="s">
        <v>27</v>
      </c>
      <c r="MJ107" s="4">
        <f>+SUM(MA109:MA113)</f>
        <v>759</v>
      </c>
      <c r="MK107" s="4">
        <f>+SUM(LZ109:LZ113)</f>
        <v>220</v>
      </c>
      <c r="ML107" s="4">
        <f t="shared" ref="ML107:ML116" si="1737">+MK107/MJ107</f>
        <v>0.28985507246376813</v>
      </c>
      <c r="MM107" s="4">
        <f t="shared" ref="MM107:MM116" si="1738">+SQRT(ML107*(1-ML107)/MJ107)</f>
        <v>1.646808345364115E-2</v>
      </c>
      <c r="MN107" s="4">
        <f t="shared" ref="MN107:MN113" si="1739">+MD107</f>
        <v>125485</v>
      </c>
      <c r="MO107" s="4">
        <f t="shared" ref="MO107:MO113" si="1740">+MN107*ML107</f>
        <v>36372.463768115944</v>
      </c>
      <c r="MP107" s="4">
        <f t="shared" ref="MP107:MP113" si="1741">+MM107*MM107*MN107*MN107</f>
        <v>4270411.7198670916</v>
      </c>
      <c r="MQ107" s="4">
        <f t="shared" ref="MQ107:MQ113" si="1742">+MF107*MJ107</f>
        <v>199.31726501175439</v>
      </c>
      <c r="MR107" s="4"/>
      <c r="MS107" s="4"/>
      <c r="MT107" s="4"/>
      <c r="MU107" s="4"/>
      <c r="MW107" s="1">
        <f t="shared" si="1114"/>
        <v>661</v>
      </c>
      <c r="MX107" s="1">
        <f t="shared" si="1115"/>
        <v>1184</v>
      </c>
      <c r="MY107" s="1">
        <f t="shared" si="1116"/>
        <v>55.8</v>
      </c>
      <c r="MZ107" s="1" t="str">
        <f t="shared" ref="MZ107:ND107" si="1743">+MZ90</f>
        <v>40-44</v>
      </c>
      <c r="NA107" s="1">
        <f t="shared" si="1743"/>
        <v>78951</v>
      </c>
      <c r="NB107" s="1">
        <f t="shared" si="1743"/>
        <v>56088</v>
      </c>
      <c r="NC107" s="1">
        <f t="shared" si="1743"/>
        <v>0.71041532089523884</v>
      </c>
      <c r="ND107" s="1">
        <f t="shared" si="1743"/>
        <v>1.6142289524095552E-3</v>
      </c>
      <c r="NF107" s="4" t="s">
        <v>27</v>
      </c>
      <c r="NG107" s="4">
        <f>+SUM(MX109:MX113)</f>
        <v>483</v>
      </c>
      <c r="NH107" s="4">
        <f>+SUM(MW109:MW113)</f>
        <v>457</v>
      </c>
      <c r="NI107" s="4">
        <f t="shared" ref="NI107:NI116" si="1744">+NH107/NG107</f>
        <v>0.94616977225672882</v>
      </c>
      <c r="NJ107" s="4">
        <f t="shared" ref="NJ107:NJ116" si="1745">+SQRT(NI107*(1-NI107)/NG107)</f>
        <v>1.0268903623268287E-2</v>
      </c>
      <c r="NK107" s="4">
        <f t="shared" ref="NK107:NK113" si="1746">+NA107</f>
        <v>78951</v>
      </c>
      <c r="NL107" s="4">
        <f t="shared" ref="NL107:NL113" si="1747">+NK107*NI107</f>
        <v>74701.049689441003</v>
      </c>
      <c r="NM107" s="4">
        <f t="shared" ref="NM107:NM113" si="1748">+NJ107*NJ107*NK107*NK107</f>
        <v>657299.68804704619</v>
      </c>
      <c r="NN107" s="4">
        <f t="shared" ref="NN107:NN113" si="1749">+NC107*NG107</f>
        <v>343.13059999240033</v>
      </c>
      <c r="NO107" s="4"/>
      <c r="NP107" s="4"/>
      <c r="NQ107" s="4"/>
      <c r="NR107" s="4"/>
      <c r="NT107" s="1">
        <f t="shared" si="1117"/>
        <v>375</v>
      </c>
      <c r="NU107" s="1">
        <f t="shared" si="1118"/>
        <v>916</v>
      </c>
      <c r="NV107" s="1">
        <f t="shared" si="1119"/>
        <v>40.9</v>
      </c>
      <c r="NW107" s="1" t="str">
        <f t="shared" ref="NW107:OA107" si="1750">+NW90</f>
        <v>40-44</v>
      </c>
      <c r="NX107" s="1">
        <f t="shared" si="1750"/>
        <v>77649</v>
      </c>
      <c r="NY107" s="1">
        <f t="shared" si="1750"/>
        <v>15860</v>
      </c>
      <c r="NZ107" s="1">
        <f t="shared" si="1750"/>
        <v>0.20425246944583961</v>
      </c>
      <c r="OA107" s="1">
        <f t="shared" si="1750"/>
        <v>1.4467829238498959E-3</v>
      </c>
      <c r="OC107" s="4" t="s">
        <v>27</v>
      </c>
      <c r="OD107" s="4">
        <f>+SUM(NU109:NU113)</f>
        <v>518</v>
      </c>
      <c r="OE107" s="4">
        <f>+SUM(NT109:NT113)</f>
        <v>65</v>
      </c>
      <c r="OF107" s="4">
        <f t="shared" ref="OF107:OF116" si="1751">+OE107/OD107</f>
        <v>0.12548262548262548</v>
      </c>
      <c r="OG107" s="4">
        <f t="shared" ref="OG107:OG116" si="1752">+SQRT(OF107*(1-OF107)/OD107)</f>
        <v>1.4554964137756428E-2</v>
      </c>
      <c r="OH107" s="4">
        <f t="shared" ref="OH107:OH113" si="1753">+NX107</f>
        <v>77649</v>
      </c>
      <c r="OI107" s="4">
        <f t="shared" ref="OI107:OI113" si="1754">+OH107*OF107</f>
        <v>9743.6003861003865</v>
      </c>
      <c r="OJ107" s="4">
        <f t="shared" ref="OJ107:OJ113" si="1755">+OG107*OG107*OH107*OH107</f>
        <v>1277303.2391820331</v>
      </c>
      <c r="OK107" s="4">
        <f t="shared" ref="OK107:OK113" si="1756">+NZ107*OD107</f>
        <v>105.80277917294492</v>
      </c>
      <c r="OL107" s="4"/>
      <c r="OM107" s="4"/>
      <c r="ON107" s="4"/>
      <c r="OO107" s="4"/>
      <c r="OQ107" s="1">
        <f t="shared" si="1120"/>
        <v>83</v>
      </c>
      <c r="OR107" s="1">
        <f t="shared" si="1121"/>
        <v>1159</v>
      </c>
      <c r="OS107" s="1">
        <f t="shared" si="1122"/>
        <v>7.2</v>
      </c>
      <c r="OT107" s="1" t="str">
        <f t="shared" ref="OT107:OX107" si="1757">+OT90</f>
        <v>40-44</v>
      </c>
      <c r="OU107" s="1">
        <f t="shared" si="1757"/>
        <v>81951</v>
      </c>
      <c r="OV107" s="1">
        <f t="shared" si="1757"/>
        <v>4951</v>
      </c>
      <c r="OW107" s="1">
        <f t="shared" si="1757"/>
        <v>6.0414149918853952E-2</v>
      </c>
      <c r="OX107" s="1">
        <f t="shared" si="1757"/>
        <v>8.3226271655895514E-4</v>
      </c>
      <c r="OZ107" s="4" t="s">
        <v>27</v>
      </c>
      <c r="PA107" s="4">
        <f>+SUM(OR109:OR113)</f>
        <v>490</v>
      </c>
      <c r="PB107" s="4">
        <f>+SUM(OQ109:OQ113)</f>
        <v>22</v>
      </c>
      <c r="PC107" s="4">
        <f t="shared" ref="PC107:PC116" si="1758">+PB107/PA107</f>
        <v>4.4897959183673466E-2</v>
      </c>
      <c r="PD107" s="4">
        <f t="shared" ref="PD107:PD116" si="1759">+SQRT(PC107*(1-PC107)/PA107)</f>
        <v>9.3549214860321438E-3</v>
      </c>
      <c r="PE107" s="4">
        <f t="shared" ref="PE107:PE113" si="1760">+OU107</f>
        <v>81951</v>
      </c>
      <c r="PF107" s="4">
        <f t="shared" ref="PF107:PF113" si="1761">+PE107*PC107</f>
        <v>3679.4326530612243</v>
      </c>
      <c r="PG107" s="4">
        <f t="shared" ref="PG107:PG113" si="1762">+PD107*PD107*PE107*PE107</f>
        <v>587744.81776042306</v>
      </c>
      <c r="PH107" s="4">
        <f t="shared" ref="PH107:PH113" si="1763">+OW107*PA107</f>
        <v>29.602933460238436</v>
      </c>
      <c r="PI107" s="4"/>
      <c r="PJ107" s="4"/>
      <c r="PK107" s="4"/>
      <c r="PL107" s="4"/>
      <c r="PN107" s="1">
        <f t="shared" si="1123"/>
        <v>13</v>
      </c>
      <c r="PO107" s="1">
        <f t="shared" si="1124"/>
        <v>1034</v>
      </c>
      <c r="PP107" s="1">
        <f t="shared" si="1125"/>
        <v>1.3</v>
      </c>
      <c r="PQ107" s="1" t="str">
        <f t="shared" ref="PQ107:PU107" si="1764">+PQ90</f>
        <v>40-44</v>
      </c>
      <c r="PR107" s="1">
        <f t="shared" si="1764"/>
        <v>85383</v>
      </c>
      <c r="PS107" s="1">
        <f t="shared" si="1764"/>
        <v>2423</v>
      </c>
      <c r="PT107" s="1">
        <f t="shared" si="1764"/>
        <v>2.8378014358830212E-2</v>
      </c>
      <c r="PU107" s="1">
        <f t="shared" si="1764"/>
        <v>5.6826899805040158E-4</v>
      </c>
      <c r="PW107" s="4" t="s">
        <v>27</v>
      </c>
      <c r="PX107" s="4">
        <f>+SUM(PO109:PO113)</f>
        <v>508</v>
      </c>
      <c r="PY107" s="4">
        <f>+SUM(PN109:PN113)</f>
        <v>11</v>
      </c>
      <c r="PZ107" s="4">
        <f t="shared" ref="PZ107:PZ116" si="1765">+PY107/PX107</f>
        <v>2.1653543307086614E-2</v>
      </c>
      <c r="QA107" s="4">
        <f t="shared" ref="QA107:QA116" si="1766">+SQRT(PZ107*(1-PZ107)/PX107)</f>
        <v>6.4577164013866137E-3</v>
      </c>
      <c r="QB107" s="4">
        <f t="shared" ref="QB107:QB113" si="1767">+PR107</f>
        <v>85383</v>
      </c>
      <c r="QC107" s="4">
        <f t="shared" ref="QC107:QC113" si="1768">+QB107*PZ107</f>
        <v>1848.8444881889764</v>
      </c>
      <c r="QD107" s="4">
        <f t="shared" ref="QD107:QD113" si="1769">+QA107*QA107*QB107*QB107</f>
        <v>304019.02164081222</v>
      </c>
      <c r="QE107" s="4">
        <f t="shared" ref="QE107:QE113" si="1770">+PT107*PX107</f>
        <v>14.416031294285748</v>
      </c>
      <c r="QF107" s="4"/>
      <c r="QG107" s="4"/>
      <c r="QH107" s="4"/>
      <c r="QI107" s="4"/>
      <c r="QT107" s="4"/>
      <c r="QU107" s="4"/>
      <c r="QV107" s="4"/>
      <c r="QW107" s="4"/>
      <c r="QX107" s="4"/>
      <c r="QY107" s="4"/>
      <c r="QZ107" s="4"/>
      <c r="RA107" s="4"/>
      <c r="RB107" s="4"/>
      <c r="RC107" s="4"/>
      <c r="RD107" s="4"/>
      <c r="RE107" s="4"/>
      <c r="RF107" s="4"/>
    </row>
    <row r="108" spans="1:474">
      <c r="A108" s="20" t="s">
        <v>13</v>
      </c>
      <c r="B108" s="20" t="s">
        <v>17</v>
      </c>
      <c r="C108" s="20">
        <v>74</v>
      </c>
      <c r="D108" s="20" t="s">
        <v>15</v>
      </c>
      <c r="E108" s="20">
        <v>590</v>
      </c>
      <c r="F108" s="20">
        <v>956</v>
      </c>
      <c r="G108" s="20">
        <v>61.7</v>
      </c>
      <c r="H108" s="20">
        <v>155</v>
      </c>
      <c r="I108" s="20">
        <v>970</v>
      </c>
      <c r="J108" s="20">
        <v>16</v>
      </c>
      <c r="K108" s="20">
        <v>118</v>
      </c>
      <c r="L108" s="20">
        <v>775</v>
      </c>
      <c r="M108" s="20">
        <v>15.2</v>
      </c>
      <c r="N108" s="20">
        <v>37</v>
      </c>
      <c r="O108" s="20">
        <v>974</v>
      </c>
      <c r="P108" s="20">
        <v>3.8</v>
      </c>
      <c r="Q108" s="20">
        <v>82</v>
      </c>
      <c r="R108" s="20">
        <v>1049</v>
      </c>
      <c r="S108" s="20">
        <v>7.8</v>
      </c>
      <c r="T108" s="20">
        <v>153</v>
      </c>
      <c r="U108" s="20">
        <v>1066</v>
      </c>
      <c r="V108" s="20">
        <v>14.4</v>
      </c>
      <c r="W108" s="20">
        <v>178</v>
      </c>
      <c r="X108" s="20">
        <v>724</v>
      </c>
      <c r="Y108" s="20">
        <v>24.6</v>
      </c>
      <c r="Z108" s="20">
        <v>260</v>
      </c>
      <c r="AA108" s="20">
        <v>796</v>
      </c>
      <c r="AB108" s="20">
        <v>32.700000000000003</v>
      </c>
      <c r="AC108" s="20">
        <v>425</v>
      </c>
      <c r="AD108" s="20">
        <v>969</v>
      </c>
      <c r="AE108" s="20">
        <v>43.9</v>
      </c>
      <c r="AF108" s="20">
        <v>214</v>
      </c>
      <c r="AG108" s="20">
        <v>1009</v>
      </c>
      <c r="AH108" s="20">
        <v>21.2</v>
      </c>
      <c r="AI108" s="20">
        <v>437</v>
      </c>
      <c r="AJ108" s="20">
        <v>751</v>
      </c>
      <c r="AK108" s="20">
        <v>58.2</v>
      </c>
      <c r="AL108" s="20">
        <v>476</v>
      </c>
      <c r="AM108" s="20">
        <v>803</v>
      </c>
      <c r="AN108" s="20">
        <v>59.3</v>
      </c>
      <c r="AO108" s="20">
        <v>214</v>
      </c>
      <c r="AP108" s="20">
        <v>749</v>
      </c>
      <c r="AQ108" s="20">
        <v>28.6</v>
      </c>
      <c r="AR108" s="20">
        <v>378</v>
      </c>
      <c r="AS108" s="20">
        <v>788</v>
      </c>
      <c r="AT108" s="20">
        <v>48</v>
      </c>
      <c r="AU108" s="20">
        <v>211</v>
      </c>
      <c r="AV108" s="20">
        <v>738</v>
      </c>
      <c r="AW108" s="20">
        <v>28.6</v>
      </c>
      <c r="AX108" s="20">
        <v>34</v>
      </c>
      <c r="AY108" s="20">
        <v>772</v>
      </c>
      <c r="AZ108" s="20">
        <v>4.4000000000000004</v>
      </c>
      <c r="BA108" s="20">
        <v>8</v>
      </c>
      <c r="BB108" s="20">
        <v>648</v>
      </c>
      <c r="BC108" s="20">
        <v>1.2</v>
      </c>
      <c r="BE108" s="35"/>
      <c r="BF108" s="1" t="str">
        <f t="shared" si="1071"/>
        <v>明細部</v>
      </c>
      <c r="BG108" s="1" t="str">
        <f t="shared" si="1072"/>
        <v>県</v>
      </c>
      <c r="BH108" s="1">
        <f t="shared" si="1073"/>
        <v>74</v>
      </c>
      <c r="BI108" s="1" t="str">
        <f t="shared" si="1074"/>
        <v>男</v>
      </c>
      <c r="BJ108" s="1">
        <f t="shared" si="1075"/>
        <v>590</v>
      </c>
      <c r="BK108" s="1">
        <f t="shared" si="1076"/>
        <v>956</v>
      </c>
      <c r="BL108" s="1">
        <f t="shared" si="1077"/>
        <v>61.7</v>
      </c>
      <c r="BM108" s="1" t="str">
        <f t="shared" ref="BM108:BQ108" si="1771">+BM91</f>
        <v>45-49</v>
      </c>
      <c r="BN108" s="1">
        <f t="shared" si="1771"/>
        <v>126936</v>
      </c>
      <c r="BO108" s="1">
        <f t="shared" si="1771"/>
        <v>10675</v>
      </c>
      <c r="BP108" s="1">
        <f t="shared" si="1771"/>
        <v>8.4097497951723707E-2</v>
      </c>
      <c r="BQ108" s="1">
        <f t="shared" si="1771"/>
        <v>7.7897542319908309E-4</v>
      </c>
      <c r="BS108" s="4" t="s">
        <v>28</v>
      </c>
      <c r="BT108" s="4">
        <f>+SUM(BK114:BK118)</f>
        <v>816</v>
      </c>
      <c r="BU108" s="4">
        <f>+SUM(BJ114:BJ118)</f>
        <v>63</v>
      </c>
      <c r="BV108" s="4">
        <f t="shared" si="1653"/>
        <v>7.720588235294118E-2</v>
      </c>
      <c r="BW108" s="4">
        <f t="shared" si="1654"/>
        <v>9.3439934362704331E-3</v>
      </c>
      <c r="BX108" s="4">
        <f t="shared" si="1655"/>
        <v>126936</v>
      </c>
      <c r="BY108" s="4">
        <f t="shared" si="1656"/>
        <v>9800.2058823529424</v>
      </c>
      <c r="BZ108" s="4">
        <f t="shared" si="1657"/>
        <v>1406807.4737081467</v>
      </c>
      <c r="CA108" s="4">
        <f t="shared" si="1658"/>
        <v>68.623558328606549</v>
      </c>
      <c r="CB108" s="4"/>
      <c r="CC108" s="4"/>
      <c r="CD108" s="4"/>
      <c r="CE108" s="4"/>
      <c r="CG108" s="1">
        <f t="shared" si="1078"/>
        <v>155</v>
      </c>
      <c r="CH108" s="1">
        <f t="shared" si="1079"/>
        <v>970</v>
      </c>
      <c r="CI108" s="1">
        <f t="shared" si="1080"/>
        <v>16</v>
      </c>
      <c r="CJ108" s="1" t="str">
        <f t="shared" ref="CJ108:CN108" si="1772">+CJ91</f>
        <v>45-49</v>
      </c>
      <c r="CK108" s="1">
        <f t="shared" si="1772"/>
        <v>125320</v>
      </c>
      <c r="CL108" s="1">
        <f t="shared" si="1772"/>
        <v>2473</v>
      </c>
      <c r="CM108" s="1">
        <f t="shared" si="1772"/>
        <v>1.9733482285349505E-2</v>
      </c>
      <c r="CN108" s="1">
        <f t="shared" si="1772"/>
        <v>3.9288346962038496E-4</v>
      </c>
      <c r="CP108" s="4" t="s">
        <v>28</v>
      </c>
      <c r="CQ108" s="4">
        <f>+SUM(CH114:CH118)</f>
        <v>731</v>
      </c>
      <c r="CR108" s="4">
        <f>+SUM(CG114:CG118)</f>
        <v>18</v>
      </c>
      <c r="CS108" s="4">
        <f t="shared" si="1660"/>
        <v>2.4623803009575923E-2</v>
      </c>
      <c r="CT108" s="4">
        <f t="shared" si="1661"/>
        <v>5.731983770133087E-3</v>
      </c>
      <c r="CU108" s="4">
        <f t="shared" si="1662"/>
        <v>125320</v>
      </c>
      <c r="CV108" s="4">
        <f t="shared" si="1663"/>
        <v>3085.8549931600546</v>
      </c>
      <c r="CW108" s="4">
        <f t="shared" si="1664"/>
        <v>516001.15828181576</v>
      </c>
      <c r="CX108" s="4">
        <f t="shared" si="1665"/>
        <v>14.425175550590488</v>
      </c>
      <c r="CY108" s="4"/>
      <c r="CZ108" s="4"/>
      <c r="DA108" s="4"/>
      <c r="DB108" s="4"/>
      <c r="DD108" s="1">
        <f t="shared" si="1081"/>
        <v>118</v>
      </c>
      <c r="DE108" s="1">
        <f t="shared" si="1082"/>
        <v>775</v>
      </c>
      <c r="DF108" s="1">
        <f t="shared" si="1083"/>
        <v>15.2</v>
      </c>
      <c r="DG108" s="1" t="str">
        <f t="shared" ref="DG108:DK108" si="1773">+DG91</f>
        <v>45-49</v>
      </c>
      <c r="DH108" s="1">
        <f t="shared" si="1773"/>
        <v>126785</v>
      </c>
      <c r="DI108" s="1">
        <f t="shared" si="1773"/>
        <v>18872</v>
      </c>
      <c r="DJ108" s="1">
        <f t="shared" si="1773"/>
        <v>0.14885041605868202</v>
      </c>
      <c r="DK108" s="1">
        <f t="shared" si="1773"/>
        <v>9.9964094077481525E-4</v>
      </c>
      <c r="DM108" s="4" t="s">
        <v>28</v>
      </c>
      <c r="DN108" s="4">
        <f>+SUM(DE114:DE118)</f>
        <v>744</v>
      </c>
      <c r="DO108" s="4">
        <f>+SUM(DD114:DD118)</f>
        <v>77</v>
      </c>
      <c r="DP108" s="4">
        <f t="shared" si="1667"/>
        <v>0.10349462365591398</v>
      </c>
      <c r="DQ108" s="4">
        <f t="shared" si="1668"/>
        <v>1.116731781905668E-2</v>
      </c>
      <c r="DR108" s="4">
        <f t="shared" si="1669"/>
        <v>126785</v>
      </c>
      <c r="DS108" s="4">
        <f t="shared" si="1670"/>
        <v>13121.565860215054</v>
      </c>
      <c r="DT108" s="4">
        <f t="shared" si="1671"/>
        <v>2004626.6625852208</v>
      </c>
      <c r="DU108" s="4">
        <f t="shared" si="1672"/>
        <v>110.74470954765943</v>
      </c>
      <c r="DV108" s="4"/>
      <c r="DW108" s="4"/>
      <c r="DX108" s="4"/>
      <c r="DY108" s="4"/>
      <c r="EA108" s="1">
        <f t="shared" si="1084"/>
        <v>37</v>
      </c>
      <c r="EB108" s="1">
        <f t="shared" si="1085"/>
        <v>974</v>
      </c>
      <c r="EC108" s="1">
        <f t="shared" si="1086"/>
        <v>3.8</v>
      </c>
      <c r="ED108" s="1" t="str">
        <f t="shared" ref="ED108:EH108" si="1774">+ED91</f>
        <v>45-49</v>
      </c>
      <c r="EE108" s="1">
        <f t="shared" si="1774"/>
        <v>109639</v>
      </c>
      <c r="EF108" s="1">
        <f t="shared" si="1774"/>
        <v>15521</v>
      </c>
      <c r="EG108" s="1">
        <f t="shared" si="1774"/>
        <v>0.1415645892428789</v>
      </c>
      <c r="EH108" s="1">
        <f t="shared" si="1774"/>
        <v>1.052806592515033E-3</v>
      </c>
      <c r="EJ108" s="4" t="s">
        <v>28</v>
      </c>
      <c r="EK108" s="4">
        <f>+SUM(EB114:EB118)</f>
        <v>714</v>
      </c>
      <c r="EL108" s="4">
        <f>+SUM(EA114:EA118)</f>
        <v>70</v>
      </c>
      <c r="EM108" s="4">
        <f t="shared" si="1674"/>
        <v>9.8039215686274508E-2</v>
      </c>
      <c r="EN108" s="4">
        <f t="shared" si="1675"/>
        <v>1.1128705147264637E-2</v>
      </c>
      <c r="EO108" s="4">
        <f t="shared" si="1676"/>
        <v>109639</v>
      </c>
      <c r="EP108" s="4">
        <f t="shared" si="1677"/>
        <v>10748.921568627451</v>
      </c>
      <c r="EQ108" s="4">
        <f t="shared" si="1678"/>
        <v>1488741.8725129422</v>
      </c>
      <c r="ER108" s="4">
        <f t="shared" si="1679"/>
        <v>101.07711671941554</v>
      </c>
      <c r="ES108" s="4"/>
      <c r="ET108" s="4"/>
      <c r="EU108" s="4"/>
      <c r="EV108" s="4"/>
      <c r="EX108" s="1">
        <f t="shared" si="1087"/>
        <v>82</v>
      </c>
      <c r="EY108" s="1">
        <f t="shared" si="1088"/>
        <v>1049</v>
      </c>
      <c r="EZ108" s="1">
        <f t="shared" si="1089"/>
        <v>7.8</v>
      </c>
      <c r="FA108" s="1" t="str">
        <f t="shared" ref="FA108:FE108" si="1775">+FA91</f>
        <v>45-49</v>
      </c>
      <c r="FB108" s="1">
        <f t="shared" si="1775"/>
        <v>111383</v>
      </c>
      <c r="FC108" s="1">
        <f t="shared" si="1775"/>
        <v>22933</v>
      </c>
      <c r="FD108" s="1">
        <f t="shared" si="1775"/>
        <v>0.2058931793900326</v>
      </c>
      <c r="FE108" s="1">
        <f t="shared" si="1775"/>
        <v>1.2115769087465542E-3</v>
      </c>
      <c r="FG108" s="4" t="s">
        <v>28</v>
      </c>
      <c r="FH108" s="4">
        <f>+SUM(EY114:EY118)</f>
        <v>754</v>
      </c>
      <c r="FI108" s="4">
        <f>+SUM(EX114:EX118)</f>
        <v>150</v>
      </c>
      <c r="FJ108" s="4">
        <f t="shared" si="1681"/>
        <v>0.19893899204244031</v>
      </c>
      <c r="FK108" s="4">
        <f t="shared" si="1682"/>
        <v>1.4538080859465724E-2</v>
      </c>
      <c r="FL108" s="4">
        <f t="shared" si="1683"/>
        <v>111383</v>
      </c>
      <c r="FM108" s="4">
        <f t="shared" si="1684"/>
        <v>22158.421750663128</v>
      </c>
      <c r="FN108" s="4">
        <f t="shared" si="1685"/>
        <v>2622116.4925382631</v>
      </c>
      <c r="FO108" s="4">
        <f t="shared" si="1686"/>
        <v>155.24345726008457</v>
      </c>
      <c r="FP108" s="4"/>
      <c r="FQ108" s="4"/>
      <c r="FR108" s="4"/>
      <c r="FS108" s="4"/>
      <c r="FU108" s="1">
        <f t="shared" si="1090"/>
        <v>153</v>
      </c>
      <c r="FV108" s="1">
        <f t="shared" si="1091"/>
        <v>1066</v>
      </c>
      <c r="FW108" s="1">
        <f t="shared" si="1092"/>
        <v>14.4</v>
      </c>
      <c r="FX108" s="1" t="str">
        <f t="shared" ref="FX108:GB108" si="1776">+FX91</f>
        <v>45-49</v>
      </c>
      <c r="FY108" s="1">
        <f t="shared" si="1776"/>
        <v>112748</v>
      </c>
      <c r="FZ108" s="1">
        <f t="shared" si="1776"/>
        <v>19500</v>
      </c>
      <c r="GA108" s="1">
        <f t="shared" si="1776"/>
        <v>0.17295207010323907</v>
      </c>
      <c r="GB108" s="1">
        <f t="shared" si="1776"/>
        <v>1.1263511280750452E-3</v>
      </c>
      <c r="GD108" s="4" t="s">
        <v>28</v>
      </c>
      <c r="GE108" s="4">
        <f>+SUM(FV114:FV118)</f>
        <v>859</v>
      </c>
      <c r="GF108" s="4">
        <f>+SUM(FU114:FU118)</f>
        <v>108</v>
      </c>
      <c r="GG108" s="4">
        <f t="shared" si="1688"/>
        <v>0.12572759022118743</v>
      </c>
      <c r="GH108" s="4">
        <f t="shared" si="1689"/>
        <v>1.1312070432076386E-2</v>
      </c>
      <c r="GI108" s="4">
        <f t="shared" si="1690"/>
        <v>112748</v>
      </c>
      <c r="GJ108" s="4">
        <f t="shared" si="1691"/>
        <v>14175.534342258441</v>
      </c>
      <c r="GK108" s="4">
        <f t="shared" si="1692"/>
        <v>1626679.1293741632</v>
      </c>
      <c r="GL108" s="4">
        <f t="shared" si="1693"/>
        <v>148.56582821868236</v>
      </c>
      <c r="GM108" s="4"/>
      <c r="GN108" s="4"/>
      <c r="GO108" s="4"/>
      <c r="GP108" s="4"/>
      <c r="GR108" s="1">
        <f t="shared" si="1093"/>
        <v>178</v>
      </c>
      <c r="GS108" s="1">
        <f t="shared" si="1094"/>
        <v>724</v>
      </c>
      <c r="GT108" s="1">
        <f t="shared" si="1095"/>
        <v>24.6</v>
      </c>
      <c r="GU108" s="1" t="str">
        <f t="shared" ref="GU108:GY108" si="1777">+GU91</f>
        <v>45-49</v>
      </c>
      <c r="GV108" s="1">
        <f t="shared" si="1777"/>
        <v>105166</v>
      </c>
      <c r="GW108" s="1">
        <f t="shared" si="1777"/>
        <v>32863</v>
      </c>
      <c r="GX108" s="1">
        <f t="shared" si="1777"/>
        <v>0.31248692543217388</v>
      </c>
      <c r="GY108" s="1">
        <f t="shared" si="1777"/>
        <v>1.429284646256291E-3</v>
      </c>
      <c r="HA108" s="4" t="s">
        <v>28</v>
      </c>
      <c r="HB108" s="4">
        <f>+SUM(GS114:GS118)</f>
        <v>762</v>
      </c>
      <c r="HC108" s="4">
        <f>+SUM(GR114:GR118)</f>
        <v>258</v>
      </c>
      <c r="HD108" s="4">
        <f t="shared" si="1695"/>
        <v>0.33858267716535434</v>
      </c>
      <c r="HE108" s="4">
        <f t="shared" si="1696"/>
        <v>1.7143230487869858E-2</v>
      </c>
      <c r="HF108" s="4">
        <f t="shared" si="1697"/>
        <v>105166</v>
      </c>
      <c r="HG108" s="4">
        <f t="shared" si="1698"/>
        <v>35607.385826771657</v>
      </c>
      <c r="HH108" s="4">
        <f t="shared" si="1699"/>
        <v>3250394.2420494598</v>
      </c>
      <c r="HI108" s="4">
        <f t="shared" si="1700"/>
        <v>238.11503717931649</v>
      </c>
      <c r="HJ108" s="4"/>
      <c r="HK108" s="4"/>
      <c r="HL108" s="4"/>
      <c r="HM108" s="4"/>
      <c r="HO108" s="1">
        <f t="shared" si="1096"/>
        <v>260</v>
      </c>
      <c r="HP108" s="1">
        <f t="shared" si="1097"/>
        <v>796</v>
      </c>
      <c r="HQ108" s="1">
        <f t="shared" si="1098"/>
        <v>32.700000000000003</v>
      </c>
      <c r="HR108" s="1" t="str">
        <f t="shared" ref="HR108:HV108" si="1778">+HR91</f>
        <v>45-49</v>
      </c>
      <c r="HS108" s="1">
        <f t="shared" si="1778"/>
        <v>121589</v>
      </c>
      <c r="HT108" s="1">
        <f t="shared" si="1778"/>
        <v>30181</v>
      </c>
      <c r="HU108" s="1">
        <f t="shared" si="1778"/>
        <v>0.24822146740247883</v>
      </c>
      <c r="HV108" s="1">
        <f t="shared" si="1778"/>
        <v>1.2388464653516325E-3</v>
      </c>
      <c r="HX108" s="4" t="s">
        <v>28</v>
      </c>
      <c r="HY108" s="4">
        <f>+SUM(HP114:HP118)</f>
        <v>685</v>
      </c>
      <c r="HZ108" s="4">
        <f>+SUM(HO114:HO118)</f>
        <v>188</v>
      </c>
      <c r="IA108" s="4">
        <f t="shared" si="1702"/>
        <v>0.27445255474452557</v>
      </c>
      <c r="IB108" s="4">
        <f t="shared" si="1703"/>
        <v>1.704987745054011E-2</v>
      </c>
      <c r="IC108" s="4">
        <f t="shared" si="1704"/>
        <v>121589</v>
      </c>
      <c r="ID108" s="4">
        <f t="shared" si="1705"/>
        <v>33370.411678832119</v>
      </c>
      <c r="IE108" s="4">
        <f t="shared" si="1706"/>
        <v>4297650.5255515082</v>
      </c>
      <c r="IF108" s="4">
        <f t="shared" si="1707"/>
        <v>170.03170517069799</v>
      </c>
      <c r="IG108" s="4"/>
      <c r="IH108" s="4"/>
      <c r="II108" s="4"/>
      <c r="IJ108" s="4"/>
      <c r="IL108" s="1">
        <f t="shared" si="1099"/>
        <v>425</v>
      </c>
      <c r="IM108" s="1">
        <f t="shared" si="1100"/>
        <v>969</v>
      </c>
      <c r="IN108" s="1">
        <f t="shared" si="1101"/>
        <v>43.9</v>
      </c>
      <c r="IO108" s="1" t="str">
        <f t="shared" ref="IO108:IS108" si="1779">+IO91</f>
        <v>45-49</v>
      </c>
      <c r="IP108" s="1">
        <f t="shared" si="1779"/>
        <v>119598</v>
      </c>
      <c r="IQ108" s="1">
        <f t="shared" si="1779"/>
        <v>72127</v>
      </c>
      <c r="IR108" s="1">
        <f t="shared" si="1779"/>
        <v>0.60307864680011369</v>
      </c>
      <c r="IS108" s="1">
        <f t="shared" si="1779"/>
        <v>1.4147420069345502E-3</v>
      </c>
      <c r="IU108" s="4" t="s">
        <v>28</v>
      </c>
      <c r="IV108" s="4">
        <f>+SUM(IM114:IM118)</f>
        <v>717</v>
      </c>
      <c r="IW108" s="4">
        <f>+SUM(IL114:IL118)</f>
        <v>565</v>
      </c>
      <c r="IX108" s="4">
        <f t="shared" si="1709"/>
        <v>0.78800557880055788</v>
      </c>
      <c r="IY108" s="4">
        <f t="shared" si="1710"/>
        <v>1.526396228839811E-2</v>
      </c>
      <c r="IZ108" s="4">
        <f t="shared" si="1711"/>
        <v>119598</v>
      </c>
      <c r="JA108" s="4">
        <f t="shared" si="1712"/>
        <v>94243.891213389128</v>
      </c>
      <c r="JB108" s="4">
        <f t="shared" si="1713"/>
        <v>3332593.9613637221</v>
      </c>
      <c r="JC108" s="4">
        <f t="shared" si="1714"/>
        <v>432.40738975568149</v>
      </c>
      <c r="JD108" s="4"/>
      <c r="JE108" s="4"/>
      <c r="JF108" s="4"/>
      <c r="JG108" s="4"/>
      <c r="JI108" s="1">
        <f t="shared" si="1102"/>
        <v>214</v>
      </c>
      <c r="JJ108" s="1">
        <f t="shared" si="1103"/>
        <v>1009</v>
      </c>
      <c r="JK108" s="1">
        <f t="shared" si="1104"/>
        <v>21.2</v>
      </c>
      <c r="JL108" s="1" t="str">
        <f t="shared" ref="JL108:JP108" si="1780">+JL91</f>
        <v>45-49</v>
      </c>
      <c r="JM108" s="1">
        <f t="shared" si="1780"/>
        <v>109483</v>
      </c>
      <c r="JN108" s="1">
        <f t="shared" si="1780"/>
        <v>37131</v>
      </c>
      <c r="JO108" s="1">
        <f t="shared" si="1780"/>
        <v>0.33914854360951013</v>
      </c>
      <c r="JP108" s="1">
        <f t="shared" si="1780"/>
        <v>1.4307823013362043E-3</v>
      </c>
      <c r="JR108" s="4" t="s">
        <v>28</v>
      </c>
      <c r="JS108" s="4">
        <f>+SUM(JJ114:JJ118)</f>
        <v>755</v>
      </c>
      <c r="JT108" s="4">
        <f>+SUM(JI114:JI118)</f>
        <v>281</v>
      </c>
      <c r="JU108" s="4">
        <f t="shared" si="1716"/>
        <v>0.37218543046357616</v>
      </c>
      <c r="JV108" s="4">
        <f t="shared" si="1717"/>
        <v>1.7592270872628095E-2</v>
      </c>
      <c r="JW108" s="4">
        <f t="shared" si="1718"/>
        <v>109483</v>
      </c>
      <c r="JX108" s="4">
        <f t="shared" si="1719"/>
        <v>40747.977483443712</v>
      </c>
      <c r="JY108" s="4">
        <f t="shared" si="1720"/>
        <v>3709686.2911637519</v>
      </c>
      <c r="JZ108" s="4">
        <f t="shared" si="1721"/>
        <v>256.05715042518017</v>
      </c>
      <c r="KA108" s="4"/>
      <c r="KB108" s="4"/>
      <c r="KC108" s="4"/>
      <c r="KD108" s="4"/>
      <c r="KF108" s="1">
        <f t="shared" si="1105"/>
        <v>437</v>
      </c>
      <c r="KG108" s="1">
        <f t="shared" si="1106"/>
        <v>751</v>
      </c>
      <c r="KH108" s="1">
        <f t="shared" si="1107"/>
        <v>58.2</v>
      </c>
      <c r="KI108" s="1" t="str">
        <f t="shared" ref="KI108:KM108" si="1781">+KI91</f>
        <v>45-49</v>
      </c>
      <c r="KJ108" s="1">
        <f t="shared" si="1781"/>
        <v>104300</v>
      </c>
      <c r="KK108" s="1">
        <f t="shared" si="1781"/>
        <v>85108</v>
      </c>
      <c r="KL108" s="1">
        <f t="shared" si="1781"/>
        <v>0.81599232981783321</v>
      </c>
      <c r="KM108" s="1">
        <f t="shared" si="1781"/>
        <v>1.1998275982592504E-3</v>
      </c>
      <c r="KO108" s="4" t="s">
        <v>28</v>
      </c>
      <c r="KP108" s="4">
        <f>+SUM(KG114:KG118)</f>
        <v>788</v>
      </c>
      <c r="KQ108" s="4">
        <f>+SUM(KF114:KF118)</f>
        <v>655</v>
      </c>
      <c r="KR108" s="4">
        <f t="shared" si="1723"/>
        <v>0.83121827411167515</v>
      </c>
      <c r="KS108" s="4">
        <f t="shared" si="1724"/>
        <v>1.3343112393413046E-2</v>
      </c>
      <c r="KT108" s="4">
        <f t="shared" si="1725"/>
        <v>104300</v>
      </c>
      <c r="KU108" s="4">
        <f t="shared" si="1726"/>
        <v>86696.065989847717</v>
      </c>
      <c r="KV108" s="4">
        <f t="shared" si="1727"/>
        <v>1936791.6556155926</v>
      </c>
      <c r="KW108" s="4">
        <f t="shared" si="1728"/>
        <v>643.00195589645261</v>
      </c>
      <c r="KX108" s="4"/>
      <c r="KY108" s="4"/>
      <c r="KZ108" s="4"/>
      <c r="LA108" s="4"/>
      <c r="LC108" s="1">
        <f t="shared" si="1108"/>
        <v>476</v>
      </c>
      <c r="LD108" s="1">
        <f t="shared" si="1109"/>
        <v>803</v>
      </c>
      <c r="LE108" s="1">
        <f t="shared" si="1110"/>
        <v>59.3</v>
      </c>
      <c r="LF108" s="1" t="str">
        <f t="shared" ref="LF108:LJ108" si="1782">+LF91</f>
        <v>45-49</v>
      </c>
      <c r="LG108" s="1">
        <f t="shared" si="1782"/>
        <v>127457</v>
      </c>
      <c r="LH108" s="1">
        <f t="shared" si="1782"/>
        <v>18802</v>
      </c>
      <c r="LI108" s="1">
        <f t="shared" si="1782"/>
        <v>0.14751641730152129</v>
      </c>
      <c r="LJ108" s="1">
        <f t="shared" si="1782"/>
        <v>9.9330207808111162E-4</v>
      </c>
      <c r="LL108" s="4" t="s">
        <v>28</v>
      </c>
      <c r="LM108" s="4">
        <f>+SUM(LD114:LD118)</f>
        <v>784</v>
      </c>
      <c r="LN108" s="4">
        <f>+SUM(LC114:LC118)</f>
        <v>110</v>
      </c>
      <c r="LO108" s="4">
        <f t="shared" si="1730"/>
        <v>0.14030612244897958</v>
      </c>
      <c r="LP108" s="4">
        <f t="shared" si="1731"/>
        <v>1.2403726936024453E-2</v>
      </c>
      <c r="LQ108" s="4">
        <f t="shared" si="1732"/>
        <v>127457</v>
      </c>
      <c r="LR108" s="4">
        <f t="shared" si="1733"/>
        <v>17882.99744897959</v>
      </c>
      <c r="LS108" s="4">
        <f t="shared" si="1734"/>
        <v>2499377.0511407913</v>
      </c>
      <c r="LT108" s="4">
        <f t="shared" si="1735"/>
        <v>115.65287116439269</v>
      </c>
      <c r="LU108" s="4"/>
      <c r="LV108" s="4"/>
      <c r="LW108" s="4"/>
      <c r="LX108" s="4"/>
      <c r="LZ108" s="1">
        <f t="shared" si="1111"/>
        <v>214</v>
      </c>
      <c r="MA108" s="1">
        <f t="shared" si="1112"/>
        <v>749</v>
      </c>
      <c r="MB108" s="1">
        <f t="shared" si="1113"/>
        <v>28.6</v>
      </c>
      <c r="MC108" s="1" t="str">
        <f t="shared" ref="MC108:MG108" si="1783">+MC91</f>
        <v>45-49</v>
      </c>
      <c r="MD108" s="1">
        <f t="shared" si="1783"/>
        <v>120905</v>
      </c>
      <c r="ME108" s="1">
        <f t="shared" si="1783"/>
        <v>33107</v>
      </c>
      <c r="MF108" s="1">
        <f t="shared" si="1783"/>
        <v>0.27382655804143752</v>
      </c>
      <c r="MG108" s="1">
        <f t="shared" si="1783"/>
        <v>1.2824363926592214E-3</v>
      </c>
      <c r="MI108" s="4" t="s">
        <v>28</v>
      </c>
      <c r="MJ108" s="4">
        <f>+SUM(MA114:MA118)</f>
        <v>862</v>
      </c>
      <c r="MK108" s="4">
        <f>+SUM(LZ114:LZ118)</f>
        <v>188</v>
      </c>
      <c r="ML108" s="4">
        <f t="shared" si="1737"/>
        <v>0.21809744779582366</v>
      </c>
      <c r="MM108" s="4">
        <f t="shared" si="1738"/>
        <v>1.406526678626739E-2</v>
      </c>
      <c r="MN108" s="4">
        <f t="shared" si="1739"/>
        <v>120905</v>
      </c>
      <c r="MO108" s="4">
        <f t="shared" si="1740"/>
        <v>26369.071925754059</v>
      </c>
      <c r="MP108" s="4">
        <f t="shared" si="1741"/>
        <v>2891907.9895100966</v>
      </c>
      <c r="MQ108" s="4">
        <f t="shared" si="1742"/>
        <v>236.03849303171913</v>
      </c>
      <c r="MR108" s="4"/>
      <c r="MS108" s="4"/>
      <c r="MT108" s="4"/>
      <c r="MU108" s="4"/>
      <c r="MW108" s="1">
        <f t="shared" si="1114"/>
        <v>378</v>
      </c>
      <c r="MX108" s="1">
        <f t="shared" si="1115"/>
        <v>788</v>
      </c>
      <c r="MY108" s="1">
        <f t="shared" si="1116"/>
        <v>48</v>
      </c>
      <c r="MZ108" s="1" t="str">
        <f t="shared" ref="MZ108:ND108" si="1784">+MZ91</f>
        <v>45-49</v>
      </c>
      <c r="NA108" s="1">
        <f t="shared" si="1784"/>
        <v>75098</v>
      </c>
      <c r="NB108" s="1">
        <f t="shared" si="1784"/>
        <v>50985</v>
      </c>
      <c r="NC108" s="1">
        <f t="shared" si="1784"/>
        <v>0.67891288716077658</v>
      </c>
      <c r="ND108" s="1">
        <f t="shared" si="1784"/>
        <v>1.7037437601289608E-3</v>
      </c>
      <c r="NF108" s="4" t="s">
        <v>28</v>
      </c>
      <c r="NG108" s="4">
        <f>+SUM(MX114:MX118)</f>
        <v>508</v>
      </c>
      <c r="NH108" s="4">
        <f>+SUM(MW114:MW118)</f>
        <v>409</v>
      </c>
      <c r="NI108" s="4">
        <f t="shared" si="1744"/>
        <v>0.80511811023622049</v>
      </c>
      <c r="NJ108" s="4">
        <f t="shared" si="1745"/>
        <v>1.7574528521911353E-2</v>
      </c>
      <c r="NK108" s="4">
        <f t="shared" si="1746"/>
        <v>75098</v>
      </c>
      <c r="NL108" s="4">
        <f t="shared" si="1747"/>
        <v>60462.759842519685</v>
      </c>
      <c r="NM108" s="4">
        <f t="shared" si="1748"/>
        <v>1741903.5647230952</v>
      </c>
      <c r="NN108" s="4">
        <f t="shared" si="1749"/>
        <v>344.8877466776745</v>
      </c>
      <c r="NO108" s="4"/>
      <c r="NP108" s="4"/>
      <c r="NQ108" s="4"/>
      <c r="NR108" s="4"/>
      <c r="NT108" s="1">
        <f t="shared" si="1117"/>
        <v>211</v>
      </c>
      <c r="NU108" s="1">
        <f t="shared" si="1118"/>
        <v>738</v>
      </c>
      <c r="NV108" s="1">
        <f t="shared" si="1119"/>
        <v>28.6</v>
      </c>
      <c r="NW108" s="1" t="str">
        <f t="shared" ref="NW108:OA108" si="1785">+NW91</f>
        <v>45-49</v>
      </c>
      <c r="NX108" s="1">
        <f t="shared" si="1785"/>
        <v>78316</v>
      </c>
      <c r="NY108" s="1">
        <f t="shared" si="1785"/>
        <v>15385</v>
      </c>
      <c r="NZ108" s="1">
        <f t="shared" si="1785"/>
        <v>0.19644772460289084</v>
      </c>
      <c r="OA108" s="1">
        <f t="shared" si="1785"/>
        <v>1.4197285641409968E-3</v>
      </c>
      <c r="OC108" s="4" t="s">
        <v>28</v>
      </c>
      <c r="OD108" s="4">
        <f>+SUM(NU114:NU118)</f>
        <v>506</v>
      </c>
      <c r="OE108" s="4">
        <f>+SUM(NT114:NT118)</f>
        <v>82</v>
      </c>
      <c r="OF108" s="4">
        <f t="shared" si="1751"/>
        <v>0.16205533596837945</v>
      </c>
      <c r="OG108" s="4">
        <f t="shared" si="1752"/>
        <v>1.6381892783529552E-2</v>
      </c>
      <c r="OH108" s="4">
        <f t="shared" si="1753"/>
        <v>78316</v>
      </c>
      <c r="OI108" s="4">
        <f t="shared" si="1754"/>
        <v>12691.525691699606</v>
      </c>
      <c r="OJ108" s="4">
        <f t="shared" si="1755"/>
        <v>1645997.4341661569</v>
      </c>
      <c r="OK108" s="4">
        <f t="shared" si="1756"/>
        <v>99.402548649062766</v>
      </c>
      <c r="OL108" s="4"/>
      <c r="OM108" s="4"/>
      <c r="ON108" s="4"/>
      <c r="OO108" s="4"/>
      <c r="OQ108" s="1">
        <f t="shared" si="1120"/>
        <v>34</v>
      </c>
      <c r="OR108" s="1">
        <f t="shared" si="1121"/>
        <v>772</v>
      </c>
      <c r="OS108" s="1">
        <f t="shared" si="1122"/>
        <v>4.4000000000000004</v>
      </c>
      <c r="OT108" s="1" t="str">
        <f t="shared" ref="OT108:OX108" si="1786">+OT91</f>
        <v>45-49</v>
      </c>
      <c r="OU108" s="1">
        <f t="shared" si="1786"/>
        <v>80701</v>
      </c>
      <c r="OV108" s="1">
        <f t="shared" si="1786"/>
        <v>4558</v>
      </c>
      <c r="OW108" s="1">
        <f t="shared" si="1786"/>
        <v>5.6480093183479761E-2</v>
      </c>
      <c r="OX108" s="1">
        <f t="shared" si="1786"/>
        <v>8.1261302267977191E-4</v>
      </c>
      <c r="OZ108" s="4" t="s">
        <v>28</v>
      </c>
      <c r="PA108" s="4">
        <f>+SUM(OR114:OR118)</f>
        <v>538</v>
      </c>
      <c r="PB108" s="4">
        <f>+SUM(OQ114:OQ118)</f>
        <v>17</v>
      </c>
      <c r="PC108" s="4">
        <f t="shared" si="1758"/>
        <v>3.1598513011152414E-2</v>
      </c>
      <c r="PD108" s="4">
        <f t="shared" si="1759"/>
        <v>7.5417113943606878E-3</v>
      </c>
      <c r="PE108" s="4">
        <f t="shared" si="1760"/>
        <v>80701</v>
      </c>
      <c r="PF108" s="4">
        <f t="shared" si="1761"/>
        <v>2550.031598513011</v>
      </c>
      <c r="PG108" s="4">
        <f t="shared" si="1762"/>
        <v>370422.74884420756</v>
      </c>
      <c r="PH108" s="4">
        <f t="shared" si="1763"/>
        <v>30.386290132712112</v>
      </c>
      <c r="PI108" s="4"/>
      <c r="PJ108" s="4"/>
      <c r="PK108" s="4"/>
      <c r="PL108" s="4"/>
      <c r="PN108" s="1">
        <f t="shared" si="1123"/>
        <v>8</v>
      </c>
      <c r="PO108" s="1">
        <f t="shared" si="1124"/>
        <v>648</v>
      </c>
      <c r="PP108" s="1">
        <f t="shared" si="1125"/>
        <v>1.2</v>
      </c>
      <c r="PQ108" s="1" t="str">
        <f t="shared" ref="PQ108:PU108" si="1787">+PQ91</f>
        <v>45-49</v>
      </c>
      <c r="PR108" s="1">
        <f t="shared" si="1787"/>
        <v>81652</v>
      </c>
      <c r="PS108" s="1">
        <f t="shared" si="1787"/>
        <v>2027</v>
      </c>
      <c r="PT108" s="1">
        <f t="shared" si="1787"/>
        <v>2.4824866506637927E-2</v>
      </c>
      <c r="PU108" s="1">
        <f t="shared" si="1787"/>
        <v>5.4450435379273124E-4</v>
      </c>
      <c r="PW108" s="4" t="s">
        <v>28</v>
      </c>
      <c r="PX108" s="4">
        <f>+SUM(PO114:PO118)</f>
        <v>509</v>
      </c>
      <c r="PY108" s="4">
        <f>+SUM(PN114:PN118)</f>
        <v>7</v>
      </c>
      <c r="PZ108" s="4">
        <f t="shared" si="1765"/>
        <v>1.37524557956778E-2</v>
      </c>
      <c r="QA108" s="4">
        <f t="shared" si="1766"/>
        <v>5.1620737512259292E-3</v>
      </c>
      <c r="QB108" s="4">
        <f t="shared" si="1767"/>
        <v>81652</v>
      </c>
      <c r="QC108" s="4">
        <f t="shared" si="1768"/>
        <v>1122.9155206286837</v>
      </c>
      <c r="QD108" s="4">
        <f t="shared" si="1769"/>
        <v>177656.89356366309</v>
      </c>
      <c r="QE108" s="4">
        <f t="shared" si="1770"/>
        <v>12.635857051878705</v>
      </c>
      <c r="QF108" s="4"/>
      <c r="QG108" s="4"/>
      <c r="QH108" s="4"/>
      <c r="QI108" s="4"/>
      <c r="QT108" s="4"/>
      <c r="QU108" s="4"/>
      <c r="QV108" s="4"/>
      <c r="QW108" s="4"/>
      <c r="QX108" s="4"/>
      <c r="QY108" s="4"/>
      <c r="QZ108" s="4"/>
      <c r="RA108" s="4"/>
      <c r="RB108" s="4"/>
      <c r="RC108" s="4"/>
      <c r="RD108" s="4"/>
      <c r="RE108" s="4"/>
      <c r="RF108" s="4"/>
    </row>
    <row r="109" spans="1:474">
      <c r="A109" s="20" t="s">
        <v>13</v>
      </c>
      <c r="B109" s="20" t="s">
        <v>17</v>
      </c>
      <c r="C109" s="20">
        <v>40</v>
      </c>
      <c r="D109" s="20" t="s">
        <v>16</v>
      </c>
      <c r="E109" s="20">
        <v>4</v>
      </c>
      <c r="F109" s="20">
        <v>168</v>
      </c>
      <c r="G109" s="20">
        <v>2.4</v>
      </c>
      <c r="H109" s="20">
        <v>4</v>
      </c>
      <c r="I109" s="20">
        <v>184</v>
      </c>
      <c r="J109" s="20">
        <v>2.2000000000000002</v>
      </c>
      <c r="K109" s="20">
        <v>26</v>
      </c>
      <c r="L109" s="20">
        <v>151</v>
      </c>
      <c r="M109" s="20">
        <v>17.2</v>
      </c>
      <c r="N109" s="20">
        <v>39</v>
      </c>
      <c r="O109" s="20">
        <v>185</v>
      </c>
      <c r="P109" s="20">
        <v>21.1</v>
      </c>
      <c r="Q109" s="20">
        <v>33</v>
      </c>
      <c r="R109" s="20">
        <v>175</v>
      </c>
      <c r="S109" s="20">
        <v>18.899999999999999</v>
      </c>
      <c r="T109" s="20">
        <v>24</v>
      </c>
      <c r="U109" s="20">
        <v>195</v>
      </c>
      <c r="V109" s="20">
        <v>12.3</v>
      </c>
      <c r="W109" s="20">
        <v>40</v>
      </c>
      <c r="X109" s="20">
        <v>139</v>
      </c>
      <c r="Y109" s="20">
        <v>28.8</v>
      </c>
      <c r="Z109" s="20">
        <v>46</v>
      </c>
      <c r="AA109" s="20">
        <v>155</v>
      </c>
      <c r="AB109" s="20">
        <v>29.7</v>
      </c>
      <c r="AC109" s="20">
        <v>140</v>
      </c>
      <c r="AD109" s="20">
        <v>171</v>
      </c>
      <c r="AE109" s="20">
        <v>81.900000000000006</v>
      </c>
      <c r="AF109" s="20">
        <v>64</v>
      </c>
      <c r="AG109" s="20">
        <v>171</v>
      </c>
      <c r="AH109" s="20">
        <v>37.4</v>
      </c>
      <c r="AI109" s="20">
        <v>150</v>
      </c>
      <c r="AJ109" s="20">
        <v>139</v>
      </c>
      <c r="AK109" s="20">
        <v>107.9</v>
      </c>
      <c r="AL109" s="20">
        <v>23</v>
      </c>
      <c r="AM109" s="20">
        <v>138</v>
      </c>
      <c r="AN109" s="20">
        <v>16.7</v>
      </c>
      <c r="AO109" s="20">
        <v>55</v>
      </c>
      <c r="AP109" s="20">
        <v>153</v>
      </c>
      <c r="AQ109" s="20">
        <v>35.9</v>
      </c>
      <c r="AR109" s="20">
        <v>110</v>
      </c>
      <c r="AS109" s="20">
        <v>107</v>
      </c>
      <c r="AT109" s="20">
        <v>102.8</v>
      </c>
      <c r="AU109" s="20">
        <v>11</v>
      </c>
      <c r="AV109" s="20">
        <v>90</v>
      </c>
      <c r="AW109" s="20">
        <v>12.2</v>
      </c>
      <c r="AX109" s="20">
        <v>1</v>
      </c>
      <c r="AY109" s="20">
        <v>119</v>
      </c>
      <c r="AZ109" s="20">
        <v>0.8</v>
      </c>
      <c r="BA109" s="20">
        <v>6</v>
      </c>
      <c r="BB109" s="20">
        <v>93</v>
      </c>
      <c r="BC109" s="20">
        <v>6.5</v>
      </c>
      <c r="BE109" s="35"/>
      <c r="BF109" s="1" t="str">
        <f t="shared" si="1071"/>
        <v>明細部</v>
      </c>
      <c r="BG109" s="1" t="str">
        <f t="shared" si="1072"/>
        <v>県</v>
      </c>
      <c r="BH109" s="1">
        <f t="shared" si="1073"/>
        <v>40</v>
      </c>
      <c r="BI109" s="1" t="str">
        <f t="shared" si="1074"/>
        <v>女</v>
      </c>
      <c r="BJ109" s="1">
        <f t="shared" si="1075"/>
        <v>4</v>
      </c>
      <c r="BK109" s="1">
        <f t="shared" si="1076"/>
        <v>168</v>
      </c>
      <c r="BL109" s="1">
        <f t="shared" si="1077"/>
        <v>2.4</v>
      </c>
      <c r="BM109" s="1" t="str">
        <f t="shared" ref="BM109:BQ109" si="1788">+BM92</f>
        <v>50-54</v>
      </c>
      <c r="BN109" s="1">
        <f t="shared" si="1788"/>
        <v>147885</v>
      </c>
      <c r="BO109" s="1">
        <f t="shared" si="1788"/>
        <v>26686</v>
      </c>
      <c r="BP109" s="1">
        <f t="shared" si="1788"/>
        <v>0.18045102613517261</v>
      </c>
      <c r="BQ109" s="1">
        <f t="shared" si="1788"/>
        <v>1.0000116755647171E-3</v>
      </c>
      <c r="BS109" s="4" t="s">
        <v>29</v>
      </c>
      <c r="BT109" s="4">
        <f>+SUM(BK119:BK123)</f>
        <v>1044</v>
      </c>
      <c r="BU109" s="4">
        <f>+SUM(BJ119:BJ123)</f>
        <v>172</v>
      </c>
      <c r="BV109" s="4">
        <f t="shared" si="1653"/>
        <v>0.16475095785440613</v>
      </c>
      <c r="BW109" s="4">
        <f t="shared" si="1654"/>
        <v>1.1480788539927327E-2</v>
      </c>
      <c r="BX109" s="4">
        <f t="shared" si="1655"/>
        <v>147885</v>
      </c>
      <c r="BY109" s="4">
        <f t="shared" si="1656"/>
        <v>24364.19540229885</v>
      </c>
      <c r="BZ109" s="4">
        <f t="shared" si="1657"/>
        <v>2882648.4860800435</v>
      </c>
      <c r="CA109" s="4">
        <f t="shared" si="1658"/>
        <v>188.3908712851202</v>
      </c>
      <c r="CB109" s="4"/>
      <c r="CC109" s="4"/>
      <c r="CD109" s="4"/>
      <c r="CE109" s="4"/>
      <c r="CG109" s="1">
        <f t="shared" si="1078"/>
        <v>4</v>
      </c>
      <c r="CH109" s="1">
        <f t="shared" si="1079"/>
        <v>184</v>
      </c>
      <c r="CI109" s="1">
        <f t="shared" si="1080"/>
        <v>2.2000000000000002</v>
      </c>
      <c r="CJ109" s="1" t="str">
        <f t="shared" ref="CJ109:CN109" si="1789">+CJ92</f>
        <v>50-54</v>
      </c>
      <c r="CK109" s="1">
        <f t="shared" si="1789"/>
        <v>152243</v>
      </c>
      <c r="CL109" s="1">
        <f t="shared" si="1789"/>
        <v>4291</v>
      </c>
      <c r="CM109" s="1">
        <f t="shared" si="1789"/>
        <v>2.8185203917421492E-2</v>
      </c>
      <c r="CN109" s="1">
        <f t="shared" si="1789"/>
        <v>4.2416387453797619E-4</v>
      </c>
      <c r="CP109" s="4" t="s">
        <v>29</v>
      </c>
      <c r="CQ109" s="4">
        <f>+SUM(CH119:CH123)</f>
        <v>1101</v>
      </c>
      <c r="CR109" s="4">
        <f>+SUM(CG119:CG123)</f>
        <v>23</v>
      </c>
      <c r="CS109" s="4">
        <f t="shared" si="1660"/>
        <v>2.0890099909173478E-2</v>
      </c>
      <c r="CT109" s="4">
        <f t="shared" si="1661"/>
        <v>4.310149359093185E-3</v>
      </c>
      <c r="CU109" s="4">
        <f t="shared" si="1662"/>
        <v>152243</v>
      </c>
      <c r="CV109" s="4">
        <f t="shared" si="1663"/>
        <v>3180.3714804722977</v>
      </c>
      <c r="CW109" s="4">
        <f t="shared" si="1664"/>
        <v>430585.40649204573</v>
      </c>
      <c r="CX109" s="4">
        <f t="shared" si="1665"/>
        <v>31.031909513081061</v>
      </c>
      <c r="CY109" s="4"/>
      <c r="CZ109" s="4"/>
      <c r="DA109" s="4"/>
      <c r="DB109" s="4"/>
      <c r="DD109" s="1">
        <f t="shared" si="1081"/>
        <v>26</v>
      </c>
      <c r="DE109" s="1">
        <f t="shared" si="1082"/>
        <v>151</v>
      </c>
      <c r="DF109" s="1">
        <f t="shared" si="1083"/>
        <v>17.2</v>
      </c>
      <c r="DG109" s="1" t="str">
        <f t="shared" ref="DG109:DK109" si="1790">+DG92</f>
        <v>50-54</v>
      </c>
      <c r="DH109" s="1">
        <f t="shared" si="1790"/>
        <v>162101</v>
      </c>
      <c r="DI109" s="1">
        <f t="shared" si="1790"/>
        <v>19889</v>
      </c>
      <c r="DJ109" s="1">
        <f t="shared" si="1790"/>
        <v>0.12269510983892758</v>
      </c>
      <c r="DK109" s="1">
        <f t="shared" si="1790"/>
        <v>8.1488449590380661E-4</v>
      </c>
      <c r="DM109" s="4" t="s">
        <v>29</v>
      </c>
      <c r="DN109" s="4">
        <f>+SUM(DE119:DE123)</f>
        <v>1052</v>
      </c>
      <c r="DO109" s="4">
        <f>+SUM(DD119:DD123)</f>
        <v>104</v>
      </c>
      <c r="DP109" s="4">
        <f t="shared" si="1667"/>
        <v>9.8859315589353611E-2</v>
      </c>
      <c r="DQ109" s="4">
        <f t="shared" si="1668"/>
        <v>9.2023178241697635E-3</v>
      </c>
      <c r="DR109" s="4">
        <f t="shared" si="1669"/>
        <v>162101</v>
      </c>
      <c r="DS109" s="4">
        <f t="shared" si="1670"/>
        <v>16025.19391634981</v>
      </c>
      <c r="DT109" s="4">
        <f t="shared" si="1671"/>
        <v>2225183.5731726293</v>
      </c>
      <c r="DU109" s="4">
        <f t="shared" si="1672"/>
        <v>129.07525555055182</v>
      </c>
      <c r="DV109" s="4"/>
      <c r="DW109" s="4"/>
      <c r="DX109" s="4"/>
      <c r="DY109" s="4"/>
      <c r="EA109" s="1">
        <f t="shared" si="1084"/>
        <v>39</v>
      </c>
      <c r="EB109" s="1">
        <f t="shared" si="1085"/>
        <v>185</v>
      </c>
      <c r="EC109" s="1">
        <f t="shared" si="1086"/>
        <v>21.1</v>
      </c>
      <c r="ED109" s="1" t="str">
        <f t="shared" ref="ED109:EH109" si="1791">+ED92</f>
        <v>50-54</v>
      </c>
      <c r="EE109" s="1">
        <f t="shared" si="1791"/>
        <v>132771</v>
      </c>
      <c r="EF109" s="1">
        <f t="shared" si="1791"/>
        <v>16785</v>
      </c>
      <c r="EG109" s="1">
        <f t="shared" si="1791"/>
        <v>0.12642067921458752</v>
      </c>
      <c r="EH109" s="1">
        <f t="shared" si="1791"/>
        <v>9.1202893926482255E-4</v>
      </c>
      <c r="EJ109" s="4" t="s">
        <v>29</v>
      </c>
      <c r="EK109" s="4">
        <f>+SUM(EB119:EB123)</f>
        <v>1031</v>
      </c>
      <c r="EL109" s="4">
        <f>+SUM(EA119:EA123)</f>
        <v>82</v>
      </c>
      <c r="EM109" s="4">
        <f t="shared" si="1674"/>
        <v>7.953443258971872E-2</v>
      </c>
      <c r="EN109" s="4">
        <f t="shared" si="1675"/>
        <v>8.4265933152393602E-3</v>
      </c>
      <c r="EO109" s="4">
        <f t="shared" si="1676"/>
        <v>132771</v>
      </c>
      <c r="EP109" s="4">
        <f t="shared" si="1677"/>
        <v>10559.866149369544</v>
      </c>
      <c r="EQ109" s="4">
        <f t="shared" si="1678"/>
        <v>1251729.5978907305</v>
      </c>
      <c r="ER109" s="4">
        <f t="shared" si="1679"/>
        <v>130.33972027023972</v>
      </c>
      <c r="ES109" s="4"/>
      <c r="ET109" s="4"/>
      <c r="EU109" s="4"/>
      <c r="EV109" s="4"/>
      <c r="EX109" s="1">
        <f t="shared" si="1087"/>
        <v>33</v>
      </c>
      <c r="EY109" s="1">
        <f t="shared" si="1088"/>
        <v>175</v>
      </c>
      <c r="EZ109" s="1">
        <f t="shared" si="1089"/>
        <v>18.899999999999999</v>
      </c>
      <c r="FA109" s="1" t="str">
        <f t="shared" ref="FA109:FE109" si="1792">+FA92</f>
        <v>50-54</v>
      </c>
      <c r="FB109" s="1">
        <f t="shared" si="1792"/>
        <v>133077</v>
      </c>
      <c r="FC109" s="1">
        <f t="shared" si="1792"/>
        <v>27116</v>
      </c>
      <c r="FD109" s="1">
        <f t="shared" si="1792"/>
        <v>0.20376173192963473</v>
      </c>
      <c r="FE109" s="1">
        <f t="shared" si="1792"/>
        <v>1.1041582810776601E-3</v>
      </c>
      <c r="FG109" s="4" t="s">
        <v>29</v>
      </c>
      <c r="FH109" s="4">
        <f>+SUM(EY119:EY123)</f>
        <v>959</v>
      </c>
      <c r="FI109" s="4">
        <f>+SUM(EX119:EX123)</f>
        <v>208</v>
      </c>
      <c r="FJ109" s="4">
        <f t="shared" si="1681"/>
        <v>0.21689259645464026</v>
      </c>
      <c r="FK109" s="4">
        <f t="shared" si="1682"/>
        <v>1.3308335022916052E-2</v>
      </c>
      <c r="FL109" s="4">
        <f t="shared" si="1683"/>
        <v>133077</v>
      </c>
      <c r="FM109" s="4">
        <f t="shared" si="1684"/>
        <v>28863.416058394163</v>
      </c>
      <c r="FN109" s="4">
        <f t="shared" si="1685"/>
        <v>3136558.9491584511</v>
      </c>
      <c r="FO109" s="4">
        <f t="shared" si="1686"/>
        <v>195.40750092051971</v>
      </c>
      <c r="FP109" s="4"/>
      <c r="FQ109" s="4"/>
      <c r="FR109" s="4"/>
      <c r="FS109" s="4"/>
      <c r="FU109" s="1">
        <f t="shared" si="1090"/>
        <v>24</v>
      </c>
      <c r="FV109" s="1">
        <f t="shared" si="1091"/>
        <v>195</v>
      </c>
      <c r="FW109" s="1">
        <f t="shared" si="1092"/>
        <v>12.3</v>
      </c>
      <c r="FX109" s="1" t="str">
        <f t="shared" ref="FX109:GB109" si="1793">+FX92</f>
        <v>50-54</v>
      </c>
      <c r="FY109" s="1">
        <f t="shared" si="1793"/>
        <v>132393</v>
      </c>
      <c r="FZ109" s="1">
        <f t="shared" si="1793"/>
        <v>20817</v>
      </c>
      <c r="GA109" s="1">
        <f t="shared" si="1793"/>
        <v>0.15723640977997327</v>
      </c>
      <c r="GB109" s="1">
        <f t="shared" si="1793"/>
        <v>1.0004535511133417E-3</v>
      </c>
      <c r="GD109" s="4" t="s">
        <v>29</v>
      </c>
      <c r="GE109" s="4">
        <f>+SUM(FV119:FV123)</f>
        <v>932</v>
      </c>
      <c r="GF109" s="4">
        <f>+SUM(FU119:FU123)</f>
        <v>140</v>
      </c>
      <c r="GG109" s="4">
        <f t="shared" si="1688"/>
        <v>0.15021459227467812</v>
      </c>
      <c r="GH109" s="4">
        <f t="shared" si="1689"/>
        <v>1.1703149155369345E-2</v>
      </c>
      <c r="GI109" s="4">
        <f t="shared" si="1690"/>
        <v>132393</v>
      </c>
      <c r="GJ109" s="4">
        <f t="shared" si="1691"/>
        <v>19887.360515021461</v>
      </c>
      <c r="GK109" s="4">
        <f t="shared" si="1692"/>
        <v>2400686.9231875548</v>
      </c>
      <c r="GL109" s="4">
        <f t="shared" si="1693"/>
        <v>146.54433391493509</v>
      </c>
      <c r="GM109" s="4"/>
      <c r="GN109" s="4"/>
      <c r="GO109" s="4"/>
      <c r="GP109" s="4"/>
      <c r="GR109" s="1">
        <f t="shared" si="1093"/>
        <v>40</v>
      </c>
      <c r="GS109" s="1">
        <f t="shared" si="1094"/>
        <v>139</v>
      </c>
      <c r="GT109" s="1">
        <f t="shared" si="1095"/>
        <v>28.8</v>
      </c>
      <c r="GU109" s="1" t="str">
        <f t="shared" ref="GU109:GY109" si="1794">+GU92</f>
        <v>50-54</v>
      </c>
      <c r="GV109" s="1">
        <f t="shared" si="1794"/>
        <v>145946</v>
      </c>
      <c r="GW109" s="1">
        <f t="shared" si="1794"/>
        <v>44521</v>
      </c>
      <c r="GX109" s="1">
        <f t="shared" si="1794"/>
        <v>0.30505118331437653</v>
      </c>
      <c r="GY109" s="1">
        <f t="shared" si="1794"/>
        <v>1.2052209397252036E-3</v>
      </c>
      <c r="HA109" s="4" t="s">
        <v>29</v>
      </c>
      <c r="HB109" s="4">
        <f>+SUM(GS119:GS123)</f>
        <v>1016</v>
      </c>
      <c r="HC109" s="4">
        <f>+SUM(GR119:GR123)</f>
        <v>265</v>
      </c>
      <c r="HD109" s="4">
        <f t="shared" si="1695"/>
        <v>0.26082677165354329</v>
      </c>
      <c r="HE109" s="4">
        <f t="shared" si="1696"/>
        <v>1.3775340530621389E-2</v>
      </c>
      <c r="HF109" s="4">
        <f t="shared" si="1697"/>
        <v>145946</v>
      </c>
      <c r="HG109" s="4">
        <f t="shared" si="1698"/>
        <v>38066.624015748028</v>
      </c>
      <c r="HH109" s="4">
        <f t="shared" si="1699"/>
        <v>4041932.7211083039</v>
      </c>
      <c r="HI109" s="4">
        <f t="shared" si="1700"/>
        <v>309.93200224740656</v>
      </c>
      <c r="HJ109" s="4"/>
      <c r="HK109" s="4"/>
      <c r="HL109" s="4"/>
      <c r="HM109" s="4"/>
      <c r="HO109" s="1">
        <f t="shared" si="1096"/>
        <v>46</v>
      </c>
      <c r="HP109" s="1">
        <f t="shared" si="1097"/>
        <v>155</v>
      </c>
      <c r="HQ109" s="1">
        <f t="shared" si="1098"/>
        <v>29.7</v>
      </c>
      <c r="HR109" s="1" t="str">
        <f t="shared" ref="HR109:HV109" si="1795">+HR92</f>
        <v>50-54</v>
      </c>
      <c r="HS109" s="1">
        <f t="shared" si="1795"/>
        <v>164573</v>
      </c>
      <c r="HT109" s="1">
        <f t="shared" si="1795"/>
        <v>36933</v>
      </c>
      <c r="HU109" s="1">
        <f t="shared" si="1795"/>
        <v>0.22441712796145175</v>
      </c>
      <c r="HV109" s="1">
        <f t="shared" si="1795"/>
        <v>1.0284017614493647E-3</v>
      </c>
      <c r="HX109" s="4" t="s">
        <v>29</v>
      </c>
      <c r="HY109" s="4">
        <f>+SUM(HP119:HP123)</f>
        <v>1020</v>
      </c>
      <c r="HZ109" s="4">
        <f>+SUM(HO119:HO123)</f>
        <v>283</v>
      </c>
      <c r="IA109" s="4">
        <f t="shared" si="1702"/>
        <v>0.27745098039215688</v>
      </c>
      <c r="IB109" s="4">
        <f t="shared" si="1703"/>
        <v>1.4019312095777439E-2</v>
      </c>
      <c r="IC109" s="4">
        <f t="shared" si="1704"/>
        <v>164573</v>
      </c>
      <c r="ID109" s="4">
        <f t="shared" si="1705"/>
        <v>45660.940196078431</v>
      </c>
      <c r="IE109" s="4">
        <f t="shared" si="1706"/>
        <v>5323172.9914699653</v>
      </c>
      <c r="IF109" s="4">
        <f t="shared" si="1707"/>
        <v>228.90547052068078</v>
      </c>
      <c r="IG109" s="4"/>
      <c r="IH109" s="4"/>
      <c r="II109" s="4"/>
      <c r="IJ109" s="4"/>
      <c r="IL109" s="1">
        <f t="shared" si="1099"/>
        <v>140</v>
      </c>
      <c r="IM109" s="1">
        <f t="shared" si="1100"/>
        <v>171</v>
      </c>
      <c r="IN109" s="1">
        <f t="shared" si="1101"/>
        <v>81.900000000000006</v>
      </c>
      <c r="IO109" s="1" t="str">
        <f t="shared" ref="IO109:IS109" si="1796">+IO92</f>
        <v>50-54</v>
      </c>
      <c r="IP109" s="1">
        <f t="shared" si="1796"/>
        <v>139972</v>
      </c>
      <c r="IQ109" s="1">
        <f t="shared" si="1796"/>
        <v>82151</v>
      </c>
      <c r="IR109" s="1">
        <f t="shared" si="1796"/>
        <v>0.58691023919069529</v>
      </c>
      <c r="IS109" s="1">
        <f t="shared" si="1796"/>
        <v>1.31609571228606E-3</v>
      </c>
      <c r="IU109" s="4" t="s">
        <v>29</v>
      </c>
      <c r="IV109" s="4">
        <f>+SUM(IM119:IM123)</f>
        <v>1048</v>
      </c>
      <c r="IW109" s="4">
        <f>+SUM(IL119:IL123)</f>
        <v>668</v>
      </c>
      <c r="IX109" s="4">
        <f t="shared" si="1709"/>
        <v>0.63740458015267176</v>
      </c>
      <c r="IY109" s="4">
        <f t="shared" si="1710"/>
        <v>1.4850398424020956E-2</v>
      </c>
      <c r="IZ109" s="4">
        <f t="shared" si="1711"/>
        <v>139972</v>
      </c>
      <c r="JA109" s="4">
        <f t="shared" si="1712"/>
        <v>89218.793893129769</v>
      </c>
      <c r="JB109" s="4">
        <f t="shared" si="1713"/>
        <v>4320744.1174278529</v>
      </c>
      <c r="JC109" s="4">
        <f t="shared" si="1714"/>
        <v>615.08193067184868</v>
      </c>
      <c r="JD109" s="4"/>
      <c r="JE109" s="4"/>
      <c r="JF109" s="4"/>
      <c r="JG109" s="4"/>
      <c r="JI109" s="1">
        <f t="shared" si="1102"/>
        <v>64</v>
      </c>
      <c r="JJ109" s="1">
        <f t="shared" si="1103"/>
        <v>171</v>
      </c>
      <c r="JK109" s="1">
        <f t="shared" si="1104"/>
        <v>37.4</v>
      </c>
      <c r="JL109" s="1" t="str">
        <f t="shared" ref="JL109:JP109" si="1797">+JL92</f>
        <v>50-54</v>
      </c>
      <c r="JM109" s="1">
        <f t="shared" si="1797"/>
        <v>128629</v>
      </c>
      <c r="JN109" s="1">
        <f t="shared" si="1797"/>
        <v>49776</v>
      </c>
      <c r="JO109" s="1">
        <f t="shared" si="1797"/>
        <v>0.386973388582668</v>
      </c>
      <c r="JP109" s="1">
        <f t="shared" si="1797"/>
        <v>1.3580343883914583E-3</v>
      </c>
      <c r="JR109" s="4" t="s">
        <v>29</v>
      </c>
      <c r="JS109" s="4">
        <f>+SUM(JJ119:JJ123)</f>
        <v>1024</v>
      </c>
      <c r="JT109" s="4">
        <f>+SUM(JI119:JI123)</f>
        <v>375</v>
      </c>
      <c r="JU109" s="4">
        <f t="shared" si="1716"/>
        <v>0.3662109375</v>
      </c>
      <c r="JV109" s="4">
        <f t="shared" si="1717"/>
        <v>1.5055252624816433E-2</v>
      </c>
      <c r="JW109" s="4">
        <f t="shared" si="1718"/>
        <v>128629</v>
      </c>
      <c r="JX109" s="4">
        <f t="shared" si="1719"/>
        <v>47105.3466796875</v>
      </c>
      <c r="JY109" s="4">
        <f t="shared" si="1720"/>
        <v>3750195.2658671653</v>
      </c>
      <c r="JZ109" s="4">
        <f t="shared" si="1721"/>
        <v>396.26074990865203</v>
      </c>
      <c r="KA109" s="4"/>
      <c r="KB109" s="4"/>
      <c r="KC109" s="4"/>
      <c r="KD109" s="4"/>
      <c r="KF109" s="1">
        <f t="shared" si="1105"/>
        <v>150</v>
      </c>
      <c r="KG109" s="1">
        <f t="shared" si="1106"/>
        <v>139</v>
      </c>
      <c r="KH109" s="1">
        <f t="shared" si="1107"/>
        <v>107.9</v>
      </c>
      <c r="KI109" s="1" t="str">
        <f t="shared" ref="KI109:KM109" si="1798">+KI92</f>
        <v>50-54</v>
      </c>
      <c r="KJ109" s="1">
        <f t="shared" si="1798"/>
        <v>146725</v>
      </c>
      <c r="KK109" s="1">
        <f t="shared" si="1798"/>
        <v>108190</v>
      </c>
      <c r="KL109" s="1">
        <f t="shared" si="1798"/>
        <v>0.737365820412336</v>
      </c>
      <c r="KM109" s="1">
        <f t="shared" si="1798"/>
        <v>1.1488545928215283E-3</v>
      </c>
      <c r="KO109" s="4" t="s">
        <v>29</v>
      </c>
      <c r="KP109" s="4">
        <f>+SUM(KG119:KG123)</f>
        <v>997</v>
      </c>
      <c r="KQ109" s="4">
        <f>+SUM(KF119:KF123)</f>
        <v>814</v>
      </c>
      <c r="KR109" s="4">
        <f t="shared" si="1723"/>
        <v>0.81644934804413238</v>
      </c>
      <c r="KS109" s="4">
        <f t="shared" si="1724"/>
        <v>1.2260128153877187E-2</v>
      </c>
      <c r="KT109" s="4">
        <f t="shared" si="1725"/>
        <v>146725</v>
      </c>
      <c r="KU109" s="4">
        <f t="shared" si="1726"/>
        <v>119793.53059177533</v>
      </c>
      <c r="KV109" s="4">
        <f t="shared" si="1727"/>
        <v>3235923.5751611078</v>
      </c>
      <c r="KW109" s="4">
        <f t="shared" si="1728"/>
        <v>735.15372295109898</v>
      </c>
      <c r="KX109" s="4"/>
      <c r="KY109" s="4"/>
      <c r="KZ109" s="4"/>
      <c r="LA109" s="4"/>
      <c r="LC109" s="1">
        <f t="shared" si="1108"/>
        <v>23</v>
      </c>
      <c r="LD109" s="1">
        <f t="shared" si="1109"/>
        <v>138</v>
      </c>
      <c r="LE109" s="1">
        <f t="shared" si="1110"/>
        <v>16.7</v>
      </c>
      <c r="LF109" s="1" t="str">
        <f t="shared" ref="LF109:LJ109" si="1799">+LF92</f>
        <v>50-54</v>
      </c>
      <c r="LG109" s="1">
        <f t="shared" si="1799"/>
        <v>160105</v>
      </c>
      <c r="LH109" s="1">
        <f t="shared" si="1799"/>
        <v>20368</v>
      </c>
      <c r="LI109" s="1">
        <f t="shared" si="1799"/>
        <v>0.12721651416258081</v>
      </c>
      <c r="LJ109" s="1">
        <f t="shared" si="1799"/>
        <v>8.3276518078716927E-4</v>
      </c>
      <c r="LL109" s="4" t="s">
        <v>29</v>
      </c>
      <c r="LM109" s="4">
        <f>+SUM(LD119:LD123)</f>
        <v>1025</v>
      </c>
      <c r="LN109" s="4">
        <f>+SUM(LC119:LC123)</f>
        <v>140</v>
      </c>
      <c r="LO109" s="4">
        <f t="shared" si="1730"/>
        <v>0.13658536585365855</v>
      </c>
      <c r="LP109" s="4">
        <f t="shared" si="1731"/>
        <v>1.07262979174064E-2</v>
      </c>
      <c r="LQ109" s="4">
        <f t="shared" si="1732"/>
        <v>160105</v>
      </c>
      <c r="LR109" s="4">
        <f t="shared" si="1733"/>
        <v>21868</v>
      </c>
      <c r="LS109" s="4">
        <f t="shared" si="1734"/>
        <v>2949235.8204878056</v>
      </c>
      <c r="LT109" s="4">
        <f t="shared" si="1735"/>
        <v>130.39692701664532</v>
      </c>
      <c r="LU109" s="4"/>
      <c r="LV109" s="4"/>
      <c r="LW109" s="4"/>
      <c r="LX109" s="4"/>
      <c r="LZ109" s="1">
        <f t="shared" si="1111"/>
        <v>55</v>
      </c>
      <c r="MA109" s="1">
        <f t="shared" si="1112"/>
        <v>153</v>
      </c>
      <c r="MB109" s="1">
        <f t="shared" si="1113"/>
        <v>35.9</v>
      </c>
      <c r="MC109" s="1" t="str">
        <f t="shared" ref="MC109:MG109" si="1800">+MC92</f>
        <v>50-54</v>
      </c>
      <c r="MD109" s="1">
        <f t="shared" si="1800"/>
        <v>129873</v>
      </c>
      <c r="ME109" s="1">
        <f t="shared" si="1800"/>
        <v>39415</v>
      </c>
      <c r="MF109" s="1">
        <f t="shared" si="1800"/>
        <v>0.30348879289767694</v>
      </c>
      <c r="MG109" s="1">
        <f t="shared" si="1800"/>
        <v>1.2757804630545138E-3</v>
      </c>
      <c r="MI109" s="4" t="s">
        <v>29</v>
      </c>
      <c r="MJ109" s="4">
        <f>+SUM(MA119:MA123)</f>
        <v>1039</v>
      </c>
      <c r="MK109" s="4">
        <f>+SUM(LZ119:LZ123)</f>
        <v>238</v>
      </c>
      <c r="ML109" s="4">
        <f t="shared" si="1737"/>
        <v>0.22906641000962463</v>
      </c>
      <c r="MM109" s="4">
        <f t="shared" si="1738"/>
        <v>1.3037112562238192E-2</v>
      </c>
      <c r="MN109" s="4">
        <f t="shared" si="1739"/>
        <v>129873</v>
      </c>
      <c r="MO109" s="4">
        <f t="shared" si="1740"/>
        <v>29749.541867179982</v>
      </c>
      <c r="MP109" s="4">
        <f t="shared" si="1741"/>
        <v>2866820.9909616658</v>
      </c>
      <c r="MQ109" s="4">
        <f t="shared" si="1742"/>
        <v>315.32485582068637</v>
      </c>
      <c r="MR109" s="4"/>
      <c r="MS109" s="4"/>
      <c r="MT109" s="4"/>
      <c r="MU109" s="4"/>
      <c r="MW109" s="1">
        <f t="shared" si="1114"/>
        <v>110</v>
      </c>
      <c r="MX109" s="1">
        <f t="shared" si="1115"/>
        <v>107</v>
      </c>
      <c r="MY109" s="1">
        <f t="shared" si="1116"/>
        <v>102.8</v>
      </c>
      <c r="MZ109" s="1" t="str">
        <f t="shared" ref="MZ109:ND109" si="1801">+MZ92</f>
        <v>50-54</v>
      </c>
      <c r="NA109" s="1">
        <f t="shared" si="1801"/>
        <v>96086</v>
      </c>
      <c r="NB109" s="1">
        <f t="shared" si="1801"/>
        <v>73296</v>
      </c>
      <c r="NC109" s="1">
        <f t="shared" si="1801"/>
        <v>0.76281664342359967</v>
      </c>
      <c r="ND109" s="1">
        <f t="shared" si="1801"/>
        <v>1.3722148922167472E-3</v>
      </c>
      <c r="NF109" s="4" t="s">
        <v>29</v>
      </c>
      <c r="NG109" s="4">
        <f>+SUM(MX119:MX123)</f>
        <v>759</v>
      </c>
      <c r="NH109" s="4">
        <f>+SUM(MW119:MW123)</f>
        <v>574</v>
      </c>
      <c r="NI109" s="4">
        <f t="shared" si="1744"/>
        <v>0.75625823451910412</v>
      </c>
      <c r="NJ109" s="4">
        <f t="shared" si="1745"/>
        <v>1.5584007428699123E-2</v>
      </c>
      <c r="NK109" s="4">
        <f t="shared" si="1746"/>
        <v>96086</v>
      </c>
      <c r="NL109" s="4">
        <f t="shared" si="1747"/>
        <v>72665.82872200264</v>
      </c>
      <c r="NM109" s="4">
        <f t="shared" si="1748"/>
        <v>2242221.5477298051</v>
      </c>
      <c r="NN109" s="4">
        <f t="shared" si="1749"/>
        <v>578.97783235851216</v>
      </c>
      <c r="NO109" s="4"/>
      <c r="NP109" s="4"/>
      <c r="NQ109" s="4"/>
      <c r="NR109" s="4"/>
      <c r="NT109" s="1">
        <f t="shared" si="1117"/>
        <v>11</v>
      </c>
      <c r="NU109" s="1">
        <f t="shared" si="1118"/>
        <v>90</v>
      </c>
      <c r="NV109" s="1">
        <f t="shared" si="1119"/>
        <v>12.2</v>
      </c>
      <c r="NW109" s="1" t="str">
        <f t="shared" ref="NW109:OA109" si="1802">+NW92</f>
        <v>50-54</v>
      </c>
      <c r="NX109" s="1">
        <f t="shared" si="1802"/>
        <v>98056</v>
      </c>
      <c r="NY109" s="1">
        <f t="shared" si="1802"/>
        <v>18315</v>
      </c>
      <c r="NZ109" s="1">
        <f t="shared" si="1802"/>
        <v>0.1867810230888472</v>
      </c>
      <c r="OA109" s="1">
        <f t="shared" si="1802"/>
        <v>1.2446092968372805E-3</v>
      </c>
      <c r="OC109" s="4" t="s">
        <v>29</v>
      </c>
      <c r="OD109" s="4">
        <f>+SUM(NU119:NU123)</f>
        <v>674</v>
      </c>
      <c r="OE109" s="4">
        <f>+SUM(NT119:NT123)</f>
        <v>91</v>
      </c>
      <c r="OF109" s="4">
        <f t="shared" si="1751"/>
        <v>0.13501483679525222</v>
      </c>
      <c r="OG109" s="4">
        <f t="shared" si="1752"/>
        <v>1.3163310592600763E-2</v>
      </c>
      <c r="OH109" s="4">
        <f t="shared" si="1753"/>
        <v>98056</v>
      </c>
      <c r="OI109" s="4">
        <f t="shared" si="1754"/>
        <v>13239.014836795252</v>
      </c>
      <c r="OJ109" s="4">
        <f t="shared" si="1755"/>
        <v>1666013.835293636</v>
      </c>
      <c r="OK109" s="4">
        <f t="shared" si="1756"/>
        <v>125.89040956188302</v>
      </c>
      <c r="OL109" s="4"/>
      <c r="OM109" s="4"/>
      <c r="ON109" s="4"/>
      <c r="OO109" s="4"/>
      <c r="OQ109" s="1">
        <f t="shared" si="1120"/>
        <v>1</v>
      </c>
      <c r="OR109" s="1">
        <f t="shared" si="1121"/>
        <v>119</v>
      </c>
      <c r="OS109" s="1">
        <f t="shared" si="1122"/>
        <v>0.8</v>
      </c>
      <c r="OT109" s="1" t="str">
        <f t="shared" ref="OT109:OX109" si="1803">+OT92</f>
        <v>50-54</v>
      </c>
      <c r="OU109" s="1">
        <f t="shared" si="1803"/>
        <v>95496</v>
      </c>
      <c r="OV109" s="1">
        <f t="shared" si="1803"/>
        <v>4744</v>
      </c>
      <c r="OW109" s="1">
        <f t="shared" si="1803"/>
        <v>4.9677473402027307E-2</v>
      </c>
      <c r="OX109" s="1">
        <f t="shared" si="1803"/>
        <v>7.0310902305374776E-4</v>
      </c>
      <c r="OZ109" s="4" t="s">
        <v>29</v>
      </c>
      <c r="PA109" s="4">
        <f>+SUM(OR119:OR123)</f>
        <v>737</v>
      </c>
      <c r="PB109" s="4">
        <f>+SUM(OQ119:OQ123)</f>
        <v>26</v>
      </c>
      <c r="PC109" s="4">
        <f t="shared" si="1758"/>
        <v>3.5278154681139755E-2</v>
      </c>
      <c r="PD109" s="4">
        <f t="shared" si="1759"/>
        <v>6.7954816263331068E-3</v>
      </c>
      <c r="PE109" s="4">
        <f t="shared" si="1760"/>
        <v>95496</v>
      </c>
      <c r="PF109" s="4">
        <f t="shared" si="1761"/>
        <v>3368.9226594301222</v>
      </c>
      <c r="PG109" s="4">
        <f t="shared" si="1762"/>
        <v>421124.82822214009</v>
      </c>
      <c r="PH109" s="4">
        <f t="shared" si="1763"/>
        <v>36.612297897294127</v>
      </c>
      <c r="PI109" s="4"/>
      <c r="PJ109" s="4"/>
      <c r="PK109" s="4"/>
      <c r="PL109" s="4"/>
      <c r="PN109" s="1">
        <f t="shared" si="1123"/>
        <v>6</v>
      </c>
      <c r="PO109" s="1">
        <f t="shared" si="1124"/>
        <v>93</v>
      </c>
      <c r="PP109" s="1">
        <f t="shared" si="1125"/>
        <v>6.5</v>
      </c>
      <c r="PQ109" s="1" t="str">
        <f t="shared" ref="PQ109:PU109" si="1804">+PQ92</f>
        <v>50-54</v>
      </c>
      <c r="PR109" s="1">
        <f t="shared" si="1804"/>
        <v>101058</v>
      </c>
      <c r="PS109" s="1">
        <f t="shared" si="1804"/>
        <v>1979</v>
      </c>
      <c r="PT109" s="1">
        <f t="shared" si="1804"/>
        <v>1.9582813829681966E-2</v>
      </c>
      <c r="PU109" s="1">
        <f t="shared" si="1804"/>
        <v>4.3587067983725142E-4</v>
      </c>
      <c r="PW109" s="4" t="s">
        <v>29</v>
      </c>
      <c r="PX109" s="4">
        <f>+SUM(PO119:PO123)</f>
        <v>672</v>
      </c>
      <c r="PY109" s="4">
        <f>+SUM(PN119:PN123)</f>
        <v>4</v>
      </c>
      <c r="PZ109" s="4">
        <f t="shared" si="1765"/>
        <v>5.9523809523809521E-3</v>
      </c>
      <c r="QA109" s="4">
        <f t="shared" si="1766"/>
        <v>2.9673195459481443E-3</v>
      </c>
      <c r="QB109" s="4">
        <f t="shared" si="1767"/>
        <v>101058</v>
      </c>
      <c r="QC109" s="4">
        <f t="shared" si="1768"/>
        <v>601.53571428571422</v>
      </c>
      <c r="QD109" s="4">
        <f t="shared" si="1769"/>
        <v>89922.843748101935</v>
      </c>
      <c r="QE109" s="4">
        <f t="shared" si="1770"/>
        <v>13.159650893546281</v>
      </c>
      <c r="QF109" s="4"/>
      <c r="QG109" s="4"/>
      <c r="QH109" s="4"/>
      <c r="QI109" s="4"/>
      <c r="QT109" s="4"/>
      <c r="QU109" s="4"/>
      <c r="QV109" s="4"/>
      <c r="QW109" s="4"/>
      <c r="QX109" s="4"/>
      <c r="QY109" s="4"/>
      <c r="QZ109" s="4"/>
      <c r="RA109" s="4"/>
      <c r="RB109" s="4"/>
      <c r="RC109" s="4"/>
      <c r="RD109" s="4"/>
      <c r="RE109" s="4"/>
      <c r="RF109" s="4"/>
    </row>
    <row r="110" spans="1:474">
      <c r="A110" s="20" t="s">
        <v>13</v>
      </c>
      <c r="B110" s="20" t="s">
        <v>17</v>
      </c>
      <c r="C110" s="20">
        <v>41</v>
      </c>
      <c r="D110" s="20" t="s">
        <v>16</v>
      </c>
      <c r="E110" s="20">
        <v>7</v>
      </c>
      <c r="F110" s="20">
        <v>167</v>
      </c>
      <c r="G110" s="20">
        <v>4.2</v>
      </c>
      <c r="H110" s="20">
        <v>3</v>
      </c>
      <c r="I110" s="20">
        <v>189</v>
      </c>
      <c r="J110" s="20">
        <v>1.6</v>
      </c>
      <c r="K110" s="20">
        <v>25</v>
      </c>
      <c r="L110" s="20">
        <v>154</v>
      </c>
      <c r="M110" s="20">
        <v>16.2</v>
      </c>
      <c r="N110" s="20">
        <v>26</v>
      </c>
      <c r="O110" s="20">
        <v>161</v>
      </c>
      <c r="P110" s="20">
        <v>16.100000000000001</v>
      </c>
      <c r="Q110" s="20">
        <v>35</v>
      </c>
      <c r="R110" s="20">
        <v>178</v>
      </c>
      <c r="S110" s="20">
        <v>19.7</v>
      </c>
      <c r="T110" s="20">
        <v>28</v>
      </c>
      <c r="U110" s="20">
        <v>154</v>
      </c>
      <c r="V110" s="20">
        <v>18.2</v>
      </c>
      <c r="W110" s="20">
        <v>36</v>
      </c>
      <c r="X110" s="20">
        <v>205</v>
      </c>
      <c r="Y110" s="20">
        <v>17.600000000000001</v>
      </c>
      <c r="Z110" s="20">
        <v>51</v>
      </c>
      <c r="AA110" s="20">
        <v>169</v>
      </c>
      <c r="AB110" s="20">
        <v>30.2</v>
      </c>
      <c r="AC110" s="20">
        <v>135</v>
      </c>
      <c r="AD110" s="20">
        <v>194</v>
      </c>
      <c r="AE110" s="20">
        <v>69.599999999999994</v>
      </c>
      <c r="AF110" s="20">
        <v>66</v>
      </c>
      <c r="AG110" s="20">
        <v>162</v>
      </c>
      <c r="AH110" s="20">
        <v>40.700000000000003</v>
      </c>
      <c r="AI110" s="20">
        <v>181</v>
      </c>
      <c r="AJ110" s="20">
        <v>172</v>
      </c>
      <c r="AK110" s="20">
        <v>105.2</v>
      </c>
      <c r="AL110" s="20">
        <v>24</v>
      </c>
      <c r="AM110" s="20">
        <v>171</v>
      </c>
      <c r="AN110" s="20">
        <v>14</v>
      </c>
      <c r="AO110" s="20">
        <v>49</v>
      </c>
      <c r="AP110" s="20">
        <v>195</v>
      </c>
      <c r="AQ110" s="20">
        <v>25.1</v>
      </c>
      <c r="AR110" s="20">
        <v>83</v>
      </c>
      <c r="AS110" s="20">
        <v>105</v>
      </c>
      <c r="AT110" s="20">
        <v>79</v>
      </c>
      <c r="AU110" s="20">
        <v>20</v>
      </c>
      <c r="AV110" s="20">
        <v>135</v>
      </c>
      <c r="AW110" s="20">
        <v>14.8</v>
      </c>
      <c r="AX110" s="20">
        <v>7</v>
      </c>
      <c r="AY110" s="20">
        <v>99</v>
      </c>
      <c r="AZ110" s="20">
        <v>7.1</v>
      </c>
      <c r="BA110" s="20">
        <v>1</v>
      </c>
      <c r="BB110" s="20">
        <v>127</v>
      </c>
      <c r="BC110" s="20">
        <v>0.8</v>
      </c>
      <c r="BE110" s="35"/>
      <c r="BF110" s="1" t="str">
        <f t="shared" si="1071"/>
        <v>明細部</v>
      </c>
      <c r="BG110" s="1" t="str">
        <f t="shared" si="1072"/>
        <v>県</v>
      </c>
      <c r="BH110" s="1">
        <f t="shared" si="1073"/>
        <v>41</v>
      </c>
      <c r="BI110" s="1" t="str">
        <f t="shared" si="1074"/>
        <v>女</v>
      </c>
      <c r="BJ110" s="1">
        <f t="shared" si="1075"/>
        <v>7</v>
      </c>
      <c r="BK110" s="1">
        <f t="shared" si="1076"/>
        <v>167</v>
      </c>
      <c r="BL110" s="1">
        <f t="shared" si="1077"/>
        <v>4.2</v>
      </c>
      <c r="BM110" s="1" t="str">
        <f t="shared" ref="BM110:BQ110" si="1805">+BM93</f>
        <v>55-59</v>
      </c>
      <c r="BN110" s="1">
        <f t="shared" si="1805"/>
        <v>259205</v>
      </c>
      <c r="BO110" s="1">
        <f t="shared" si="1805"/>
        <v>77403</v>
      </c>
      <c r="BP110" s="1">
        <f t="shared" si="1805"/>
        <v>0.29861692482783897</v>
      </c>
      <c r="BQ110" s="1">
        <f t="shared" si="1805"/>
        <v>8.9890368947905777E-4</v>
      </c>
      <c r="BS110" s="4" t="s">
        <v>30</v>
      </c>
      <c r="BT110" s="4">
        <f>+SUM(BK124:BK128)</f>
        <v>2060</v>
      </c>
      <c r="BU110" s="4">
        <f>+SUM(BJ124:BJ128)</f>
        <v>485</v>
      </c>
      <c r="BV110" s="4">
        <f t="shared" si="1653"/>
        <v>0.2354368932038835</v>
      </c>
      <c r="BW110" s="4">
        <f t="shared" si="1654"/>
        <v>9.3478194986745099E-3</v>
      </c>
      <c r="BX110" s="4">
        <f t="shared" si="1655"/>
        <v>259205</v>
      </c>
      <c r="BY110" s="4">
        <f t="shared" si="1656"/>
        <v>61026.419902912625</v>
      </c>
      <c r="BZ110" s="4">
        <f t="shared" si="1657"/>
        <v>5870936.5265863389</v>
      </c>
      <c r="CA110" s="4">
        <f t="shared" si="1658"/>
        <v>615.15086514534823</v>
      </c>
      <c r="CB110" s="4"/>
      <c r="CC110" s="4"/>
      <c r="CD110" s="4"/>
      <c r="CE110" s="4"/>
      <c r="CG110" s="1">
        <f t="shared" si="1078"/>
        <v>3</v>
      </c>
      <c r="CH110" s="1">
        <f t="shared" si="1079"/>
        <v>189</v>
      </c>
      <c r="CI110" s="1">
        <f t="shared" si="1080"/>
        <v>1.6</v>
      </c>
      <c r="CJ110" s="1" t="str">
        <f t="shared" ref="CJ110:CN110" si="1806">+CJ93</f>
        <v>55-59</v>
      </c>
      <c r="CK110" s="1">
        <f t="shared" si="1806"/>
        <v>249784</v>
      </c>
      <c r="CL110" s="1">
        <f t="shared" si="1806"/>
        <v>9248</v>
      </c>
      <c r="CM110" s="1">
        <f t="shared" si="1806"/>
        <v>3.7023988726259491E-2</v>
      </c>
      <c r="CN110" s="1">
        <f t="shared" si="1806"/>
        <v>3.7780441500370271E-4</v>
      </c>
      <c r="CP110" s="4" t="s">
        <v>30</v>
      </c>
      <c r="CQ110" s="4">
        <f>+SUM(CH124:CH128)</f>
        <v>1982</v>
      </c>
      <c r="CR110" s="4">
        <f>+SUM(CG124:CG128)</f>
        <v>52</v>
      </c>
      <c r="CS110" s="4">
        <f t="shared" si="1660"/>
        <v>2.6236125126135216E-2</v>
      </c>
      <c r="CT110" s="4">
        <f t="shared" si="1661"/>
        <v>3.5902513245469597E-3</v>
      </c>
      <c r="CU110" s="4">
        <f t="shared" si="1662"/>
        <v>249784</v>
      </c>
      <c r="CV110" s="4">
        <f t="shared" si="1663"/>
        <v>6553.3642785065585</v>
      </c>
      <c r="CW110" s="4">
        <f t="shared" si="1664"/>
        <v>804227.52753565914</v>
      </c>
      <c r="CX110" s="4">
        <f t="shared" si="1665"/>
        <v>73.381545655446317</v>
      </c>
      <c r="CY110" s="4"/>
      <c r="CZ110" s="4"/>
      <c r="DA110" s="4"/>
      <c r="DB110" s="4"/>
      <c r="DD110" s="1">
        <f t="shared" si="1081"/>
        <v>25</v>
      </c>
      <c r="DE110" s="1">
        <f t="shared" si="1082"/>
        <v>154</v>
      </c>
      <c r="DF110" s="1">
        <f t="shared" si="1083"/>
        <v>16.2</v>
      </c>
      <c r="DG110" s="1" t="str">
        <f t="shared" ref="DG110:DK110" si="1807">+DG93</f>
        <v>55-59</v>
      </c>
      <c r="DH110" s="1">
        <f t="shared" si="1807"/>
        <v>254659</v>
      </c>
      <c r="DI110" s="1">
        <f t="shared" si="1807"/>
        <v>22825</v>
      </c>
      <c r="DJ110" s="1">
        <f t="shared" si="1807"/>
        <v>8.9629661625938994E-2</v>
      </c>
      <c r="DK110" s="1">
        <f t="shared" si="1807"/>
        <v>5.6605080625385341E-4</v>
      </c>
      <c r="DM110" s="4" t="s">
        <v>30</v>
      </c>
      <c r="DN110" s="4">
        <f>+SUM(DE124:DE128)</f>
        <v>1872</v>
      </c>
      <c r="DO110" s="4">
        <f>+SUM(DD124:DD128)</f>
        <v>84</v>
      </c>
      <c r="DP110" s="4">
        <f t="shared" si="1667"/>
        <v>4.4871794871794872E-2</v>
      </c>
      <c r="DQ110" s="4">
        <f t="shared" si="1668"/>
        <v>4.7848093014975926E-3</v>
      </c>
      <c r="DR110" s="4">
        <f t="shared" si="1669"/>
        <v>254659</v>
      </c>
      <c r="DS110" s="4">
        <f t="shared" si="1670"/>
        <v>11427.00641025641</v>
      </c>
      <c r="DT110" s="4">
        <f t="shared" si="1671"/>
        <v>1484729.460432396</v>
      </c>
      <c r="DU110" s="4">
        <f t="shared" si="1672"/>
        <v>167.78672656375781</v>
      </c>
      <c r="DV110" s="4"/>
      <c r="DW110" s="4"/>
      <c r="DX110" s="4"/>
      <c r="DY110" s="4"/>
      <c r="EA110" s="1">
        <f t="shared" si="1084"/>
        <v>26</v>
      </c>
      <c r="EB110" s="1">
        <f t="shared" si="1085"/>
        <v>161</v>
      </c>
      <c r="EC110" s="1">
        <f t="shared" si="1086"/>
        <v>16.100000000000001</v>
      </c>
      <c r="ED110" s="1" t="str">
        <f t="shared" ref="ED110:EH110" si="1808">+ED93</f>
        <v>55-59</v>
      </c>
      <c r="EE110" s="1">
        <f t="shared" si="1808"/>
        <v>239877</v>
      </c>
      <c r="EF110" s="1">
        <f t="shared" si="1808"/>
        <v>18208</v>
      </c>
      <c r="EG110" s="1">
        <f t="shared" si="1808"/>
        <v>7.5905568270405246E-2</v>
      </c>
      <c r="EH110" s="1">
        <f t="shared" si="1808"/>
        <v>5.4075518245527254E-4</v>
      </c>
      <c r="EJ110" s="4" t="s">
        <v>30</v>
      </c>
      <c r="EK110" s="4">
        <f>+SUM(EB124:EB128)</f>
        <v>1723</v>
      </c>
      <c r="EL110" s="4">
        <f>+SUM(EA124:EA128)</f>
        <v>109</v>
      </c>
      <c r="EM110" s="4">
        <f t="shared" si="1674"/>
        <v>6.32617527568195E-2</v>
      </c>
      <c r="EN110" s="4">
        <f t="shared" si="1675"/>
        <v>5.8645824715206031E-3</v>
      </c>
      <c r="EO110" s="4">
        <f t="shared" si="1676"/>
        <v>239877</v>
      </c>
      <c r="EP110" s="4">
        <f t="shared" si="1677"/>
        <v>15175.03946604759</v>
      </c>
      <c r="EQ110" s="4">
        <f t="shared" si="1678"/>
        <v>1979025.6060365615</v>
      </c>
      <c r="ER110" s="4">
        <f t="shared" si="1679"/>
        <v>130.78529412990824</v>
      </c>
      <c r="ES110" s="4"/>
      <c r="ET110" s="4"/>
      <c r="EU110" s="4"/>
      <c r="EV110" s="4"/>
      <c r="EX110" s="1">
        <f t="shared" si="1087"/>
        <v>35</v>
      </c>
      <c r="EY110" s="1">
        <f t="shared" si="1088"/>
        <v>178</v>
      </c>
      <c r="EZ110" s="1">
        <f t="shared" si="1089"/>
        <v>19.7</v>
      </c>
      <c r="FA110" s="1" t="str">
        <f t="shared" ref="FA110:FE110" si="1809">+FA93</f>
        <v>55-59</v>
      </c>
      <c r="FB110" s="1">
        <f t="shared" si="1809"/>
        <v>247027</v>
      </c>
      <c r="FC110" s="1">
        <f t="shared" si="1809"/>
        <v>38160</v>
      </c>
      <c r="FD110" s="1">
        <f t="shared" si="1809"/>
        <v>0.15447704097122986</v>
      </c>
      <c r="FE110" s="1">
        <f t="shared" si="1809"/>
        <v>7.2714740948107582E-4</v>
      </c>
      <c r="FG110" s="4" t="s">
        <v>30</v>
      </c>
      <c r="FH110" s="4">
        <f>+SUM(EY124:EY128)</f>
        <v>1815</v>
      </c>
      <c r="FI110" s="4">
        <f>+SUM(EX124:EX128)</f>
        <v>323</v>
      </c>
      <c r="FJ110" s="4">
        <f t="shared" si="1681"/>
        <v>0.17796143250688706</v>
      </c>
      <c r="FK110" s="4">
        <f t="shared" si="1682"/>
        <v>8.9778165864254095E-3</v>
      </c>
      <c r="FL110" s="4">
        <f t="shared" si="1683"/>
        <v>247027</v>
      </c>
      <c r="FM110" s="4">
        <f t="shared" si="1684"/>
        <v>43961.278787878793</v>
      </c>
      <c r="FN110" s="4">
        <f t="shared" si="1685"/>
        <v>4918473.1583844265</v>
      </c>
      <c r="FO110" s="4">
        <f t="shared" si="1686"/>
        <v>280.37582936278221</v>
      </c>
      <c r="FP110" s="4"/>
      <c r="FQ110" s="4"/>
      <c r="FR110" s="4"/>
      <c r="FS110" s="4"/>
      <c r="FU110" s="1">
        <f t="shared" si="1090"/>
        <v>28</v>
      </c>
      <c r="FV110" s="1">
        <f t="shared" si="1091"/>
        <v>154</v>
      </c>
      <c r="FW110" s="1">
        <f t="shared" si="1092"/>
        <v>18.2</v>
      </c>
      <c r="FX110" s="1" t="str">
        <f t="shared" ref="FX110:GB110" si="1810">+FX93</f>
        <v>55-59</v>
      </c>
      <c r="FY110" s="1">
        <f t="shared" si="1810"/>
        <v>235796</v>
      </c>
      <c r="FZ110" s="1">
        <f t="shared" si="1810"/>
        <v>28254</v>
      </c>
      <c r="GA110" s="1">
        <f t="shared" si="1810"/>
        <v>0.11982391558805069</v>
      </c>
      <c r="GB110" s="1">
        <f t="shared" si="1810"/>
        <v>6.68787764225059E-4</v>
      </c>
      <c r="GD110" s="4" t="s">
        <v>30</v>
      </c>
      <c r="GE110" s="4">
        <f>+SUM(FV124:FV128)</f>
        <v>1890</v>
      </c>
      <c r="GF110" s="4">
        <f>+SUM(FU124:FU128)</f>
        <v>186</v>
      </c>
      <c r="GG110" s="4">
        <f t="shared" si="1688"/>
        <v>9.841269841269841E-2</v>
      </c>
      <c r="GH110" s="4">
        <f t="shared" si="1689"/>
        <v>6.8517034997573507E-3</v>
      </c>
      <c r="GI110" s="4">
        <f t="shared" si="1690"/>
        <v>235796</v>
      </c>
      <c r="GJ110" s="4">
        <f t="shared" si="1691"/>
        <v>23205.320634920634</v>
      </c>
      <c r="GK110" s="4">
        <f t="shared" si="1692"/>
        <v>2610177.1844773926</v>
      </c>
      <c r="GL110" s="4">
        <f t="shared" si="1693"/>
        <v>226.46720046141581</v>
      </c>
      <c r="GM110" s="4"/>
      <c r="GN110" s="4"/>
      <c r="GO110" s="4"/>
      <c r="GP110" s="4"/>
      <c r="GR110" s="1">
        <f t="shared" si="1093"/>
        <v>36</v>
      </c>
      <c r="GS110" s="1">
        <f t="shared" si="1094"/>
        <v>205</v>
      </c>
      <c r="GT110" s="1">
        <f t="shared" si="1095"/>
        <v>17.600000000000001</v>
      </c>
      <c r="GU110" s="1" t="str">
        <f t="shared" ref="GU110:GY110" si="1811">+GU93</f>
        <v>55-59</v>
      </c>
      <c r="GV110" s="1">
        <f t="shared" si="1811"/>
        <v>227054</v>
      </c>
      <c r="GW110" s="1">
        <f t="shared" si="1811"/>
        <v>71255</v>
      </c>
      <c r="GX110" s="1">
        <f t="shared" si="1811"/>
        <v>0.31382402424092948</v>
      </c>
      <c r="GY110" s="1">
        <f t="shared" si="1811"/>
        <v>9.7385941945848302E-4</v>
      </c>
      <c r="HA110" s="4" t="s">
        <v>30</v>
      </c>
      <c r="HB110" s="4">
        <f>+SUM(GS124:GS128)</f>
        <v>1785</v>
      </c>
      <c r="HC110" s="4">
        <f>+SUM(GR124:GR128)</f>
        <v>481</v>
      </c>
      <c r="HD110" s="4">
        <f t="shared" si="1695"/>
        <v>0.26946778711484592</v>
      </c>
      <c r="HE110" s="4">
        <f t="shared" si="1696"/>
        <v>1.0501564477879793E-2</v>
      </c>
      <c r="HF110" s="4">
        <f t="shared" si="1697"/>
        <v>227054</v>
      </c>
      <c r="HG110" s="4">
        <f t="shared" si="1698"/>
        <v>61183.738935574227</v>
      </c>
      <c r="HH110" s="4">
        <f t="shared" si="1699"/>
        <v>5685469.3278102912</v>
      </c>
      <c r="HI110" s="4">
        <f t="shared" si="1700"/>
        <v>560.1758832700591</v>
      </c>
      <c r="HJ110" s="4"/>
      <c r="HK110" s="4"/>
      <c r="HL110" s="4"/>
      <c r="HM110" s="4"/>
      <c r="HO110" s="1">
        <f t="shared" si="1096"/>
        <v>51</v>
      </c>
      <c r="HP110" s="1">
        <f t="shared" si="1097"/>
        <v>169</v>
      </c>
      <c r="HQ110" s="1">
        <f t="shared" si="1098"/>
        <v>30.2</v>
      </c>
      <c r="HR110" s="1" t="str">
        <f t="shared" ref="HR110:HV110" si="1812">+HR93</f>
        <v>55-59</v>
      </c>
      <c r="HS110" s="1">
        <f t="shared" si="1812"/>
        <v>262159</v>
      </c>
      <c r="HT110" s="1">
        <f t="shared" si="1812"/>
        <v>63664</v>
      </c>
      <c r="HU110" s="1">
        <f t="shared" si="1812"/>
        <v>0.24284499101690196</v>
      </c>
      <c r="HV110" s="1">
        <f t="shared" si="1812"/>
        <v>8.3748027893678018E-4</v>
      </c>
      <c r="HX110" s="4" t="s">
        <v>30</v>
      </c>
      <c r="HY110" s="4">
        <f>+SUM(HP124:HP128)</f>
        <v>1858</v>
      </c>
      <c r="HZ110" s="4">
        <f>+SUM(HO124:HO128)</f>
        <v>482</v>
      </c>
      <c r="IA110" s="4">
        <f t="shared" si="1702"/>
        <v>0.25941872981700753</v>
      </c>
      <c r="IB110" s="4">
        <f t="shared" si="1703"/>
        <v>1.0168670421790964E-2</v>
      </c>
      <c r="IC110" s="4">
        <f t="shared" si="1704"/>
        <v>262159</v>
      </c>
      <c r="ID110" s="4">
        <f t="shared" si="1705"/>
        <v>68008.954790096876</v>
      </c>
      <c r="IE110" s="4">
        <f t="shared" si="1706"/>
        <v>7106534.7939588614</v>
      </c>
      <c r="IF110" s="4">
        <f t="shared" si="1707"/>
        <v>451.20599330940382</v>
      </c>
      <c r="IG110" s="4"/>
      <c r="IH110" s="4"/>
      <c r="II110" s="4"/>
      <c r="IJ110" s="4"/>
      <c r="IL110" s="1">
        <f t="shared" si="1099"/>
        <v>135</v>
      </c>
      <c r="IM110" s="1">
        <f t="shared" si="1100"/>
        <v>194</v>
      </c>
      <c r="IN110" s="1">
        <f t="shared" si="1101"/>
        <v>69.599999999999994</v>
      </c>
      <c r="IO110" s="1" t="str">
        <f t="shared" ref="IO110:IS110" si="1813">+IO93</f>
        <v>55-59</v>
      </c>
      <c r="IP110" s="1">
        <f t="shared" si="1813"/>
        <v>232139</v>
      </c>
      <c r="IQ110" s="1">
        <f t="shared" si="1813"/>
        <v>132113</v>
      </c>
      <c r="IR110" s="1">
        <f t="shared" si="1813"/>
        <v>0.56911160985444065</v>
      </c>
      <c r="IS110" s="1">
        <f t="shared" si="1813"/>
        <v>1.0277963340741753E-3</v>
      </c>
      <c r="IU110" s="4" t="s">
        <v>30</v>
      </c>
      <c r="IV110" s="4">
        <f>+SUM(IM124:IM128)</f>
        <v>1963</v>
      </c>
      <c r="IW110" s="4">
        <f>+SUM(IL124:IL128)</f>
        <v>1221</v>
      </c>
      <c r="IX110" s="4">
        <f t="shared" si="1709"/>
        <v>0.62200713194090673</v>
      </c>
      <c r="IY110" s="4">
        <f t="shared" si="1710"/>
        <v>1.0944081919717552E-2</v>
      </c>
      <c r="IZ110" s="4">
        <f t="shared" si="1711"/>
        <v>232139</v>
      </c>
      <c r="JA110" s="4">
        <f t="shared" si="1712"/>
        <v>144392.11360163015</v>
      </c>
      <c r="JB110" s="4">
        <f t="shared" si="1713"/>
        <v>6454385.3229866289</v>
      </c>
      <c r="JC110" s="4">
        <f t="shared" si="1714"/>
        <v>1117.1660901442669</v>
      </c>
      <c r="JD110" s="4"/>
      <c r="JE110" s="4"/>
      <c r="JF110" s="4"/>
      <c r="JG110" s="4"/>
      <c r="JI110" s="1">
        <f t="shared" si="1102"/>
        <v>66</v>
      </c>
      <c r="JJ110" s="1">
        <f t="shared" si="1103"/>
        <v>162</v>
      </c>
      <c r="JK110" s="1">
        <f t="shared" si="1104"/>
        <v>40.700000000000003</v>
      </c>
      <c r="JL110" s="1" t="str">
        <f t="shared" ref="JL110:JP110" si="1814">+JL93</f>
        <v>55-59</v>
      </c>
      <c r="JM110" s="1">
        <f t="shared" si="1814"/>
        <v>225494</v>
      </c>
      <c r="JN110" s="1">
        <f t="shared" si="1814"/>
        <v>73253</v>
      </c>
      <c r="JO110" s="1">
        <f t="shared" si="1814"/>
        <v>0.32485565026120428</v>
      </c>
      <c r="JP110" s="1">
        <f t="shared" si="1814"/>
        <v>9.8622506481276634E-4</v>
      </c>
      <c r="JR110" s="4" t="s">
        <v>30</v>
      </c>
      <c r="JS110" s="4">
        <f>+SUM(JJ124:JJ128)</f>
        <v>1817</v>
      </c>
      <c r="JT110" s="4">
        <f>+SUM(JI124:JI128)</f>
        <v>696</v>
      </c>
      <c r="JU110" s="4">
        <f t="shared" si="1716"/>
        <v>0.3830489818381948</v>
      </c>
      <c r="JV110" s="4">
        <f t="shared" si="1717"/>
        <v>1.1404468110059851E-2</v>
      </c>
      <c r="JW110" s="4">
        <f t="shared" si="1718"/>
        <v>225494</v>
      </c>
      <c r="JX110" s="4">
        <f t="shared" si="1719"/>
        <v>86375.247110621902</v>
      </c>
      <c r="JY110" s="4">
        <f t="shared" si="1720"/>
        <v>6613327.8252843022</v>
      </c>
      <c r="JZ110" s="4">
        <f t="shared" si="1721"/>
        <v>590.26271652460821</v>
      </c>
      <c r="KA110" s="4"/>
      <c r="KB110" s="4"/>
      <c r="KC110" s="4"/>
      <c r="KD110" s="4"/>
      <c r="KF110" s="1">
        <f t="shared" si="1105"/>
        <v>181</v>
      </c>
      <c r="KG110" s="1">
        <f t="shared" si="1106"/>
        <v>172</v>
      </c>
      <c r="KH110" s="1">
        <f t="shared" si="1107"/>
        <v>105.2</v>
      </c>
      <c r="KI110" s="1" t="str">
        <f t="shared" ref="KI110:KM110" si="1815">+KI93</f>
        <v>55-59</v>
      </c>
      <c r="KJ110" s="1">
        <f t="shared" si="1815"/>
        <v>218651</v>
      </c>
      <c r="KK110" s="1">
        <f t="shared" si="1815"/>
        <v>159092</v>
      </c>
      <c r="KL110" s="1">
        <f t="shared" si="1815"/>
        <v>0.72760700842895754</v>
      </c>
      <c r="KM110" s="1">
        <f t="shared" si="1815"/>
        <v>9.5207391728325348E-4</v>
      </c>
      <c r="KO110" s="4" t="s">
        <v>30</v>
      </c>
      <c r="KP110" s="4">
        <f>+SUM(KG124:KG128)</f>
        <v>2070</v>
      </c>
      <c r="KQ110" s="4">
        <f>+SUM(KF124:KF128)</f>
        <v>1313</v>
      </c>
      <c r="KR110" s="4">
        <f t="shared" si="1723"/>
        <v>0.63429951690821251</v>
      </c>
      <c r="KS110" s="4">
        <f t="shared" si="1724"/>
        <v>1.0585826814746095E-2</v>
      </c>
      <c r="KT110" s="4">
        <f t="shared" si="1725"/>
        <v>218651</v>
      </c>
      <c r="KU110" s="4">
        <f t="shared" si="1726"/>
        <v>138690.22367149757</v>
      </c>
      <c r="KV110" s="4">
        <f t="shared" si="1727"/>
        <v>5357380.6540804785</v>
      </c>
      <c r="KW110" s="4">
        <f t="shared" si="1728"/>
        <v>1506.146507447942</v>
      </c>
      <c r="KX110" s="4"/>
      <c r="KY110" s="4"/>
      <c r="KZ110" s="4"/>
      <c r="LA110" s="4"/>
      <c r="LC110" s="1">
        <f t="shared" si="1108"/>
        <v>24</v>
      </c>
      <c r="LD110" s="1">
        <f t="shared" si="1109"/>
        <v>171</v>
      </c>
      <c r="LE110" s="1">
        <f t="shared" si="1110"/>
        <v>14</v>
      </c>
      <c r="LF110" s="1" t="str">
        <f t="shared" ref="LF110:LJ110" si="1816">+LF93</f>
        <v>55-59</v>
      </c>
      <c r="LG110" s="1">
        <f t="shared" si="1816"/>
        <v>254691</v>
      </c>
      <c r="LH110" s="1">
        <f t="shared" si="1816"/>
        <v>28644</v>
      </c>
      <c r="LI110" s="1">
        <f t="shared" si="1816"/>
        <v>0.11246569372298197</v>
      </c>
      <c r="LJ110" s="1">
        <f t="shared" si="1816"/>
        <v>6.2603095556615753E-4</v>
      </c>
      <c r="LL110" s="4" t="s">
        <v>30</v>
      </c>
      <c r="LM110" s="4">
        <f>+SUM(LD124:LD128)</f>
        <v>2037</v>
      </c>
      <c r="LN110" s="4">
        <f>+SUM(LC124:LC128)</f>
        <v>183</v>
      </c>
      <c r="LO110" s="4">
        <f t="shared" si="1730"/>
        <v>8.98379970544919E-2</v>
      </c>
      <c r="LP110" s="4">
        <f t="shared" si="1731"/>
        <v>6.3356892243724879E-3</v>
      </c>
      <c r="LQ110" s="4">
        <f t="shared" si="1732"/>
        <v>254691</v>
      </c>
      <c r="LR110" s="4">
        <f t="shared" si="1733"/>
        <v>22880.929307805596</v>
      </c>
      <c r="LS110" s="4">
        <f t="shared" si="1734"/>
        <v>2603843.8096934306</v>
      </c>
      <c r="LT110" s="4">
        <f t="shared" si="1735"/>
        <v>229.09261811371428</v>
      </c>
      <c r="LU110" s="4"/>
      <c r="LV110" s="4"/>
      <c r="LW110" s="4"/>
      <c r="LX110" s="4"/>
      <c r="LZ110" s="1">
        <f t="shared" si="1111"/>
        <v>49</v>
      </c>
      <c r="MA110" s="1">
        <f t="shared" si="1112"/>
        <v>195</v>
      </c>
      <c r="MB110" s="1">
        <f t="shared" si="1113"/>
        <v>25.1</v>
      </c>
      <c r="MC110" s="1" t="str">
        <f t="shared" ref="MC110:MG110" si="1817">+MC93</f>
        <v>55-59</v>
      </c>
      <c r="MD110" s="1">
        <f t="shared" si="1817"/>
        <v>235683</v>
      </c>
      <c r="ME110" s="1">
        <f t="shared" si="1817"/>
        <v>52237</v>
      </c>
      <c r="MF110" s="1">
        <f t="shared" si="1817"/>
        <v>0.22164093294807008</v>
      </c>
      <c r="MG110" s="1">
        <f t="shared" si="1817"/>
        <v>8.5556074579063194E-4</v>
      </c>
      <c r="MI110" s="4" t="s">
        <v>30</v>
      </c>
      <c r="MJ110" s="4">
        <f>+SUM(MA124:MA128)</f>
        <v>2024</v>
      </c>
      <c r="MK110" s="4">
        <f>+SUM(LZ124:LZ128)</f>
        <v>375</v>
      </c>
      <c r="ML110" s="4">
        <f t="shared" si="1737"/>
        <v>0.18527667984189725</v>
      </c>
      <c r="MM110" s="4">
        <f t="shared" si="1738"/>
        <v>8.6359515952135653E-3</v>
      </c>
      <c r="MN110" s="4">
        <f t="shared" si="1739"/>
        <v>235683</v>
      </c>
      <c r="MO110" s="4">
        <f t="shared" si="1740"/>
        <v>43666.563735177871</v>
      </c>
      <c r="MP110" s="4">
        <f t="shared" si="1741"/>
        <v>4142637.3282408966</v>
      </c>
      <c r="MQ110" s="4">
        <f t="shared" si="1742"/>
        <v>448.60124828689385</v>
      </c>
      <c r="MR110" s="4"/>
      <c r="MS110" s="4"/>
      <c r="MT110" s="4"/>
      <c r="MU110" s="4"/>
      <c r="MW110" s="1">
        <f t="shared" si="1114"/>
        <v>83</v>
      </c>
      <c r="MX110" s="1">
        <f t="shared" si="1115"/>
        <v>105</v>
      </c>
      <c r="MY110" s="1">
        <f t="shared" si="1116"/>
        <v>79</v>
      </c>
      <c r="MZ110" s="1" t="str">
        <f t="shared" ref="MZ110:ND110" si="1818">+MZ93</f>
        <v>55-59</v>
      </c>
      <c r="NA110" s="1">
        <f t="shared" si="1818"/>
        <v>156412</v>
      </c>
      <c r="NB110" s="1">
        <f t="shared" si="1818"/>
        <v>128438</v>
      </c>
      <c r="NC110" s="1">
        <f t="shared" si="1818"/>
        <v>0.82115182978288115</v>
      </c>
      <c r="ND110" s="1">
        <f t="shared" si="1818"/>
        <v>9.6898922653241779E-4</v>
      </c>
      <c r="NF110" s="4" t="s">
        <v>30</v>
      </c>
      <c r="NG110" s="4">
        <f>+SUM(MX124:MX128)</f>
        <v>1155</v>
      </c>
      <c r="NH110" s="4">
        <f>+SUM(MW124:MW128)</f>
        <v>890</v>
      </c>
      <c r="NI110" s="4">
        <f t="shared" si="1744"/>
        <v>0.77056277056277056</v>
      </c>
      <c r="NJ110" s="4">
        <f t="shared" si="1745"/>
        <v>1.2372143937695795E-2</v>
      </c>
      <c r="NK110" s="4">
        <f t="shared" si="1746"/>
        <v>156412</v>
      </c>
      <c r="NL110" s="4">
        <f t="shared" si="1747"/>
        <v>120525.26406926407</v>
      </c>
      <c r="NM110" s="4">
        <f t="shared" si="1748"/>
        <v>3744812.4022821593</v>
      </c>
      <c r="NN110" s="4">
        <f t="shared" si="1749"/>
        <v>948.43036339922776</v>
      </c>
      <c r="NO110" s="4"/>
      <c r="NP110" s="4"/>
      <c r="NQ110" s="4"/>
      <c r="NR110" s="4"/>
      <c r="NT110" s="1">
        <f t="shared" si="1117"/>
        <v>20</v>
      </c>
      <c r="NU110" s="1">
        <f t="shared" si="1118"/>
        <v>135</v>
      </c>
      <c r="NV110" s="1">
        <f t="shared" si="1119"/>
        <v>14.8</v>
      </c>
      <c r="NW110" s="1" t="str">
        <f t="shared" ref="NW110:OA110" si="1819">+NW93</f>
        <v>55-59</v>
      </c>
      <c r="NX110" s="1">
        <f t="shared" si="1819"/>
        <v>148649</v>
      </c>
      <c r="NY110" s="1">
        <f t="shared" si="1819"/>
        <v>22662</v>
      </c>
      <c r="NZ110" s="1">
        <f t="shared" si="1819"/>
        <v>0.15245309420177733</v>
      </c>
      <c r="OA110" s="1">
        <f t="shared" si="1819"/>
        <v>9.3232857902014537E-4</v>
      </c>
      <c r="OC110" s="4" t="s">
        <v>30</v>
      </c>
      <c r="OD110" s="4">
        <f>+SUM(NU124:NU128)</f>
        <v>1097</v>
      </c>
      <c r="OE110" s="4">
        <f>+SUM(NT124:NT128)</f>
        <v>127</v>
      </c>
      <c r="OF110" s="4">
        <f t="shared" si="1751"/>
        <v>0.11577028258887875</v>
      </c>
      <c r="OG110" s="4">
        <f t="shared" si="1752"/>
        <v>9.6600146766701207E-3</v>
      </c>
      <c r="OH110" s="4">
        <f t="shared" si="1753"/>
        <v>148649</v>
      </c>
      <c r="OI110" s="4">
        <f t="shared" si="1754"/>
        <v>17209.136736554239</v>
      </c>
      <c r="OJ110" s="4">
        <f t="shared" si="1755"/>
        <v>2061956.7725930996</v>
      </c>
      <c r="OK110" s="4">
        <f t="shared" si="1756"/>
        <v>167.24104433934974</v>
      </c>
      <c r="OL110" s="4"/>
      <c r="OM110" s="4"/>
      <c r="ON110" s="4"/>
      <c r="OO110" s="4"/>
      <c r="OQ110" s="1">
        <f t="shared" si="1120"/>
        <v>7</v>
      </c>
      <c r="OR110" s="1">
        <f t="shared" si="1121"/>
        <v>99</v>
      </c>
      <c r="OS110" s="1">
        <f t="shared" si="1122"/>
        <v>7.1</v>
      </c>
      <c r="OT110" s="1" t="str">
        <f t="shared" ref="OT110:OX110" si="1820">+OT93</f>
        <v>55-59</v>
      </c>
      <c r="OU110" s="1">
        <f t="shared" si="1820"/>
        <v>161054</v>
      </c>
      <c r="OV110" s="1">
        <f t="shared" si="1820"/>
        <v>5034</v>
      </c>
      <c r="OW110" s="1">
        <f t="shared" si="1820"/>
        <v>3.1256597166167868E-2</v>
      </c>
      <c r="OX110" s="1">
        <f t="shared" si="1820"/>
        <v>4.3360019515063092E-4</v>
      </c>
      <c r="OZ110" s="4" t="s">
        <v>30</v>
      </c>
      <c r="PA110" s="4">
        <f>+SUM(OR124:OR128)</f>
        <v>1188</v>
      </c>
      <c r="PB110" s="4">
        <f>+SUM(OQ124:OQ128)</f>
        <v>17</v>
      </c>
      <c r="PC110" s="4">
        <f t="shared" si="1758"/>
        <v>1.4309764309764311E-2</v>
      </c>
      <c r="PD110" s="4">
        <f t="shared" si="1759"/>
        <v>3.4457062231711064E-3</v>
      </c>
      <c r="PE110" s="4">
        <f t="shared" si="1760"/>
        <v>161054</v>
      </c>
      <c r="PF110" s="4">
        <f t="shared" si="1761"/>
        <v>2304.6447811447811</v>
      </c>
      <c r="PG110" s="4">
        <f t="shared" si="1762"/>
        <v>307963.69782427081</v>
      </c>
      <c r="PH110" s="4">
        <f t="shared" si="1763"/>
        <v>37.132837433407424</v>
      </c>
      <c r="PI110" s="4"/>
      <c r="PJ110" s="4"/>
      <c r="PK110" s="4"/>
      <c r="PL110" s="4"/>
      <c r="PN110" s="1">
        <f t="shared" si="1123"/>
        <v>1</v>
      </c>
      <c r="PO110" s="1">
        <f t="shared" si="1124"/>
        <v>127</v>
      </c>
      <c r="PP110" s="1">
        <f t="shared" si="1125"/>
        <v>0.8</v>
      </c>
      <c r="PQ110" s="1" t="str">
        <f t="shared" ref="PQ110:PU110" si="1821">+PQ93</f>
        <v>55-59</v>
      </c>
      <c r="PR110" s="1">
        <f t="shared" si="1821"/>
        <v>153729</v>
      </c>
      <c r="PS110" s="1">
        <f t="shared" si="1821"/>
        <v>1650</v>
      </c>
      <c r="PT110" s="1">
        <f t="shared" si="1821"/>
        <v>1.073317331147669E-2</v>
      </c>
      <c r="PU110" s="1">
        <f t="shared" si="1821"/>
        <v>2.6281060923116724E-4</v>
      </c>
      <c r="PW110" s="4" t="s">
        <v>30</v>
      </c>
      <c r="PX110" s="4">
        <f>+SUM(PO124:PO128)</f>
        <v>1195</v>
      </c>
      <c r="PY110" s="4">
        <f>+SUM(PN124:PN128)</f>
        <v>11</v>
      </c>
      <c r="PZ110" s="4">
        <f t="shared" si="1765"/>
        <v>9.2050209205020925E-3</v>
      </c>
      <c r="QA110" s="4">
        <f t="shared" si="1766"/>
        <v>2.7626148110874065E-3</v>
      </c>
      <c r="QB110" s="4">
        <f t="shared" si="1767"/>
        <v>153729</v>
      </c>
      <c r="QC110" s="4">
        <f t="shared" si="1768"/>
        <v>1415.0786610878661</v>
      </c>
      <c r="QD110" s="4">
        <f t="shared" si="1769"/>
        <v>180365.00407808393</v>
      </c>
      <c r="QE110" s="4">
        <f t="shared" si="1770"/>
        <v>12.826142107214645</v>
      </c>
      <c r="QF110" s="4"/>
      <c r="QG110" s="4"/>
      <c r="QH110" s="4"/>
      <c r="QI110" s="4"/>
      <c r="QT110" s="4"/>
      <c r="QU110" s="4"/>
      <c r="QV110" s="4"/>
      <c r="QW110" s="4"/>
      <c r="QX110" s="4"/>
      <c r="QY110" s="4"/>
      <c r="QZ110" s="4"/>
      <c r="RA110" s="4"/>
      <c r="RB110" s="4"/>
      <c r="RC110" s="4"/>
      <c r="RD110" s="4"/>
      <c r="RE110" s="4"/>
      <c r="RF110" s="4"/>
    </row>
    <row r="111" spans="1:474">
      <c r="A111" s="20" t="s">
        <v>13</v>
      </c>
      <c r="B111" s="20" t="s">
        <v>17</v>
      </c>
      <c r="C111" s="20">
        <v>42</v>
      </c>
      <c r="D111" s="20" t="s">
        <v>16</v>
      </c>
      <c r="E111" s="20">
        <v>7</v>
      </c>
      <c r="F111" s="20">
        <v>121</v>
      </c>
      <c r="G111" s="20">
        <v>5.8</v>
      </c>
      <c r="H111" s="20">
        <v>0</v>
      </c>
      <c r="I111" s="20">
        <v>125</v>
      </c>
      <c r="J111" s="20">
        <v>0</v>
      </c>
      <c r="K111" s="20">
        <v>24</v>
      </c>
      <c r="L111" s="20">
        <v>173</v>
      </c>
      <c r="M111" s="20">
        <v>13.9</v>
      </c>
      <c r="N111" s="20">
        <v>18</v>
      </c>
      <c r="O111" s="20">
        <v>160</v>
      </c>
      <c r="P111" s="20">
        <v>11.3</v>
      </c>
      <c r="Q111" s="20">
        <v>45</v>
      </c>
      <c r="R111" s="20">
        <v>115</v>
      </c>
      <c r="S111" s="20">
        <v>39.1</v>
      </c>
      <c r="T111" s="20">
        <v>28</v>
      </c>
      <c r="U111" s="20">
        <v>115</v>
      </c>
      <c r="V111" s="20">
        <v>24.3</v>
      </c>
      <c r="W111" s="20">
        <v>41</v>
      </c>
      <c r="X111" s="20">
        <v>118</v>
      </c>
      <c r="Y111" s="20">
        <v>34.700000000000003</v>
      </c>
      <c r="Z111" s="20">
        <v>27</v>
      </c>
      <c r="AA111" s="20">
        <v>150</v>
      </c>
      <c r="AB111" s="20">
        <v>18</v>
      </c>
      <c r="AC111" s="20">
        <v>115</v>
      </c>
      <c r="AD111" s="20">
        <v>155</v>
      </c>
      <c r="AE111" s="20">
        <v>74.2</v>
      </c>
      <c r="AF111" s="20">
        <v>60</v>
      </c>
      <c r="AG111" s="20">
        <v>155</v>
      </c>
      <c r="AH111" s="20">
        <v>38.700000000000003</v>
      </c>
      <c r="AI111" s="20">
        <v>110</v>
      </c>
      <c r="AJ111" s="20">
        <v>134</v>
      </c>
      <c r="AK111" s="20">
        <v>82.1</v>
      </c>
      <c r="AL111" s="20">
        <v>21</v>
      </c>
      <c r="AM111" s="20">
        <v>171</v>
      </c>
      <c r="AN111" s="20">
        <v>12.3</v>
      </c>
      <c r="AO111" s="20">
        <v>34</v>
      </c>
      <c r="AP111" s="20">
        <v>132</v>
      </c>
      <c r="AQ111" s="20">
        <v>25.8</v>
      </c>
      <c r="AR111" s="20">
        <v>74</v>
      </c>
      <c r="AS111" s="20">
        <v>98</v>
      </c>
      <c r="AT111" s="20">
        <v>75.5</v>
      </c>
      <c r="AU111" s="20">
        <v>10</v>
      </c>
      <c r="AV111" s="20">
        <v>91</v>
      </c>
      <c r="AW111" s="20">
        <v>11</v>
      </c>
      <c r="AX111" s="20">
        <v>5</v>
      </c>
      <c r="AY111" s="20">
        <v>98</v>
      </c>
      <c r="AZ111" s="20">
        <v>5.0999999999999996</v>
      </c>
      <c r="BA111" s="20">
        <v>1</v>
      </c>
      <c r="BB111" s="20">
        <v>68</v>
      </c>
      <c r="BC111" s="20">
        <v>1.5</v>
      </c>
      <c r="BE111" s="35"/>
      <c r="BF111" s="1" t="str">
        <f t="shared" si="1071"/>
        <v>明細部</v>
      </c>
      <c r="BG111" s="1" t="str">
        <f t="shared" si="1072"/>
        <v>県</v>
      </c>
      <c r="BH111" s="1">
        <f t="shared" si="1073"/>
        <v>42</v>
      </c>
      <c r="BI111" s="1" t="str">
        <f t="shared" si="1074"/>
        <v>女</v>
      </c>
      <c r="BJ111" s="1">
        <f t="shared" si="1075"/>
        <v>7</v>
      </c>
      <c r="BK111" s="1">
        <f t="shared" si="1076"/>
        <v>121</v>
      </c>
      <c r="BL111" s="1">
        <f t="shared" si="1077"/>
        <v>5.8</v>
      </c>
      <c r="BM111" s="1" t="str">
        <f t="shared" ref="BM111:BQ111" si="1822">+BM94</f>
        <v>60-64</v>
      </c>
      <c r="BN111" s="1">
        <f t="shared" si="1822"/>
        <v>752857</v>
      </c>
      <c r="BO111" s="1">
        <f t="shared" si="1822"/>
        <v>274722</v>
      </c>
      <c r="BP111" s="1">
        <f t="shared" si="1822"/>
        <v>0.36490595159505723</v>
      </c>
      <c r="BQ111" s="1">
        <f t="shared" si="1822"/>
        <v>5.548214569004625E-4</v>
      </c>
      <c r="BS111" s="4" t="s">
        <v>31</v>
      </c>
      <c r="BT111" s="4">
        <f>+SUM(BK129:BK133)</f>
        <v>6291</v>
      </c>
      <c r="BU111" s="4">
        <f>+SUM(BJ129:BJ133)</f>
        <v>2006</v>
      </c>
      <c r="BV111" s="4">
        <f t="shared" si="1653"/>
        <v>0.31886822444762358</v>
      </c>
      <c r="BW111" s="4">
        <f t="shared" si="1654"/>
        <v>5.8757234883648219E-3</v>
      </c>
      <c r="BX111" s="4">
        <f t="shared" si="1655"/>
        <v>752857</v>
      </c>
      <c r="BY111" s="4">
        <f t="shared" si="1656"/>
        <v>240062.17485296456</v>
      </c>
      <c r="BZ111" s="4">
        <f t="shared" si="1657"/>
        <v>19568056.10843157</v>
      </c>
      <c r="CA111" s="4">
        <f t="shared" si="1658"/>
        <v>2295.6233414845051</v>
      </c>
      <c r="CB111" s="4"/>
      <c r="CC111" s="4"/>
      <c r="CD111" s="4"/>
      <c r="CE111" s="4"/>
      <c r="CG111" s="1">
        <f t="shared" si="1078"/>
        <v>0</v>
      </c>
      <c r="CH111" s="1">
        <f t="shared" si="1079"/>
        <v>125</v>
      </c>
      <c r="CI111" s="1">
        <f t="shared" si="1080"/>
        <v>0</v>
      </c>
      <c r="CJ111" s="1" t="str">
        <f t="shared" ref="CJ111:CN111" si="1823">+CJ94</f>
        <v>60-64</v>
      </c>
      <c r="CK111" s="1">
        <f t="shared" si="1823"/>
        <v>690832</v>
      </c>
      <c r="CL111" s="1">
        <f t="shared" si="1823"/>
        <v>36883</v>
      </c>
      <c r="CM111" s="1">
        <f t="shared" si="1823"/>
        <v>5.3389246589619473E-2</v>
      </c>
      <c r="CN111" s="1">
        <f t="shared" si="1823"/>
        <v>2.704745393729237E-4</v>
      </c>
      <c r="CP111" s="4" t="s">
        <v>31</v>
      </c>
      <c r="CQ111" s="4">
        <f>+SUM(CH129:CH133)</f>
        <v>5482</v>
      </c>
      <c r="CR111" s="4">
        <f>+SUM(CG129:CG133)</f>
        <v>242</v>
      </c>
      <c r="CS111" s="4">
        <f t="shared" si="1660"/>
        <v>4.4144472820138635E-2</v>
      </c>
      <c r="CT111" s="4">
        <f t="shared" si="1661"/>
        <v>2.7743725552711136E-3</v>
      </c>
      <c r="CU111" s="4">
        <f t="shared" si="1662"/>
        <v>690832</v>
      </c>
      <c r="CV111" s="4">
        <f t="shared" si="1663"/>
        <v>30496.414447282012</v>
      </c>
      <c r="CW111" s="4">
        <f t="shared" si="1664"/>
        <v>3673452.6981583978</v>
      </c>
      <c r="CX111" s="4">
        <f t="shared" si="1665"/>
        <v>292.67984980429395</v>
      </c>
      <c r="CY111" s="4"/>
      <c r="CZ111" s="4"/>
      <c r="DA111" s="4"/>
      <c r="DB111" s="4"/>
      <c r="DD111" s="1">
        <f t="shared" si="1081"/>
        <v>24</v>
      </c>
      <c r="DE111" s="1">
        <f t="shared" si="1082"/>
        <v>173</v>
      </c>
      <c r="DF111" s="1">
        <f t="shared" si="1083"/>
        <v>13.9</v>
      </c>
      <c r="DG111" s="1" t="str">
        <f t="shared" ref="DG111:DK111" si="1824">+DG94</f>
        <v>60-64</v>
      </c>
      <c r="DH111" s="1">
        <f t="shared" si="1824"/>
        <v>779876</v>
      </c>
      <c r="DI111" s="1">
        <f t="shared" si="1824"/>
        <v>36632</v>
      </c>
      <c r="DJ111" s="1">
        <f t="shared" si="1824"/>
        <v>4.6971569839307788E-2</v>
      </c>
      <c r="DK111" s="1">
        <f t="shared" si="1824"/>
        <v>2.3958393187857506E-4</v>
      </c>
      <c r="DM111" s="4" t="s">
        <v>31</v>
      </c>
      <c r="DN111" s="4">
        <f>+SUM(DE129:DE133)</f>
        <v>6059</v>
      </c>
      <c r="DO111" s="4">
        <f>+SUM(DD129:DD133)</f>
        <v>207</v>
      </c>
      <c r="DP111" s="4">
        <f t="shared" si="1667"/>
        <v>3.4164053474170654E-2</v>
      </c>
      <c r="DQ111" s="4">
        <f t="shared" si="1668"/>
        <v>2.333650975005657E-3</v>
      </c>
      <c r="DR111" s="4">
        <f t="shared" si="1669"/>
        <v>779876</v>
      </c>
      <c r="DS111" s="4">
        <f t="shared" si="1670"/>
        <v>26643.725367222312</v>
      </c>
      <c r="DT111" s="4">
        <f t="shared" si="1671"/>
        <v>3312248.5332635595</v>
      </c>
      <c r="DU111" s="4">
        <f t="shared" si="1672"/>
        <v>284.60074165636587</v>
      </c>
      <c r="DV111" s="4"/>
      <c r="DW111" s="4"/>
      <c r="DX111" s="4"/>
      <c r="DY111" s="4"/>
      <c r="EA111" s="1">
        <f t="shared" si="1084"/>
        <v>18</v>
      </c>
      <c r="EB111" s="1">
        <f t="shared" si="1085"/>
        <v>160</v>
      </c>
      <c r="EC111" s="1">
        <f t="shared" si="1086"/>
        <v>11.3</v>
      </c>
      <c r="ED111" s="1" t="str">
        <f t="shared" ref="ED111:EH111" si="1825">+ED94</f>
        <v>60-64</v>
      </c>
      <c r="EE111" s="1">
        <f t="shared" si="1825"/>
        <v>619183</v>
      </c>
      <c r="EF111" s="1">
        <f t="shared" si="1825"/>
        <v>37382</v>
      </c>
      <c r="EG111" s="1">
        <f t="shared" si="1825"/>
        <v>6.037310455874919E-2</v>
      </c>
      <c r="EH111" s="1">
        <f t="shared" si="1825"/>
        <v>3.0268434681056421E-4</v>
      </c>
      <c r="EJ111" s="4" t="s">
        <v>31</v>
      </c>
      <c r="EK111" s="4">
        <f>+SUM(EB129:EB133)</f>
        <v>5260</v>
      </c>
      <c r="EL111" s="4">
        <f>+SUM(EA129:EA133)</f>
        <v>200</v>
      </c>
      <c r="EM111" s="4">
        <f t="shared" si="1674"/>
        <v>3.8022813688212927E-2</v>
      </c>
      <c r="EN111" s="4">
        <f t="shared" si="1675"/>
        <v>2.6370091699939179E-3</v>
      </c>
      <c r="EO111" s="4">
        <f t="shared" si="1676"/>
        <v>619183</v>
      </c>
      <c r="EP111" s="4">
        <f t="shared" si="1677"/>
        <v>23543.079847908746</v>
      </c>
      <c r="EQ111" s="4">
        <f t="shared" si="1678"/>
        <v>2666007.2624986074</v>
      </c>
      <c r="ER111" s="4">
        <f t="shared" si="1679"/>
        <v>317.56252997902072</v>
      </c>
      <c r="ES111" s="4"/>
      <c r="ET111" s="4"/>
      <c r="EU111" s="4"/>
      <c r="EV111" s="4"/>
      <c r="EX111" s="1">
        <f t="shared" si="1087"/>
        <v>45</v>
      </c>
      <c r="EY111" s="1">
        <f t="shared" si="1088"/>
        <v>115</v>
      </c>
      <c r="EZ111" s="1">
        <f t="shared" si="1089"/>
        <v>39.1</v>
      </c>
      <c r="FA111" s="1" t="str">
        <f t="shared" ref="FA111:FE111" si="1826">+FA94</f>
        <v>60-64</v>
      </c>
      <c r="FB111" s="1">
        <f t="shared" si="1826"/>
        <v>620911</v>
      </c>
      <c r="FC111" s="1">
        <f t="shared" si="1826"/>
        <v>83670</v>
      </c>
      <c r="FD111" s="1">
        <f t="shared" si="1826"/>
        <v>0.13475361203135394</v>
      </c>
      <c r="FE111" s="1">
        <f t="shared" si="1826"/>
        <v>4.3333665653577121E-4</v>
      </c>
      <c r="FG111" s="4" t="s">
        <v>31</v>
      </c>
      <c r="FH111" s="4">
        <f>+SUM(EY129:EY133)</f>
        <v>5814</v>
      </c>
      <c r="FI111" s="4">
        <f>+SUM(EX129:EX133)</f>
        <v>830</v>
      </c>
      <c r="FJ111" s="4">
        <f t="shared" si="1681"/>
        <v>0.14275885792913656</v>
      </c>
      <c r="FK111" s="4">
        <f t="shared" si="1682"/>
        <v>4.5879166765550837E-3</v>
      </c>
      <c r="FL111" s="4">
        <f t="shared" si="1683"/>
        <v>620911</v>
      </c>
      <c r="FM111" s="4">
        <f t="shared" si="1684"/>
        <v>88640.545235638114</v>
      </c>
      <c r="FN111" s="4">
        <f t="shared" si="1685"/>
        <v>8115022.9313956136</v>
      </c>
      <c r="FO111" s="4">
        <f t="shared" si="1686"/>
        <v>783.45750035029187</v>
      </c>
      <c r="FP111" s="4"/>
      <c r="FQ111" s="4"/>
      <c r="FR111" s="4"/>
      <c r="FS111" s="4"/>
      <c r="FU111" s="1">
        <f t="shared" si="1090"/>
        <v>28</v>
      </c>
      <c r="FV111" s="1">
        <f t="shared" si="1091"/>
        <v>115</v>
      </c>
      <c r="FW111" s="1">
        <f t="shared" si="1092"/>
        <v>24.3</v>
      </c>
      <c r="FX111" s="1" t="str">
        <f t="shared" ref="FX111:GB111" si="1827">+FX94</f>
        <v>60-64</v>
      </c>
      <c r="FY111" s="1">
        <f t="shared" si="1827"/>
        <v>635922</v>
      </c>
      <c r="FZ111" s="1">
        <f t="shared" si="1827"/>
        <v>57978</v>
      </c>
      <c r="GA111" s="1">
        <f t="shared" si="1827"/>
        <v>9.1171558776076314E-2</v>
      </c>
      <c r="GB111" s="1">
        <f t="shared" si="1827"/>
        <v>3.6096801388627785E-4</v>
      </c>
      <c r="GD111" s="4" t="s">
        <v>31</v>
      </c>
      <c r="GE111" s="4">
        <f>+SUM(FV129:FV133)</f>
        <v>5828</v>
      </c>
      <c r="GF111" s="4">
        <f>+SUM(FU129:FU133)</f>
        <v>422</v>
      </c>
      <c r="GG111" s="4">
        <f t="shared" si="1688"/>
        <v>7.2409059711736445E-2</v>
      </c>
      <c r="GH111" s="4">
        <f t="shared" si="1689"/>
        <v>3.3948057688982327E-3</v>
      </c>
      <c r="GI111" s="4">
        <f t="shared" si="1690"/>
        <v>635922</v>
      </c>
      <c r="GJ111" s="4">
        <f t="shared" si="1691"/>
        <v>46046.514070006866</v>
      </c>
      <c r="GK111" s="4">
        <f t="shared" si="1692"/>
        <v>4660554.1973966314</v>
      </c>
      <c r="GL111" s="4">
        <f t="shared" si="1693"/>
        <v>531.34784454697274</v>
      </c>
      <c r="GM111" s="4"/>
      <c r="GN111" s="4"/>
      <c r="GO111" s="4"/>
      <c r="GP111" s="4"/>
      <c r="GR111" s="1">
        <f t="shared" si="1093"/>
        <v>41</v>
      </c>
      <c r="GS111" s="1">
        <f t="shared" si="1094"/>
        <v>118</v>
      </c>
      <c r="GT111" s="1">
        <f t="shared" si="1095"/>
        <v>34.700000000000003</v>
      </c>
      <c r="GU111" s="1" t="str">
        <f t="shared" ref="GU111:GY111" si="1828">+GU94</f>
        <v>60-64</v>
      </c>
      <c r="GV111" s="1">
        <f t="shared" si="1828"/>
        <v>573208</v>
      </c>
      <c r="GW111" s="1">
        <f t="shared" si="1828"/>
        <v>185953</v>
      </c>
      <c r="GX111" s="1">
        <f t="shared" si="1828"/>
        <v>0.32440754490516532</v>
      </c>
      <c r="GY111" s="1">
        <f t="shared" si="1828"/>
        <v>6.1834627234317934E-4</v>
      </c>
      <c r="HA111" s="4" t="s">
        <v>31</v>
      </c>
      <c r="HB111" s="4">
        <f>+SUM(GS129:GS133)</f>
        <v>5883</v>
      </c>
      <c r="HC111" s="4">
        <f>+SUM(GR129:GR133)</f>
        <v>1278</v>
      </c>
      <c r="HD111" s="4">
        <f t="shared" si="1695"/>
        <v>0.21723610402855686</v>
      </c>
      <c r="HE111" s="4">
        <f t="shared" si="1696"/>
        <v>5.3762811467660482E-3</v>
      </c>
      <c r="HF111" s="4">
        <f t="shared" si="1697"/>
        <v>573208</v>
      </c>
      <c r="HG111" s="4">
        <f t="shared" si="1698"/>
        <v>124521.47271800102</v>
      </c>
      <c r="HH111" s="4">
        <f t="shared" si="1699"/>
        <v>9497043.5434098355</v>
      </c>
      <c r="HI111" s="4">
        <f t="shared" si="1700"/>
        <v>1908.4895866770876</v>
      </c>
      <c r="HJ111" s="4"/>
      <c r="HK111" s="4"/>
      <c r="HL111" s="4"/>
      <c r="HM111" s="4"/>
      <c r="HO111" s="1">
        <f t="shared" si="1096"/>
        <v>27</v>
      </c>
      <c r="HP111" s="1">
        <f t="shared" si="1097"/>
        <v>150</v>
      </c>
      <c r="HQ111" s="1">
        <f t="shared" si="1098"/>
        <v>18</v>
      </c>
      <c r="HR111" s="1" t="str">
        <f t="shared" ref="HR111:HV111" si="1829">+HR94</f>
        <v>60-64</v>
      </c>
      <c r="HS111" s="1">
        <f t="shared" si="1829"/>
        <v>652743</v>
      </c>
      <c r="HT111" s="1">
        <f t="shared" si="1829"/>
        <v>177144</v>
      </c>
      <c r="HU111" s="1">
        <f t="shared" si="1829"/>
        <v>0.27138399033003802</v>
      </c>
      <c r="HV111" s="1">
        <f t="shared" si="1829"/>
        <v>5.5038977258086656E-4</v>
      </c>
      <c r="HX111" s="4" t="s">
        <v>31</v>
      </c>
      <c r="HY111" s="4">
        <f>+SUM(HP129:HP133)</f>
        <v>6186</v>
      </c>
      <c r="HZ111" s="4">
        <f>+SUM(HO129:HO133)</f>
        <v>1640</v>
      </c>
      <c r="IA111" s="4">
        <f t="shared" si="1702"/>
        <v>0.26511477529906241</v>
      </c>
      <c r="IB111" s="4">
        <f t="shared" si="1703"/>
        <v>5.6120530307871268E-3</v>
      </c>
      <c r="IC111" s="4">
        <f t="shared" si="1704"/>
        <v>652743</v>
      </c>
      <c r="ID111" s="4">
        <f t="shared" si="1705"/>
        <v>173051.81377303589</v>
      </c>
      <c r="IE111" s="4">
        <f t="shared" si="1706"/>
        <v>13419241.80852171</v>
      </c>
      <c r="IF111" s="4">
        <f t="shared" si="1707"/>
        <v>1678.7813641816151</v>
      </c>
      <c r="IG111" s="4"/>
      <c r="IH111" s="4"/>
      <c r="II111" s="4"/>
      <c r="IJ111" s="4"/>
      <c r="IL111" s="1">
        <f t="shared" si="1099"/>
        <v>115</v>
      </c>
      <c r="IM111" s="1">
        <f t="shared" si="1100"/>
        <v>155</v>
      </c>
      <c r="IN111" s="1">
        <f t="shared" si="1101"/>
        <v>74.2</v>
      </c>
      <c r="IO111" s="1" t="str">
        <f t="shared" ref="IO111:IS111" si="1830">+IO94</f>
        <v>60-64</v>
      </c>
      <c r="IP111" s="1">
        <f t="shared" si="1830"/>
        <v>574545</v>
      </c>
      <c r="IQ111" s="1">
        <f t="shared" si="1830"/>
        <v>299699</v>
      </c>
      <c r="IR111" s="1">
        <f t="shared" si="1830"/>
        <v>0.52162841900982515</v>
      </c>
      <c r="IS111" s="1">
        <f t="shared" si="1830"/>
        <v>6.590240792413919E-4</v>
      </c>
      <c r="IU111" s="4" t="s">
        <v>31</v>
      </c>
      <c r="IV111" s="4">
        <f>+SUM(IM129:IM133)</f>
        <v>5435</v>
      </c>
      <c r="IW111" s="4">
        <f>+SUM(IL129:IL133)</f>
        <v>3455</v>
      </c>
      <c r="IX111" s="4">
        <f t="shared" si="1709"/>
        <v>0.63569457221711134</v>
      </c>
      <c r="IY111" s="4">
        <f t="shared" si="1710"/>
        <v>6.5276565835689507E-3</v>
      </c>
      <c r="IZ111" s="4">
        <f t="shared" si="1711"/>
        <v>574545</v>
      </c>
      <c r="JA111" s="4">
        <f t="shared" si="1712"/>
        <v>365235.13799448026</v>
      </c>
      <c r="JB111" s="4">
        <f t="shared" si="1713"/>
        <v>14065743.575564235</v>
      </c>
      <c r="JC111" s="4">
        <f t="shared" si="1714"/>
        <v>2835.0504573183998</v>
      </c>
      <c r="JD111" s="4"/>
      <c r="JE111" s="4"/>
      <c r="JF111" s="4"/>
      <c r="JG111" s="4"/>
      <c r="JI111" s="1">
        <f t="shared" si="1102"/>
        <v>60</v>
      </c>
      <c r="JJ111" s="1">
        <f t="shared" si="1103"/>
        <v>155</v>
      </c>
      <c r="JK111" s="1">
        <f t="shared" si="1104"/>
        <v>38.700000000000003</v>
      </c>
      <c r="JL111" s="1" t="str">
        <f t="shared" ref="JL111:JP111" si="1831">+JL94</f>
        <v>60-64</v>
      </c>
      <c r="JM111" s="1">
        <f t="shared" si="1831"/>
        <v>653756</v>
      </c>
      <c r="JN111" s="1">
        <f t="shared" si="1831"/>
        <v>164831</v>
      </c>
      <c r="JO111" s="1">
        <f t="shared" si="1831"/>
        <v>0.2521292347603693</v>
      </c>
      <c r="JP111" s="1">
        <f t="shared" si="1831"/>
        <v>5.370528644837862E-4</v>
      </c>
      <c r="JR111" s="4" t="s">
        <v>31</v>
      </c>
      <c r="JS111" s="4">
        <f>+SUM(JJ129:JJ133)</f>
        <v>5802</v>
      </c>
      <c r="JT111" s="4">
        <f>+SUM(JI129:JI133)</f>
        <v>1916</v>
      </c>
      <c r="JU111" s="4">
        <f t="shared" si="1716"/>
        <v>0.33023095484315751</v>
      </c>
      <c r="JV111" s="4">
        <f t="shared" si="1717"/>
        <v>6.1742265906632506E-3</v>
      </c>
      <c r="JW111" s="4">
        <f t="shared" si="1718"/>
        <v>653756</v>
      </c>
      <c r="JX111" s="4">
        <f t="shared" si="1719"/>
        <v>215890.46811444327</v>
      </c>
      <c r="JY111" s="4">
        <f t="shared" si="1720"/>
        <v>16292829.136496471</v>
      </c>
      <c r="JZ111" s="4">
        <f t="shared" si="1721"/>
        <v>1462.8538200796627</v>
      </c>
      <c r="KA111" s="4"/>
      <c r="KB111" s="4"/>
      <c r="KC111" s="4"/>
      <c r="KD111" s="4"/>
      <c r="KF111" s="1">
        <f t="shared" si="1105"/>
        <v>110</v>
      </c>
      <c r="KG111" s="1">
        <f t="shared" si="1106"/>
        <v>134</v>
      </c>
      <c r="KH111" s="1">
        <f t="shared" si="1107"/>
        <v>82.1</v>
      </c>
      <c r="KI111" s="1" t="str">
        <f t="shared" ref="KI111:KM111" si="1832">+KI94</f>
        <v>60-64</v>
      </c>
      <c r="KJ111" s="1">
        <f t="shared" si="1832"/>
        <v>608056</v>
      </c>
      <c r="KK111" s="1">
        <f t="shared" si="1832"/>
        <v>408832</v>
      </c>
      <c r="KL111" s="1">
        <f t="shared" si="1832"/>
        <v>0.67235912481745097</v>
      </c>
      <c r="KM111" s="1">
        <f t="shared" si="1832"/>
        <v>6.0190493090795251E-4</v>
      </c>
      <c r="KO111" s="4" t="s">
        <v>31</v>
      </c>
      <c r="KP111" s="4">
        <f>+SUM(KG129:KG133)</f>
        <v>5870</v>
      </c>
      <c r="KQ111" s="4">
        <f>+SUM(KF129:KF133)</f>
        <v>4415</v>
      </c>
      <c r="KR111" s="4">
        <f t="shared" si="1723"/>
        <v>0.75212947189097101</v>
      </c>
      <c r="KS111" s="4">
        <f t="shared" si="1724"/>
        <v>5.6355940086489798E-3</v>
      </c>
      <c r="KT111" s="4">
        <f t="shared" si="1725"/>
        <v>608056</v>
      </c>
      <c r="KU111" s="4">
        <f t="shared" si="1726"/>
        <v>457336.83816013625</v>
      </c>
      <c r="KV111" s="4">
        <f t="shared" si="1727"/>
        <v>11742661.827255387</v>
      </c>
      <c r="KW111" s="4">
        <f t="shared" si="1728"/>
        <v>3946.7480626784372</v>
      </c>
      <c r="KX111" s="4"/>
      <c r="KY111" s="4"/>
      <c r="KZ111" s="4"/>
      <c r="LA111" s="4"/>
      <c r="LC111" s="1">
        <f t="shared" si="1108"/>
        <v>21</v>
      </c>
      <c r="LD111" s="1">
        <f t="shared" si="1109"/>
        <v>171</v>
      </c>
      <c r="LE111" s="1">
        <f t="shared" si="1110"/>
        <v>12.3</v>
      </c>
      <c r="LF111" s="1" t="str">
        <f t="shared" ref="LF111:LJ111" si="1833">+LF94</f>
        <v>60-64</v>
      </c>
      <c r="LG111" s="1">
        <f t="shared" si="1833"/>
        <v>602924</v>
      </c>
      <c r="LH111" s="1">
        <f t="shared" si="1833"/>
        <v>60967</v>
      </c>
      <c r="LI111" s="1">
        <f t="shared" si="1833"/>
        <v>0.10111888065494158</v>
      </c>
      <c r="LJ111" s="1">
        <f t="shared" si="1833"/>
        <v>3.8827190814288065E-4</v>
      </c>
      <c r="LL111" s="4" t="s">
        <v>31</v>
      </c>
      <c r="LM111" s="4">
        <f>+SUM(LD129:LD133)</f>
        <v>5526</v>
      </c>
      <c r="LN111" s="4">
        <f>+SUM(LC129:LC133)</f>
        <v>465</v>
      </c>
      <c r="LO111" s="4">
        <f t="shared" si="1730"/>
        <v>8.4147665580890332E-2</v>
      </c>
      <c r="LP111" s="4">
        <f t="shared" si="1731"/>
        <v>3.7344644041959313E-3</v>
      </c>
      <c r="LQ111" s="4">
        <f t="shared" si="1732"/>
        <v>602924</v>
      </c>
      <c r="LR111" s="4">
        <f t="shared" si="1733"/>
        <v>50734.647122692724</v>
      </c>
      <c r="LS111" s="4">
        <f t="shared" si="1734"/>
        <v>5069694.5282551991</v>
      </c>
      <c r="LT111" s="4">
        <f t="shared" si="1735"/>
        <v>558.78293449920716</v>
      </c>
      <c r="LU111" s="4"/>
      <c r="LV111" s="4"/>
      <c r="LW111" s="4"/>
      <c r="LX111" s="4"/>
      <c r="LZ111" s="1">
        <f t="shared" si="1111"/>
        <v>34</v>
      </c>
      <c r="MA111" s="1">
        <f t="shared" si="1112"/>
        <v>132</v>
      </c>
      <c r="MB111" s="1">
        <f t="shared" si="1113"/>
        <v>25.8</v>
      </c>
      <c r="MC111" s="1" t="str">
        <f t="shared" ref="MC111:MG111" si="1834">+MC94</f>
        <v>60-64</v>
      </c>
      <c r="MD111" s="1">
        <f t="shared" si="1834"/>
        <v>615104</v>
      </c>
      <c r="ME111" s="1">
        <f t="shared" si="1834"/>
        <v>135754</v>
      </c>
      <c r="MF111" s="1">
        <f t="shared" si="1834"/>
        <v>0.22070088960566017</v>
      </c>
      <c r="MG111" s="1">
        <f t="shared" si="1834"/>
        <v>5.2878588812965981E-4</v>
      </c>
      <c r="MI111" s="4" t="s">
        <v>31</v>
      </c>
      <c r="MJ111" s="4">
        <f>+SUM(MA129:MA133)</f>
        <v>6261</v>
      </c>
      <c r="MK111" s="4">
        <f>+SUM(LZ129:LZ133)</f>
        <v>1116</v>
      </c>
      <c r="ML111" s="4">
        <f t="shared" si="1737"/>
        <v>0.17824628653569718</v>
      </c>
      <c r="MM111" s="4">
        <f t="shared" si="1738"/>
        <v>4.8368122657815489E-3</v>
      </c>
      <c r="MN111" s="4">
        <f t="shared" si="1739"/>
        <v>615104</v>
      </c>
      <c r="MO111" s="4">
        <f t="shared" si="1740"/>
        <v>109640.00383325348</v>
      </c>
      <c r="MP111" s="4">
        <f t="shared" si="1741"/>
        <v>8851473.3233179543</v>
      </c>
      <c r="MQ111" s="4">
        <f t="shared" si="1742"/>
        <v>1381.8082698210383</v>
      </c>
      <c r="MR111" s="4"/>
      <c r="MS111" s="4"/>
      <c r="MT111" s="4"/>
      <c r="MU111" s="4"/>
      <c r="MW111" s="1">
        <f t="shared" si="1114"/>
        <v>74</v>
      </c>
      <c r="MX111" s="1">
        <f t="shared" si="1115"/>
        <v>98</v>
      </c>
      <c r="MY111" s="1">
        <f t="shared" si="1116"/>
        <v>75.5</v>
      </c>
      <c r="MZ111" s="1" t="str">
        <f t="shared" ref="MZ111:ND111" si="1835">+MZ94</f>
        <v>60-64</v>
      </c>
      <c r="NA111" s="1">
        <f t="shared" si="1835"/>
        <v>402935</v>
      </c>
      <c r="NB111" s="1">
        <f t="shared" si="1835"/>
        <v>333591</v>
      </c>
      <c r="NC111" s="1">
        <f t="shared" si="1835"/>
        <v>0.82790276347301672</v>
      </c>
      <c r="ND111" s="1">
        <f t="shared" si="1835"/>
        <v>5.9464684354998128E-4</v>
      </c>
      <c r="NF111" s="4" t="s">
        <v>31</v>
      </c>
      <c r="NG111" s="4">
        <f>+SUM(MX129:MX133)</f>
        <v>3266</v>
      </c>
      <c r="NH111" s="4">
        <f>+SUM(MW129:MW133)</f>
        <v>3133</v>
      </c>
      <c r="NI111" s="4">
        <f t="shared" si="1744"/>
        <v>0.95927740355174529</v>
      </c>
      <c r="NJ111" s="4">
        <f t="shared" si="1745"/>
        <v>3.4584519590537114E-3</v>
      </c>
      <c r="NK111" s="4">
        <f t="shared" si="1746"/>
        <v>402935</v>
      </c>
      <c r="NL111" s="4">
        <f t="shared" si="1747"/>
        <v>386526.4406001225</v>
      </c>
      <c r="NM111" s="4">
        <f t="shared" si="1748"/>
        <v>1941929.5959002865</v>
      </c>
      <c r="NN111" s="4">
        <f t="shared" si="1749"/>
        <v>2703.9304255028728</v>
      </c>
      <c r="NO111" s="4"/>
      <c r="NP111" s="4"/>
      <c r="NQ111" s="4"/>
      <c r="NR111" s="4"/>
      <c r="NT111" s="1">
        <f t="shared" si="1117"/>
        <v>10</v>
      </c>
      <c r="NU111" s="1">
        <f t="shared" si="1118"/>
        <v>91</v>
      </c>
      <c r="NV111" s="1">
        <f t="shared" si="1119"/>
        <v>11</v>
      </c>
      <c r="NW111" s="1" t="str">
        <f t="shared" ref="NW111:OA111" si="1836">+NW94</f>
        <v>60-64</v>
      </c>
      <c r="NX111" s="1">
        <f t="shared" si="1836"/>
        <v>364089</v>
      </c>
      <c r="NY111" s="1">
        <f t="shared" si="1836"/>
        <v>40761</v>
      </c>
      <c r="NZ111" s="1">
        <f t="shared" si="1836"/>
        <v>0.11195339601031616</v>
      </c>
      <c r="OA111" s="1">
        <f t="shared" si="1836"/>
        <v>5.225558763402345E-4</v>
      </c>
      <c r="OC111" s="4" t="s">
        <v>31</v>
      </c>
      <c r="OD111" s="4">
        <f>+SUM(NU129:NU133)</f>
        <v>3610</v>
      </c>
      <c r="OE111" s="4">
        <f>+SUM(NT129:NT133)</f>
        <v>290</v>
      </c>
      <c r="OF111" s="4">
        <f t="shared" si="1751"/>
        <v>8.0332409972299165E-2</v>
      </c>
      <c r="OG111" s="4">
        <f t="shared" si="1752"/>
        <v>4.5238400169225245E-3</v>
      </c>
      <c r="OH111" s="4">
        <f t="shared" si="1753"/>
        <v>364089</v>
      </c>
      <c r="OI111" s="4">
        <f t="shared" si="1754"/>
        <v>29248.14681440443</v>
      </c>
      <c r="OJ111" s="4">
        <f t="shared" si="1755"/>
        <v>2712873.8042749963</v>
      </c>
      <c r="OK111" s="4">
        <f t="shared" si="1756"/>
        <v>404.15175959724132</v>
      </c>
      <c r="OL111" s="4"/>
      <c r="OM111" s="4"/>
      <c r="ON111" s="4"/>
      <c r="OO111" s="4"/>
      <c r="OQ111" s="1">
        <f t="shared" si="1120"/>
        <v>5</v>
      </c>
      <c r="OR111" s="1">
        <f t="shared" si="1121"/>
        <v>98</v>
      </c>
      <c r="OS111" s="1">
        <f t="shared" si="1122"/>
        <v>5.0999999999999996</v>
      </c>
      <c r="OT111" s="1" t="str">
        <f t="shared" ref="OT111:OX111" si="1837">+OT94</f>
        <v>60-64</v>
      </c>
      <c r="OU111" s="1">
        <f t="shared" si="1837"/>
        <v>354116</v>
      </c>
      <c r="OV111" s="1">
        <f t="shared" si="1837"/>
        <v>7686</v>
      </c>
      <c r="OW111" s="1">
        <f t="shared" si="1837"/>
        <v>2.1704752115126118E-2</v>
      </c>
      <c r="OX111" s="1">
        <f t="shared" si="1837"/>
        <v>2.4487227276390704E-4</v>
      </c>
      <c r="OZ111" s="4" t="s">
        <v>31</v>
      </c>
      <c r="PA111" s="4">
        <f>+SUM(OR129:OR133)</f>
        <v>2992</v>
      </c>
      <c r="PB111" s="4">
        <f>+SUM(OQ129:OQ133)</f>
        <v>36</v>
      </c>
      <c r="PC111" s="4">
        <f t="shared" si="1758"/>
        <v>1.2032085561497326E-2</v>
      </c>
      <c r="PD111" s="4">
        <f t="shared" si="1759"/>
        <v>1.9932468271515974E-3</v>
      </c>
      <c r="PE111" s="4">
        <f t="shared" si="1760"/>
        <v>354116</v>
      </c>
      <c r="PF111" s="4">
        <f t="shared" si="1761"/>
        <v>4260.7540106951874</v>
      </c>
      <c r="PG111" s="4">
        <f t="shared" si="1762"/>
        <v>498210.94335283461</v>
      </c>
      <c r="PH111" s="4">
        <f t="shared" si="1763"/>
        <v>64.940618328457347</v>
      </c>
      <c r="PI111" s="4"/>
      <c r="PJ111" s="4"/>
      <c r="PK111" s="4"/>
      <c r="PL111" s="4"/>
      <c r="PN111" s="1">
        <f t="shared" si="1123"/>
        <v>1</v>
      </c>
      <c r="PO111" s="1">
        <f t="shared" si="1124"/>
        <v>68</v>
      </c>
      <c r="PP111" s="1">
        <f t="shared" si="1125"/>
        <v>1.5</v>
      </c>
      <c r="PQ111" s="1" t="str">
        <f t="shared" ref="PQ111:PU111" si="1838">+PQ94</f>
        <v>60-64</v>
      </c>
      <c r="PR111" s="1">
        <f t="shared" si="1838"/>
        <v>408636</v>
      </c>
      <c r="PS111" s="1">
        <f t="shared" si="1838"/>
        <v>2067</v>
      </c>
      <c r="PT111" s="1">
        <f t="shared" si="1838"/>
        <v>5.0582914867999878E-3</v>
      </c>
      <c r="PU111" s="1">
        <f t="shared" si="1838"/>
        <v>1.1097685994541645E-4</v>
      </c>
      <c r="PW111" s="4" t="s">
        <v>31</v>
      </c>
      <c r="PX111" s="4">
        <f>+SUM(PO129:PO133)</f>
        <v>3772</v>
      </c>
      <c r="PY111" s="4">
        <f>+SUM(PN129:PN133)</f>
        <v>6</v>
      </c>
      <c r="PZ111" s="4">
        <f t="shared" si="1765"/>
        <v>1.5906680805938495E-3</v>
      </c>
      <c r="QA111" s="4">
        <f t="shared" si="1766"/>
        <v>6.4887083904363856E-4</v>
      </c>
      <c r="QB111" s="4">
        <f t="shared" si="1767"/>
        <v>408636</v>
      </c>
      <c r="QC111" s="4">
        <f t="shared" si="1768"/>
        <v>650.00424178154822</v>
      </c>
      <c r="QD111" s="4">
        <f t="shared" si="1769"/>
        <v>70305.574716413248</v>
      </c>
      <c r="QE111" s="4">
        <f t="shared" si="1770"/>
        <v>19.079875488209556</v>
      </c>
      <c r="QF111" s="4"/>
      <c r="QG111" s="4"/>
      <c r="QH111" s="4"/>
      <c r="QI111" s="4"/>
      <c r="QT111" s="4"/>
      <c r="QU111" s="4"/>
      <c r="QV111" s="4"/>
      <c r="QW111" s="4"/>
      <c r="QX111" s="4"/>
      <c r="QY111" s="4"/>
      <c r="QZ111" s="4"/>
      <c r="RA111" s="4"/>
      <c r="RB111" s="4"/>
      <c r="RC111" s="4"/>
      <c r="RD111" s="4"/>
      <c r="RE111" s="4"/>
      <c r="RF111" s="4"/>
    </row>
    <row r="112" spans="1:474">
      <c r="A112" s="20" t="s">
        <v>13</v>
      </c>
      <c r="B112" s="20" t="s">
        <v>17</v>
      </c>
      <c r="C112" s="20">
        <v>43</v>
      </c>
      <c r="D112" s="20" t="s">
        <v>16</v>
      </c>
      <c r="E112" s="20">
        <v>4</v>
      </c>
      <c r="F112" s="20">
        <v>160</v>
      </c>
      <c r="G112" s="20">
        <v>2.5</v>
      </c>
      <c r="H112" s="20">
        <v>4</v>
      </c>
      <c r="I112" s="20">
        <v>187</v>
      </c>
      <c r="J112" s="20">
        <v>2.1</v>
      </c>
      <c r="K112" s="20">
        <v>21</v>
      </c>
      <c r="L112" s="20">
        <v>143</v>
      </c>
      <c r="M112" s="20">
        <v>14.7</v>
      </c>
      <c r="N112" s="20">
        <v>14</v>
      </c>
      <c r="O112" s="20">
        <v>171</v>
      </c>
      <c r="P112" s="20">
        <v>8.1999999999999993</v>
      </c>
      <c r="Q112" s="20">
        <v>40</v>
      </c>
      <c r="R112" s="20">
        <v>134</v>
      </c>
      <c r="S112" s="20">
        <v>29.9</v>
      </c>
      <c r="T112" s="20">
        <v>27</v>
      </c>
      <c r="U112" s="20">
        <v>165</v>
      </c>
      <c r="V112" s="20">
        <v>16.399999999999999</v>
      </c>
      <c r="W112" s="20">
        <v>43</v>
      </c>
      <c r="X112" s="20">
        <v>168</v>
      </c>
      <c r="Y112" s="20">
        <v>25.6</v>
      </c>
      <c r="Z112" s="20">
        <v>31</v>
      </c>
      <c r="AA112" s="20">
        <v>139</v>
      </c>
      <c r="AB112" s="20">
        <v>22.3</v>
      </c>
      <c r="AC112" s="20">
        <v>87</v>
      </c>
      <c r="AD112" s="20">
        <v>155</v>
      </c>
      <c r="AE112" s="20">
        <v>56.1</v>
      </c>
      <c r="AF112" s="20">
        <v>49</v>
      </c>
      <c r="AG112" s="20">
        <v>134</v>
      </c>
      <c r="AH112" s="20">
        <v>36.6</v>
      </c>
      <c r="AI112" s="20">
        <v>147</v>
      </c>
      <c r="AJ112" s="20">
        <v>149</v>
      </c>
      <c r="AK112" s="20">
        <v>98.7</v>
      </c>
      <c r="AL112" s="20">
        <v>18</v>
      </c>
      <c r="AM112" s="20">
        <v>128</v>
      </c>
      <c r="AN112" s="20">
        <v>14.1</v>
      </c>
      <c r="AO112" s="20">
        <v>45</v>
      </c>
      <c r="AP112" s="20">
        <v>143</v>
      </c>
      <c r="AQ112" s="20">
        <v>31.5</v>
      </c>
      <c r="AR112" s="20">
        <v>88</v>
      </c>
      <c r="AS112" s="20">
        <v>87</v>
      </c>
      <c r="AT112" s="20">
        <v>101.1</v>
      </c>
      <c r="AU112" s="20">
        <v>13</v>
      </c>
      <c r="AV112" s="20">
        <v>110</v>
      </c>
      <c r="AW112" s="20">
        <v>11.8</v>
      </c>
      <c r="AX112" s="20">
        <v>6</v>
      </c>
      <c r="AY112" s="20">
        <v>88</v>
      </c>
      <c r="AZ112" s="20">
        <v>6.8</v>
      </c>
      <c r="BA112" s="20">
        <v>2</v>
      </c>
      <c r="BB112" s="20">
        <v>101</v>
      </c>
      <c r="BC112" s="20">
        <v>2</v>
      </c>
      <c r="BE112" s="35"/>
      <c r="BF112" s="1" t="str">
        <f t="shared" si="1071"/>
        <v>明細部</v>
      </c>
      <c r="BG112" s="1" t="str">
        <f t="shared" si="1072"/>
        <v>県</v>
      </c>
      <c r="BH112" s="1">
        <f t="shared" si="1073"/>
        <v>43</v>
      </c>
      <c r="BI112" s="1" t="str">
        <f t="shared" si="1074"/>
        <v>女</v>
      </c>
      <c r="BJ112" s="1">
        <f t="shared" si="1075"/>
        <v>4</v>
      </c>
      <c r="BK112" s="1">
        <f t="shared" si="1076"/>
        <v>160</v>
      </c>
      <c r="BL112" s="1">
        <f t="shared" si="1077"/>
        <v>2.5</v>
      </c>
      <c r="BM112" s="1" t="str">
        <f t="shared" ref="BM112:BQ112" si="1839">+BM95</f>
        <v>65-69</v>
      </c>
      <c r="BN112" s="1">
        <f t="shared" si="1839"/>
        <v>991388</v>
      </c>
      <c r="BO112" s="1">
        <f t="shared" si="1839"/>
        <v>488188</v>
      </c>
      <c r="BP112" s="1">
        <f t="shared" si="1839"/>
        <v>0.49242879679802459</v>
      </c>
      <c r="BQ112" s="1">
        <f t="shared" si="1839"/>
        <v>5.0210943192762056E-4</v>
      </c>
      <c r="BS112" s="4" t="s">
        <v>32</v>
      </c>
      <c r="BT112" s="4">
        <f>+SUM(BK134:BK138)</f>
        <v>8042</v>
      </c>
      <c r="BU112" s="4">
        <f>+SUM(BJ134:BJ138)</f>
        <v>3866</v>
      </c>
      <c r="BV112" s="4">
        <f t="shared" si="1653"/>
        <v>0.48072618751554341</v>
      </c>
      <c r="BW112" s="4">
        <f t="shared" si="1654"/>
        <v>5.5714093243341978E-3</v>
      </c>
      <c r="BX112" s="4">
        <f t="shared" si="1655"/>
        <v>991388</v>
      </c>
      <c r="BY112" s="4">
        <f t="shared" si="1656"/>
        <v>476586.17358865956</v>
      </c>
      <c r="BZ112" s="4">
        <f t="shared" si="1657"/>
        <v>30508260.707017418</v>
      </c>
      <c r="CA112" s="4">
        <f t="shared" si="1658"/>
        <v>3960.1123838497138</v>
      </c>
      <c r="CB112" s="4"/>
      <c r="CC112" s="4"/>
      <c r="CD112" s="4"/>
      <c r="CE112" s="4"/>
      <c r="CG112" s="1">
        <f t="shared" si="1078"/>
        <v>4</v>
      </c>
      <c r="CH112" s="1">
        <f t="shared" si="1079"/>
        <v>187</v>
      </c>
      <c r="CI112" s="1">
        <f t="shared" si="1080"/>
        <v>2.1</v>
      </c>
      <c r="CJ112" s="1" t="str">
        <f t="shared" ref="CJ112:CN112" si="1840">+CJ95</f>
        <v>65-69</v>
      </c>
      <c r="CK112" s="1">
        <f t="shared" si="1840"/>
        <v>871216</v>
      </c>
      <c r="CL112" s="1">
        <f t="shared" si="1840"/>
        <v>58282</v>
      </c>
      <c r="CM112" s="1">
        <f t="shared" si="1840"/>
        <v>6.6897302161576466E-2</v>
      </c>
      <c r="CN112" s="1">
        <f t="shared" si="1840"/>
        <v>2.6767394715029798E-4</v>
      </c>
      <c r="CP112" s="4" t="s">
        <v>32</v>
      </c>
      <c r="CQ112" s="4">
        <f>+SUM(CH134:CH138)</f>
        <v>8388</v>
      </c>
      <c r="CR112" s="4">
        <f>+SUM(CG134:CG138)</f>
        <v>453</v>
      </c>
      <c r="CS112" s="4">
        <f t="shared" si="1660"/>
        <v>5.400572246065808E-2</v>
      </c>
      <c r="CT112" s="4">
        <f t="shared" si="1661"/>
        <v>2.4679419141515843E-3</v>
      </c>
      <c r="CU112" s="4">
        <f t="shared" si="1662"/>
        <v>871216</v>
      </c>
      <c r="CV112" s="4">
        <f t="shared" si="1663"/>
        <v>47050.649499284693</v>
      </c>
      <c r="CW112" s="4">
        <f t="shared" si="1664"/>
        <v>4622975.0877282154</v>
      </c>
      <c r="CX112" s="4">
        <f t="shared" si="1665"/>
        <v>561.13457053130344</v>
      </c>
      <c r="CY112" s="4"/>
      <c r="CZ112" s="4"/>
      <c r="DA112" s="4"/>
      <c r="DB112" s="4"/>
      <c r="DD112" s="1">
        <f t="shared" si="1081"/>
        <v>21</v>
      </c>
      <c r="DE112" s="1">
        <f t="shared" si="1082"/>
        <v>143</v>
      </c>
      <c r="DF112" s="1">
        <f t="shared" si="1083"/>
        <v>14.7</v>
      </c>
      <c r="DG112" s="1" t="str">
        <f t="shared" ref="DG112:DK112" si="1841">+DG95</f>
        <v>65-69</v>
      </c>
      <c r="DH112" s="1">
        <f t="shared" si="1841"/>
        <v>1012908</v>
      </c>
      <c r="DI112" s="1">
        <f t="shared" si="1841"/>
        <v>31358</v>
      </c>
      <c r="DJ112" s="1">
        <f t="shared" si="1841"/>
        <v>3.0958389113325199E-2</v>
      </c>
      <c r="DK112" s="1">
        <f t="shared" si="1841"/>
        <v>1.7209782819569393E-4</v>
      </c>
      <c r="DM112" s="4" t="s">
        <v>32</v>
      </c>
      <c r="DN112" s="4">
        <f>+SUM(DE134:DE138)</f>
        <v>9054</v>
      </c>
      <c r="DO112" s="4">
        <f>+SUM(DD134:DD138)</f>
        <v>164</v>
      </c>
      <c r="DP112" s="4">
        <f t="shared" si="1667"/>
        <v>1.8113540976364039E-2</v>
      </c>
      <c r="DQ112" s="4">
        <f t="shared" si="1668"/>
        <v>1.401561209791221E-3</v>
      </c>
      <c r="DR112" s="4">
        <f t="shared" si="1669"/>
        <v>1012908</v>
      </c>
      <c r="DS112" s="4">
        <f t="shared" si="1670"/>
        <v>18347.350563286946</v>
      </c>
      <c r="DT112" s="4">
        <f t="shared" si="1671"/>
        <v>2015413.3964729079</v>
      </c>
      <c r="DU112" s="4">
        <f t="shared" si="1672"/>
        <v>280.29725503204634</v>
      </c>
      <c r="DV112" s="4"/>
      <c r="DW112" s="4"/>
      <c r="DX112" s="4"/>
      <c r="DY112" s="4"/>
      <c r="EA112" s="1">
        <f t="shared" si="1084"/>
        <v>14</v>
      </c>
      <c r="EB112" s="1">
        <f t="shared" si="1085"/>
        <v>171</v>
      </c>
      <c r="EC112" s="1">
        <f t="shared" si="1086"/>
        <v>8.1999999999999993</v>
      </c>
      <c r="ED112" s="1" t="str">
        <f t="shared" ref="ED112:EH112" si="1842">+ED95</f>
        <v>65-69</v>
      </c>
      <c r="EE112" s="1">
        <f t="shared" si="1842"/>
        <v>802338</v>
      </c>
      <c r="EF112" s="1">
        <f t="shared" si="1842"/>
        <v>38247</v>
      </c>
      <c r="EG112" s="1">
        <f t="shared" si="1842"/>
        <v>4.7669436073076436E-2</v>
      </c>
      <c r="EH112" s="1">
        <f t="shared" si="1842"/>
        <v>2.3786754358698345E-4</v>
      </c>
      <c r="EJ112" s="4" t="s">
        <v>32</v>
      </c>
      <c r="EK112" s="4">
        <f>+SUM(EB134:EB138)</f>
        <v>8566</v>
      </c>
      <c r="EL112" s="4">
        <f>+SUM(EA134:EA138)</f>
        <v>181</v>
      </c>
      <c r="EM112" s="4">
        <f t="shared" si="1674"/>
        <v>2.1130049031053002E-2</v>
      </c>
      <c r="EN112" s="4">
        <f t="shared" si="1675"/>
        <v>1.5539023225697266E-3</v>
      </c>
      <c r="EO112" s="4">
        <f t="shared" si="1676"/>
        <v>802338</v>
      </c>
      <c r="EP112" s="4">
        <f t="shared" si="1677"/>
        <v>16953.441279477003</v>
      </c>
      <c r="EQ112" s="4">
        <f t="shared" si="1678"/>
        <v>1554397.7350077454</v>
      </c>
      <c r="ER112" s="4">
        <f t="shared" si="1679"/>
        <v>408.33638940197278</v>
      </c>
      <c r="ES112" s="4"/>
      <c r="ET112" s="4"/>
      <c r="EU112" s="4"/>
      <c r="EV112" s="4"/>
      <c r="EX112" s="1">
        <f t="shared" si="1087"/>
        <v>40</v>
      </c>
      <c r="EY112" s="1">
        <f t="shared" si="1088"/>
        <v>134</v>
      </c>
      <c r="EZ112" s="1">
        <f t="shared" si="1089"/>
        <v>29.9</v>
      </c>
      <c r="FA112" s="1" t="str">
        <f t="shared" ref="FA112:FE112" si="1843">+FA95</f>
        <v>65-69</v>
      </c>
      <c r="FB112" s="1">
        <f t="shared" si="1843"/>
        <v>932099</v>
      </c>
      <c r="FC112" s="1">
        <f t="shared" si="1843"/>
        <v>91715</v>
      </c>
      <c r="FD112" s="1">
        <f t="shared" si="1843"/>
        <v>9.8396200403605194E-2</v>
      </c>
      <c r="FE112" s="1">
        <f t="shared" si="1843"/>
        <v>3.0850770127379714E-4</v>
      </c>
      <c r="FG112" s="4" t="s">
        <v>32</v>
      </c>
      <c r="FH112" s="4">
        <f>+SUM(EY134:EY138)</f>
        <v>8384</v>
      </c>
      <c r="FI112" s="4">
        <f>+SUM(EX134:EX138)</f>
        <v>976</v>
      </c>
      <c r="FJ112" s="4">
        <f t="shared" si="1681"/>
        <v>0.11641221374045801</v>
      </c>
      <c r="FK112" s="4">
        <f t="shared" si="1682"/>
        <v>3.5026641004573399E-3</v>
      </c>
      <c r="FL112" s="4">
        <f t="shared" si="1683"/>
        <v>932099</v>
      </c>
      <c r="FM112" s="4">
        <f t="shared" si="1684"/>
        <v>108507.70801526717</v>
      </c>
      <c r="FN112" s="4">
        <f t="shared" si="1685"/>
        <v>10659113.005080637</v>
      </c>
      <c r="FO112" s="4">
        <f t="shared" si="1686"/>
        <v>824.95374418382596</v>
      </c>
      <c r="FP112" s="4"/>
      <c r="FQ112" s="4"/>
      <c r="FR112" s="4"/>
      <c r="FS112" s="4"/>
      <c r="FU112" s="1">
        <f t="shared" si="1090"/>
        <v>27</v>
      </c>
      <c r="FV112" s="1">
        <f t="shared" si="1091"/>
        <v>165</v>
      </c>
      <c r="FW112" s="1">
        <f t="shared" si="1092"/>
        <v>16.399999999999999</v>
      </c>
      <c r="FX112" s="1" t="str">
        <f t="shared" ref="FX112:GB112" si="1844">+FX95</f>
        <v>65-69</v>
      </c>
      <c r="FY112" s="1">
        <f t="shared" si="1844"/>
        <v>819250</v>
      </c>
      <c r="FZ112" s="1">
        <f t="shared" si="1844"/>
        <v>78260</v>
      </c>
      <c r="GA112" s="1">
        <f t="shared" si="1844"/>
        <v>9.55263960939884E-2</v>
      </c>
      <c r="GB112" s="1">
        <f t="shared" si="1844"/>
        <v>3.2475169029873622E-4</v>
      </c>
      <c r="GD112" s="4" t="s">
        <v>32</v>
      </c>
      <c r="GE112" s="4">
        <f>+SUM(FV134:FV138)</f>
        <v>8458</v>
      </c>
      <c r="GF112" s="4">
        <f>+SUM(FU134:FU138)</f>
        <v>654</v>
      </c>
      <c r="GG112" s="4">
        <f t="shared" si="1688"/>
        <v>7.7323244265783866E-2</v>
      </c>
      <c r="GH112" s="4">
        <f t="shared" si="1689"/>
        <v>2.9043301500479234E-3</v>
      </c>
      <c r="GI112" s="4">
        <f t="shared" si="1690"/>
        <v>819250</v>
      </c>
      <c r="GJ112" s="4">
        <f t="shared" si="1691"/>
        <v>63347.067864743432</v>
      </c>
      <c r="GK112" s="4">
        <f t="shared" si="1692"/>
        <v>5661413.3768184744</v>
      </c>
      <c r="GL112" s="4">
        <f t="shared" si="1693"/>
        <v>807.96225816295384</v>
      </c>
      <c r="GM112" s="4"/>
      <c r="GN112" s="4"/>
      <c r="GO112" s="4"/>
      <c r="GP112" s="4"/>
      <c r="GR112" s="1">
        <f t="shared" si="1093"/>
        <v>43</v>
      </c>
      <c r="GS112" s="1">
        <f t="shared" si="1094"/>
        <v>168</v>
      </c>
      <c r="GT112" s="1">
        <f t="shared" si="1095"/>
        <v>25.6</v>
      </c>
      <c r="GU112" s="1" t="str">
        <f t="shared" ref="GU112:GY112" si="1845">+GU95</f>
        <v>65-69</v>
      </c>
      <c r="GV112" s="1">
        <f t="shared" si="1845"/>
        <v>835530</v>
      </c>
      <c r="GW112" s="1">
        <f t="shared" si="1845"/>
        <v>212592</v>
      </c>
      <c r="GX112" s="1">
        <f t="shared" si="1845"/>
        <v>0.25443969695881657</v>
      </c>
      <c r="GY112" s="1">
        <f t="shared" si="1845"/>
        <v>4.7648891194596726E-4</v>
      </c>
      <c r="HA112" s="4" t="s">
        <v>32</v>
      </c>
      <c r="HB112" s="4">
        <f>+SUM(GS134:GS138)</f>
        <v>8293</v>
      </c>
      <c r="HC112" s="4">
        <f>+SUM(GR134:GR138)</f>
        <v>1928</v>
      </c>
      <c r="HD112" s="4">
        <f t="shared" si="1695"/>
        <v>0.23248522850596889</v>
      </c>
      <c r="HE112" s="4">
        <f t="shared" si="1696"/>
        <v>4.6385818112222041E-3</v>
      </c>
      <c r="HF112" s="4">
        <f t="shared" si="1697"/>
        <v>835530</v>
      </c>
      <c r="HG112" s="4">
        <f t="shared" si="1698"/>
        <v>194248.38297359218</v>
      </c>
      <c r="HH112" s="4">
        <f t="shared" si="1699"/>
        <v>15020850.975288816</v>
      </c>
      <c r="HI112" s="4">
        <f t="shared" si="1700"/>
        <v>2110.0684068794658</v>
      </c>
      <c r="HJ112" s="4"/>
      <c r="HK112" s="4"/>
      <c r="HL112" s="4"/>
      <c r="HM112" s="4"/>
      <c r="HO112" s="1">
        <f t="shared" si="1096"/>
        <v>31</v>
      </c>
      <c r="HP112" s="1">
        <f t="shared" si="1097"/>
        <v>139</v>
      </c>
      <c r="HQ112" s="1">
        <f t="shared" si="1098"/>
        <v>22.3</v>
      </c>
      <c r="HR112" s="1" t="str">
        <f t="shared" ref="HR112:HV112" si="1846">+HR95</f>
        <v>65-69</v>
      </c>
      <c r="HS112" s="1">
        <f t="shared" si="1846"/>
        <v>949356</v>
      </c>
      <c r="HT112" s="1">
        <f t="shared" si="1846"/>
        <v>207103</v>
      </c>
      <c r="HU112" s="1">
        <f t="shared" si="1846"/>
        <v>0.21815104133749616</v>
      </c>
      <c r="HV112" s="1">
        <f t="shared" si="1846"/>
        <v>4.2386301840105598E-4</v>
      </c>
      <c r="HX112" s="4" t="s">
        <v>32</v>
      </c>
      <c r="HY112" s="4">
        <f>+SUM(HP134:HP138)</f>
        <v>7990</v>
      </c>
      <c r="HZ112" s="4">
        <f>+SUM(HO134:HO138)</f>
        <v>2228</v>
      </c>
      <c r="IA112" s="4">
        <f t="shared" si="1702"/>
        <v>0.2788485607008761</v>
      </c>
      <c r="IB112" s="4">
        <f t="shared" si="1703"/>
        <v>5.0167683889458308E-3</v>
      </c>
      <c r="IC112" s="4">
        <f t="shared" si="1704"/>
        <v>949356</v>
      </c>
      <c r="ID112" s="4">
        <f t="shared" si="1705"/>
        <v>264726.55419274094</v>
      </c>
      <c r="IE112" s="4">
        <f t="shared" si="1706"/>
        <v>22683303.390167907</v>
      </c>
      <c r="IF112" s="4">
        <f t="shared" si="1707"/>
        <v>1743.0268202865943</v>
      </c>
      <c r="IG112" s="4"/>
      <c r="IH112" s="4"/>
      <c r="II112" s="4"/>
      <c r="IJ112" s="4"/>
      <c r="IL112" s="1">
        <f t="shared" si="1099"/>
        <v>87</v>
      </c>
      <c r="IM112" s="1">
        <f t="shared" si="1100"/>
        <v>155</v>
      </c>
      <c r="IN112" s="1">
        <f t="shared" si="1101"/>
        <v>56.1</v>
      </c>
      <c r="IO112" s="1" t="str">
        <f t="shared" ref="IO112:IS112" si="1847">+IO95</f>
        <v>65-69</v>
      </c>
      <c r="IP112" s="1">
        <f t="shared" si="1847"/>
        <v>812806</v>
      </c>
      <c r="IQ112" s="1">
        <f t="shared" si="1847"/>
        <v>392038</v>
      </c>
      <c r="IR112" s="1">
        <f t="shared" si="1847"/>
        <v>0.48232665605322794</v>
      </c>
      <c r="IS112" s="1">
        <f t="shared" si="1847"/>
        <v>5.5424921037876284E-4</v>
      </c>
      <c r="IU112" s="4" t="s">
        <v>32</v>
      </c>
      <c r="IV112" s="4">
        <f>+SUM(IM134:IM138)</f>
        <v>9177</v>
      </c>
      <c r="IW112" s="4">
        <f>+SUM(IL134:IL138)</f>
        <v>4730</v>
      </c>
      <c r="IX112" s="4">
        <f t="shared" si="1709"/>
        <v>0.51541898223820426</v>
      </c>
      <c r="IY112" s="4">
        <f t="shared" si="1710"/>
        <v>5.2169063124511712E-3</v>
      </c>
      <c r="IZ112" s="4">
        <f t="shared" si="1711"/>
        <v>812806</v>
      </c>
      <c r="JA112" s="4">
        <f t="shared" si="1712"/>
        <v>418935.64127710584</v>
      </c>
      <c r="JB112" s="4">
        <f t="shared" si="1713"/>
        <v>17980421.849364646</v>
      </c>
      <c r="JC112" s="4">
        <f t="shared" si="1714"/>
        <v>4426.3117226004724</v>
      </c>
      <c r="JD112" s="4"/>
      <c r="JE112" s="4"/>
      <c r="JF112" s="4"/>
      <c r="JG112" s="4"/>
      <c r="JI112" s="1">
        <f t="shared" si="1102"/>
        <v>49</v>
      </c>
      <c r="JJ112" s="1">
        <f t="shared" si="1103"/>
        <v>134</v>
      </c>
      <c r="JK112" s="1">
        <f t="shared" si="1104"/>
        <v>36.6</v>
      </c>
      <c r="JL112" s="1" t="str">
        <f t="shared" ref="JL112:JP112" si="1848">+JL95</f>
        <v>65-69</v>
      </c>
      <c r="JM112" s="1">
        <f t="shared" si="1848"/>
        <v>895754</v>
      </c>
      <c r="JN112" s="1">
        <f t="shared" si="1848"/>
        <v>197034</v>
      </c>
      <c r="JO112" s="1">
        <f t="shared" si="1848"/>
        <v>0.21996440987146024</v>
      </c>
      <c r="JP112" s="1">
        <f t="shared" si="1848"/>
        <v>4.3766220095164553E-4</v>
      </c>
      <c r="JR112" s="4" t="s">
        <v>32</v>
      </c>
      <c r="JS112" s="4">
        <f>+SUM(JJ134:JJ138)</f>
        <v>8093</v>
      </c>
      <c r="JT112" s="4">
        <f>+SUM(JI134:JI138)</f>
        <v>2890</v>
      </c>
      <c r="JU112" s="4">
        <f t="shared" si="1716"/>
        <v>0.35709872729519337</v>
      </c>
      <c r="JV112" s="4">
        <f t="shared" si="1717"/>
        <v>5.3261270721277907E-3</v>
      </c>
      <c r="JW112" s="4">
        <f t="shared" si="1718"/>
        <v>895754</v>
      </c>
      <c r="JX112" s="4">
        <f t="shared" si="1719"/>
        <v>319872.61336957867</v>
      </c>
      <c r="JY112" s="4">
        <f t="shared" si="1720"/>
        <v>22761483.273491859</v>
      </c>
      <c r="JZ112" s="4">
        <f t="shared" si="1721"/>
        <v>1780.1719690897278</v>
      </c>
      <c r="KA112" s="4"/>
      <c r="KB112" s="4"/>
      <c r="KC112" s="4"/>
      <c r="KD112" s="4"/>
      <c r="KF112" s="1">
        <f t="shared" si="1105"/>
        <v>147</v>
      </c>
      <c r="KG112" s="1">
        <f t="shared" si="1106"/>
        <v>149</v>
      </c>
      <c r="KH112" s="1">
        <f t="shared" si="1107"/>
        <v>98.7</v>
      </c>
      <c r="KI112" s="1" t="str">
        <f t="shared" ref="KI112:KM112" si="1849">+KI95</f>
        <v>65-69</v>
      </c>
      <c r="KJ112" s="1">
        <f t="shared" si="1849"/>
        <v>847877</v>
      </c>
      <c r="KK112" s="1">
        <f t="shared" si="1849"/>
        <v>470029</v>
      </c>
      <c r="KL112" s="1">
        <f t="shared" si="1849"/>
        <v>0.55435988946509929</v>
      </c>
      <c r="KM112" s="1">
        <f t="shared" si="1849"/>
        <v>5.3978599095444934E-4</v>
      </c>
      <c r="KO112" s="4" t="s">
        <v>32</v>
      </c>
      <c r="KP112" s="4">
        <f>+SUM(KG134:KG138)</f>
        <v>8974</v>
      </c>
      <c r="KQ112" s="4">
        <f>+SUM(KF134:KF138)</f>
        <v>5231</v>
      </c>
      <c r="KR112" s="4">
        <f t="shared" si="1723"/>
        <v>0.58290617338979278</v>
      </c>
      <c r="KS112" s="4">
        <f t="shared" si="1724"/>
        <v>5.2050292664899489E-3</v>
      </c>
      <c r="KT112" s="4">
        <f t="shared" si="1725"/>
        <v>847877</v>
      </c>
      <c r="KU112" s="4">
        <f t="shared" si="1726"/>
        <v>494232.73757521732</v>
      </c>
      <c r="KV112" s="4">
        <f t="shared" si="1727"/>
        <v>19476551.364605404</v>
      </c>
      <c r="KW112" s="4">
        <f t="shared" si="1728"/>
        <v>4974.8256480598011</v>
      </c>
      <c r="KX112" s="4"/>
      <c r="KY112" s="4"/>
      <c r="KZ112" s="4"/>
      <c r="LA112" s="4"/>
      <c r="LC112" s="1">
        <f t="shared" si="1108"/>
        <v>18</v>
      </c>
      <c r="LD112" s="1">
        <f t="shared" si="1109"/>
        <v>128</v>
      </c>
      <c r="LE112" s="1">
        <f t="shared" si="1110"/>
        <v>14.1</v>
      </c>
      <c r="LF112" s="1" t="str">
        <f t="shared" ref="LF112:LJ112" si="1850">+LF95</f>
        <v>65-69</v>
      </c>
      <c r="LG112" s="1">
        <f t="shared" si="1850"/>
        <v>852754</v>
      </c>
      <c r="LH112" s="1">
        <f t="shared" si="1850"/>
        <v>64195</v>
      </c>
      <c r="LI112" s="1">
        <f t="shared" si="1850"/>
        <v>7.5279623431845522E-2</v>
      </c>
      <c r="LJ112" s="1">
        <f t="shared" si="1850"/>
        <v>2.8571434789359307E-4</v>
      </c>
      <c r="LL112" s="4" t="s">
        <v>32</v>
      </c>
      <c r="LM112" s="4">
        <f>+SUM(LD134:LD138)</f>
        <v>8483</v>
      </c>
      <c r="LN112" s="4">
        <f>+SUM(LC134:LC138)</f>
        <v>449</v>
      </c>
      <c r="LO112" s="4">
        <f t="shared" si="1730"/>
        <v>5.292938818814099E-2</v>
      </c>
      <c r="LP112" s="4">
        <f t="shared" si="1731"/>
        <v>2.4308876302719311E-3</v>
      </c>
      <c r="LQ112" s="4">
        <f t="shared" si="1732"/>
        <v>852754</v>
      </c>
      <c r="LR112" s="4">
        <f t="shared" si="1733"/>
        <v>45135.747494989984</v>
      </c>
      <c r="LS112" s="4">
        <f t="shared" si="1734"/>
        <v>4297118.1795840142</v>
      </c>
      <c r="LT112" s="4">
        <f t="shared" si="1735"/>
        <v>638.59704557234556</v>
      </c>
      <c r="LU112" s="4"/>
      <c r="LV112" s="4"/>
      <c r="LW112" s="4"/>
      <c r="LX112" s="4"/>
      <c r="LZ112" s="1">
        <f t="shared" si="1111"/>
        <v>45</v>
      </c>
      <c r="MA112" s="1">
        <f t="shared" si="1112"/>
        <v>143</v>
      </c>
      <c r="MB112" s="1">
        <f t="shared" si="1113"/>
        <v>31.5</v>
      </c>
      <c r="MC112" s="1" t="str">
        <f t="shared" ref="MC112:MG112" si="1851">+MC95</f>
        <v>65-69</v>
      </c>
      <c r="MD112" s="1">
        <f t="shared" si="1851"/>
        <v>871095</v>
      </c>
      <c r="ME112" s="1">
        <f t="shared" si="1851"/>
        <v>181024</v>
      </c>
      <c r="MF112" s="1">
        <f t="shared" si="1851"/>
        <v>0.20781200672716524</v>
      </c>
      <c r="MG112" s="1">
        <f t="shared" si="1851"/>
        <v>4.3472707138294121E-4</v>
      </c>
      <c r="MI112" s="4" t="s">
        <v>32</v>
      </c>
      <c r="MJ112" s="4">
        <f>+SUM(MA134:MA138)</f>
        <v>8710</v>
      </c>
      <c r="MK112" s="4">
        <f>+SUM(LZ134:LZ138)</f>
        <v>1386</v>
      </c>
      <c r="ML112" s="4">
        <f t="shared" si="1737"/>
        <v>0.15912743972445464</v>
      </c>
      <c r="MM112" s="4">
        <f t="shared" si="1738"/>
        <v>3.9194808820496307E-3</v>
      </c>
      <c r="MN112" s="4">
        <f t="shared" si="1739"/>
        <v>871095</v>
      </c>
      <c r="MO112" s="4">
        <f t="shared" si="1740"/>
        <v>138615.11710677383</v>
      </c>
      <c r="MP112" s="4">
        <f t="shared" si="1741"/>
        <v>11657036.136119464</v>
      </c>
      <c r="MQ112" s="4">
        <f t="shared" si="1742"/>
        <v>1810.0425785936093</v>
      </c>
      <c r="MR112" s="4"/>
      <c r="MS112" s="4"/>
      <c r="MT112" s="4"/>
      <c r="MU112" s="4"/>
      <c r="MW112" s="1">
        <f t="shared" si="1114"/>
        <v>88</v>
      </c>
      <c r="MX112" s="1">
        <f t="shared" si="1115"/>
        <v>87</v>
      </c>
      <c r="MY112" s="1">
        <f t="shared" si="1116"/>
        <v>101.1</v>
      </c>
      <c r="MZ112" s="1" t="str">
        <f t="shared" ref="MZ112:ND112" si="1852">+MZ95</f>
        <v>65-69</v>
      </c>
      <c r="NA112" s="1">
        <f t="shared" si="1852"/>
        <v>497602</v>
      </c>
      <c r="NB112" s="1">
        <f t="shared" si="1852"/>
        <v>440315</v>
      </c>
      <c r="NC112" s="1">
        <f t="shared" si="1852"/>
        <v>0.88487385500862137</v>
      </c>
      <c r="ND112" s="1">
        <f t="shared" si="1852"/>
        <v>4.5246668145486986E-4</v>
      </c>
      <c r="NF112" s="4" t="s">
        <v>32</v>
      </c>
      <c r="NG112" s="4">
        <f>+SUM(MX134:MX138)</f>
        <v>5081</v>
      </c>
      <c r="NH112" s="4">
        <f>+SUM(MW134:MW138)</f>
        <v>5039</v>
      </c>
      <c r="NI112" s="4">
        <f t="shared" si="1744"/>
        <v>0.99173391064751037</v>
      </c>
      <c r="NJ112" s="4">
        <f t="shared" si="1745"/>
        <v>1.2702027013204236E-3</v>
      </c>
      <c r="NK112" s="4">
        <f t="shared" si="1746"/>
        <v>497602</v>
      </c>
      <c r="NL112" s="4">
        <f t="shared" si="1747"/>
        <v>493488.77740602248</v>
      </c>
      <c r="NM112" s="4">
        <f t="shared" si="1748"/>
        <v>399494.03446187882</v>
      </c>
      <c r="NN112" s="4">
        <f t="shared" si="1749"/>
        <v>4496.0440572988055</v>
      </c>
      <c r="NO112" s="4"/>
      <c r="NP112" s="4"/>
      <c r="NQ112" s="4"/>
      <c r="NR112" s="4"/>
      <c r="NT112" s="1">
        <f t="shared" si="1117"/>
        <v>13</v>
      </c>
      <c r="NU112" s="1">
        <f t="shared" si="1118"/>
        <v>110</v>
      </c>
      <c r="NV112" s="1">
        <f t="shared" si="1119"/>
        <v>11.8</v>
      </c>
      <c r="NW112" s="1" t="str">
        <f t="shared" ref="NW112:OA112" si="1853">+NW95</f>
        <v>65-69</v>
      </c>
      <c r="NX112" s="1">
        <f t="shared" si="1853"/>
        <v>505784</v>
      </c>
      <c r="NY112" s="1">
        <f t="shared" si="1853"/>
        <v>42973</v>
      </c>
      <c r="NZ112" s="1">
        <f t="shared" si="1853"/>
        <v>8.4963146323331698E-2</v>
      </c>
      <c r="OA112" s="1">
        <f t="shared" si="1853"/>
        <v>3.9205955524917123E-4</v>
      </c>
      <c r="OC112" s="4" t="s">
        <v>32</v>
      </c>
      <c r="OD112" s="4">
        <f>+SUM(NU134:NU138)</f>
        <v>4615</v>
      </c>
      <c r="OE112" s="4">
        <f>+SUM(NT134:NT138)</f>
        <v>188</v>
      </c>
      <c r="OF112" s="4">
        <f t="shared" si="1751"/>
        <v>4.0736728060671724E-2</v>
      </c>
      <c r="OG112" s="4">
        <f t="shared" si="1752"/>
        <v>2.9098870219505558E-3</v>
      </c>
      <c r="OH112" s="4">
        <f t="shared" si="1753"/>
        <v>505784</v>
      </c>
      <c r="OI112" s="4">
        <f t="shared" si="1754"/>
        <v>20603.985265438787</v>
      </c>
      <c r="OJ112" s="4">
        <f t="shared" si="1755"/>
        <v>2166119.5828117603</v>
      </c>
      <c r="OK112" s="4">
        <f t="shared" si="1756"/>
        <v>392.10492028217578</v>
      </c>
      <c r="OL112" s="4"/>
      <c r="OM112" s="4"/>
      <c r="ON112" s="4"/>
      <c r="OO112" s="4"/>
      <c r="OQ112" s="1">
        <f t="shared" si="1120"/>
        <v>6</v>
      </c>
      <c r="OR112" s="1">
        <f t="shared" si="1121"/>
        <v>88</v>
      </c>
      <c r="OS112" s="1">
        <f t="shared" si="1122"/>
        <v>6.8</v>
      </c>
      <c r="OT112" s="1" t="str">
        <f t="shared" ref="OT112:OX112" si="1854">+OT95</f>
        <v>65-69</v>
      </c>
      <c r="OU112" s="1">
        <f t="shared" si="1854"/>
        <v>485435</v>
      </c>
      <c r="OV112" s="1">
        <f t="shared" si="1854"/>
        <v>6724</v>
      </c>
      <c r="OW112" s="1">
        <f t="shared" si="1854"/>
        <v>1.3851494020826681E-2</v>
      </c>
      <c r="OX112" s="1">
        <f t="shared" si="1854"/>
        <v>1.6774667751816999E-4</v>
      </c>
      <c r="OZ112" s="4" t="s">
        <v>32</v>
      </c>
      <c r="PA112" s="4">
        <f>+SUM(OR134:OR138)</f>
        <v>4997</v>
      </c>
      <c r="PB112" s="4">
        <f>+SUM(OQ134:OQ138)</f>
        <v>37</v>
      </c>
      <c r="PC112" s="4">
        <f t="shared" si="1758"/>
        <v>7.4044426655993593E-3</v>
      </c>
      <c r="PD112" s="4">
        <f t="shared" si="1759"/>
        <v>1.2127678518165305E-3</v>
      </c>
      <c r="PE112" s="4">
        <f t="shared" si="1760"/>
        <v>485435</v>
      </c>
      <c r="PF112" s="4">
        <f t="shared" si="1761"/>
        <v>3594.3756253752249</v>
      </c>
      <c r="PG112" s="4">
        <f t="shared" si="1762"/>
        <v>346591.19382984407</v>
      </c>
      <c r="PH112" s="4">
        <f t="shared" si="1763"/>
        <v>69.215915622070924</v>
      </c>
      <c r="PI112" s="4"/>
      <c r="PJ112" s="4"/>
      <c r="PK112" s="4"/>
      <c r="PL112" s="4"/>
      <c r="PN112" s="1">
        <f t="shared" si="1123"/>
        <v>2</v>
      </c>
      <c r="PO112" s="1">
        <f t="shared" si="1124"/>
        <v>101</v>
      </c>
      <c r="PP112" s="1">
        <f t="shared" si="1125"/>
        <v>2</v>
      </c>
      <c r="PQ112" s="1" t="str">
        <f t="shared" ref="PQ112:PU112" si="1855">+PQ95</f>
        <v>65-69</v>
      </c>
      <c r="PR112" s="1">
        <f t="shared" si="1855"/>
        <v>509262</v>
      </c>
      <c r="PS112" s="1">
        <f t="shared" si="1855"/>
        <v>1385</v>
      </c>
      <c r="PT112" s="1">
        <f t="shared" si="1855"/>
        <v>2.719621727126705E-3</v>
      </c>
      <c r="PU112" s="1">
        <f t="shared" si="1855"/>
        <v>7.2978049641540463E-5</v>
      </c>
      <c r="PW112" s="4" t="s">
        <v>32</v>
      </c>
      <c r="PX112" s="4">
        <f>+SUM(PO134:PO138)</f>
        <v>4820</v>
      </c>
      <c r="PY112" s="4">
        <f>+SUM(PN134:PN138)</f>
        <v>6</v>
      </c>
      <c r="PZ112" s="4">
        <f t="shared" si="1765"/>
        <v>1.2448132780082987E-3</v>
      </c>
      <c r="QA112" s="4">
        <f t="shared" si="1766"/>
        <v>5.0787649156755564E-4</v>
      </c>
      <c r="QB112" s="4">
        <f t="shared" si="1767"/>
        <v>509262</v>
      </c>
      <c r="QC112" s="4">
        <f t="shared" si="1768"/>
        <v>633.93609958506215</v>
      </c>
      <c r="QD112" s="4">
        <f t="shared" si="1769"/>
        <v>66895.786507993922</v>
      </c>
      <c r="QE112" s="4">
        <f t="shared" si="1770"/>
        <v>13.108576724750717</v>
      </c>
      <c r="QF112" s="4"/>
      <c r="QG112" s="4"/>
      <c r="QH112" s="4"/>
      <c r="QI112" s="4"/>
      <c r="QT112" s="4"/>
      <c r="QU112" s="4"/>
      <c r="QV112" s="4"/>
      <c r="QW112" s="4"/>
      <c r="QX112" s="4"/>
      <c r="QY112" s="4"/>
      <c r="QZ112" s="4"/>
      <c r="RA112" s="4"/>
      <c r="RB112" s="4"/>
      <c r="RC112" s="4"/>
      <c r="RD112" s="4"/>
      <c r="RE112" s="4"/>
      <c r="RF112" s="4"/>
    </row>
    <row r="113" spans="1:474">
      <c r="A113" s="20" t="s">
        <v>13</v>
      </c>
      <c r="B113" s="20" t="s">
        <v>17</v>
      </c>
      <c r="C113" s="20">
        <v>44</v>
      </c>
      <c r="D113" s="20" t="s">
        <v>16</v>
      </c>
      <c r="E113" s="20">
        <v>7</v>
      </c>
      <c r="F113" s="20">
        <v>160</v>
      </c>
      <c r="G113" s="20">
        <v>4.4000000000000004</v>
      </c>
      <c r="H113" s="20">
        <v>4</v>
      </c>
      <c r="I113" s="20">
        <v>160</v>
      </c>
      <c r="J113" s="20">
        <v>2.5</v>
      </c>
      <c r="K113" s="20">
        <v>16</v>
      </c>
      <c r="L113" s="20">
        <v>205</v>
      </c>
      <c r="M113" s="20">
        <v>7.8</v>
      </c>
      <c r="N113" s="20">
        <v>29</v>
      </c>
      <c r="O113" s="20">
        <v>146</v>
      </c>
      <c r="P113" s="20">
        <v>19.899999999999999</v>
      </c>
      <c r="Q113" s="20">
        <v>38</v>
      </c>
      <c r="R113" s="20">
        <v>159</v>
      </c>
      <c r="S113" s="20">
        <v>23.9</v>
      </c>
      <c r="T113" s="20">
        <v>29</v>
      </c>
      <c r="U113" s="20">
        <v>177</v>
      </c>
      <c r="V113" s="20">
        <v>16.399999999999999</v>
      </c>
      <c r="W113" s="20">
        <v>39</v>
      </c>
      <c r="X113" s="20">
        <v>137</v>
      </c>
      <c r="Y113" s="20">
        <v>28.5</v>
      </c>
      <c r="Z113" s="20">
        <v>35</v>
      </c>
      <c r="AA113" s="20">
        <v>187</v>
      </c>
      <c r="AB113" s="20">
        <v>18.7</v>
      </c>
      <c r="AC113" s="20">
        <v>139</v>
      </c>
      <c r="AD113" s="20">
        <v>177</v>
      </c>
      <c r="AE113" s="20">
        <v>78.5</v>
      </c>
      <c r="AF113" s="20">
        <v>74</v>
      </c>
      <c r="AG113" s="20">
        <v>180</v>
      </c>
      <c r="AH113" s="20">
        <v>41.1</v>
      </c>
      <c r="AI113" s="20">
        <v>135</v>
      </c>
      <c r="AJ113" s="20">
        <v>149</v>
      </c>
      <c r="AK113" s="20">
        <v>90.6</v>
      </c>
      <c r="AL113" s="20">
        <v>17</v>
      </c>
      <c r="AM113" s="20">
        <v>162</v>
      </c>
      <c r="AN113" s="20">
        <v>10.5</v>
      </c>
      <c r="AO113" s="20">
        <v>37</v>
      </c>
      <c r="AP113" s="20">
        <v>136</v>
      </c>
      <c r="AQ113" s="20">
        <v>27.2</v>
      </c>
      <c r="AR113" s="20">
        <v>102</v>
      </c>
      <c r="AS113" s="20">
        <v>86</v>
      </c>
      <c r="AT113" s="20">
        <v>118.6</v>
      </c>
      <c r="AU113" s="20">
        <v>11</v>
      </c>
      <c r="AV113" s="20">
        <v>92</v>
      </c>
      <c r="AW113" s="20">
        <v>12</v>
      </c>
      <c r="AX113" s="20">
        <v>3</v>
      </c>
      <c r="AY113" s="20">
        <v>86</v>
      </c>
      <c r="AZ113" s="20">
        <v>3.5</v>
      </c>
      <c r="BA113" s="20">
        <v>1</v>
      </c>
      <c r="BB113" s="20">
        <v>119</v>
      </c>
      <c r="BC113" s="20">
        <v>0.8</v>
      </c>
      <c r="BE113" s="35"/>
      <c r="BF113" s="1" t="str">
        <f t="shared" si="1071"/>
        <v>明細部</v>
      </c>
      <c r="BG113" s="1" t="str">
        <f t="shared" si="1072"/>
        <v>県</v>
      </c>
      <c r="BH113" s="1">
        <f t="shared" si="1073"/>
        <v>44</v>
      </c>
      <c r="BI113" s="1" t="str">
        <f t="shared" si="1074"/>
        <v>女</v>
      </c>
      <c r="BJ113" s="1">
        <f t="shared" si="1075"/>
        <v>7</v>
      </c>
      <c r="BK113" s="1">
        <f t="shared" si="1076"/>
        <v>160</v>
      </c>
      <c r="BL113" s="1">
        <f t="shared" si="1077"/>
        <v>4.4000000000000004</v>
      </c>
      <c r="BM113" s="1" t="str">
        <f t="shared" ref="BM113:BQ113" si="1856">+BM96</f>
        <v>70-74</v>
      </c>
      <c r="BN113" s="1">
        <f t="shared" si="1856"/>
        <v>980680</v>
      </c>
      <c r="BO113" s="1">
        <f t="shared" si="1856"/>
        <v>585852</v>
      </c>
      <c r="BP113" s="1">
        <f t="shared" si="1856"/>
        <v>0.59739364522576177</v>
      </c>
      <c r="BQ113" s="1">
        <f t="shared" si="1856"/>
        <v>4.9523000839644005E-4</v>
      </c>
      <c r="BS113" s="4" t="s">
        <v>33</v>
      </c>
      <c r="BT113" s="4">
        <f>+SUM(BK139:BK143)</f>
        <v>8384</v>
      </c>
      <c r="BU113" s="4">
        <f>+SUM(BJ139:BJ143)</f>
        <v>4882</v>
      </c>
      <c r="BV113" s="4">
        <f t="shared" si="1653"/>
        <v>0.58229961832061072</v>
      </c>
      <c r="BW113" s="4">
        <f t="shared" si="1654"/>
        <v>5.3861699668032344E-3</v>
      </c>
      <c r="BX113" s="4">
        <f t="shared" si="1655"/>
        <v>980680</v>
      </c>
      <c r="BY113" s="4">
        <f t="shared" si="1656"/>
        <v>571049.58969465655</v>
      </c>
      <c r="BZ113" s="4">
        <f t="shared" si="1657"/>
        <v>27900677.210319679</v>
      </c>
      <c r="CA113" s="4">
        <f t="shared" si="1658"/>
        <v>5008.5483215727863</v>
      </c>
      <c r="CB113" s="4"/>
      <c r="CC113" s="4"/>
      <c r="CD113" s="4"/>
      <c r="CE113" s="4"/>
      <c r="CG113" s="1">
        <f t="shared" si="1078"/>
        <v>4</v>
      </c>
      <c r="CH113" s="1">
        <f t="shared" si="1079"/>
        <v>160</v>
      </c>
      <c r="CI113" s="1">
        <f t="shared" si="1080"/>
        <v>2.5</v>
      </c>
      <c r="CJ113" s="1" t="str">
        <f t="shared" ref="CJ113:CN113" si="1857">+CJ96</f>
        <v>70-74</v>
      </c>
      <c r="CK113" s="1">
        <f t="shared" si="1857"/>
        <v>892106</v>
      </c>
      <c r="CL113" s="1">
        <f t="shared" si="1857"/>
        <v>96146</v>
      </c>
      <c r="CM113" s="1">
        <f t="shared" si="1857"/>
        <v>0.10777418826910704</v>
      </c>
      <c r="CN113" s="1">
        <f t="shared" si="1857"/>
        <v>3.2831183739173242E-4</v>
      </c>
      <c r="CP113" s="4" t="s">
        <v>33</v>
      </c>
      <c r="CQ113" s="4">
        <f>+SUM(CH139:CH143)</f>
        <v>7644</v>
      </c>
      <c r="CR113" s="4">
        <f>+SUM(CG139:CG143)</f>
        <v>788</v>
      </c>
      <c r="CS113" s="4">
        <f t="shared" si="1660"/>
        <v>0.10308738880167452</v>
      </c>
      <c r="CT113" s="4">
        <f t="shared" si="1661"/>
        <v>3.477903243655594E-3</v>
      </c>
      <c r="CU113" s="4">
        <f t="shared" si="1662"/>
        <v>892106</v>
      </c>
      <c r="CV113" s="4">
        <f t="shared" si="1663"/>
        <v>91964.878074306645</v>
      </c>
      <c r="CW113" s="4">
        <f t="shared" si="1664"/>
        <v>9626488.8435551152</v>
      </c>
      <c r="CX113" s="4">
        <f t="shared" si="1665"/>
        <v>823.82589512905417</v>
      </c>
      <c r="CY113" s="4"/>
      <c r="CZ113" s="4"/>
      <c r="DA113" s="4"/>
      <c r="DB113" s="4"/>
      <c r="DD113" s="1">
        <f t="shared" si="1081"/>
        <v>16</v>
      </c>
      <c r="DE113" s="1">
        <f t="shared" si="1082"/>
        <v>205</v>
      </c>
      <c r="DF113" s="1">
        <f t="shared" si="1083"/>
        <v>7.8</v>
      </c>
      <c r="DG113" s="1" t="str">
        <f t="shared" ref="DG113:DK113" si="1858">+DG96</f>
        <v>70-74</v>
      </c>
      <c r="DH113" s="1">
        <f t="shared" si="1858"/>
        <v>1009964</v>
      </c>
      <c r="DI113" s="1">
        <f t="shared" si="1858"/>
        <v>22172</v>
      </c>
      <c r="DJ113" s="1">
        <f t="shared" si="1858"/>
        <v>2.1953257739879838E-2</v>
      </c>
      <c r="DK113" s="1">
        <f t="shared" si="1858"/>
        <v>1.4580631923403965E-4</v>
      </c>
      <c r="DM113" s="4" t="s">
        <v>33</v>
      </c>
      <c r="DN113" s="4">
        <f>+SUM(DE139:DE143)</f>
        <v>9165</v>
      </c>
      <c r="DO113" s="4">
        <f>+SUM(DD139:DD143)</f>
        <v>129</v>
      </c>
      <c r="DP113" s="4">
        <f t="shared" si="1667"/>
        <v>1.4075286415711947E-2</v>
      </c>
      <c r="DQ113" s="4">
        <f t="shared" si="1668"/>
        <v>1.2305074921647606E-3</v>
      </c>
      <c r="DR113" s="4">
        <f t="shared" si="1669"/>
        <v>1009964</v>
      </c>
      <c r="DS113" s="4">
        <f t="shared" si="1670"/>
        <v>14215.532569558101</v>
      </c>
      <c r="DT113" s="4">
        <f t="shared" si="1671"/>
        <v>1544472.9699776333</v>
      </c>
      <c r="DU113" s="4">
        <f t="shared" si="1672"/>
        <v>201.20160718599871</v>
      </c>
      <c r="DV113" s="4"/>
      <c r="DW113" s="4"/>
      <c r="DX113" s="4"/>
      <c r="DY113" s="4"/>
      <c r="EA113" s="1">
        <f t="shared" si="1084"/>
        <v>29</v>
      </c>
      <c r="EB113" s="1">
        <f t="shared" si="1085"/>
        <v>146</v>
      </c>
      <c r="EC113" s="1">
        <f t="shared" si="1086"/>
        <v>19.899999999999999</v>
      </c>
      <c r="ED113" s="1" t="str">
        <f t="shared" ref="ED113:EH113" si="1859">+ED96</f>
        <v>70-74</v>
      </c>
      <c r="EE113" s="1">
        <f t="shared" si="1859"/>
        <v>758812</v>
      </c>
      <c r="EF113" s="1">
        <f t="shared" si="1859"/>
        <v>25820</v>
      </c>
      <c r="EG113" s="1">
        <f t="shared" si="1859"/>
        <v>3.4026873586606429E-2</v>
      </c>
      <c r="EH113" s="1">
        <f t="shared" si="1859"/>
        <v>2.0812605431519106E-4</v>
      </c>
      <c r="EJ113" s="4" t="s">
        <v>33</v>
      </c>
      <c r="EK113" s="4">
        <f>+SUM(EB139:EB143)</f>
        <v>8917</v>
      </c>
      <c r="EL113" s="4">
        <f>+SUM(EA139:EA143)</f>
        <v>211</v>
      </c>
      <c r="EM113" s="4">
        <f t="shared" si="1674"/>
        <v>2.3662666816193789E-2</v>
      </c>
      <c r="EN113" s="4">
        <f t="shared" si="1675"/>
        <v>1.6096164769972845E-3</v>
      </c>
      <c r="EO113" s="4">
        <f t="shared" si="1676"/>
        <v>758812</v>
      </c>
      <c r="EP113" s="4">
        <f t="shared" si="1677"/>
        <v>17955.515532129641</v>
      </c>
      <c r="EQ113" s="4">
        <f t="shared" si="1678"/>
        <v>1491808.9171180676</v>
      </c>
      <c r="ER113" s="4">
        <f t="shared" si="1679"/>
        <v>303.41763177176955</v>
      </c>
      <c r="ES113" s="4"/>
      <c r="ET113" s="4"/>
      <c r="EU113" s="4"/>
      <c r="EV113" s="4"/>
      <c r="EX113" s="1">
        <f t="shared" si="1087"/>
        <v>38</v>
      </c>
      <c r="EY113" s="1">
        <f t="shared" si="1088"/>
        <v>159</v>
      </c>
      <c r="EZ113" s="1">
        <f t="shared" si="1089"/>
        <v>23.9</v>
      </c>
      <c r="FA113" s="1" t="str">
        <f t="shared" ref="FA113:FE113" si="1860">+FA96</f>
        <v>70-74</v>
      </c>
      <c r="FB113" s="1">
        <f t="shared" si="1860"/>
        <v>798073</v>
      </c>
      <c r="FC113" s="1">
        <f t="shared" si="1860"/>
        <v>69039</v>
      </c>
      <c r="FD113" s="1">
        <f t="shared" si="1860"/>
        <v>8.6507124035019353E-2</v>
      </c>
      <c r="FE113" s="1">
        <f t="shared" si="1860"/>
        <v>3.1467135500994379E-4</v>
      </c>
      <c r="FG113" s="4" t="s">
        <v>33</v>
      </c>
      <c r="FH113" s="4">
        <f>+SUM(EY139:EY143)</f>
        <v>8921</v>
      </c>
      <c r="FI113" s="4">
        <f>+SUM(EX139:EX143)</f>
        <v>777</v>
      </c>
      <c r="FJ113" s="4">
        <f t="shared" si="1681"/>
        <v>8.7097858984418783E-2</v>
      </c>
      <c r="FK113" s="4">
        <f t="shared" si="1682"/>
        <v>2.985445055917484E-3</v>
      </c>
      <c r="FL113" s="4">
        <f t="shared" si="1683"/>
        <v>798073</v>
      </c>
      <c r="FM113" s="4">
        <f t="shared" si="1684"/>
        <v>69510.449613272052</v>
      </c>
      <c r="FN113" s="4">
        <f t="shared" si="1685"/>
        <v>5676797.4945380148</v>
      </c>
      <c r="FO113" s="4">
        <f t="shared" si="1686"/>
        <v>771.73005351640768</v>
      </c>
      <c r="FP113" s="4"/>
      <c r="FQ113" s="4"/>
      <c r="FR113" s="4"/>
      <c r="FS113" s="4"/>
      <c r="FU113" s="1">
        <f t="shared" si="1090"/>
        <v>29</v>
      </c>
      <c r="FV113" s="1">
        <f t="shared" si="1091"/>
        <v>177</v>
      </c>
      <c r="FW113" s="1">
        <f t="shared" si="1092"/>
        <v>16.399999999999999</v>
      </c>
      <c r="FX113" s="1" t="str">
        <f t="shared" ref="FX113:GB113" si="1861">+FX96</f>
        <v>70-74</v>
      </c>
      <c r="FY113" s="1">
        <f t="shared" si="1861"/>
        <v>874416</v>
      </c>
      <c r="FZ113" s="1">
        <f t="shared" si="1861"/>
        <v>89201</v>
      </c>
      <c r="GA113" s="1">
        <f t="shared" si="1861"/>
        <v>0.10201208578068105</v>
      </c>
      <c r="GB113" s="1">
        <f t="shared" si="1861"/>
        <v>3.2366967495980637E-4</v>
      </c>
      <c r="GD113" s="4" t="s">
        <v>33</v>
      </c>
      <c r="GE113" s="4">
        <f>+SUM(FV139:FV143)</f>
        <v>9332</v>
      </c>
      <c r="GF113" s="4">
        <f>+SUM(FU139:FU143)</f>
        <v>922</v>
      </c>
      <c r="GG113" s="4">
        <f t="shared" si="1688"/>
        <v>9.8799828546935281E-2</v>
      </c>
      <c r="GH113" s="4">
        <f t="shared" si="1689"/>
        <v>3.0888823224480763E-3</v>
      </c>
      <c r="GI113" s="4">
        <f t="shared" si="1690"/>
        <v>874416</v>
      </c>
      <c r="GJ113" s="4">
        <f t="shared" si="1691"/>
        <v>86392.150878696964</v>
      </c>
      <c r="GK113" s="4">
        <f t="shared" si="1692"/>
        <v>7295228.8115408449</v>
      </c>
      <c r="GL113" s="4">
        <f t="shared" si="1693"/>
        <v>951.97678450531555</v>
      </c>
      <c r="GM113" s="4"/>
      <c r="GN113" s="4"/>
      <c r="GO113" s="4"/>
      <c r="GP113" s="4"/>
      <c r="GR113" s="1">
        <f t="shared" si="1093"/>
        <v>39</v>
      </c>
      <c r="GS113" s="1">
        <f t="shared" si="1094"/>
        <v>137</v>
      </c>
      <c r="GT113" s="1">
        <f t="shared" si="1095"/>
        <v>28.5</v>
      </c>
      <c r="GU113" s="1" t="str">
        <f t="shared" ref="GU113:GY113" si="1862">+GU96</f>
        <v>70-74</v>
      </c>
      <c r="GV113" s="1">
        <f t="shared" si="1862"/>
        <v>817426</v>
      </c>
      <c r="GW113" s="1">
        <f t="shared" si="1862"/>
        <v>209199</v>
      </c>
      <c r="GX113" s="1">
        <f t="shared" si="1862"/>
        <v>0.25592408364793878</v>
      </c>
      <c r="GY113" s="1">
        <f t="shared" si="1862"/>
        <v>4.8265852212533809E-4</v>
      </c>
      <c r="HA113" s="4" t="s">
        <v>33</v>
      </c>
      <c r="HB113" s="4">
        <f>+SUM(GS139:GS143)</f>
        <v>8579</v>
      </c>
      <c r="HC113" s="4">
        <f>+SUM(GR139:GR143)</f>
        <v>1754</v>
      </c>
      <c r="HD113" s="4">
        <f t="shared" si="1695"/>
        <v>0.20445273341881337</v>
      </c>
      <c r="HE113" s="4">
        <f t="shared" si="1696"/>
        <v>4.3542275429507326E-3</v>
      </c>
      <c r="HF113" s="4">
        <f t="shared" si="1697"/>
        <v>817426</v>
      </c>
      <c r="HG113" s="4">
        <f t="shared" si="1698"/>
        <v>167124.98006760693</v>
      </c>
      <c r="HH113" s="4">
        <f t="shared" si="1699"/>
        <v>12668323.230463421</v>
      </c>
      <c r="HI113" s="4">
        <f t="shared" si="1700"/>
        <v>2195.572713615667</v>
      </c>
      <c r="HJ113" s="4"/>
      <c r="HK113" s="4"/>
      <c r="HL113" s="4"/>
      <c r="HM113" s="4"/>
      <c r="HO113" s="1">
        <f t="shared" si="1096"/>
        <v>35</v>
      </c>
      <c r="HP113" s="1">
        <f t="shared" si="1097"/>
        <v>187</v>
      </c>
      <c r="HQ113" s="1">
        <f t="shared" si="1098"/>
        <v>18.7</v>
      </c>
      <c r="HR113" s="1" t="str">
        <f t="shared" ref="HR113:HV113" si="1863">+HR96</f>
        <v>70-74</v>
      </c>
      <c r="HS113" s="1">
        <f t="shared" si="1863"/>
        <v>941554</v>
      </c>
      <c r="HT113" s="1">
        <f t="shared" si="1863"/>
        <v>215544</v>
      </c>
      <c r="HU113" s="1">
        <f t="shared" si="1863"/>
        <v>0.22892367299167121</v>
      </c>
      <c r="HV113" s="1">
        <f t="shared" si="1863"/>
        <v>4.329835743706228E-4</v>
      </c>
      <c r="HX113" s="4" t="s">
        <v>33</v>
      </c>
      <c r="HY113" s="4">
        <f>+SUM(HP139:HP143)</f>
        <v>8875</v>
      </c>
      <c r="HZ113" s="4">
        <f>+SUM(HO139:HO143)</f>
        <v>2148</v>
      </c>
      <c r="IA113" s="4">
        <f t="shared" si="1702"/>
        <v>0.2420281690140845</v>
      </c>
      <c r="IB113" s="4">
        <f t="shared" si="1703"/>
        <v>4.5464802596402532E-3</v>
      </c>
      <c r="IC113" s="4">
        <f t="shared" si="1704"/>
        <v>941554</v>
      </c>
      <c r="ID113" s="4">
        <f t="shared" si="1705"/>
        <v>227882.59064788732</v>
      </c>
      <c r="IE113" s="4">
        <f t="shared" si="1706"/>
        <v>18324877.705294456</v>
      </c>
      <c r="IF113" s="4">
        <f t="shared" si="1707"/>
        <v>2031.6975978010821</v>
      </c>
      <c r="IG113" s="4"/>
      <c r="IH113" s="4"/>
      <c r="II113" s="4"/>
      <c r="IJ113" s="4"/>
      <c r="IL113" s="1">
        <f t="shared" si="1099"/>
        <v>139</v>
      </c>
      <c r="IM113" s="1">
        <f t="shared" si="1100"/>
        <v>177</v>
      </c>
      <c r="IN113" s="1">
        <f t="shared" si="1101"/>
        <v>78.5</v>
      </c>
      <c r="IO113" s="1" t="str">
        <f t="shared" ref="IO113:IS113" si="1864">+IO96</f>
        <v>70-74</v>
      </c>
      <c r="IP113" s="1">
        <f t="shared" si="1864"/>
        <v>817966</v>
      </c>
      <c r="IQ113" s="1">
        <f t="shared" si="1864"/>
        <v>328485</v>
      </c>
      <c r="IR113" s="1">
        <f t="shared" si="1864"/>
        <v>0.40158759655046788</v>
      </c>
      <c r="IS113" s="1">
        <f t="shared" si="1864"/>
        <v>5.4202936150663048E-4</v>
      </c>
      <c r="IU113" s="4" t="s">
        <v>33</v>
      </c>
      <c r="IV113" s="4">
        <f>+SUM(IM139:IM143)</f>
        <v>8672</v>
      </c>
      <c r="IW113" s="4">
        <f>+SUM(IL139:IL143)</f>
        <v>4112</v>
      </c>
      <c r="IX113" s="4">
        <f t="shared" si="1709"/>
        <v>0.47416974169741699</v>
      </c>
      <c r="IY113" s="4">
        <f t="shared" si="1710"/>
        <v>5.362040260572353E-3</v>
      </c>
      <c r="IZ113" s="4">
        <f t="shared" si="1711"/>
        <v>817966</v>
      </c>
      <c r="JA113" s="4">
        <f t="shared" si="1712"/>
        <v>387854.72693726938</v>
      </c>
      <c r="JB113" s="4">
        <f t="shared" si="1713"/>
        <v>19236703.224906214</v>
      </c>
      <c r="JC113" s="4">
        <f t="shared" si="1714"/>
        <v>3482.5676372856574</v>
      </c>
      <c r="JD113" s="4"/>
      <c r="JE113" s="4"/>
      <c r="JF113" s="4"/>
      <c r="JG113" s="4"/>
      <c r="JI113" s="1">
        <f t="shared" si="1102"/>
        <v>74</v>
      </c>
      <c r="JJ113" s="1">
        <f t="shared" si="1103"/>
        <v>180</v>
      </c>
      <c r="JK113" s="1">
        <f t="shared" si="1104"/>
        <v>41.1</v>
      </c>
      <c r="JL113" s="1" t="str">
        <f t="shared" ref="JL113:JP113" si="1865">+JL96</f>
        <v>70-74</v>
      </c>
      <c r="JM113" s="1">
        <f t="shared" si="1865"/>
        <v>812092</v>
      </c>
      <c r="JN113" s="1">
        <f t="shared" si="1865"/>
        <v>184659</v>
      </c>
      <c r="JO113" s="1">
        <f t="shared" si="1865"/>
        <v>0.22738679854006688</v>
      </c>
      <c r="JP113" s="1">
        <f t="shared" si="1865"/>
        <v>4.651157753307995E-4</v>
      </c>
      <c r="JR113" s="4" t="s">
        <v>33</v>
      </c>
      <c r="JS113" s="4">
        <f>+SUM(JJ139:JJ143)</f>
        <v>9468</v>
      </c>
      <c r="JT113" s="4">
        <f>+SUM(JI139:JI143)</f>
        <v>2446</v>
      </c>
      <c r="JU113" s="4">
        <f t="shared" si="1716"/>
        <v>0.25834389522602452</v>
      </c>
      <c r="JV113" s="4">
        <f t="shared" si="1717"/>
        <v>4.4985366703201596E-3</v>
      </c>
      <c r="JW113" s="4">
        <f t="shared" si="1718"/>
        <v>812092</v>
      </c>
      <c r="JX113" s="4">
        <f t="shared" si="1719"/>
        <v>209799.0105618927</v>
      </c>
      <c r="JY113" s="4">
        <f t="shared" si="1720"/>
        <v>13346057.58898177</v>
      </c>
      <c r="JZ113" s="4">
        <f t="shared" si="1721"/>
        <v>2152.8982085773532</v>
      </c>
      <c r="KA113" s="4"/>
      <c r="KB113" s="4"/>
      <c r="KC113" s="4"/>
      <c r="KD113" s="4"/>
      <c r="KF113" s="1">
        <f t="shared" si="1105"/>
        <v>135</v>
      </c>
      <c r="KG113" s="1">
        <f t="shared" si="1106"/>
        <v>149</v>
      </c>
      <c r="KH113" s="1">
        <f t="shared" si="1107"/>
        <v>90.6</v>
      </c>
      <c r="KI113" s="1" t="str">
        <f t="shared" ref="KI113:KM113" si="1866">+KI96</f>
        <v>70-74</v>
      </c>
      <c r="KJ113" s="1">
        <f t="shared" si="1866"/>
        <v>801951</v>
      </c>
      <c r="KK113" s="1">
        <f t="shared" si="1866"/>
        <v>439607</v>
      </c>
      <c r="KL113" s="1">
        <f t="shared" si="1866"/>
        <v>0.54817189578914427</v>
      </c>
      <c r="KM113" s="1">
        <f t="shared" si="1866"/>
        <v>5.5573927074965726E-4</v>
      </c>
      <c r="KO113" s="4" t="s">
        <v>33</v>
      </c>
      <c r="KP113" s="4">
        <f>+SUM(KG139:KG143)</f>
        <v>9188</v>
      </c>
      <c r="KQ113" s="4">
        <f>+SUM(KF139:KF143)</f>
        <v>4765</v>
      </c>
      <c r="KR113" s="4">
        <f t="shared" si="1723"/>
        <v>0.5186112320417936</v>
      </c>
      <c r="KS113" s="4">
        <f t="shared" si="1724"/>
        <v>5.212648522514603E-3</v>
      </c>
      <c r="KT113" s="4">
        <f t="shared" si="1725"/>
        <v>801951</v>
      </c>
      <c r="KU113" s="4">
        <f t="shared" si="1726"/>
        <v>415900.79614714842</v>
      </c>
      <c r="KV113" s="4">
        <f t="shared" si="1727"/>
        <v>17474813.575878311</v>
      </c>
      <c r="KW113" s="4">
        <f t="shared" si="1728"/>
        <v>5036.6033785106574</v>
      </c>
      <c r="KX113" s="4"/>
      <c r="KY113" s="4"/>
      <c r="KZ113" s="4"/>
      <c r="LA113" s="4"/>
      <c r="LC113" s="1">
        <f t="shared" si="1108"/>
        <v>17</v>
      </c>
      <c r="LD113" s="1">
        <f t="shared" si="1109"/>
        <v>162</v>
      </c>
      <c r="LE113" s="1">
        <f t="shared" si="1110"/>
        <v>10.5</v>
      </c>
      <c r="LF113" s="1" t="str">
        <f t="shared" ref="LF113:LJ113" si="1867">+LF96</f>
        <v>70-74</v>
      </c>
      <c r="LG113" s="1">
        <f t="shared" si="1867"/>
        <v>879730</v>
      </c>
      <c r="LH113" s="1">
        <f t="shared" si="1867"/>
        <v>46748</v>
      </c>
      <c r="LI113" s="1">
        <f t="shared" si="1867"/>
        <v>5.3139031293692386E-2</v>
      </c>
      <c r="LJ113" s="1">
        <f t="shared" si="1867"/>
        <v>2.3915266383713E-4</v>
      </c>
      <c r="LL113" s="4" t="s">
        <v>33</v>
      </c>
      <c r="LM113" s="4">
        <f>+SUM(LD139:LD143)</f>
        <v>9361</v>
      </c>
      <c r="LN113" s="4">
        <f>+SUM(LC139:LC143)</f>
        <v>376</v>
      </c>
      <c r="LO113" s="4">
        <f t="shared" si="1730"/>
        <v>4.0166648862301035E-2</v>
      </c>
      <c r="LP113" s="4">
        <f t="shared" si="1731"/>
        <v>2.0294090620328799E-3</v>
      </c>
      <c r="LQ113" s="4">
        <f t="shared" si="1732"/>
        <v>879730</v>
      </c>
      <c r="LR113" s="4">
        <f t="shared" si="1733"/>
        <v>35335.806003632089</v>
      </c>
      <c r="LS113" s="4">
        <f t="shared" si="1734"/>
        <v>3187410.472134274</v>
      </c>
      <c r="LT113" s="4">
        <f t="shared" si="1735"/>
        <v>497.43447194025441</v>
      </c>
      <c r="LU113" s="4"/>
      <c r="LV113" s="4"/>
      <c r="LW113" s="4"/>
      <c r="LX113" s="4"/>
      <c r="LZ113" s="1">
        <f t="shared" si="1111"/>
        <v>37</v>
      </c>
      <c r="MA113" s="1">
        <f t="shared" si="1112"/>
        <v>136</v>
      </c>
      <c r="MB113" s="1">
        <f t="shared" si="1113"/>
        <v>27.2</v>
      </c>
      <c r="MC113" s="1" t="str">
        <f t="shared" ref="MC113:MG113" si="1868">+MC96</f>
        <v>70-74</v>
      </c>
      <c r="MD113" s="1">
        <f t="shared" si="1868"/>
        <v>952825</v>
      </c>
      <c r="ME113" s="1">
        <f t="shared" si="1868"/>
        <v>147924</v>
      </c>
      <c r="MF113" s="1">
        <f t="shared" si="1868"/>
        <v>0.15524781570592711</v>
      </c>
      <c r="MG113" s="1">
        <f t="shared" si="1868"/>
        <v>3.7099737706196891E-4</v>
      </c>
      <c r="MI113" s="4" t="s">
        <v>33</v>
      </c>
      <c r="MJ113" s="4">
        <f>+SUM(MA139:MA143)</f>
        <v>9223</v>
      </c>
      <c r="MK113" s="4">
        <f>+SUM(LZ139:LZ143)</f>
        <v>1361</v>
      </c>
      <c r="ML113" s="4">
        <f t="shared" si="1737"/>
        <v>0.14756586793884854</v>
      </c>
      <c r="MM113" s="4">
        <f t="shared" si="1738"/>
        <v>3.6930677028192012E-3</v>
      </c>
      <c r="MN113" s="4">
        <f t="shared" si="1739"/>
        <v>952825</v>
      </c>
      <c r="MO113" s="4">
        <f t="shared" si="1740"/>
        <v>140604.44811883336</v>
      </c>
      <c r="MP113" s="4">
        <f t="shared" si="1741"/>
        <v>12382285.855798079</v>
      </c>
      <c r="MQ113" s="4">
        <f t="shared" si="1742"/>
        <v>1431.8506042557658</v>
      </c>
      <c r="MR113" s="4"/>
      <c r="MS113" s="4"/>
      <c r="MT113" s="4"/>
      <c r="MU113" s="4"/>
      <c r="MW113" s="1">
        <f t="shared" si="1114"/>
        <v>102</v>
      </c>
      <c r="MX113" s="1">
        <f t="shared" si="1115"/>
        <v>86</v>
      </c>
      <c r="MY113" s="1">
        <f t="shared" si="1116"/>
        <v>118.6</v>
      </c>
      <c r="MZ113" s="1" t="str">
        <f t="shared" ref="MZ113:ND113" si="1869">+MZ96</f>
        <v>70-74</v>
      </c>
      <c r="NA113" s="1">
        <f t="shared" si="1869"/>
        <v>433654</v>
      </c>
      <c r="NB113" s="1">
        <f t="shared" si="1869"/>
        <v>452932</v>
      </c>
      <c r="NC113" s="1">
        <f t="shared" si="1869"/>
        <v>1.0444547957588308</v>
      </c>
      <c r="ND113" s="1" t="e">
        <f t="shared" si="1869"/>
        <v>#NUM!</v>
      </c>
      <c r="NF113" s="4" t="s">
        <v>33</v>
      </c>
      <c r="NG113" s="4">
        <f>+SUM(MX139:MX143)</f>
        <v>5330</v>
      </c>
      <c r="NH113" s="4">
        <f>+SUM(MW139:MW143)</f>
        <v>5157</v>
      </c>
      <c r="NI113" s="4">
        <f t="shared" si="1744"/>
        <v>0.96754221388367734</v>
      </c>
      <c r="NJ113" s="4">
        <f t="shared" si="1745"/>
        <v>2.4273410678771427E-3</v>
      </c>
      <c r="NK113" s="4">
        <f t="shared" si="1746"/>
        <v>433654</v>
      </c>
      <c r="NL113" s="4">
        <f t="shared" si="1747"/>
        <v>419578.55121951218</v>
      </c>
      <c r="NM113" s="4">
        <f t="shared" si="1748"/>
        <v>1108021.8399777701</v>
      </c>
      <c r="NN113" s="4">
        <f t="shared" si="1749"/>
        <v>5566.9440613945681</v>
      </c>
      <c r="NO113" s="4"/>
      <c r="NP113" s="4"/>
      <c r="NQ113" s="4"/>
      <c r="NR113" s="4"/>
      <c r="NT113" s="1">
        <f t="shared" si="1117"/>
        <v>11</v>
      </c>
      <c r="NU113" s="1">
        <f t="shared" si="1118"/>
        <v>92</v>
      </c>
      <c r="NV113" s="1">
        <f t="shared" si="1119"/>
        <v>12</v>
      </c>
      <c r="NW113" s="1" t="str">
        <f t="shared" ref="NW113:OA113" si="1870">+NW96</f>
        <v>70-74</v>
      </c>
      <c r="NX113" s="1">
        <f t="shared" si="1870"/>
        <v>462843</v>
      </c>
      <c r="NY113" s="1">
        <f t="shared" si="1870"/>
        <v>30633</v>
      </c>
      <c r="NZ113" s="1">
        <f t="shared" si="1870"/>
        <v>6.6184429709426312E-2</v>
      </c>
      <c r="OA113" s="1">
        <f t="shared" si="1870"/>
        <v>3.6541941758243816E-4</v>
      </c>
      <c r="OC113" s="4" t="s">
        <v>33</v>
      </c>
      <c r="OD113" s="4">
        <f>+SUM(NU139:NU143)</f>
        <v>5141</v>
      </c>
      <c r="OE113" s="4">
        <f>+SUM(NT139:NT143)</f>
        <v>170</v>
      </c>
      <c r="OF113" s="4">
        <f t="shared" si="1751"/>
        <v>3.3067496595993E-2</v>
      </c>
      <c r="OG113" s="4">
        <f t="shared" si="1752"/>
        <v>2.4938764633021825E-3</v>
      </c>
      <c r="OH113" s="4">
        <f t="shared" si="1753"/>
        <v>462843</v>
      </c>
      <c r="OI113" s="4">
        <f t="shared" si="1754"/>
        <v>15305.059326979188</v>
      </c>
      <c r="OJ113" s="4">
        <f t="shared" si="1755"/>
        <v>1332346.7677639904</v>
      </c>
      <c r="OK113" s="4">
        <f t="shared" si="1756"/>
        <v>340.25415313616065</v>
      </c>
      <c r="OL113" s="4"/>
      <c r="OM113" s="4"/>
      <c r="ON113" s="4"/>
      <c r="OO113" s="4"/>
      <c r="OQ113" s="1">
        <f t="shared" si="1120"/>
        <v>3</v>
      </c>
      <c r="OR113" s="1">
        <f t="shared" si="1121"/>
        <v>86</v>
      </c>
      <c r="OS113" s="1">
        <f t="shared" si="1122"/>
        <v>3.5</v>
      </c>
      <c r="OT113" s="1" t="str">
        <f t="shared" ref="OT113:OX113" si="1871">+OT96</f>
        <v>70-74</v>
      </c>
      <c r="OU113" s="1">
        <f t="shared" si="1871"/>
        <v>501711</v>
      </c>
      <c r="OV113" s="1">
        <f t="shared" si="1871"/>
        <v>3954</v>
      </c>
      <c r="OW113" s="1">
        <f t="shared" si="1871"/>
        <v>7.881031111536322E-3</v>
      </c>
      <c r="OX113" s="1">
        <f t="shared" si="1871"/>
        <v>1.2483793784187169E-4</v>
      </c>
      <c r="OZ113" s="4" t="s">
        <v>33</v>
      </c>
      <c r="PA113" s="4">
        <f>+SUM(OR139:OR143)</f>
        <v>5287</v>
      </c>
      <c r="PB113" s="4">
        <f>+SUM(OQ139:OQ143)</f>
        <v>19</v>
      </c>
      <c r="PC113" s="4">
        <f t="shared" si="1758"/>
        <v>3.5937204463779081E-3</v>
      </c>
      <c r="PD113" s="4">
        <f t="shared" si="1759"/>
        <v>8.2297324795469525E-4</v>
      </c>
      <c r="PE113" s="4">
        <f t="shared" si="1760"/>
        <v>501711</v>
      </c>
      <c r="PF113" s="4">
        <f t="shared" si="1761"/>
        <v>1803.0090788727066</v>
      </c>
      <c r="PG113" s="4">
        <f t="shared" si="1762"/>
        <v>170482.05905651732</v>
      </c>
      <c r="PH113" s="4">
        <f t="shared" si="1763"/>
        <v>41.667011486692537</v>
      </c>
      <c r="PI113" s="4"/>
      <c r="PJ113" s="4"/>
      <c r="PK113" s="4"/>
      <c r="PL113" s="4"/>
      <c r="PN113" s="1">
        <f t="shared" si="1123"/>
        <v>1</v>
      </c>
      <c r="PO113" s="1">
        <f t="shared" si="1124"/>
        <v>119</v>
      </c>
      <c r="PP113" s="1">
        <f t="shared" si="1125"/>
        <v>0.8</v>
      </c>
      <c r="PQ113" s="1" t="str">
        <f t="shared" ref="PQ113:PU113" si="1872">+PQ96</f>
        <v>70-74</v>
      </c>
      <c r="PR113" s="1">
        <f t="shared" si="1872"/>
        <v>487923</v>
      </c>
      <c r="PS113" s="1">
        <f t="shared" si="1872"/>
        <v>631</v>
      </c>
      <c r="PT113" s="1">
        <f t="shared" si="1872"/>
        <v>1.2932368426985406E-3</v>
      </c>
      <c r="PU113" s="1">
        <f t="shared" si="1872"/>
        <v>5.1449645230674643E-5</v>
      </c>
      <c r="PW113" s="4" t="s">
        <v>33</v>
      </c>
      <c r="PX113" s="4">
        <f>+SUM(PO139:PO143)</f>
        <v>4593</v>
      </c>
      <c r="PY113" s="4">
        <f>+SUM(PN139:PN143)</f>
        <v>2</v>
      </c>
      <c r="PZ113" s="4">
        <f t="shared" si="1765"/>
        <v>4.3544524276072284E-4</v>
      </c>
      <c r="QA113" s="4">
        <f t="shared" si="1766"/>
        <v>3.0783923852878772E-4</v>
      </c>
      <c r="QB113" s="4">
        <f t="shared" si="1767"/>
        <v>487923</v>
      </c>
      <c r="QC113" s="4">
        <f t="shared" si="1768"/>
        <v>212.46374918354016</v>
      </c>
      <c r="QD113" s="4">
        <f t="shared" si="1769"/>
        <v>22560.594175519996</v>
      </c>
      <c r="QE113" s="4">
        <f t="shared" si="1770"/>
        <v>5.9398368185143973</v>
      </c>
      <c r="QF113" s="4"/>
      <c r="QG113" s="4"/>
      <c r="QH113" s="4"/>
      <c r="QI113" s="4"/>
      <c r="QT113" s="4"/>
      <c r="QU113" s="4"/>
      <c r="QV113" s="4"/>
      <c r="QW113" s="4"/>
      <c r="QX113" s="4"/>
      <c r="QY113" s="4"/>
      <c r="QZ113" s="4"/>
      <c r="RA113" s="4"/>
      <c r="RB113" s="4"/>
      <c r="RC113" s="4"/>
      <c r="RD113" s="4"/>
      <c r="RE113" s="4"/>
      <c r="RF113" s="4"/>
    </row>
    <row r="114" spans="1:474">
      <c r="A114" s="20" t="s">
        <v>13</v>
      </c>
      <c r="B114" s="20" t="s">
        <v>17</v>
      </c>
      <c r="C114" s="20">
        <v>45</v>
      </c>
      <c r="D114" s="20" t="s">
        <v>16</v>
      </c>
      <c r="E114" s="20">
        <v>7</v>
      </c>
      <c r="F114" s="20">
        <v>183</v>
      </c>
      <c r="G114" s="20">
        <v>3.8</v>
      </c>
      <c r="H114" s="20">
        <v>7</v>
      </c>
      <c r="I114" s="20">
        <v>122</v>
      </c>
      <c r="J114" s="20">
        <v>5.7</v>
      </c>
      <c r="K114" s="20">
        <v>20</v>
      </c>
      <c r="L114" s="20">
        <v>158</v>
      </c>
      <c r="M114" s="20">
        <v>12.7</v>
      </c>
      <c r="N114" s="20">
        <v>14</v>
      </c>
      <c r="O114" s="20">
        <v>167</v>
      </c>
      <c r="P114" s="20">
        <v>8.4</v>
      </c>
      <c r="Q114" s="20">
        <v>27</v>
      </c>
      <c r="R114" s="20">
        <v>152</v>
      </c>
      <c r="S114" s="20">
        <v>17.8</v>
      </c>
      <c r="T114" s="20">
        <v>20</v>
      </c>
      <c r="U114" s="20">
        <v>174</v>
      </c>
      <c r="V114" s="20">
        <v>11.5</v>
      </c>
      <c r="W114" s="20">
        <v>57</v>
      </c>
      <c r="X114" s="20">
        <v>133</v>
      </c>
      <c r="Y114" s="20">
        <v>42.9</v>
      </c>
      <c r="Z114" s="20">
        <v>35</v>
      </c>
      <c r="AA114" s="20">
        <v>148</v>
      </c>
      <c r="AB114" s="20">
        <v>23.6</v>
      </c>
      <c r="AC114" s="20">
        <v>86</v>
      </c>
      <c r="AD114" s="20">
        <v>131</v>
      </c>
      <c r="AE114" s="20">
        <v>65.599999999999994</v>
      </c>
      <c r="AF114" s="20">
        <v>59</v>
      </c>
      <c r="AG114" s="20">
        <v>158</v>
      </c>
      <c r="AH114" s="20">
        <v>37.299999999999997</v>
      </c>
      <c r="AI114" s="20">
        <v>137</v>
      </c>
      <c r="AJ114" s="20">
        <v>155</v>
      </c>
      <c r="AK114" s="20">
        <v>88.4</v>
      </c>
      <c r="AL114" s="20">
        <v>21</v>
      </c>
      <c r="AM114" s="20">
        <v>151</v>
      </c>
      <c r="AN114" s="20">
        <v>13.9</v>
      </c>
      <c r="AO114" s="20">
        <v>38</v>
      </c>
      <c r="AP114" s="20">
        <v>178</v>
      </c>
      <c r="AQ114" s="20">
        <v>21.3</v>
      </c>
      <c r="AR114" s="20">
        <v>66</v>
      </c>
      <c r="AS114" s="20">
        <v>88</v>
      </c>
      <c r="AT114" s="20">
        <v>75</v>
      </c>
      <c r="AU114" s="20">
        <v>20</v>
      </c>
      <c r="AV114" s="20">
        <v>103</v>
      </c>
      <c r="AW114" s="20">
        <v>19.399999999999999</v>
      </c>
      <c r="AX114" s="20">
        <v>5</v>
      </c>
      <c r="AY114" s="20">
        <v>76</v>
      </c>
      <c r="AZ114" s="20">
        <v>6.6</v>
      </c>
      <c r="BA114" s="20">
        <v>3</v>
      </c>
      <c r="BB114" s="20">
        <v>90</v>
      </c>
      <c r="BC114" s="20">
        <v>3.3</v>
      </c>
      <c r="BE114" s="35"/>
      <c r="BF114" s="1" t="str">
        <f t="shared" si="1071"/>
        <v>明細部</v>
      </c>
      <c r="BG114" s="1" t="str">
        <f t="shared" si="1072"/>
        <v>県</v>
      </c>
      <c r="BH114" s="1">
        <f t="shared" si="1073"/>
        <v>45</v>
      </c>
      <c r="BI114" s="1" t="str">
        <f t="shared" si="1074"/>
        <v>女</v>
      </c>
      <c r="BJ114" s="1">
        <f t="shared" si="1075"/>
        <v>7</v>
      </c>
      <c r="BK114" s="1">
        <f t="shared" si="1076"/>
        <v>183</v>
      </c>
      <c r="BL114" s="1">
        <f t="shared" si="1077"/>
        <v>3.8</v>
      </c>
      <c r="BM114" s="1" t="str">
        <f t="shared" ref="BM114:BQ114" si="1873">+BM97</f>
        <v>40-64（再掲）</v>
      </c>
      <c r="BN114" s="1">
        <f t="shared" si="1873"/>
        <v>1416249</v>
      </c>
      <c r="BO114" s="1">
        <f t="shared" si="1873"/>
        <v>394513</v>
      </c>
      <c r="BP114" s="1">
        <f t="shared" si="1873"/>
        <v>0.27856189130583675</v>
      </c>
      <c r="BQ114" s="1">
        <f t="shared" si="1873"/>
        <v>3.7669563068418763E-4</v>
      </c>
      <c r="BS114" s="4" t="s">
        <v>34</v>
      </c>
      <c r="BT114" s="4">
        <f>SUM(BT107:BT111)</f>
        <v>10987</v>
      </c>
      <c r="BU114" s="4">
        <f>SUM(BU107:BU111)</f>
        <v>2755</v>
      </c>
      <c r="BV114" s="4">
        <f t="shared" si="1653"/>
        <v>0.25075088741239648</v>
      </c>
      <c r="BW114" s="4">
        <f t="shared" si="1654"/>
        <v>4.135183589828683E-3</v>
      </c>
      <c r="BX114" s="4">
        <f>SUM(BX107:BX111)</f>
        <v>1416249</v>
      </c>
      <c r="BY114" s="4">
        <f>SUM(BY107:BY111)</f>
        <v>340087.5501642403</v>
      </c>
      <c r="BZ114" s="4">
        <f>SUM(BZ107:BZ111)</f>
        <v>30504291.397889793</v>
      </c>
      <c r="CA114" s="4">
        <f>SUM(CA107:CA111)</f>
        <v>3197.9430199301746</v>
      </c>
      <c r="CB114" s="4"/>
      <c r="CC114" s="4"/>
      <c r="CD114" s="4"/>
      <c r="CE114" s="4"/>
      <c r="CG114" s="1">
        <f t="shared" si="1078"/>
        <v>7</v>
      </c>
      <c r="CH114" s="1">
        <f t="shared" si="1079"/>
        <v>122</v>
      </c>
      <c r="CI114" s="1">
        <f t="shared" si="1080"/>
        <v>5.7</v>
      </c>
      <c r="CJ114" s="1" t="str">
        <f t="shared" ref="CJ114:CN114" si="1874">+CJ97</f>
        <v>40-64（再掲）</v>
      </c>
      <c r="CK114" s="1">
        <f t="shared" si="1874"/>
        <v>1341348</v>
      </c>
      <c r="CL114" s="1">
        <f t="shared" si="1874"/>
        <v>54910</v>
      </c>
      <c r="CM114" s="1">
        <f t="shared" si="1874"/>
        <v>4.0936431112582265E-2</v>
      </c>
      <c r="CN114" s="1">
        <f t="shared" si="1874"/>
        <v>1.7108343164030517E-4</v>
      </c>
      <c r="CP114" s="4" t="s">
        <v>34</v>
      </c>
      <c r="CQ114" s="4">
        <f>SUM(CQ107:CQ111)</f>
        <v>10141</v>
      </c>
      <c r="CR114" s="4">
        <f>SUM(CR107:CR111)</f>
        <v>350</v>
      </c>
      <c r="CS114" s="4">
        <f t="shared" si="1660"/>
        <v>3.4513361601419976E-2</v>
      </c>
      <c r="CT114" s="4">
        <f t="shared" si="1661"/>
        <v>1.8127018308209848E-3</v>
      </c>
      <c r="CU114" s="4">
        <f>SUM(CU107:CU111)</f>
        <v>1341348</v>
      </c>
      <c r="CV114" s="4">
        <f>SUM(CV107:CV111)</f>
        <v>45502.437152083643</v>
      </c>
      <c r="CW114" s="4">
        <f>SUM(CW107:CW111)</f>
        <v>5737308.3910524044</v>
      </c>
      <c r="CX114" s="4">
        <f>SUM(CX107:CX111)</f>
        <v>425.34237289892837</v>
      </c>
      <c r="CY114" s="4"/>
      <c r="CZ114" s="4"/>
      <c r="DA114" s="4"/>
      <c r="DB114" s="4"/>
      <c r="DD114" s="1">
        <f t="shared" si="1081"/>
        <v>20</v>
      </c>
      <c r="DE114" s="1">
        <f t="shared" si="1082"/>
        <v>158</v>
      </c>
      <c r="DF114" s="1">
        <f t="shared" si="1083"/>
        <v>12.7</v>
      </c>
      <c r="DG114" s="1" t="str">
        <f t="shared" ref="DG114:DK114" si="1875">+DG97</f>
        <v>40-64（再掲）</v>
      </c>
      <c r="DH114" s="1">
        <f t="shared" si="1875"/>
        <v>1444941</v>
      </c>
      <c r="DI114" s="1">
        <f t="shared" si="1875"/>
        <v>121366</v>
      </c>
      <c r="DJ114" s="1">
        <f t="shared" si="1875"/>
        <v>8.3993740920909568E-2</v>
      </c>
      <c r="DK114" s="1">
        <f t="shared" si="1875"/>
        <v>2.3075314328411379E-4</v>
      </c>
      <c r="DM114" s="4" t="s">
        <v>34</v>
      </c>
      <c r="DN114" s="4">
        <f>SUM(DN107:DN111)</f>
        <v>10553</v>
      </c>
      <c r="DO114" s="4">
        <f>SUM(DO107:DO111)</f>
        <v>584</v>
      </c>
      <c r="DP114" s="4">
        <f t="shared" si="1667"/>
        <v>5.5339713825452476E-2</v>
      </c>
      <c r="DQ114" s="4">
        <f t="shared" si="1668"/>
        <v>2.225708653581856E-3</v>
      </c>
      <c r="DR114" s="4">
        <f>SUM(DR107:DR111)</f>
        <v>1444941</v>
      </c>
      <c r="DS114" s="4">
        <f>SUM(DS107:DS111)</f>
        <v>83694.779689636809</v>
      </c>
      <c r="DT114" s="4">
        <f>SUM(DT107:DT111)</f>
        <v>11122210.783853233</v>
      </c>
      <c r="DU114" s="4">
        <f>SUM(DU107:DU111)</f>
        <v>849.54982963169891</v>
      </c>
      <c r="DV114" s="4"/>
      <c r="DW114" s="4"/>
      <c r="DX114" s="4"/>
      <c r="DY114" s="4"/>
      <c r="EA114" s="1">
        <f t="shared" si="1084"/>
        <v>14</v>
      </c>
      <c r="EB114" s="1">
        <f t="shared" si="1085"/>
        <v>167</v>
      </c>
      <c r="EC114" s="1">
        <f t="shared" si="1086"/>
        <v>8.4</v>
      </c>
      <c r="ED114" s="1" t="str">
        <f t="shared" ref="ED114:EH114" si="1876">+ED97</f>
        <v>40-64（再掲）</v>
      </c>
      <c r="EE114" s="1">
        <f t="shared" si="1876"/>
        <v>1217282</v>
      </c>
      <c r="EF114" s="1">
        <f t="shared" si="1876"/>
        <v>106475</v>
      </c>
      <c r="EG114" s="1">
        <f t="shared" si="1876"/>
        <v>8.7469460650859865E-2</v>
      </c>
      <c r="EH114" s="1">
        <f t="shared" si="1876"/>
        <v>2.5606860061706008E-4</v>
      </c>
      <c r="EJ114" s="4" t="s">
        <v>34</v>
      </c>
      <c r="EK114" s="4">
        <f>SUM(EK107:EK111)</f>
        <v>9551</v>
      </c>
      <c r="EL114" s="4">
        <f>SUM(EL107:EL111)</f>
        <v>587</v>
      </c>
      <c r="EM114" s="4">
        <f t="shared" si="1674"/>
        <v>6.1459533033190239E-2</v>
      </c>
      <c r="EN114" s="4">
        <f t="shared" si="1675"/>
        <v>2.4575179969903807E-3</v>
      </c>
      <c r="EO114" s="4">
        <f>SUM(EO107:EO111)</f>
        <v>1217282</v>
      </c>
      <c r="EP114" s="4">
        <f>SUM(EP107:EP111)</f>
        <v>77757.54129683791</v>
      </c>
      <c r="EQ114" s="4">
        <f>SUM(EQ107:EQ111)</f>
        <v>9498560.0182216037</v>
      </c>
      <c r="ER114" s="4">
        <f>SUM(ER107:ER111)</f>
        <v>811.79344049968256</v>
      </c>
      <c r="ES114" s="4"/>
      <c r="ET114" s="4"/>
      <c r="EU114" s="4"/>
      <c r="EV114" s="4"/>
      <c r="EX114" s="1">
        <f t="shared" si="1087"/>
        <v>27</v>
      </c>
      <c r="EY114" s="1">
        <f t="shared" si="1088"/>
        <v>152</v>
      </c>
      <c r="EZ114" s="1">
        <f t="shared" si="1089"/>
        <v>17.8</v>
      </c>
      <c r="FA114" s="1" t="str">
        <f t="shared" ref="FA114:FE114" si="1877">+FA97</f>
        <v>40-64（再掲）</v>
      </c>
      <c r="FB114" s="1">
        <f t="shared" si="1877"/>
        <v>1232251</v>
      </c>
      <c r="FC114" s="1">
        <f t="shared" si="1877"/>
        <v>196574</v>
      </c>
      <c r="FD114" s="1">
        <f t="shared" si="1877"/>
        <v>0.15952431769176897</v>
      </c>
      <c r="FE114" s="1">
        <f t="shared" si="1877"/>
        <v>3.2985755417520813E-4</v>
      </c>
      <c r="FG114" s="4" t="s">
        <v>34</v>
      </c>
      <c r="FH114" s="4">
        <f>SUM(FH107:FH111)</f>
        <v>10103</v>
      </c>
      <c r="FI114" s="4">
        <f>SUM(FI107:FI111)</f>
        <v>1702</v>
      </c>
      <c r="FJ114" s="4">
        <f t="shared" si="1681"/>
        <v>0.16846481243195091</v>
      </c>
      <c r="FK114" s="4">
        <f t="shared" si="1682"/>
        <v>3.7236576094878903E-3</v>
      </c>
      <c r="FL114" s="4">
        <f>SUM(FL107:FL111)</f>
        <v>1232251</v>
      </c>
      <c r="FM114" s="4">
        <f>SUM(FM107:FM111)</f>
        <v>213705.03239762021</v>
      </c>
      <c r="FN114" s="4">
        <f>SUM(FN107:FN111)</f>
        <v>22340730.862962749</v>
      </c>
      <c r="FO114" s="4">
        <f>SUM(FO107:FO111)</f>
        <v>1571.2838256607763</v>
      </c>
      <c r="FP114" s="4"/>
      <c r="FQ114" s="4"/>
      <c r="FR114" s="4"/>
      <c r="FS114" s="4"/>
      <c r="FU114" s="1">
        <f t="shared" si="1090"/>
        <v>20</v>
      </c>
      <c r="FV114" s="1">
        <f t="shared" si="1091"/>
        <v>174</v>
      </c>
      <c r="FW114" s="1">
        <f t="shared" si="1092"/>
        <v>11.5</v>
      </c>
      <c r="FX114" s="1" t="str">
        <f t="shared" ref="FX114:GB114" si="1878">+FX97</f>
        <v>40-64（再掲）</v>
      </c>
      <c r="FY114" s="1">
        <f t="shared" si="1878"/>
        <v>1234530</v>
      </c>
      <c r="FZ114" s="1">
        <f t="shared" si="1878"/>
        <v>147761</v>
      </c>
      <c r="GA114" s="1">
        <f t="shared" si="1878"/>
        <v>0.11969008448559371</v>
      </c>
      <c r="GB114" s="1">
        <f t="shared" si="1878"/>
        <v>2.9214338669040048E-4</v>
      </c>
      <c r="GD114" s="4" t="s">
        <v>34</v>
      </c>
      <c r="GE114" s="4">
        <f>SUM(GE107:GE111)</f>
        <v>10315</v>
      </c>
      <c r="GF114" s="4">
        <f>SUM(GF107:GF111)</f>
        <v>992</v>
      </c>
      <c r="GG114" s="4">
        <f t="shared" si="1688"/>
        <v>9.6170625302956864E-2</v>
      </c>
      <c r="GH114" s="4">
        <f t="shared" si="1689"/>
        <v>2.9028849896926595E-3</v>
      </c>
      <c r="GI114" s="4">
        <f>SUM(GI107:GI111)</f>
        <v>1234530</v>
      </c>
      <c r="GJ114" s="4">
        <f>SUM(GJ107:GJ111)</f>
        <v>123169.88588975082</v>
      </c>
      <c r="GK114" s="4">
        <f>SUM(GK107:GK111)</f>
        <v>13707711.413873926</v>
      </c>
      <c r="GL114" s="4">
        <f>SUM(GL107:GL111)</f>
        <v>1198.2190518446091</v>
      </c>
      <c r="GM114" s="4"/>
      <c r="GN114" s="4"/>
      <c r="GO114" s="4"/>
      <c r="GP114" s="4"/>
      <c r="GR114" s="1">
        <f t="shared" si="1093"/>
        <v>57</v>
      </c>
      <c r="GS114" s="1">
        <f t="shared" si="1094"/>
        <v>133</v>
      </c>
      <c r="GT114" s="1">
        <f t="shared" si="1095"/>
        <v>42.9</v>
      </c>
      <c r="GU114" s="1" t="str">
        <f t="shared" ref="GU114:GY114" si="1879">+GU97</f>
        <v>40-64（再掲）</v>
      </c>
      <c r="GV114" s="1">
        <f t="shared" si="1879"/>
        <v>1165780</v>
      </c>
      <c r="GW114" s="1">
        <f t="shared" si="1879"/>
        <v>367847</v>
      </c>
      <c r="GX114" s="1">
        <f t="shared" si="1879"/>
        <v>0.31553723687145085</v>
      </c>
      <c r="GY114" s="1">
        <f t="shared" si="1879"/>
        <v>4.304194834727779E-4</v>
      </c>
      <c r="HA114" s="4" t="s">
        <v>34</v>
      </c>
      <c r="HB114" s="4">
        <f>SUM(HB107:HB111)</f>
        <v>10213</v>
      </c>
      <c r="HC114" s="4">
        <f>SUM(HC107:HC111)</f>
        <v>2481</v>
      </c>
      <c r="HD114" s="4">
        <f t="shared" si="1695"/>
        <v>0.24292568295309899</v>
      </c>
      <c r="HE114" s="4">
        <f t="shared" si="1696"/>
        <v>4.2435498367943353E-3</v>
      </c>
      <c r="HF114" s="4">
        <f>SUM(HF107:HF111)</f>
        <v>1165780</v>
      </c>
      <c r="HG114" s="4">
        <f>SUM(HG107:HG111)</f>
        <v>289062.13414277032</v>
      </c>
      <c r="HH114" s="4">
        <f>SUM(HH107:HH111)</f>
        <v>25753624.711907722</v>
      </c>
      <c r="HI114" s="4">
        <f>SUM(HI107:HI111)</f>
        <v>3239.6604753896381</v>
      </c>
      <c r="HJ114" s="4"/>
      <c r="HK114" s="4"/>
      <c r="HL114" s="4"/>
      <c r="HM114" s="4"/>
      <c r="HO114" s="1">
        <f t="shared" si="1096"/>
        <v>35</v>
      </c>
      <c r="HP114" s="1">
        <f t="shared" si="1097"/>
        <v>148</v>
      </c>
      <c r="HQ114" s="1">
        <f t="shared" si="1098"/>
        <v>23.6</v>
      </c>
      <c r="HR114" s="1" t="str">
        <f t="shared" ref="HR114:HV114" si="1880">+HR97</f>
        <v>40-64（再掲）</v>
      </c>
      <c r="HS114" s="1">
        <f t="shared" si="1880"/>
        <v>1332646</v>
      </c>
      <c r="HT114" s="1">
        <f t="shared" si="1880"/>
        <v>338141</v>
      </c>
      <c r="HU114" s="1">
        <f t="shared" si="1880"/>
        <v>0.25373655119213956</v>
      </c>
      <c r="HV114" s="1">
        <f t="shared" si="1880"/>
        <v>3.7694692226661179E-4</v>
      </c>
      <c r="HX114" s="4" t="s">
        <v>34</v>
      </c>
      <c r="HY114" s="4">
        <f>SUM(HY107:HY111)</f>
        <v>10549</v>
      </c>
      <c r="HZ114" s="4">
        <f>SUM(HZ107:HZ111)</f>
        <v>2783</v>
      </c>
      <c r="IA114" s="4">
        <f t="shared" si="1702"/>
        <v>0.26381647549530762</v>
      </c>
      <c r="IB114" s="4">
        <f t="shared" si="1703"/>
        <v>4.2908008479781807E-3</v>
      </c>
      <c r="IC114" s="4">
        <f>SUM(IC107:IC111)</f>
        <v>1332646</v>
      </c>
      <c r="ID114" s="4">
        <f>SUM(ID107:ID111)</f>
        <v>351342.8454380433</v>
      </c>
      <c r="IE114" s="4">
        <f>SUM(IE107:IE111)</f>
        <v>34065881.474407509</v>
      </c>
      <c r="IF114" s="4">
        <f>SUM(IF107:IF111)</f>
        <v>2712.6517907100233</v>
      </c>
      <c r="IG114" s="4"/>
      <c r="IH114" s="4"/>
      <c r="II114" s="4"/>
      <c r="IJ114" s="4"/>
      <c r="IL114" s="1">
        <f t="shared" si="1099"/>
        <v>86</v>
      </c>
      <c r="IM114" s="1">
        <f t="shared" si="1100"/>
        <v>131</v>
      </c>
      <c r="IN114" s="1">
        <f t="shared" si="1101"/>
        <v>65.599999999999994</v>
      </c>
      <c r="IO114" s="1" t="str">
        <f t="shared" ref="IO114:IS114" si="1881">+IO97</f>
        <v>40-64（再掲）</v>
      </c>
      <c r="IP114" s="1">
        <f t="shared" si="1881"/>
        <v>1180197</v>
      </c>
      <c r="IQ114" s="1">
        <f t="shared" si="1881"/>
        <v>646476</v>
      </c>
      <c r="IR114" s="1">
        <f t="shared" si="1881"/>
        <v>0.54776956728410597</v>
      </c>
      <c r="IS114" s="1">
        <f t="shared" si="1881"/>
        <v>4.5814356330290686E-4</v>
      </c>
      <c r="IU114" s="4" t="s">
        <v>34</v>
      </c>
      <c r="IV114" s="4">
        <f>SUM(IV107:IV111)</f>
        <v>10015</v>
      </c>
      <c r="IW114" s="4">
        <f>SUM(IW107:IW111)</f>
        <v>6525</v>
      </c>
      <c r="IX114" s="4">
        <f t="shared" si="1709"/>
        <v>0.65152271592611088</v>
      </c>
      <c r="IY114" s="4">
        <f t="shared" si="1710"/>
        <v>4.7613109049438477E-3</v>
      </c>
      <c r="IZ114" s="4">
        <f>SUM(IZ107:IZ111)</f>
        <v>1180197</v>
      </c>
      <c r="JA114" s="4">
        <f>SUM(JA107:JA111)</f>
        <v>775471.26064629131</v>
      </c>
      <c r="JB114" s="4">
        <f>SUM(JB107:JB111)</f>
        <v>31225218.92499749</v>
      </c>
      <c r="JC114" s="4">
        <f>SUM(JC107:JC111)</f>
        <v>5451.2375284573227</v>
      </c>
      <c r="JD114" s="4"/>
      <c r="JE114" s="4"/>
      <c r="JF114" s="4"/>
      <c r="JG114" s="4"/>
      <c r="JI114" s="1">
        <f t="shared" si="1102"/>
        <v>59</v>
      </c>
      <c r="JJ114" s="1">
        <f t="shared" si="1103"/>
        <v>158</v>
      </c>
      <c r="JK114" s="1">
        <f t="shared" si="1104"/>
        <v>37.299999999999997</v>
      </c>
      <c r="JL114" s="1" t="str">
        <f t="shared" ref="JL114:JP114" si="1882">+JL97</f>
        <v>40-64（再掲）</v>
      </c>
      <c r="JM114" s="1">
        <f t="shared" si="1882"/>
        <v>1230120</v>
      </c>
      <c r="JN114" s="1">
        <f t="shared" si="1882"/>
        <v>364616</v>
      </c>
      <c r="JO114" s="1">
        <f t="shared" si="1882"/>
        <v>0.29640685461580984</v>
      </c>
      <c r="JP114" s="1">
        <f t="shared" si="1882"/>
        <v>4.1174769961732475E-4</v>
      </c>
      <c r="JR114" s="4" t="s">
        <v>34</v>
      </c>
      <c r="JS114" s="4">
        <f>SUM(JS107:JS111)</f>
        <v>10200</v>
      </c>
      <c r="JT114" s="4">
        <f>SUM(JT107:JT111)</f>
        <v>3581</v>
      </c>
      <c r="JU114" s="4">
        <f t="shared" si="1716"/>
        <v>0.35107843137254902</v>
      </c>
      <c r="JV114" s="4">
        <f t="shared" si="1717"/>
        <v>4.726047621152989E-3</v>
      </c>
      <c r="JW114" s="4">
        <f>SUM(JW107:JW111)</f>
        <v>1230120</v>
      </c>
      <c r="JX114" s="4">
        <f>SUM(JX107:JX111)</f>
        <v>434125.59051039093</v>
      </c>
      <c r="JY114" s="4">
        <f>SUM(JY107:JY111)</f>
        <v>34138500.052185871</v>
      </c>
      <c r="JZ114" s="4">
        <f>SUM(JZ107:JZ111)</f>
        <v>2987.2703155453855</v>
      </c>
      <c r="KA114" s="4"/>
      <c r="KB114" s="4"/>
      <c r="KC114" s="4"/>
      <c r="KD114" s="4"/>
      <c r="KF114" s="1">
        <f t="shared" si="1105"/>
        <v>137</v>
      </c>
      <c r="KG114" s="1">
        <f t="shared" si="1106"/>
        <v>155</v>
      </c>
      <c r="KH114" s="1">
        <f t="shared" si="1107"/>
        <v>88.4</v>
      </c>
      <c r="KI114" s="1" t="str">
        <f t="shared" ref="KI114:KM114" si="1883">+KI97</f>
        <v>40-64（再掲）</v>
      </c>
      <c r="KJ114" s="1">
        <f t="shared" si="1883"/>
        <v>1197070</v>
      </c>
      <c r="KK114" s="1">
        <f t="shared" si="1883"/>
        <v>850498</v>
      </c>
      <c r="KL114" s="1">
        <f t="shared" si="1883"/>
        <v>0.71048309622661998</v>
      </c>
      <c r="KM114" s="1">
        <f t="shared" si="1883"/>
        <v>4.1452818430164881E-4</v>
      </c>
      <c r="KO114" s="4" t="s">
        <v>34</v>
      </c>
      <c r="KP114" s="4">
        <f>SUM(KP107:KP111)</f>
        <v>10468</v>
      </c>
      <c r="KQ114" s="4">
        <f>SUM(KQ107:KQ111)</f>
        <v>7920</v>
      </c>
      <c r="KR114" s="4">
        <f t="shared" si="1723"/>
        <v>0.75659151700420324</v>
      </c>
      <c r="KS114" s="4">
        <f t="shared" si="1724"/>
        <v>4.1943699345695293E-3</v>
      </c>
      <c r="KT114" s="4">
        <f>SUM(KT107:KT111)</f>
        <v>1197070</v>
      </c>
      <c r="KU114" s="4">
        <f>SUM(KU107:KU111)</f>
        <v>918642.3300148719</v>
      </c>
      <c r="KV114" s="4">
        <f>SUM(KV107:KV111)</f>
        <v>22774822.036025606</v>
      </c>
      <c r="KW114" s="4">
        <f>SUM(KW107:KW111)</f>
        <v>7386.8838309008952</v>
      </c>
      <c r="KX114" s="4"/>
      <c r="KY114" s="4"/>
      <c r="KZ114" s="4"/>
      <c r="LA114" s="4"/>
      <c r="LC114" s="1">
        <f t="shared" si="1108"/>
        <v>21</v>
      </c>
      <c r="LD114" s="1">
        <f t="shared" si="1109"/>
        <v>151</v>
      </c>
      <c r="LE114" s="1">
        <f t="shared" si="1110"/>
        <v>13.9</v>
      </c>
      <c r="LF114" s="1" t="str">
        <f t="shared" ref="LF114:LJ114" si="1884">+LF97</f>
        <v>40-64（再掲）</v>
      </c>
      <c r="LG114" s="1">
        <f t="shared" si="1884"/>
        <v>1257713</v>
      </c>
      <c r="LH114" s="1">
        <f t="shared" si="1884"/>
        <v>147393</v>
      </c>
      <c r="LI114" s="1">
        <f t="shared" si="1884"/>
        <v>0.11719128290794481</v>
      </c>
      <c r="LJ114" s="1">
        <f t="shared" si="1884"/>
        <v>2.8680728988374118E-4</v>
      </c>
      <c r="LL114" s="4" t="s">
        <v>34</v>
      </c>
      <c r="LM114" s="4">
        <f>SUM(LM107:LM111)</f>
        <v>10142</v>
      </c>
      <c r="LN114" s="4">
        <f>SUM(LN107:LN111)</f>
        <v>1001</v>
      </c>
      <c r="LO114" s="4">
        <f t="shared" si="1730"/>
        <v>9.8698481561822121E-2</v>
      </c>
      <c r="LP114" s="4">
        <f t="shared" si="1731"/>
        <v>2.9616142011936616E-3</v>
      </c>
      <c r="LQ114" s="4">
        <f>SUM(LQ107:LQ111)</f>
        <v>1257713</v>
      </c>
      <c r="LR114" s="4">
        <f>SUM(LR107:LR111)</f>
        <v>128420.09076259479</v>
      </c>
      <c r="LS114" s="4">
        <f>SUM(LS107:LS111)</f>
        <v>15027935.89192548</v>
      </c>
      <c r="LT114" s="4">
        <f>SUM(LT107:LT111)</f>
        <v>1161.2733994183995</v>
      </c>
      <c r="LU114" s="4"/>
      <c r="LV114" s="4"/>
      <c r="LW114" s="4"/>
      <c r="LX114" s="4"/>
      <c r="LZ114" s="1">
        <f t="shared" si="1111"/>
        <v>38</v>
      </c>
      <c r="MA114" s="1">
        <f t="shared" si="1112"/>
        <v>178</v>
      </c>
      <c r="MB114" s="1">
        <f t="shared" si="1113"/>
        <v>21.3</v>
      </c>
      <c r="MC114" s="1" t="str">
        <f t="shared" ref="MC114:MG114" si="1885">+MC97</f>
        <v>40-64（再掲）</v>
      </c>
      <c r="MD114" s="1">
        <f t="shared" si="1885"/>
        <v>1227050</v>
      </c>
      <c r="ME114" s="1">
        <f t="shared" si="1885"/>
        <v>293466</v>
      </c>
      <c r="MF114" s="1">
        <f t="shared" si="1885"/>
        <v>0.23916384825394238</v>
      </c>
      <c r="MG114" s="1">
        <f t="shared" si="1885"/>
        <v>3.8508996951291702E-4</v>
      </c>
      <c r="MI114" s="4" t="s">
        <v>34</v>
      </c>
      <c r="MJ114" s="4">
        <f>SUM(MJ107:MJ111)</f>
        <v>10945</v>
      </c>
      <c r="MK114" s="4">
        <f>SUM(MK107:MK111)</f>
        <v>2137</v>
      </c>
      <c r="ML114" s="4">
        <f t="shared" si="1737"/>
        <v>0.19524897213339423</v>
      </c>
      <c r="MM114" s="4">
        <f t="shared" si="1738"/>
        <v>3.7889359621636042E-3</v>
      </c>
      <c r="MN114" s="4">
        <f>SUM(MN107:MN111)</f>
        <v>1227050</v>
      </c>
      <c r="MO114" s="4">
        <f>SUM(MO107:MO111)</f>
        <v>245797.64512948133</v>
      </c>
      <c r="MP114" s="4">
        <f>SUM(MP107:MP111)</f>
        <v>23023251.351897702</v>
      </c>
      <c r="MQ114" s="4">
        <f>SUM(MQ107:MQ111)</f>
        <v>2581.090131972092</v>
      </c>
      <c r="MR114" s="4"/>
      <c r="MS114" s="4"/>
      <c r="MT114" s="4"/>
      <c r="MU114" s="4"/>
      <c r="MW114" s="1">
        <f t="shared" si="1114"/>
        <v>66</v>
      </c>
      <c r="MX114" s="1">
        <f t="shared" si="1115"/>
        <v>88</v>
      </c>
      <c r="MY114" s="1">
        <f t="shared" si="1116"/>
        <v>75</v>
      </c>
      <c r="MZ114" s="1" t="str">
        <f t="shared" ref="MZ114:ND114" si="1886">+MZ97</f>
        <v>40-64（再掲）</v>
      </c>
      <c r="NA114" s="1">
        <f t="shared" si="1886"/>
        <v>809482</v>
      </c>
      <c r="NB114" s="1">
        <f t="shared" si="1886"/>
        <v>642398</v>
      </c>
      <c r="NC114" s="1">
        <f t="shared" si="1886"/>
        <v>0.79359145725290992</v>
      </c>
      <c r="ND114" s="1">
        <f t="shared" si="1886"/>
        <v>4.498406809421685E-4</v>
      </c>
      <c r="NF114" s="4" t="s">
        <v>34</v>
      </c>
      <c r="NG114" s="4">
        <f>SUM(NG107:NG111)</f>
        <v>6171</v>
      </c>
      <c r="NH114" s="4">
        <f>SUM(NH107:NH111)</f>
        <v>5463</v>
      </c>
      <c r="NI114" s="4">
        <f t="shared" si="1744"/>
        <v>0.88526981040350028</v>
      </c>
      <c r="NJ114" s="4">
        <f t="shared" si="1745"/>
        <v>4.0569430333080294E-3</v>
      </c>
      <c r="NK114" s="4">
        <f>SUM(NK107:NK111)</f>
        <v>809482</v>
      </c>
      <c r="NL114" s="4">
        <f>SUM(NL107:NL111)</f>
        <v>714881.34292334993</v>
      </c>
      <c r="NM114" s="4">
        <f>SUM(NM107:NM111)</f>
        <v>10328166.798682392</v>
      </c>
      <c r="NN114" s="4">
        <f>SUM(NN107:NN111)</f>
        <v>4919.3569679306875</v>
      </c>
      <c r="NO114" s="4"/>
      <c r="NP114" s="4"/>
      <c r="NQ114" s="4"/>
      <c r="NR114" s="4"/>
      <c r="NT114" s="1">
        <f t="shared" si="1117"/>
        <v>20</v>
      </c>
      <c r="NU114" s="1">
        <f t="shared" si="1118"/>
        <v>103</v>
      </c>
      <c r="NV114" s="1">
        <f t="shared" si="1119"/>
        <v>19.399999999999999</v>
      </c>
      <c r="NW114" s="1" t="str">
        <f t="shared" ref="NW114:OA114" si="1887">+NW97</f>
        <v>40-64（再掲）</v>
      </c>
      <c r="NX114" s="1">
        <f t="shared" si="1887"/>
        <v>766759</v>
      </c>
      <c r="NY114" s="1">
        <f t="shared" si="1887"/>
        <v>112983</v>
      </c>
      <c r="NZ114" s="1">
        <f t="shared" si="1887"/>
        <v>0.14735138420285904</v>
      </c>
      <c r="OA114" s="1">
        <f t="shared" si="1887"/>
        <v>4.0479273971791486E-4</v>
      </c>
      <c r="OC114" s="4" t="s">
        <v>34</v>
      </c>
      <c r="OD114" s="4">
        <f>SUM(OD107:OD111)</f>
        <v>6405</v>
      </c>
      <c r="OE114" s="4">
        <f>SUM(OE107:OE111)</f>
        <v>655</v>
      </c>
      <c r="OF114" s="4">
        <f t="shared" si="1751"/>
        <v>0.10226385636221702</v>
      </c>
      <c r="OG114" s="4">
        <f t="shared" si="1752"/>
        <v>3.7859586927394711E-3</v>
      </c>
      <c r="OH114" s="4">
        <f>SUM(OH107:OH111)</f>
        <v>766759</v>
      </c>
      <c r="OI114" s="4">
        <f>SUM(OI107:OI111)</f>
        <v>82131.424465553908</v>
      </c>
      <c r="OJ114" s="4">
        <f>SUM(OJ107:OJ111)</f>
        <v>9364145.0855099224</v>
      </c>
      <c r="OK114" s="4">
        <f>SUM(OK107:OK111)</f>
        <v>902.48854132048177</v>
      </c>
      <c r="OL114" s="4"/>
      <c r="OM114" s="4"/>
      <c r="ON114" s="4"/>
      <c r="OO114" s="4"/>
      <c r="OQ114" s="1">
        <f t="shared" si="1120"/>
        <v>5</v>
      </c>
      <c r="OR114" s="1">
        <f t="shared" si="1121"/>
        <v>76</v>
      </c>
      <c r="OS114" s="1">
        <f t="shared" si="1122"/>
        <v>6.6</v>
      </c>
      <c r="OT114" s="1" t="str">
        <f t="shared" ref="OT114:OX114" si="1888">+OT97</f>
        <v>40-64（再掲）</v>
      </c>
      <c r="OU114" s="1">
        <f t="shared" si="1888"/>
        <v>773318</v>
      </c>
      <c r="OV114" s="1">
        <f t="shared" si="1888"/>
        <v>26973</v>
      </c>
      <c r="OW114" s="1">
        <f t="shared" si="1888"/>
        <v>3.4879570888043471E-2</v>
      </c>
      <c r="OX114" s="1">
        <f t="shared" si="1888"/>
        <v>2.0863984981046659E-4</v>
      </c>
      <c r="OZ114" s="4" t="s">
        <v>34</v>
      </c>
      <c r="PA114" s="4">
        <f>SUM(PA107:PA111)</f>
        <v>5945</v>
      </c>
      <c r="PB114" s="4">
        <f>SUM(PB107:PB111)</f>
        <v>118</v>
      </c>
      <c r="PC114" s="4">
        <f t="shared" si="1758"/>
        <v>1.9848612279226241E-2</v>
      </c>
      <c r="PD114" s="4">
        <f t="shared" si="1759"/>
        <v>1.8089881595657691E-3</v>
      </c>
      <c r="PE114" s="4">
        <f>SUM(PE107:PE111)</f>
        <v>773318</v>
      </c>
      <c r="PF114" s="4">
        <f>SUM(PF107:PF111)</f>
        <v>16163.785702844327</v>
      </c>
      <c r="PG114" s="4">
        <f>SUM(PG107:PG111)</f>
        <v>2185467.0360038765</v>
      </c>
      <c r="PH114" s="4">
        <f>SUM(PH107:PH111)</f>
        <v>198.67497725210944</v>
      </c>
      <c r="PI114" s="4"/>
      <c r="PJ114" s="4"/>
      <c r="PK114" s="4"/>
      <c r="PL114" s="4"/>
      <c r="PN114" s="1">
        <f t="shared" si="1123"/>
        <v>3</v>
      </c>
      <c r="PO114" s="1">
        <f t="shared" si="1124"/>
        <v>90</v>
      </c>
      <c r="PP114" s="1">
        <f t="shared" si="1125"/>
        <v>3.3</v>
      </c>
      <c r="PQ114" s="1" t="str">
        <f t="shared" ref="PQ114:PU114" si="1889">+PQ97</f>
        <v>40-64（再掲）</v>
      </c>
      <c r="PR114" s="1">
        <f t="shared" si="1889"/>
        <v>830458</v>
      </c>
      <c r="PS114" s="1">
        <f t="shared" si="1889"/>
        <v>10146</v>
      </c>
      <c r="PT114" s="1">
        <f t="shared" si="1889"/>
        <v>1.2217354760866895E-2</v>
      </c>
      <c r="PU114" s="1">
        <f t="shared" si="1889"/>
        <v>1.2054812275232123E-4</v>
      </c>
      <c r="PW114" s="4" t="s">
        <v>34</v>
      </c>
      <c r="PX114" s="4">
        <f>SUM(PX107:PX111)</f>
        <v>6656</v>
      </c>
      <c r="PY114" s="4">
        <f>SUM(PY107:PY111)</f>
        <v>39</v>
      </c>
      <c r="PZ114" s="4">
        <f t="shared" si="1765"/>
        <v>5.859375E-3</v>
      </c>
      <c r="QA114" s="4">
        <f t="shared" si="1766"/>
        <v>9.3549808088865709E-4</v>
      </c>
      <c r="QB114" s="4">
        <f>SUM(QB107:QB111)</f>
        <v>830458</v>
      </c>
      <c r="QC114" s="4">
        <f>SUM(QC107:QC111)</f>
        <v>5638.3786259727885</v>
      </c>
      <c r="QD114" s="4">
        <f>SUM(QD107:QD111)</f>
        <v>822269.33774707443</v>
      </c>
      <c r="QE114" s="4">
        <f>SUM(QE107:QE111)</f>
        <v>72.117556835134934</v>
      </c>
      <c r="QF114" s="4"/>
      <c r="QG114" s="4"/>
      <c r="QH114" s="4"/>
      <c r="QI114" s="4"/>
      <c r="QT114" s="4"/>
      <c r="QU114" s="4"/>
      <c r="QV114" s="4"/>
      <c r="QW114" s="4"/>
      <c r="QX114" s="4"/>
      <c r="QY114" s="4"/>
      <c r="QZ114" s="4"/>
      <c r="RA114" s="4"/>
      <c r="RB114" s="4"/>
      <c r="RC114" s="4"/>
      <c r="RD114" s="4"/>
      <c r="RE114" s="4"/>
      <c r="RF114" s="4"/>
    </row>
    <row r="115" spans="1:474">
      <c r="A115" s="20" t="s">
        <v>13</v>
      </c>
      <c r="B115" s="20" t="s">
        <v>17</v>
      </c>
      <c r="C115" s="20">
        <v>46</v>
      </c>
      <c r="D115" s="20" t="s">
        <v>16</v>
      </c>
      <c r="E115" s="20">
        <v>18</v>
      </c>
      <c r="F115" s="20">
        <v>154</v>
      </c>
      <c r="G115" s="20">
        <v>11.7</v>
      </c>
      <c r="H115" s="20">
        <v>3</v>
      </c>
      <c r="I115" s="20">
        <v>173</v>
      </c>
      <c r="J115" s="20">
        <v>1.7</v>
      </c>
      <c r="K115" s="20">
        <v>9</v>
      </c>
      <c r="L115" s="20">
        <v>125</v>
      </c>
      <c r="M115" s="20">
        <v>7.2</v>
      </c>
      <c r="N115" s="20">
        <v>15</v>
      </c>
      <c r="O115" s="20">
        <v>126</v>
      </c>
      <c r="P115" s="20">
        <v>11.9</v>
      </c>
      <c r="Q115" s="20">
        <v>28</v>
      </c>
      <c r="R115" s="20">
        <v>124</v>
      </c>
      <c r="S115" s="20">
        <v>22.6</v>
      </c>
      <c r="T115" s="20">
        <v>14</v>
      </c>
      <c r="U115" s="20">
        <v>174</v>
      </c>
      <c r="V115" s="20">
        <v>8</v>
      </c>
      <c r="W115" s="20">
        <v>47</v>
      </c>
      <c r="X115" s="20">
        <v>155</v>
      </c>
      <c r="Y115" s="20">
        <v>30.3</v>
      </c>
      <c r="Z115" s="20">
        <v>45</v>
      </c>
      <c r="AA115" s="20">
        <v>128</v>
      </c>
      <c r="AB115" s="20">
        <v>35.200000000000003</v>
      </c>
      <c r="AC115" s="20">
        <v>100</v>
      </c>
      <c r="AD115" s="20">
        <v>145</v>
      </c>
      <c r="AE115" s="20">
        <v>69</v>
      </c>
      <c r="AF115" s="20">
        <v>57</v>
      </c>
      <c r="AG115" s="20">
        <v>141</v>
      </c>
      <c r="AH115" s="20">
        <v>40.4</v>
      </c>
      <c r="AI115" s="20">
        <v>113</v>
      </c>
      <c r="AJ115" s="20">
        <v>159</v>
      </c>
      <c r="AK115" s="20">
        <v>71.099999999999994</v>
      </c>
      <c r="AL115" s="20">
        <v>18</v>
      </c>
      <c r="AM115" s="20">
        <v>146</v>
      </c>
      <c r="AN115" s="20">
        <v>12.3</v>
      </c>
      <c r="AO115" s="20">
        <v>48</v>
      </c>
      <c r="AP115" s="20">
        <v>164</v>
      </c>
      <c r="AQ115" s="20">
        <v>29.3</v>
      </c>
      <c r="AR115" s="20">
        <v>75</v>
      </c>
      <c r="AS115" s="20">
        <v>114</v>
      </c>
      <c r="AT115" s="20">
        <v>65.8</v>
      </c>
      <c r="AU115" s="20">
        <v>13</v>
      </c>
      <c r="AV115" s="20">
        <v>96</v>
      </c>
      <c r="AW115" s="20">
        <v>13.5</v>
      </c>
      <c r="AX115" s="20">
        <v>2</v>
      </c>
      <c r="AY115" s="20">
        <v>112</v>
      </c>
      <c r="AZ115" s="20">
        <v>1.8</v>
      </c>
      <c r="BA115" s="20">
        <v>0</v>
      </c>
      <c r="BB115" s="20">
        <v>85</v>
      </c>
      <c r="BC115" s="20">
        <v>0</v>
      </c>
      <c r="BE115" s="35"/>
      <c r="BF115" s="1" t="str">
        <f t="shared" si="1071"/>
        <v>明細部</v>
      </c>
      <c r="BG115" s="1" t="str">
        <f t="shared" si="1072"/>
        <v>県</v>
      </c>
      <c r="BH115" s="1">
        <f t="shared" si="1073"/>
        <v>46</v>
      </c>
      <c r="BI115" s="1" t="str">
        <f t="shared" si="1074"/>
        <v>女</v>
      </c>
      <c r="BJ115" s="1">
        <f t="shared" si="1075"/>
        <v>18</v>
      </c>
      <c r="BK115" s="1">
        <f t="shared" si="1076"/>
        <v>154</v>
      </c>
      <c r="BL115" s="1">
        <f t="shared" si="1077"/>
        <v>11.7</v>
      </c>
      <c r="BM115" s="1" t="str">
        <f t="shared" ref="BM115:BQ115" si="1890">+BM98</f>
        <v>65-74（再掲）</v>
      </c>
      <c r="BN115" s="1">
        <f t="shared" si="1890"/>
        <v>1972068</v>
      </c>
      <c r="BO115" s="1">
        <f t="shared" si="1890"/>
        <v>1074040</v>
      </c>
      <c r="BP115" s="1">
        <f t="shared" si="1890"/>
        <v>0.54462625021043898</v>
      </c>
      <c r="BQ115" s="1">
        <f t="shared" si="1890"/>
        <v>3.5462744075901483E-4</v>
      </c>
      <c r="BS115" s="4" t="s">
        <v>35</v>
      </c>
      <c r="BT115" s="4">
        <f>+BT112+BT113</f>
        <v>16426</v>
      </c>
      <c r="BU115" s="4">
        <f>+BU112+BU113</f>
        <v>8748</v>
      </c>
      <c r="BV115" s="4">
        <f t="shared" si="1653"/>
        <v>0.53257031535370758</v>
      </c>
      <c r="BW115" s="4">
        <f t="shared" si="1654"/>
        <v>3.8929669196934922E-3</v>
      </c>
      <c r="BX115" s="4">
        <f>+BX112+BX113</f>
        <v>1972068</v>
      </c>
      <c r="BY115" s="4">
        <f>+BY112+BY113</f>
        <v>1047635.763283316</v>
      </c>
      <c r="BZ115" s="4">
        <f>+BZ112+BZ113</f>
        <v>58408937.917337097</v>
      </c>
      <c r="CA115" s="4">
        <f>+CA112+CA113</f>
        <v>8968.6607054225005</v>
      </c>
      <c r="CB115" s="4"/>
      <c r="CC115" s="4"/>
      <c r="CD115" s="4"/>
      <c r="CE115" s="4"/>
      <c r="CG115" s="1">
        <f t="shared" si="1078"/>
        <v>3</v>
      </c>
      <c r="CH115" s="1">
        <f t="shared" si="1079"/>
        <v>173</v>
      </c>
      <c r="CI115" s="1">
        <f t="shared" si="1080"/>
        <v>1.7</v>
      </c>
      <c r="CJ115" s="1" t="str">
        <f t="shared" ref="CJ115:CN115" si="1891">+CJ98</f>
        <v>65-74（再掲）</v>
      </c>
      <c r="CK115" s="1">
        <f t="shared" si="1891"/>
        <v>1763322</v>
      </c>
      <c r="CL115" s="1">
        <f t="shared" si="1891"/>
        <v>154428</v>
      </c>
      <c r="CM115" s="1">
        <f t="shared" si="1891"/>
        <v>8.7577878572376464E-2</v>
      </c>
      <c r="CN115" s="1">
        <f t="shared" si="1891"/>
        <v>2.1287727413949056E-4</v>
      </c>
      <c r="CP115" s="4" t="s">
        <v>35</v>
      </c>
      <c r="CQ115" s="4">
        <f>+CQ112+CQ113</f>
        <v>16032</v>
      </c>
      <c r="CR115" s="4">
        <f>+CR112+CR113</f>
        <v>1241</v>
      </c>
      <c r="CS115" s="4">
        <f t="shared" si="1660"/>
        <v>7.7407684630738521E-2</v>
      </c>
      <c r="CT115" s="4">
        <f t="shared" si="1661"/>
        <v>2.1105862428129332E-3</v>
      </c>
      <c r="CU115" s="4">
        <f>+CU112+CU113</f>
        <v>1763322</v>
      </c>
      <c r="CV115" s="4">
        <f>+CV112+CV113</f>
        <v>139015.52757359133</v>
      </c>
      <c r="CW115" s="4">
        <f>+CW112+CW113</f>
        <v>14249463.931283331</v>
      </c>
      <c r="CX115" s="4">
        <f>+CX112+CX113</f>
        <v>1384.9604656603576</v>
      </c>
      <c r="CY115" s="4"/>
      <c r="CZ115" s="4"/>
      <c r="DA115" s="4"/>
      <c r="DB115" s="4"/>
      <c r="DD115" s="1">
        <f t="shared" si="1081"/>
        <v>9</v>
      </c>
      <c r="DE115" s="1">
        <f t="shared" si="1082"/>
        <v>125</v>
      </c>
      <c r="DF115" s="1">
        <f t="shared" si="1083"/>
        <v>7.2</v>
      </c>
      <c r="DG115" s="1" t="str">
        <f t="shared" ref="DG115:DK115" si="1892">+DG98</f>
        <v>65-74（再掲）</v>
      </c>
      <c r="DH115" s="1">
        <f t="shared" si="1892"/>
        <v>2022872</v>
      </c>
      <c r="DI115" s="1">
        <f t="shared" si="1892"/>
        <v>53530</v>
      </c>
      <c r="DJ115" s="1">
        <f t="shared" si="1892"/>
        <v>2.6462376265033082E-2</v>
      </c>
      <c r="DK115" s="1">
        <f t="shared" si="1892"/>
        <v>1.1285130580709058E-4</v>
      </c>
      <c r="DM115" s="4" t="s">
        <v>35</v>
      </c>
      <c r="DN115" s="4">
        <f>+DN112+DN113</f>
        <v>18219</v>
      </c>
      <c r="DO115" s="4">
        <f>+DO112+DO113</f>
        <v>293</v>
      </c>
      <c r="DP115" s="4">
        <f t="shared" si="1667"/>
        <v>1.6082112080794776E-2</v>
      </c>
      <c r="DQ115" s="4">
        <f t="shared" si="1668"/>
        <v>9.319416091375267E-4</v>
      </c>
      <c r="DR115" s="4">
        <f>+DR112+DR113</f>
        <v>2022872</v>
      </c>
      <c r="DS115" s="4">
        <f>+DS112+DS113</f>
        <v>32562.883132845047</v>
      </c>
      <c r="DT115" s="4">
        <f>+DT112+DT113</f>
        <v>3559886.3664505412</v>
      </c>
      <c r="DU115" s="4">
        <f>+DU112+DU113</f>
        <v>481.49886221804502</v>
      </c>
      <c r="DV115" s="4"/>
      <c r="DW115" s="4"/>
      <c r="DX115" s="4"/>
      <c r="DY115" s="4"/>
      <c r="EA115" s="1">
        <f t="shared" si="1084"/>
        <v>15</v>
      </c>
      <c r="EB115" s="1">
        <f t="shared" si="1085"/>
        <v>126</v>
      </c>
      <c r="EC115" s="1">
        <f t="shared" si="1086"/>
        <v>11.9</v>
      </c>
      <c r="ED115" s="1" t="str">
        <f t="shared" ref="ED115:EH115" si="1893">+ED98</f>
        <v>65-74（再掲）</v>
      </c>
      <c r="EE115" s="1">
        <f t="shared" si="1893"/>
        <v>1561150</v>
      </c>
      <c r="EF115" s="1">
        <f t="shared" si="1893"/>
        <v>64067</v>
      </c>
      <c r="EG115" s="1">
        <f t="shared" si="1893"/>
        <v>4.103833712327451E-2</v>
      </c>
      <c r="EH115" s="1">
        <f t="shared" si="1893"/>
        <v>1.5877173236463144E-4</v>
      </c>
      <c r="EJ115" s="4" t="s">
        <v>35</v>
      </c>
      <c r="EK115" s="4">
        <f>+EK112+EK113</f>
        <v>17483</v>
      </c>
      <c r="EL115" s="4">
        <f>+EL112+EL113</f>
        <v>392</v>
      </c>
      <c r="EM115" s="4">
        <f t="shared" si="1674"/>
        <v>2.2421781158840016E-2</v>
      </c>
      <c r="EN115" s="4">
        <f t="shared" si="1675"/>
        <v>1.1197029805010748E-3</v>
      </c>
      <c r="EO115" s="4">
        <f>+EO112+EO113</f>
        <v>1561150</v>
      </c>
      <c r="EP115" s="4">
        <f>+EP112+EP113</f>
        <v>34908.956811606644</v>
      </c>
      <c r="EQ115" s="4">
        <f>+EQ112+EQ113</f>
        <v>3046206.6521258131</v>
      </c>
      <c r="ER115" s="4">
        <f>+ER112+ER113</f>
        <v>711.75402117374233</v>
      </c>
      <c r="ES115" s="4"/>
      <c r="ET115" s="4"/>
      <c r="EU115" s="4"/>
      <c r="EV115" s="4"/>
      <c r="EX115" s="1">
        <f t="shared" si="1087"/>
        <v>28</v>
      </c>
      <c r="EY115" s="1">
        <f t="shared" si="1088"/>
        <v>124</v>
      </c>
      <c r="EZ115" s="1">
        <f t="shared" si="1089"/>
        <v>22.6</v>
      </c>
      <c r="FA115" s="1" t="str">
        <f t="shared" ref="FA115:FE115" si="1894">+FA98</f>
        <v>65-74（再掲）</v>
      </c>
      <c r="FB115" s="1">
        <f t="shared" si="1894"/>
        <v>1730172</v>
      </c>
      <c r="FC115" s="1">
        <f t="shared" si="1894"/>
        <v>160754</v>
      </c>
      <c r="FD115" s="1">
        <f t="shared" si="1894"/>
        <v>9.2912149774704481E-2</v>
      </c>
      <c r="FE115" s="1">
        <f t="shared" si="1894"/>
        <v>2.2070709253159561E-4</v>
      </c>
      <c r="FG115" s="4" t="s">
        <v>35</v>
      </c>
      <c r="FH115" s="4">
        <f>+FH112+FH113</f>
        <v>17305</v>
      </c>
      <c r="FI115" s="4">
        <f>+FI112+FI113</f>
        <v>1753</v>
      </c>
      <c r="FJ115" s="4">
        <f t="shared" si="1681"/>
        <v>0.10130020225368391</v>
      </c>
      <c r="FK115" s="4">
        <f t="shared" si="1682"/>
        <v>2.2936475126493138E-3</v>
      </c>
      <c r="FL115" s="4">
        <f>+FL112+FL113</f>
        <v>1730172</v>
      </c>
      <c r="FM115" s="4">
        <f>+FM112+FM113</f>
        <v>178018.15762853922</v>
      </c>
      <c r="FN115" s="4">
        <f>+FN112+FN113</f>
        <v>16335910.499618651</v>
      </c>
      <c r="FO115" s="4">
        <f>+FO112+FO113</f>
        <v>1596.6837977002338</v>
      </c>
      <c r="FP115" s="4"/>
      <c r="FQ115" s="4"/>
      <c r="FR115" s="4"/>
      <c r="FS115" s="4"/>
      <c r="FU115" s="1">
        <f t="shared" si="1090"/>
        <v>14</v>
      </c>
      <c r="FV115" s="1">
        <f t="shared" si="1091"/>
        <v>174</v>
      </c>
      <c r="FW115" s="1">
        <f t="shared" si="1092"/>
        <v>8</v>
      </c>
      <c r="FX115" s="1" t="str">
        <f t="shared" ref="FX115:GB115" si="1895">+FX98</f>
        <v>65-74（再掲）</v>
      </c>
      <c r="FY115" s="1">
        <f t="shared" si="1895"/>
        <v>1693666</v>
      </c>
      <c r="FZ115" s="1">
        <f t="shared" si="1895"/>
        <v>167461</v>
      </c>
      <c r="GA115" s="1">
        <f t="shared" si="1895"/>
        <v>9.8874866709256728E-2</v>
      </c>
      <c r="GB115" s="1">
        <f t="shared" si="1895"/>
        <v>2.2936208204594891E-4</v>
      </c>
      <c r="GD115" s="4" t="s">
        <v>35</v>
      </c>
      <c r="GE115" s="4">
        <f>+GE112+GE113</f>
        <v>17790</v>
      </c>
      <c r="GF115" s="4">
        <f>+GF112+GF113</f>
        <v>1576</v>
      </c>
      <c r="GG115" s="4">
        <f t="shared" si="1688"/>
        <v>8.8589094997189435E-2</v>
      </c>
      <c r="GH115" s="4">
        <f t="shared" si="1689"/>
        <v>2.1303907550586508E-3</v>
      </c>
      <c r="GI115" s="4">
        <f>+GI112+GI113</f>
        <v>1693666</v>
      </c>
      <c r="GJ115" s="4">
        <f>+GJ112+GJ113</f>
        <v>149739.2187434404</v>
      </c>
      <c r="GK115" s="4">
        <f>+GK112+GK113</f>
        <v>12956642.18835932</v>
      </c>
      <c r="GL115" s="4">
        <f>+GL112+GL113</f>
        <v>1759.9390426682694</v>
      </c>
      <c r="GM115" s="4"/>
      <c r="GN115" s="4"/>
      <c r="GO115" s="4"/>
      <c r="GP115" s="4"/>
      <c r="GR115" s="1">
        <f t="shared" si="1093"/>
        <v>47</v>
      </c>
      <c r="GS115" s="1">
        <f t="shared" si="1094"/>
        <v>155</v>
      </c>
      <c r="GT115" s="1">
        <f t="shared" si="1095"/>
        <v>30.3</v>
      </c>
      <c r="GU115" s="1" t="str">
        <f t="shared" ref="GU115:GY115" si="1896">+GU98</f>
        <v>65-74（再掲）</v>
      </c>
      <c r="GV115" s="1">
        <f t="shared" si="1896"/>
        <v>1652956</v>
      </c>
      <c r="GW115" s="1">
        <f t="shared" si="1896"/>
        <v>421791</v>
      </c>
      <c r="GX115" s="1">
        <f t="shared" si="1896"/>
        <v>0.25517376143103626</v>
      </c>
      <c r="GY115" s="1">
        <f t="shared" si="1896"/>
        <v>3.3908989265679992E-4</v>
      </c>
      <c r="HA115" s="4" t="s">
        <v>35</v>
      </c>
      <c r="HB115" s="4">
        <f>+HB112+HB113</f>
        <v>16872</v>
      </c>
      <c r="HC115" s="4">
        <f>+HC112+HC113</f>
        <v>3682</v>
      </c>
      <c r="HD115" s="4">
        <f t="shared" si="1695"/>
        <v>0.21823138928402086</v>
      </c>
      <c r="HE115" s="4">
        <f t="shared" si="1696"/>
        <v>3.1799071539551946E-3</v>
      </c>
      <c r="HF115" s="4">
        <f>+HF112+HF113</f>
        <v>1652956</v>
      </c>
      <c r="HG115" s="4">
        <f>+HG112+HG113</f>
        <v>361373.3630411991</v>
      </c>
      <c r="HH115" s="4">
        <f>+HH112+HH113</f>
        <v>27689174.205752239</v>
      </c>
      <c r="HI115" s="4">
        <f>+HI112+HI113</f>
        <v>4305.6411204951328</v>
      </c>
      <c r="HJ115" s="4"/>
      <c r="HK115" s="4"/>
      <c r="HL115" s="4"/>
      <c r="HM115" s="4"/>
      <c r="HO115" s="1">
        <f t="shared" si="1096"/>
        <v>45</v>
      </c>
      <c r="HP115" s="1">
        <f t="shared" si="1097"/>
        <v>128</v>
      </c>
      <c r="HQ115" s="1">
        <f t="shared" si="1098"/>
        <v>35.200000000000003</v>
      </c>
      <c r="HR115" s="1" t="str">
        <f t="shared" ref="HR115:HV115" si="1897">+HR98</f>
        <v>65-74（再掲）</v>
      </c>
      <c r="HS115" s="1">
        <f t="shared" si="1897"/>
        <v>1890910</v>
      </c>
      <c r="HT115" s="1">
        <f t="shared" si="1897"/>
        <v>422647</v>
      </c>
      <c r="HU115" s="1">
        <f t="shared" si="1897"/>
        <v>0.22351513292541686</v>
      </c>
      <c r="HV115" s="1">
        <f t="shared" si="1897"/>
        <v>3.0295947171370927E-4</v>
      </c>
      <c r="HX115" s="4" t="s">
        <v>35</v>
      </c>
      <c r="HY115" s="4">
        <f>+HY112+HY113</f>
        <v>16865</v>
      </c>
      <c r="HZ115" s="4">
        <f>+HZ112+HZ113</f>
        <v>4376</v>
      </c>
      <c r="IA115" s="4">
        <f t="shared" si="1702"/>
        <v>0.25947227986955235</v>
      </c>
      <c r="IB115" s="4">
        <f t="shared" si="1703"/>
        <v>3.3753823193659808E-3</v>
      </c>
      <c r="IC115" s="4">
        <f>+IC112+IC113</f>
        <v>1890910</v>
      </c>
      <c r="ID115" s="4">
        <f>+ID112+ID113</f>
        <v>492609.14484062826</v>
      </c>
      <c r="IE115" s="4">
        <f>+IE112+IE113</f>
        <v>41008181.095462367</v>
      </c>
      <c r="IF115" s="4">
        <f>+IF112+IF113</f>
        <v>3774.7244180876764</v>
      </c>
      <c r="IG115" s="4"/>
      <c r="IH115" s="4"/>
      <c r="II115" s="4"/>
      <c r="IJ115" s="4"/>
      <c r="IL115" s="1">
        <f t="shared" si="1099"/>
        <v>100</v>
      </c>
      <c r="IM115" s="1">
        <f t="shared" si="1100"/>
        <v>145</v>
      </c>
      <c r="IN115" s="1">
        <f t="shared" si="1101"/>
        <v>69</v>
      </c>
      <c r="IO115" s="1" t="str">
        <f t="shared" ref="IO115:IS115" si="1898">+IO98</f>
        <v>65-74（再掲）</v>
      </c>
      <c r="IP115" s="1">
        <f t="shared" si="1898"/>
        <v>1630772</v>
      </c>
      <c r="IQ115" s="1">
        <f t="shared" si="1898"/>
        <v>720523</v>
      </c>
      <c r="IR115" s="1">
        <f t="shared" si="1898"/>
        <v>0.44182939123310921</v>
      </c>
      <c r="IS115" s="1">
        <f t="shared" si="1898"/>
        <v>3.8887870371013915E-4</v>
      </c>
      <c r="IU115" s="4" t="s">
        <v>35</v>
      </c>
      <c r="IV115" s="4">
        <f>+IV112+IV113</f>
        <v>17849</v>
      </c>
      <c r="IW115" s="4">
        <f>+IW112+IW113</f>
        <v>8842</v>
      </c>
      <c r="IX115" s="4">
        <f t="shared" si="1709"/>
        <v>0.49537789231889739</v>
      </c>
      <c r="IY115" s="4">
        <f t="shared" si="1710"/>
        <v>3.7423508640142072E-3</v>
      </c>
      <c r="IZ115" s="4">
        <f>+IZ112+IZ113</f>
        <v>1630772</v>
      </c>
      <c r="JA115" s="4">
        <f>+JA112+JA113</f>
        <v>806790.36821437522</v>
      </c>
      <c r="JB115" s="4">
        <f>+JB112+JB113</f>
        <v>37217125.074270859</v>
      </c>
      <c r="JC115" s="4">
        <f>+JC112+JC113</f>
        <v>7908.8793598861303</v>
      </c>
      <c r="JD115" s="4"/>
      <c r="JE115" s="4"/>
      <c r="JF115" s="4"/>
      <c r="JG115" s="4"/>
      <c r="JI115" s="1">
        <f t="shared" si="1102"/>
        <v>57</v>
      </c>
      <c r="JJ115" s="1">
        <f t="shared" si="1103"/>
        <v>141</v>
      </c>
      <c r="JK115" s="1">
        <f t="shared" si="1104"/>
        <v>40.4</v>
      </c>
      <c r="JL115" s="1" t="str">
        <f t="shared" ref="JL115:JP115" si="1899">+JL98</f>
        <v>65-74（再掲）</v>
      </c>
      <c r="JM115" s="1">
        <f t="shared" si="1899"/>
        <v>1707846</v>
      </c>
      <c r="JN115" s="1">
        <f t="shared" si="1899"/>
        <v>381693</v>
      </c>
      <c r="JO115" s="1">
        <f t="shared" si="1899"/>
        <v>0.22349380447651604</v>
      </c>
      <c r="JP115" s="1">
        <f t="shared" si="1899"/>
        <v>3.1877250362508298E-4</v>
      </c>
      <c r="JR115" s="4" t="s">
        <v>35</v>
      </c>
      <c r="JS115" s="4">
        <f>+JS112+JS113</f>
        <v>17561</v>
      </c>
      <c r="JT115" s="4">
        <f>+JT112+JT113</f>
        <v>5336</v>
      </c>
      <c r="JU115" s="4">
        <f t="shared" si="1716"/>
        <v>0.30385513353453675</v>
      </c>
      <c r="JV115" s="4">
        <f t="shared" si="1717"/>
        <v>3.4706313067348507E-3</v>
      </c>
      <c r="JW115" s="4">
        <f>+JW112+JW113</f>
        <v>1707846</v>
      </c>
      <c r="JX115" s="4">
        <f>+JX112+JX113</f>
        <v>529671.62393147137</v>
      </c>
      <c r="JY115" s="4">
        <f>+JY112+JY113</f>
        <v>36107540.862473629</v>
      </c>
      <c r="JZ115" s="4">
        <f>+JZ112+JZ113</f>
        <v>3933.0701776670812</v>
      </c>
      <c r="KA115" s="4"/>
      <c r="KB115" s="4"/>
      <c r="KC115" s="4"/>
      <c r="KD115" s="4"/>
      <c r="KF115" s="1">
        <f t="shared" si="1105"/>
        <v>113</v>
      </c>
      <c r="KG115" s="1">
        <f t="shared" si="1106"/>
        <v>159</v>
      </c>
      <c r="KH115" s="1">
        <f t="shared" si="1107"/>
        <v>71.099999999999994</v>
      </c>
      <c r="KI115" s="1" t="str">
        <f t="shared" ref="KI115:KM115" si="1900">+KI98</f>
        <v>65-74（再掲）</v>
      </c>
      <c r="KJ115" s="1">
        <f t="shared" si="1900"/>
        <v>1649828</v>
      </c>
      <c r="KK115" s="1">
        <f t="shared" si="1900"/>
        <v>909636</v>
      </c>
      <c r="KL115" s="1">
        <f t="shared" si="1900"/>
        <v>0.55135201972569259</v>
      </c>
      <c r="KM115" s="1">
        <f t="shared" si="1900"/>
        <v>3.872112871460965E-4</v>
      </c>
      <c r="KO115" s="4" t="s">
        <v>35</v>
      </c>
      <c r="KP115" s="4">
        <f>+KP112+KP113</f>
        <v>18162</v>
      </c>
      <c r="KQ115" s="4">
        <f>+KQ112+KQ113</f>
        <v>9996</v>
      </c>
      <c r="KR115" s="4">
        <f t="shared" si="1723"/>
        <v>0.55037991410637599</v>
      </c>
      <c r="KS115" s="4">
        <f t="shared" si="1724"/>
        <v>3.6912401792529425E-3</v>
      </c>
      <c r="KT115" s="4">
        <f>+KT112+KT113</f>
        <v>1649828</v>
      </c>
      <c r="KU115" s="4">
        <f>+KU112+KU113</f>
        <v>910133.53372236574</v>
      </c>
      <c r="KV115" s="4">
        <f>+KV112+KV113</f>
        <v>36951364.940483719</v>
      </c>
      <c r="KW115" s="4">
        <f>+KW112+KW113</f>
        <v>10011.429026570459</v>
      </c>
      <c r="KX115" s="4"/>
      <c r="KY115" s="4"/>
      <c r="KZ115" s="4"/>
      <c r="LA115" s="4"/>
      <c r="LC115" s="1">
        <f t="shared" si="1108"/>
        <v>18</v>
      </c>
      <c r="LD115" s="1">
        <f t="shared" si="1109"/>
        <v>146</v>
      </c>
      <c r="LE115" s="1">
        <f t="shared" si="1110"/>
        <v>12.3</v>
      </c>
      <c r="LF115" s="1" t="str">
        <f t="shared" ref="LF115:LJ115" si="1901">+LF98</f>
        <v>65-74（再掲）</v>
      </c>
      <c r="LG115" s="1">
        <f t="shared" si="1901"/>
        <v>1732484</v>
      </c>
      <c r="LH115" s="1">
        <f t="shared" si="1901"/>
        <v>110943</v>
      </c>
      <c r="LI115" s="1">
        <f t="shared" si="1901"/>
        <v>6.4036955031042134E-2</v>
      </c>
      <c r="LJ115" s="1">
        <f t="shared" si="1901"/>
        <v>1.8599876948819556E-4</v>
      </c>
      <c r="LL115" s="4" t="s">
        <v>35</v>
      </c>
      <c r="LM115" s="4">
        <f>+LM112+LM113</f>
        <v>17844</v>
      </c>
      <c r="LN115" s="4">
        <f>+LN112+LN113</f>
        <v>825</v>
      </c>
      <c r="LO115" s="4">
        <f t="shared" si="1730"/>
        <v>4.6234028244788165E-2</v>
      </c>
      <c r="LP115" s="4">
        <f t="shared" si="1731"/>
        <v>1.57201132907944E-3</v>
      </c>
      <c r="LQ115" s="4">
        <f>+LQ112+LQ113</f>
        <v>1732484</v>
      </c>
      <c r="LR115" s="4">
        <f>+LR112+LR113</f>
        <v>80471.553498622074</v>
      </c>
      <c r="LS115" s="4">
        <f>+LS112+LS113</f>
        <v>7484528.6517182887</v>
      </c>
      <c r="LT115" s="4">
        <f>+LT112+LT113</f>
        <v>1136.0315175126</v>
      </c>
      <c r="LU115" s="4"/>
      <c r="LV115" s="4"/>
      <c r="LW115" s="4"/>
      <c r="LX115" s="4"/>
      <c r="LZ115" s="1">
        <f t="shared" si="1111"/>
        <v>48</v>
      </c>
      <c r="MA115" s="1">
        <f t="shared" si="1112"/>
        <v>164</v>
      </c>
      <c r="MB115" s="1">
        <f t="shared" si="1113"/>
        <v>29.3</v>
      </c>
      <c r="MC115" s="1" t="str">
        <f t="shared" ref="MC115:MG115" si="1902">+MC98</f>
        <v>65-74（再掲）</v>
      </c>
      <c r="MD115" s="1">
        <f t="shared" si="1902"/>
        <v>1823920</v>
      </c>
      <c r="ME115" s="1">
        <f t="shared" si="1902"/>
        <v>328948</v>
      </c>
      <c r="MF115" s="1">
        <f t="shared" si="1902"/>
        <v>0.18035220843019431</v>
      </c>
      <c r="MG115" s="1">
        <f t="shared" si="1902"/>
        <v>2.8468951731452295E-4</v>
      </c>
      <c r="MI115" s="4" t="s">
        <v>35</v>
      </c>
      <c r="MJ115" s="4">
        <f>+MJ112+MJ113</f>
        <v>17933</v>
      </c>
      <c r="MK115" s="4">
        <f>+MK112+MK113</f>
        <v>2747</v>
      </c>
      <c r="ML115" s="4">
        <f t="shared" si="1737"/>
        <v>0.1531812858975074</v>
      </c>
      <c r="MM115" s="4">
        <f t="shared" si="1738"/>
        <v>2.6895003476516965E-3</v>
      </c>
      <c r="MN115" s="4">
        <f>+MN112+MN113</f>
        <v>1823920</v>
      </c>
      <c r="MO115" s="4">
        <f>+MO112+MO113</f>
        <v>279219.56522560719</v>
      </c>
      <c r="MP115" s="4">
        <f>+MP112+MP113</f>
        <v>24039321.991917543</v>
      </c>
      <c r="MQ115" s="4">
        <f>+MQ112+MQ113</f>
        <v>3241.8931828493751</v>
      </c>
      <c r="MR115" s="4"/>
      <c r="MS115" s="4"/>
      <c r="MT115" s="4"/>
      <c r="MU115" s="4"/>
      <c r="MW115" s="1">
        <f t="shared" si="1114"/>
        <v>75</v>
      </c>
      <c r="MX115" s="1">
        <f t="shared" si="1115"/>
        <v>114</v>
      </c>
      <c r="MY115" s="1">
        <f t="shared" si="1116"/>
        <v>65.8</v>
      </c>
      <c r="MZ115" s="1" t="str">
        <f t="shared" ref="MZ115:ND115" si="1903">+MZ98</f>
        <v>65-74（再掲）</v>
      </c>
      <c r="NA115" s="1">
        <f t="shared" si="1903"/>
        <v>931256</v>
      </c>
      <c r="NB115" s="1">
        <f t="shared" si="1903"/>
        <v>893247</v>
      </c>
      <c r="NC115" s="1">
        <f t="shared" si="1903"/>
        <v>0.95918522941060247</v>
      </c>
      <c r="ND115" s="1">
        <f t="shared" si="1903"/>
        <v>2.0503376145778374E-4</v>
      </c>
      <c r="NF115" s="4" t="s">
        <v>35</v>
      </c>
      <c r="NG115" s="4">
        <f>+NG112+NG113</f>
        <v>10411</v>
      </c>
      <c r="NH115" s="4">
        <f>+NH112+NH113</f>
        <v>10196</v>
      </c>
      <c r="NI115" s="4">
        <f t="shared" si="1744"/>
        <v>0.97934876572855634</v>
      </c>
      <c r="NJ115" s="4">
        <f t="shared" si="1745"/>
        <v>1.3937839965632911E-3</v>
      </c>
      <c r="NK115" s="4">
        <f>+NK112+NK113</f>
        <v>931256</v>
      </c>
      <c r="NL115" s="4">
        <f>+NL112+NL113</f>
        <v>913067.32862553466</v>
      </c>
      <c r="NM115" s="4">
        <f>+NM112+NM113</f>
        <v>1507515.8744396488</v>
      </c>
      <c r="NN115" s="4">
        <f>+NN112+NN113</f>
        <v>10062.988118693374</v>
      </c>
      <c r="NO115" s="4"/>
      <c r="NP115" s="4"/>
      <c r="NQ115" s="4"/>
      <c r="NR115" s="4"/>
      <c r="NT115" s="1">
        <f t="shared" si="1117"/>
        <v>13</v>
      </c>
      <c r="NU115" s="1">
        <f t="shared" si="1118"/>
        <v>96</v>
      </c>
      <c r="NV115" s="1">
        <f t="shared" si="1119"/>
        <v>13.5</v>
      </c>
      <c r="NW115" s="1" t="str">
        <f t="shared" ref="NW115:OA115" si="1904">+NW98</f>
        <v>65-74（再掲）</v>
      </c>
      <c r="NX115" s="1">
        <f t="shared" si="1904"/>
        <v>968627</v>
      </c>
      <c r="NY115" s="1">
        <f t="shared" si="1904"/>
        <v>73606</v>
      </c>
      <c r="NZ115" s="1">
        <f t="shared" si="1904"/>
        <v>7.5990035379975993E-2</v>
      </c>
      <c r="OA115" s="1">
        <f t="shared" si="1904"/>
        <v>2.6923924584713009E-4</v>
      </c>
      <c r="OC115" s="4" t="s">
        <v>35</v>
      </c>
      <c r="OD115" s="4">
        <f>+OD112+OD113</f>
        <v>9756</v>
      </c>
      <c r="OE115" s="4">
        <f>+OE112+OE113</f>
        <v>358</v>
      </c>
      <c r="OF115" s="4">
        <f t="shared" si="1751"/>
        <v>3.6695366953669539E-2</v>
      </c>
      <c r="OG115" s="4">
        <f t="shared" si="1752"/>
        <v>1.9034941489730855E-3</v>
      </c>
      <c r="OH115" s="4">
        <f>+OH112+OH113</f>
        <v>968627</v>
      </c>
      <c r="OI115" s="4">
        <f>+OI112+OI113</f>
        <v>35909.044592417973</v>
      </c>
      <c r="OJ115" s="4">
        <f>+OJ112+OJ113</f>
        <v>3498466.3505757507</v>
      </c>
      <c r="OK115" s="4">
        <f>+OK112+OK113</f>
        <v>732.35907341833649</v>
      </c>
      <c r="OL115" s="4"/>
      <c r="OM115" s="4"/>
      <c r="ON115" s="4"/>
      <c r="OO115" s="4"/>
      <c r="OQ115" s="1">
        <f t="shared" si="1120"/>
        <v>2</v>
      </c>
      <c r="OR115" s="1">
        <f t="shared" si="1121"/>
        <v>112</v>
      </c>
      <c r="OS115" s="1">
        <f t="shared" si="1122"/>
        <v>1.8</v>
      </c>
      <c r="OT115" s="1" t="str">
        <f t="shared" ref="OT115:OX115" si="1905">+OT98</f>
        <v>65-74（再掲）</v>
      </c>
      <c r="OU115" s="1">
        <f t="shared" si="1905"/>
        <v>987146</v>
      </c>
      <c r="OV115" s="1">
        <f t="shared" si="1905"/>
        <v>10678</v>
      </c>
      <c r="OW115" s="1">
        <f t="shared" si="1905"/>
        <v>1.0817042261225797E-2</v>
      </c>
      <c r="OX115" s="1">
        <f t="shared" si="1905"/>
        <v>1.0411226167141217E-4</v>
      </c>
      <c r="OZ115" s="4" t="s">
        <v>35</v>
      </c>
      <c r="PA115" s="4">
        <f>+PA112+PA113</f>
        <v>10284</v>
      </c>
      <c r="PB115" s="4">
        <f>+PB112+PB113</f>
        <v>56</v>
      </c>
      <c r="PC115" s="4">
        <f t="shared" si="1758"/>
        <v>5.4453520031116295E-3</v>
      </c>
      <c r="PD115" s="4">
        <f t="shared" si="1759"/>
        <v>7.2568186692452549E-4</v>
      </c>
      <c r="PE115" s="4">
        <f>+PE112+PE113</f>
        <v>987146</v>
      </c>
      <c r="PF115" s="4">
        <f>+PF112+PF113</f>
        <v>5397.3847042479319</v>
      </c>
      <c r="PG115" s="4">
        <f>+PG112+PG113</f>
        <v>517073.25288636138</v>
      </c>
      <c r="PH115" s="4">
        <f>+PH112+PH113</f>
        <v>110.88292710876345</v>
      </c>
      <c r="PI115" s="4"/>
      <c r="PJ115" s="4"/>
      <c r="PK115" s="4"/>
      <c r="PL115" s="4"/>
      <c r="PN115" s="1">
        <f t="shared" si="1123"/>
        <v>0</v>
      </c>
      <c r="PO115" s="1">
        <f t="shared" si="1124"/>
        <v>85</v>
      </c>
      <c r="PP115" s="1">
        <f t="shared" si="1125"/>
        <v>0</v>
      </c>
      <c r="PQ115" s="1" t="str">
        <f t="shared" ref="PQ115:PU115" si="1906">+PQ98</f>
        <v>65-74（再掲）</v>
      </c>
      <c r="PR115" s="1">
        <f t="shared" si="1906"/>
        <v>997185</v>
      </c>
      <c r="PS115" s="1">
        <f t="shared" si="1906"/>
        <v>2016</v>
      </c>
      <c r="PT115" s="1">
        <f t="shared" si="1906"/>
        <v>2.0216910603348425E-3</v>
      </c>
      <c r="PU115" s="1">
        <f t="shared" si="1906"/>
        <v>4.4981100625042941E-5</v>
      </c>
      <c r="PW115" s="4" t="s">
        <v>35</v>
      </c>
      <c r="PX115" s="4">
        <f>+PX112+PX113</f>
        <v>9413</v>
      </c>
      <c r="PY115" s="4">
        <f>+PY112+PY113</f>
        <v>8</v>
      </c>
      <c r="PZ115" s="4">
        <f t="shared" si="1765"/>
        <v>8.4988845214065654E-4</v>
      </c>
      <c r="QA115" s="4">
        <f t="shared" si="1766"/>
        <v>3.0035322909665425E-4</v>
      </c>
      <c r="QB115" s="4">
        <f>+QB112+QB113</f>
        <v>997185</v>
      </c>
      <c r="QC115" s="4">
        <f>+QC112+QC113</f>
        <v>846.39984876860228</v>
      </c>
      <c r="QD115" s="4">
        <f>+QD112+QD113</f>
        <v>89456.380683513911</v>
      </c>
      <c r="QE115" s="4">
        <f>+QE112+QE113</f>
        <v>19.048413543265113</v>
      </c>
      <c r="QF115" s="4"/>
      <c r="QG115" s="4"/>
      <c r="QH115" s="4"/>
      <c r="QI115" s="4"/>
      <c r="QT115" s="4"/>
      <c r="QU115" s="4"/>
      <c r="QV115" s="4"/>
      <c r="QW115" s="4"/>
      <c r="QX115" s="4"/>
      <c r="QY115" s="4"/>
      <c r="QZ115" s="4"/>
      <c r="RA115" s="4"/>
      <c r="RB115" s="4"/>
      <c r="RC115" s="4"/>
      <c r="RD115" s="4"/>
      <c r="RE115" s="4"/>
      <c r="RF115" s="4"/>
    </row>
    <row r="116" spans="1:474">
      <c r="A116" s="20" t="s">
        <v>13</v>
      </c>
      <c r="B116" s="20" t="s">
        <v>17</v>
      </c>
      <c r="C116" s="20">
        <v>47</v>
      </c>
      <c r="D116" s="20" t="s">
        <v>16</v>
      </c>
      <c r="E116" s="20">
        <v>15</v>
      </c>
      <c r="F116" s="20">
        <v>160</v>
      </c>
      <c r="G116" s="20">
        <v>9.4</v>
      </c>
      <c r="H116" s="20">
        <v>1</v>
      </c>
      <c r="I116" s="20">
        <v>136</v>
      </c>
      <c r="J116" s="20">
        <v>0.7</v>
      </c>
      <c r="K116" s="20">
        <v>9</v>
      </c>
      <c r="L116" s="20">
        <v>135</v>
      </c>
      <c r="M116" s="20">
        <v>6.7</v>
      </c>
      <c r="N116" s="20">
        <v>16</v>
      </c>
      <c r="O116" s="20">
        <v>118</v>
      </c>
      <c r="P116" s="20">
        <v>13.6</v>
      </c>
      <c r="Q116" s="20">
        <v>30</v>
      </c>
      <c r="R116" s="20">
        <v>174</v>
      </c>
      <c r="S116" s="20">
        <v>17.2</v>
      </c>
      <c r="T116" s="20">
        <v>25</v>
      </c>
      <c r="U116" s="20">
        <v>171</v>
      </c>
      <c r="V116" s="20">
        <v>14.6</v>
      </c>
      <c r="W116" s="20">
        <v>64</v>
      </c>
      <c r="X116" s="20">
        <v>172</v>
      </c>
      <c r="Y116" s="20">
        <v>37.200000000000003</v>
      </c>
      <c r="Z116" s="20">
        <v>39</v>
      </c>
      <c r="AA116" s="20">
        <v>146</v>
      </c>
      <c r="AB116" s="20">
        <v>26.7</v>
      </c>
      <c r="AC116" s="20">
        <v>127</v>
      </c>
      <c r="AD116" s="20">
        <v>146</v>
      </c>
      <c r="AE116" s="20">
        <v>87</v>
      </c>
      <c r="AF116" s="20">
        <v>52</v>
      </c>
      <c r="AG116" s="20">
        <v>128</v>
      </c>
      <c r="AH116" s="20">
        <v>40.6</v>
      </c>
      <c r="AI116" s="20">
        <v>144</v>
      </c>
      <c r="AJ116" s="20">
        <v>141</v>
      </c>
      <c r="AK116" s="20">
        <v>102.1</v>
      </c>
      <c r="AL116" s="20">
        <v>26</v>
      </c>
      <c r="AM116" s="20">
        <v>148</v>
      </c>
      <c r="AN116" s="20">
        <v>17.600000000000001</v>
      </c>
      <c r="AO116" s="20">
        <v>31</v>
      </c>
      <c r="AP116" s="20">
        <v>169</v>
      </c>
      <c r="AQ116" s="20">
        <v>18.3</v>
      </c>
      <c r="AR116" s="20">
        <v>80</v>
      </c>
      <c r="AS116" s="20">
        <v>99</v>
      </c>
      <c r="AT116" s="20">
        <v>80.8</v>
      </c>
      <c r="AU116" s="20">
        <v>12</v>
      </c>
      <c r="AV116" s="20">
        <v>92</v>
      </c>
      <c r="AW116" s="20">
        <v>13</v>
      </c>
      <c r="AX116" s="20">
        <v>2</v>
      </c>
      <c r="AY116" s="20">
        <v>116</v>
      </c>
      <c r="AZ116" s="20">
        <v>1.7</v>
      </c>
      <c r="BA116" s="20">
        <v>0</v>
      </c>
      <c r="BB116" s="20">
        <v>127</v>
      </c>
      <c r="BC116" s="20">
        <v>0</v>
      </c>
      <c r="BE116" s="35"/>
      <c r="BF116" s="1" t="str">
        <f t="shared" si="1071"/>
        <v>明細部</v>
      </c>
      <c r="BG116" s="1" t="str">
        <f t="shared" si="1072"/>
        <v>県</v>
      </c>
      <c r="BH116" s="1">
        <f t="shared" si="1073"/>
        <v>47</v>
      </c>
      <c r="BI116" s="1" t="str">
        <f t="shared" si="1074"/>
        <v>女</v>
      </c>
      <c r="BJ116" s="1">
        <f t="shared" si="1075"/>
        <v>15</v>
      </c>
      <c r="BK116" s="1">
        <f t="shared" si="1076"/>
        <v>160</v>
      </c>
      <c r="BL116" s="1">
        <f t="shared" si="1077"/>
        <v>9.4</v>
      </c>
      <c r="BM116" s="1" t="str">
        <f t="shared" ref="BM116:BQ116" si="1907">+BM99</f>
        <v>40-74（再掲）</v>
      </c>
      <c r="BN116" s="1">
        <f t="shared" si="1907"/>
        <v>3388317</v>
      </c>
      <c r="BO116" s="1">
        <f t="shared" si="1907"/>
        <v>1468553</v>
      </c>
      <c r="BP116" s="1">
        <f t="shared" si="1907"/>
        <v>0.43341664903254329</v>
      </c>
      <c r="BQ116" s="1">
        <f t="shared" si="1907"/>
        <v>2.6921092606465094E-4</v>
      </c>
      <c r="BS116" s="4" t="s">
        <v>36</v>
      </c>
      <c r="BT116" s="4">
        <f>+BT114+BT115</f>
        <v>27413</v>
      </c>
      <c r="BU116" s="4">
        <f>+BU114+BU115</f>
        <v>11503</v>
      </c>
      <c r="BV116" s="4">
        <f t="shared" si="1653"/>
        <v>0.41961842921241749</v>
      </c>
      <c r="BW116" s="4">
        <f t="shared" si="1654"/>
        <v>2.9806144364002193E-3</v>
      </c>
      <c r="BX116" s="4">
        <f>+BX114+BX115</f>
        <v>3388317</v>
      </c>
      <c r="BY116" s="4">
        <f t="shared" ref="BY116:CA116" si="1908">+BY114+BY115</f>
        <v>1387723.3134475565</v>
      </c>
      <c r="BZ116" s="4">
        <f t="shared" si="1908"/>
        <v>88913229.315226883</v>
      </c>
      <c r="CA116" s="4">
        <f t="shared" si="1908"/>
        <v>12166.603725352676</v>
      </c>
      <c r="CB116" s="4"/>
      <c r="CC116" s="4"/>
      <c r="CD116" s="4"/>
      <c r="CE116" s="4"/>
      <c r="CG116" s="1">
        <f t="shared" si="1078"/>
        <v>1</v>
      </c>
      <c r="CH116" s="1">
        <f t="shared" si="1079"/>
        <v>136</v>
      </c>
      <c r="CI116" s="1">
        <f t="shared" si="1080"/>
        <v>0.7</v>
      </c>
      <c r="CJ116" s="1" t="str">
        <f t="shared" ref="CJ116:CN116" si="1909">+CJ99</f>
        <v>40-74（再掲）</v>
      </c>
      <c r="CK116" s="1">
        <f t="shared" si="1909"/>
        <v>3104670</v>
      </c>
      <c r="CL116" s="1">
        <f t="shared" si="1909"/>
        <v>209338</v>
      </c>
      <c r="CM116" s="1">
        <f t="shared" si="1909"/>
        <v>6.7426811867283803E-2</v>
      </c>
      <c r="CN116" s="1">
        <f t="shared" si="1909"/>
        <v>1.423147953896678E-4</v>
      </c>
      <c r="CP116" s="4" t="s">
        <v>36</v>
      </c>
      <c r="CQ116" s="4">
        <f>+CQ114+CQ115</f>
        <v>26173</v>
      </c>
      <c r="CR116" s="4">
        <f>+CR114+CR115</f>
        <v>1591</v>
      </c>
      <c r="CS116" s="4">
        <f t="shared" si="1660"/>
        <v>6.0787834791579107E-2</v>
      </c>
      <c r="CT116" s="4">
        <f t="shared" si="1661"/>
        <v>1.4769419948303091E-3</v>
      </c>
      <c r="CU116" s="4">
        <f>+CU114+CU115</f>
        <v>3104670</v>
      </c>
      <c r="CV116" s="4">
        <f t="shared" ref="CV116:CX116" si="1910">+CV114+CV115</f>
        <v>184517.96472567497</v>
      </c>
      <c r="CW116" s="4">
        <f t="shared" si="1910"/>
        <v>19986772.322335735</v>
      </c>
      <c r="CX116" s="4">
        <f t="shared" si="1910"/>
        <v>1810.3028385592861</v>
      </c>
      <c r="CY116" s="4"/>
      <c r="CZ116" s="4"/>
      <c r="DA116" s="4"/>
      <c r="DB116" s="4"/>
      <c r="DD116" s="1">
        <f t="shared" si="1081"/>
        <v>9</v>
      </c>
      <c r="DE116" s="1">
        <f t="shared" si="1082"/>
        <v>135</v>
      </c>
      <c r="DF116" s="1">
        <f t="shared" si="1083"/>
        <v>6.7</v>
      </c>
      <c r="DG116" s="1" t="str">
        <f t="shared" ref="DG116:DK116" si="1911">+DG99</f>
        <v>40-74（再掲）</v>
      </c>
      <c r="DH116" s="1">
        <f t="shared" si="1911"/>
        <v>3467813</v>
      </c>
      <c r="DI116" s="1">
        <f t="shared" si="1911"/>
        <v>174896</v>
      </c>
      <c r="DJ116" s="1">
        <f t="shared" si="1911"/>
        <v>5.0434092034374406E-2</v>
      </c>
      <c r="DK116" s="1">
        <f t="shared" si="1911"/>
        <v>1.1751595251702772E-4</v>
      </c>
      <c r="DM116" s="4" t="s">
        <v>36</v>
      </c>
      <c r="DN116" s="4">
        <f>+DN114+DN115</f>
        <v>28772</v>
      </c>
      <c r="DO116" s="4">
        <f>+DO114+DO115</f>
        <v>877</v>
      </c>
      <c r="DP116" s="4">
        <f t="shared" si="1667"/>
        <v>3.0481023217016543E-2</v>
      </c>
      <c r="DQ116" s="4">
        <f t="shared" si="1668"/>
        <v>1.0134630098681764E-3</v>
      </c>
      <c r="DR116" s="4">
        <f>+DR114+DR115</f>
        <v>3467813</v>
      </c>
      <c r="DS116" s="4">
        <f t="shared" ref="DS116:DU116" si="1912">+DS114+DS115</f>
        <v>116257.66282248186</v>
      </c>
      <c r="DT116" s="4">
        <f t="shared" si="1912"/>
        <v>14682097.150303774</v>
      </c>
      <c r="DU116" s="4">
        <f t="shared" si="1912"/>
        <v>1331.048691849744</v>
      </c>
      <c r="DV116" s="4"/>
      <c r="DW116" s="4"/>
      <c r="DX116" s="4"/>
      <c r="DY116" s="4"/>
      <c r="EA116" s="1">
        <f t="shared" si="1084"/>
        <v>16</v>
      </c>
      <c r="EB116" s="1">
        <f t="shared" si="1085"/>
        <v>118</v>
      </c>
      <c r="EC116" s="1">
        <f t="shared" si="1086"/>
        <v>13.6</v>
      </c>
      <c r="ED116" s="1" t="str">
        <f t="shared" ref="ED116:EH116" si="1913">+ED99</f>
        <v>40-74（再掲）</v>
      </c>
      <c r="EE116" s="1">
        <f t="shared" si="1913"/>
        <v>2778432</v>
      </c>
      <c r="EF116" s="1">
        <f t="shared" si="1913"/>
        <v>170542</v>
      </c>
      <c r="EG116" s="1">
        <f t="shared" si="1913"/>
        <v>6.1380663626102783E-2</v>
      </c>
      <c r="EH116" s="1">
        <f t="shared" si="1913"/>
        <v>1.4399938990105029E-4</v>
      </c>
      <c r="EJ116" s="4" t="s">
        <v>36</v>
      </c>
      <c r="EK116" s="4">
        <f>+EK114+EK115</f>
        <v>27034</v>
      </c>
      <c r="EL116" s="4">
        <f>+EL114+EL115</f>
        <v>979</v>
      </c>
      <c r="EM116" s="4">
        <f t="shared" si="1674"/>
        <v>3.6213656876525856E-2</v>
      </c>
      <c r="EN116" s="4">
        <f t="shared" si="1675"/>
        <v>1.136243522647899E-3</v>
      </c>
      <c r="EO116" s="4">
        <f>+EO114+EO115</f>
        <v>2778432</v>
      </c>
      <c r="EP116" s="4">
        <f t="shared" ref="EP116:ER116" si="1914">+EP114+EP115</f>
        <v>112666.49810844456</v>
      </c>
      <c r="EQ116" s="4">
        <f t="shared" si="1914"/>
        <v>12544766.670347417</v>
      </c>
      <c r="ER116" s="4">
        <f t="shared" si="1914"/>
        <v>1523.547461673425</v>
      </c>
      <c r="ES116" s="4"/>
      <c r="ET116" s="4"/>
      <c r="EU116" s="4"/>
      <c r="EV116" s="4"/>
      <c r="EX116" s="1">
        <f t="shared" si="1087"/>
        <v>30</v>
      </c>
      <c r="EY116" s="1">
        <f t="shared" si="1088"/>
        <v>174</v>
      </c>
      <c r="EZ116" s="1">
        <f t="shared" si="1089"/>
        <v>17.2</v>
      </c>
      <c r="FA116" s="1" t="str">
        <f t="shared" ref="FA116:FE116" si="1915">+FA99</f>
        <v>40-74（再掲）</v>
      </c>
      <c r="FB116" s="1">
        <f t="shared" si="1915"/>
        <v>2962423</v>
      </c>
      <c r="FC116" s="1">
        <f t="shared" si="1915"/>
        <v>357328</v>
      </c>
      <c r="FD116" s="1">
        <f t="shared" si="1915"/>
        <v>0.12062018152032981</v>
      </c>
      <c r="FE116" s="1">
        <f t="shared" si="1915"/>
        <v>1.8922333854116209E-4</v>
      </c>
      <c r="FG116" s="4" t="s">
        <v>36</v>
      </c>
      <c r="FH116" s="4">
        <f>+FH114+FH115</f>
        <v>27408</v>
      </c>
      <c r="FI116" s="4">
        <f>+FI114+FI115</f>
        <v>3455</v>
      </c>
      <c r="FJ116" s="4">
        <f t="shared" si="1681"/>
        <v>0.12605808523058962</v>
      </c>
      <c r="FK116" s="4">
        <f t="shared" si="1682"/>
        <v>2.0048780665372764E-3</v>
      </c>
      <c r="FL116" s="4">
        <f>+FL114+FL115</f>
        <v>2962423</v>
      </c>
      <c r="FM116" s="4">
        <f t="shared" ref="FM116:FO116" si="1916">+FM114+FM115</f>
        <v>391723.1900261594</v>
      </c>
      <c r="FN116" s="4">
        <f t="shared" si="1916"/>
        <v>38676641.362581402</v>
      </c>
      <c r="FO116" s="4">
        <f t="shared" si="1916"/>
        <v>3167.9676233610098</v>
      </c>
      <c r="FP116" s="4"/>
      <c r="FQ116" s="4"/>
      <c r="FR116" s="4"/>
      <c r="FS116" s="4"/>
      <c r="FU116" s="1">
        <f t="shared" si="1090"/>
        <v>25</v>
      </c>
      <c r="FV116" s="1">
        <f t="shared" si="1091"/>
        <v>171</v>
      </c>
      <c r="FW116" s="1">
        <f t="shared" si="1092"/>
        <v>14.6</v>
      </c>
      <c r="FX116" s="1" t="str">
        <f t="shared" ref="FX116:GB116" si="1917">+FX99</f>
        <v>40-74（再掲）</v>
      </c>
      <c r="FY116" s="1">
        <f t="shared" si="1917"/>
        <v>2928196</v>
      </c>
      <c r="FZ116" s="1">
        <f t="shared" si="1917"/>
        <v>315222</v>
      </c>
      <c r="GA116" s="1">
        <f t="shared" si="1917"/>
        <v>0.10765058076713444</v>
      </c>
      <c r="GB116" s="1">
        <f t="shared" si="1917"/>
        <v>1.8112382859549213E-4</v>
      </c>
      <c r="GD116" s="4" t="s">
        <v>36</v>
      </c>
      <c r="GE116" s="4">
        <f>+GE114+GE115</f>
        <v>28105</v>
      </c>
      <c r="GF116" s="4">
        <f>+GF114+GF115</f>
        <v>2568</v>
      </c>
      <c r="GG116" s="4">
        <f t="shared" si="1688"/>
        <v>9.1371642056573568E-2</v>
      </c>
      <c r="GH116" s="4">
        <f t="shared" si="1689"/>
        <v>1.7187276490768059E-3</v>
      </c>
      <c r="GI116" s="4">
        <f>+GI114+GI115</f>
        <v>2928196</v>
      </c>
      <c r="GJ116" s="4">
        <f t="shared" ref="GJ116:GL116" si="1918">+GJ114+GJ115</f>
        <v>272909.10463319125</v>
      </c>
      <c r="GK116" s="4">
        <f t="shared" si="1918"/>
        <v>26664353.602233246</v>
      </c>
      <c r="GL116" s="4">
        <f t="shared" si="1918"/>
        <v>2958.1580945128785</v>
      </c>
      <c r="GM116" s="4"/>
      <c r="GN116" s="4"/>
      <c r="GO116" s="4"/>
      <c r="GP116" s="4"/>
      <c r="GR116" s="1">
        <f t="shared" si="1093"/>
        <v>64</v>
      </c>
      <c r="GS116" s="1">
        <f t="shared" si="1094"/>
        <v>172</v>
      </c>
      <c r="GT116" s="1">
        <f t="shared" si="1095"/>
        <v>37.200000000000003</v>
      </c>
      <c r="GU116" s="1" t="str">
        <f t="shared" ref="GU116:GY116" si="1919">+GU99</f>
        <v>40-74（再掲）</v>
      </c>
      <c r="GV116" s="1">
        <f t="shared" si="1919"/>
        <v>2818736</v>
      </c>
      <c r="GW116" s="1">
        <f t="shared" si="1919"/>
        <v>789638</v>
      </c>
      <c r="GX116" s="1">
        <f t="shared" si="1919"/>
        <v>0.28013904104534798</v>
      </c>
      <c r="GY116" s="1">
        <f t="shared" si="1919"/>
        <v>2.6747545073744973E-4</v>
      </c>
      <c r="HA116" s="4" t="s">
        <v>36</v>
      </c>
      <c r="HB116" s="4">
        <f>+HB114+HB115</f>
        <v>27085</v>
      </c>
      <c r="HC116" s="4">
        <f>+HC114+HC115</f>
        <v>6163</v>
      </c>
      <c r="HD116" s="4">
        <f t="shared" si="1695"/>
        <v>0.22754292043566549</v>
      </c>
      <c r="HE116" s="4">
        <f t="shared" si="1696"/>
        <v>2.5474426924982302E-3</v>
      </c>
      <c r="HF116" s="4">
        <f>+HF114+HF115</f>
        <v>2818736</v>
      </c>
      <c r="HG116" s="4">
        <f t="shared" ref="HG116:HI116" si="1920">+HG114+HG115</f>
        <v>650435.49718396948</v>
      </c>
      <c r="HH116" s="4">
        <f t="shared" si="1920"/>
        <v>53442798.917659961</v>
      </c>
      <c r="HI116" s="4">
        <f t="shared" si="1920"/>
        <v>7545.3015958847709</v>
      </c>
      <c r="HJ116" s="4"/>
      <c r="HK116" s="4"/>
      <c r="HL116" s="4"/>
      <c r="HM116" s="4"/>
      <c r="HO116" s="1">
        <f t="shared" si="1096"/>
        <v>39</v>
      </c>
      <c r="HP116" s="1">
        <f t="shared" si="1097"/>
        <v>146</v>
      </c>
      <c r="HQ116" s="1">
        <f t="shared" si="1098"/>
        <v>26.7</v>
      </c>
      <c r="HR116" s="1" t="str">
        <f t="shared" ref="HR116:HV116" si="1921">+HR99</f>
        <v>40-74（再掲）</v>
      </c>
      <c r="HS116" s="1">
        <f t="shared" si="1921"/>
        <v>3223556</v>
      </c>
      <c r="HT116" s="1">
        <f t="shared" si="1921"/>
        <v>760788</v>
      </c>
      <c r="HU116" s="1">
        <f t="shared" si="1921"/>
        <v>0.23600892926941552</v>
      </c>
      <c r="HV116" s="1">
        <f t="shared" si="1921"/>
        <v>2.3650523000311437E-4</v>
      </c>
      <c r="HX116" s="4" t="s">
        <v>36</v>
      </c>
      <c r="HY116" s="4">
        <f>+HY114+HY115</f>
        <v>27414</v>
      </c>
      <c r="HZ116" s="4">
        <f>+HZ114+HZ115</f>
        <v>7159</v>
      </c>
      <c r="IA116" s="4">
        <f t="shared" si="1702"/>
        <v>0.26114394105201721</v>
      </c>
      <c r="IB116" s="4">
        <f t="shared" si="1703"/>
        <v>2.652978267126971E-3</v>
      </c>
      <c r="IC116" s="4">
        <f>+IC114+IC115</f>
        <v>3223556</v>
      </c>
      <c r="ID116" s="4">
        <f t="shared" ref="ID116:IF116" si="1922">+ID114+ID115</f>
        <v>843951.9902786715</v>
      </c>
      <c r="IE116" s="4">
        <f t="shared" si="1922"/>
        <v>75074062.569869876</v>
      </c>
      <c r="IF116" s="4">
        <f t="shared" si="1922"/>
        <v>6487.3762087976993</v>
      </c>
      <c r="IG116" s="4"/>
      <c r="IH116" s="4"/>
      <c r="II116" s="4"/>
      <c r="IJ116" s="4"/>
      <c r="IL116" s="1">
        <f t="shared" si="1099"/>
        <v>127</v>
      </c>
      <c r="IM116" s="1">
        <f t="shared" si="1100"/>
        <v>146</v>
      </c>
      <c r="IN116" s="1">
        <f t="shared" si="1101"/>
        <v>87</v>
      </c>
      <c r="IO116" s="1" t="str">
        <f t="shared" ref="IO116:IS116" si="1923">+IO99</f>
        <v>40-74（再掲）</v>
      </c>
      <c r="IP116" s="1">
        <f t="shared" si="1923"/>
        <v>2810969</v>
      </c>
      <c r="IQ116" s="1">
        <f t="shared" si="1923"/>
        <v>1366999</v>
      </c>
      <c r="IR116" s="1">
        <f t="shared" si="1923"/>
        <v>0.48630881379339297</v>
      </c>
      <c r="IS116" s="1">
        <f t="shared" si="1923"/>
        <v>2.9811175374255399E-4</v>
      </c>
      <c r="IU116" s="4" t="s">
        <v>36</v>
      </c>
      <c r="IV116" s="4">
        <f>+IV114+IV115</f>
        <v>27864</v>
      </c>
      <c r="IW116" s="4">
        <f>+IW114+IW115</f>
        <v>15367</v>
      </c>
      <c r="IX116" s="4">
        <f t="shared" si="1709"/>
        <v>0.55150014355440713</v>
      </c>
      <c r="IY116" s="4">
        <f t="shared" si="1710"/>
        <v>2.9794234962982561E-3</v>
      </c>
      <c r="IZ116" s="4">
        <f>+IZ114+IZ115</f>
        <v>2810969</v>
      </c>
      <c r="JA116" s="4">
        <f t="shared" ref="JA116:JC116" si="1924">+JA114+JA115</f>
        <v>1582261.6288606664</v>
      </c>
      <c r="JB116" s="4">
        <f t="shared" si="1924"/>
        <v>68442343.999268353</v>
      </c>
      <c r="JC116" s="4">
        <f t="shared" si="1924"/>
        <v>13360.116888343453</v>
      </c>
      <c r="JD116" s="4"/>
      <c r="JE116" s="4"/>
      <c r="JF116" s="4"/>
      <c r="JG116" s="4"/>
      <c r="JI116" s="1">
        <f t="shared" si="1102"/>
        <v>52</v>
      </c>
      <c r="JJ116" s="1">
        <f t="shared" si="1103"/>
        <v>128</v>
      </c>
      <c r="JK116" s="1">
        <f t="shared" si="1104"/>
        <v>40.6</v>
      </c>
      <c r="JL116" s="1" t="str">
        <f t="shared" ref="JL116:JP116" si="1925">+JL99</f>
        <v>40-74（再掲）</v>
      </c>
      <c r="JM116" s="1">
        <f t="shared" si="1925"/>
        <v>2937966</v>
      </c>
      <c r="JN116" s="1">
        <f t="shared" si="1925"/>
        <v>746309</v>
      </c>
      <c r="JO116" s="1">
        <f t="shared" si="1925"/>
        <v>0.25402234062613388</v>
      </c>
      <c r="JP116" s="1">
        <f t="shared" si="1925"/>
        <v>2.5396594490698218E-4</v>
      </c>
      <c r="JR116" s="4" t="s">
        <v>36</v>
      </c>
      <c r="JS116" s="4">
        <f>+JS114+JS115</f>
        <v>27761</v>
      </c>
      <c r="JT116" s="4">
        <f>+JT114+JT115</f>
        <v>8917</v>
      </c>
      <c r="JU116" s="4">
        <f t="shared" si="1716"/>
        <v>0.32120600842909119</v>
      </c>
      <c r="JV116" s="4">
        <f t="shared" si="1717"/>
        <v>2.802484839792104E-3</v>
      </c>
      <c r="JW116" s="4">
        <f>+JW114+JW115</f>
        <v>2937966</v>
      </c>
      <c r="JX116" s="4">
        <f t="shared" ref="JX116:JZ116" si="1926">+JX114+JX115</f>
        <v>963797.21444186231</v>
      </c>
      <c r="JY116" s="4">
        <f t="shared" si="1926"/>
        <v>70246040.9146595</v>
      </c>
      <c r="JZ116" s="4">
        <f t="shared" si="1926"/>
        <v>6920.3404932124668</v>
      </c>
      <c r="KA116" s="4"/>
      <c r="KB116" s="4"/>
      <c r="KC116" s="4"/>
      <c r="KD116" s="4"/>
      <c r="KF116" s="1">
        <f t="shared" si="1105"/>
        <v>144</v>
      </c>
      <c r="KG116" s="1">
        <f t="shared" si="1106"/>
        <v>141</v>
      </c>
      <c r="KH116" s="1">
        <f t="shared" si="1107"/>
        <v>102.1</v>
      </c>
      <c r="KI116" s="1" t="str">
        <f t="shared" ref="KI116:KM116" si="1927">+KI99</f>
        <v>40-74（再掲）</v>
      </c>
      <c r="KJ116" s="1">
        <f t="shared" si="1927"/>
        <v>2846898</v>
      </c>
      <c r="KK116" s="1">
        <f t="shared" si="1927"/>
        <v>1760134</v>
      </c>
      <c r="KL116" s="1">
        <f t="shared" si="1927"/>
        <v>0.61826380853827567</v>
      </c>
      <c r="KM116" s="1">
        <f t="shared" si="1927"/>
        <v>2.8792715559003965E-4</v>
      </c>
      <c r="KO116" s="4" t="s">
        <v>36</v>
      </c>
      <c r="KP116" s="4">
        <f>+KP114+KP115</f>
        <v>28630</v>
      </c>
      <c r="KQ116" s="4">
        <f>+KQ114+KQ115</f>
        <v>17916</v>
      </c>
      <c r="KR116" s="4">
        <f t="shared" si="1723"/>
        <v>0.62577715682850155</v>
      </c>
      <c r="KS116" s="4">
        <f t="shared" si="1724"/>
        <v>2.8599887570651818E-3</v>
      </c>
      <c r="KT116" s="4">
        <f>+KT114+KT115</f>
        <v>2846898</v>
      </c>
      <c r="KU116" s="4">
        <f t="shared" ref="KU116:KW116" si="1928">+KU114+KU115</f>
        <v>1828775.8637372376</v>
      </c>
      <c r="KV116" s="4">
        <f t="shared" si="1928"/>
        <v>59726186.976509325</v>
      </c>
      <c r="KW116" s="4">
        <f t="shared" si="1928"/>
        <v>17398.312857471356</v>
      </c>
      <c r="KX116" s="4"/>
      <c r="KY116" s="4"/>
      <c r="KZ116" s="4"/>
      <c r="LA116" s="4"/>
      <c r="LC116" s="1">
        <f t="shared" si="1108"/>
        <v>26</v>
      </c>
      <c r="LD116" s="1">
        <f t="shared" si="1109"/>
        <v>148</v>
      </c>
      <c r="LE116" s="1">
        <f t="shared" si="1110"/>
        <v>17.600000000000001</v>
      </c>
      <c r="LF116" s="1" t="str">
        <f t="shared" ref="LF116:LJ116" si="1929">+LF99</f>
        <v>40-74（再掲）</v>
      </c>
      <c r="LG116" s="1">
        <f t="shared" si="1929"/>
        <v>2990197</v>
      </c>
      <c r="LH116" s="1">
        <f t="shared" si="1929"/>
        <v>258336</v>
      </c>
      <c r="LI116" s="1">
        <f t="shared" si="1929"/>
        <v>8.6394307799787101E-2</v>
      </c>
      <c r="LJ116" s="1">
        <f t="shared" si="1929"/>
        <v>1.6246958171249539E-4</v>
      </c>
      <c r="LL116" s="4" t="s">
        <v>36</v>
      </c>
      <c r="LM116" s="4">
        <f>+LM114+LM115</f>
        <v>27986</v>
      </c>
      <c r="LN116" s="4">
        <f>+LN114+LN115</f>
        <v>1826</v>
      </c>
      <c r="LO116" s="4">
        <f t="shared" si="1730"/>
        <v>6.5246909168870146E-2</v>
      </c>
      <c r="LP116" s="4">
        <f t="shared" si="1731"/>
        <v>1.4762435453209656E-3</v>
      </c>
      <c r="LQ116" s="4">
        <f>+LQ114+LQ115</f>
        <v>2990197</v>
      </c>
      <c r="LR116" s="4">
        <f t="shared" ref="LR116:LT116" si="1930">+LR114+LR115</f>
        <v>208891.64426121686</v>
      </c>
      <c r="LS116" s="4">
        <f t="shared" si="1930"/>
        <v>22512464.543643769</v>
      </c>
      <c r="LT116" s="4">
        <f t="shared" si="1930"/>
        <v>2297.3049169309998</v>
      </c>
      <c r="LU116" s="4"/>
      <c r="LV116" s="4"/>
      <c r="LW116" s="4"/>
      <c r="LX116" s="4"/>
      <c r="LZ116" s="1">
        <f t="shared" si="1111"/>
        <v>31</v>
      </c>
      <c r="MA116" s="1">
        <f t="shared" si="1112"/>
        <v>169</v>
      </c>
      <c r="MB116" s="1">
        <f t="shared" si="1113"/>
        <v>18.3</v>
      </c>
      <c r="MC116" s="1" t="str">
        <f t="shared" ref="MC116:MG116" si="1931">+MC99</f>
        <v>40-74（再掲）</v>
      </c>
      <c r="MD116" s="1">
        <f t="shared" si="1931"/>
        <v>3050970</v>
      </c>
      <c r="ME116" s="1">
        <f t="shared" si="1931"/>
        <v>622414</v>
      </c>
      <c r="MF116" s="1">
        <f t="shared" si="1931"/>
        <v>0.20400528356555456</v>
      </c>
      <c r="MG116" s="1">
        <f t="shared" si="1931"/>
        <v>2.3070490684661446E-4</v>
      </c>
      <c r="MI116" s="4" t="s">
        <v>36</v>
      </c>
      <c r="MJ116" s="4">
        <f>+MJ114+MJ115</f>
        <v>28878</v>
      </c>
      <c r="MK116" s="4">
        <f>+MK114+MK115</f>
        <v>4884</v>
      </c>
      <c r="ML116" s="4">
        <f t="shared" si="1737"/>
        <v>0.16912528568460419</v>
      </c>
      <c r="MM116" s="4">
        <f t="shared" si="1738"/>
        <v>2.2059135419513179E-3</v>
      </c>
      <c r="MN116" s="4">
        <f>+MN114+MN115</f>
        <v>3050970</v>
      </c>
      <c r="MO116" s="4">
        <f t="shared" ref="MO116:MQ116" si="1932">+MO114+MO115</f>
        <v>525017.21035508858</v>
      </c>
      <c r="MP116" s="4">
        <f t="shared" si="1932"/>
        <v>47062573.343815245</v>
      </c>
      <c r="MQ116" s="4">
        <f t="shared" si="1932"/>
        <v>5822.9833148214675</v>
      </c>
      <c r="MR116" s="4"/>
      <c r="MS116" s="4"/>
      <c r="MT116" s="4"/>
      <c r="MU116" s="4"/>
      <c r="MW116" s="1">
        <f t="shared" si="1114"/>
        <v>80</v>
      </c>
      <c r="MX116" s="1">
        <f t="shared" si="1115"/>
        <v>99</v>
      </c>
      <c r="MY116" s="1">
        <f t="shared" si="1116"/>
        <v>80.8</v>
      </c>
      <c r="MZ116" s="1" t="str">
        <f t="shared" ref="MZ116:ND116" si="1933">+MZ99</f>
        <v>40-74（再掲）</v>
      </c>
      <c r="NA116" s="1">
        <f t="shared" si="1933"/>
        <v>1740738</v>
      </c>
      <c r="NB116" s="1">
        <f t="shared" si="1933"/>
        <v>1535645</v>
      </c>
      <c r="NC116" s="1">
        <f t="shared" si="1933"/>
        <v>0.8821804315181262</v>
      </c>
      <c r="ND116" s="1">
        <f t="shared" si="1933"/>
        <v>2.4435471244089449E-4</v>
      </c>
      <c r="NF116" s="4" t="s">
        <v>36</v>
      </c>
      <c r="NG116" s="4">
        <f>+NG114+NG115</f>
        <v>16582</v>
      </c>
      <c r="NH116" s="4">
        <f>+NH114+NH115</f>
        <v>15659</v>
      </c>
      <c r="NI116" s="4">
        <f t="shared" si="1744"/>
        <v>0.94433723314437346</v>
      </c>
      <c r="NJ116" s="4">
        <f t="shared" si="1745"/>
        <v>1.7804406297835312E-3</v>
      </c>
      <c r="NK116" s="4">
        <f>+NK114+NK115</f>
        <v>1740738</v>
      </c>
      <c r="NL116" s="4">
        <f t="shared" ref="NL116:NN116" si="1934">+NL114+NL115</f>
        <v>1627948.6715488846</v>
      </c>
      <c r="NM116" s="4">
        <f t="shared" si="1934"/>
        <v>11835682.673122041</v>
      </c>
      <c r="NN116" s="4">
        <f t="shared" si="1934"/>
        <v>14982.345086624062</v>
      </c>
      <c r="NO116" s="4"/>
      <c r="NP116" s="4"/>
      <c r="NQ116" s="4"/>
      <c r="NR116" s="4"/>
      <c r="NT116" s="1">
        <f t="shared" si="1117"/>
        <v>12</v>
      </c>
      <c r="NU116" s="1">
        <f t="shared" si="1118"/>
        <v>92</v>
      </c>
      <c r="NV116" s="1">
        <f t="shared" si="1119"/>
        <v>13</v>
      </c>
      <c r="NW116" s="1" t="str">
        <f t="shared" ref="NW116:OA116" si="1935">+NW99</f>
        <v>40-74（再掲）</v>
      </c>
      <c r="NX116" s="1">
        <f t="shared" si="1935"/>
        <v>1735386</v>
      </c>
      <c r="NY116" s="1">
        <f t="shared" si="1935"/>
        <v>186589</v>
      </c>
      <c r="NZ116" s="1">
        <f t="shared" si="1935"/>
        <v>0.10752017130482786</v>
      </c>
      <c r="OA116" s="1">
        <f t="shared" si="1935"/>
        <v>2.351506229936672E-4</v>
      </c>
      <c r="OC116" s="4" t="s">
        <v>36</v>
      </c>
      <c r="OD116" s="4">
        <f>+OD114+OD115</f>
        <v>16161</v>
      </c>
      <c r="OE116" s="4">
        <f>+OE114+OE115</f>
        <v>1013</v>
      </c>
      <c r="OF116" s="4">
        <f t="shared" si="1751"/>
        <v>6.2681764742280793E-2</v>
      </c>
      <c r="OG116" s="4">
        <f t="shared" si="1752"/>
        <v>1.9066897219729719E-3</v>
      </c>
      <c r="OH116" s="4">
        <f>+OH114+OH115</f>
        <v>1735386</v>
      </c>
      <c r="OI116" s="4">
        <f t="shared" ref="OI116:OK116" si="1936">+OI114+OI115</f>
        <v>118040.46905797187</v>
      </c>
      <c r="OJ116" s="4">
        <f t="shared" si="1936"/>
        <v>12862611.436085673</v>
      </c>
      <c r="OK116" s="4">
        <f t="shared" si="1936"/>
        <v>1634.8476147388183</v>
      </c>
      <c r="OL116" s="4"/>
      <c r="OM116" s="4"/>
      <c r="ON116" s="4"/>
      <c r="OO116" s="4"/>
      <c r="OQ116" s="1">
        <f t="shared" si="1120"/>
        <v>2</v>
      </c>
      <c r="OR116" s="1">
        <f t="shared" si="1121"/>
        <v>116</v>
      </c>
      <c r="OS116" s="1">
        <f t="shared" si="1122"/>
        <v>1.7</v>
      </c>
      <c r="OT116" s="1" t="str">
        <f t="shared" ref="OT116:OX116" si="1937">+OT99</f>
        <v>40-74（再掲）</v>
      </c>
      <c r="OU116" s="1">
        <f t="shared" si="1937"/>
        <v>1760464</v>
      </c>
      <c r="OV116" s="1">
        <f t="shared" si="1937"/>
        <v>37651</v>
      </c>
      <c r="OW116" s="1">
        <f t="shared" si="1937"/>
        <v>2.1386975251979023E-2</v>
      </c>
      <c r="OX116" s="1">
        <f t="shared" si="1937"/>
        <v>1.0903516999183552E-4</v>
      </c>
      <c r="OZ116" s="4" t="s">
        <v>36</v>
      </c>
      <c r="PA116" s="4">
        <f>+PA114+PA115</f>
        <v>16229</v>
      </c>
      <c r="PB116" s="4">
        <f>+PB114+PB115</f>
        <v>174</v>
      </c>
      <c r="PC116" s="4">
        <f t="shared" si="1758"/>
        <v>1.0721547846447717E-2</v>
      </c>
      <c r="PD116" s="4">
        <f t="shared" si="1759"/>
        <v>8.0842947385550588E-4</v>
      </c>
      <c r="PE116" s="4">
        <f>+PE114+PE115</f>
        <v>1760464</v>
      </c>
      <c r="PF116" s="4">
        <f t="shared" ref="PF116:PH116" si="1938">+PF114+PF115</f>
        <v>21561.170407092257</v>
      </c>
      <c r="PG116" s="4">
        <f t="shared" si="1938"/>
        <v>2702540.2888902379</v>
      </c>
      <c r="PH116" s="4">
        <f t="shared" si="1938"/>
        <v>309.5579043608729</v>
      </c>
      <c r="PI116" s="4"/>
      <c r="PJ116" s="4"/>
      <c r="PK116" s="4"/>
      <c r="PL116" s="4"/>
      <c r="PN116" s="1">
        <f t="shared" si="1123"/>
        <v>0</v>
      </c>
      <c r="PO116" s="1">
        <f t="shared" si="1124"/>
        <v>127</v>
      </c>
      <c r="PP116" s="1">
        <f t="shared" si="1125"/>
        <v>0</v>
      </c>
      <c r="PQ116" s="1" t="str">
        <f t="shared" ref="PQ116:PU116" si="1939">+PQ99</f>
        <v>40-74（再掲）</v>
      </c>
      <c r="PR116" s="1">
        <f t="shared" si="1939"/>
        <v>1827643</v>
      </c>
      <c r="PS116" s="1">
        <f t="shared" si="1939"/>
        <v>12162</v>
      </c>
      <c r="PT116" s="1">
        <f t="shared" si="1939"/>
        <v>6.6544724544125959E-3</v>
      </c>
      <c r="PU116" s="1">
        <f t="shared" si="1939"/>
        <v>6.013970625520835E-5</v>
      </c>
      <c r="PW116" s="4" t="s">
        <v>36</v>
      </c>
      <c r="PX116" s="4">
        <f>+PX114+PX115</f>
        <v>16069</v>
      </c>
      <c r="PY116" s="4">
        <f>+PY114+PY115</f>
        <v>47</v>
      </c>
      <c r="PZ116" s="4">
        <f t="shared" si="1765"/>
        <v>2.9248864272823447E-3</v>
      </c>
      <c r="QA116" s="4">
        <f t="shared" si="1766"/>
        <v>4.26014142316422E-4</v>
      </c>
      <c r="QB116" s="4">
        <f>+QB114+QB115</f>
        <v>1827643</v>
      </c>
      <c r="QC116" s="4">
        <f t="shared" ref="QC116:QE116" si="1940">+QC114+QC115</f>
        <v>6484.7784747413907</v>
      </c>
      <c r="QD116" s="4">
        <f t="shared" si="1940"/>
        <v>911725.71843058837</v>
      </c>
      <c r="QE116" s="4">
        <f t="shared" si="1940"/>
        <v>91.165970378400047</v>
      </c>
      <c r="QF116" s="4"/>
      <c r="QG116" s="4"/>
      <c r="QH116" s="4"/>
      <c r="QI116" s="4"/>
      <c r="QT116" s="4"/>
      <c r="QU116" s="4"/>
      <c r="QV116" s="4"/>
      <c r="QW116" s="4"/>
      <c r="QX116" s="4"/>
      <c r="QY116" s="4"/>
      <c r="QZ116" s="4"/>
      <c r="RA116" s="4"/>
      <c r="RB116" s="4"/>
      <c r="RC116" s="4"/>
      <c r="RD116" s="4"/>
      <c r="RE116" s="4"/>
      <c r="RF116" s="4"/>
    </row>
    <row r="117" spans="1:474">
      <c r="A117" s="20" t="s">
        <v>13</v>
      </c>
      <c r="B117" s="20" t="s">
        <v>17</v>
      </c>
      <c r="C117" s="20">
        <v>48</v>
      </c>
      <c r="D117" s="20" t="s">
        <v>16</v>
      </c>
      <c r="E117" s="20">
        <v>8</v>
      </c>
      <c r="F117" s="20">
        <v>195</v>
      </c>
      <c r="G117" s="20">
        <v>4.0999999999999996</v>
      </c>
      <c r="H117" s="20">
        <v>6</v>
      </c>
      <c r="I117" s="20">
        <v>163</v>
      </c>
      <c r="J117" s="20">
        <v>3.7</v>
      </c>
      <c r="K117" s="20">
        <v>17</v>
      </c>
      <c r="L117" s="20">
        <v>175</v>
      </c>
      <c r="M117" s="20">
        <v>9.6999999999999993</v>
      </c>
      <c r="N117" s="20">
        <v>13</v>
      </c>
      <c r="O117" s="20">
        <v>165</v>
      </c>
      <c r="P117" s="20">
        <v>7.9</v>
      </c>
      <c r="Q117" s="20">
        <v>38</v>
      </c>
      <c r="R117" s="20">
        <v>143</v>
      </c>
      <c r="S117" s="20">
        <v>26.6</v>
      </c>
      <c r="T117" s="20">
        <v>27</v>
      </c>
      <c r="U117" s="20">
        <v>194</v>
      </c>
      <c r="V117" s="20">
        <v>13.9</v>
      </c>
      <c r="W117" s="20">
        <v>48</v>
      </c>
      <c r="X117" s="20">
        <v>172</v>
      </c>
      <c r="Y117" s="20">
        <v>27.9</v>
      </c>
      <c r="Z117" s="20">
        <v>31</v>
      </c>
      <c r="AA117" s="20">
        <v>142</v>
      </c>
      <c r="AB117" s="20">
        <v>21.8</v>
      </c>
      <c r="AC117" s="20">
        <v>122</v>
      </c>
      <c r="AD117" s="20">
        <v>142</v>
      </c>
      <c r="AE117" s="20">
        <v>85.9</v>
      </c>
      <c r="AF117" s="20">
        <v>63</v>
      </c>
      <c r="AG117" s="20">
        <v>155</v>
      </c>
      <c r="AH117" s="20">
        <v>40.6</v>
      </c>
      <c r="AI117" s="20">
        <v>143</v>
      </c>
      <c r="AJ117" s="20">
        <v>166</v>
      </c>
      <c r="AK117" s="20">
        <v>86.1</v>
      </c>
      <c r="AL117" s="20">
        <v>22</v>
      </c>
      <c r="AM117" s="20">
        <v>188</v>
      </c>
      <c r="AN117" s="20">
        <v>11.7</v>
      </c>
      <c r="AO117" s="20">
        <v>27</v>
      </c>
      <c r="AP117" s="20">
        <v>199</v>
      </c>
      <c r="AQ117" s="20">
        <v>13.6</v>
      </c>
      <c r="AR117" s="20">
        <v>88</v>
      </c>
      <c r="AS117" s="20">
        <v>114</v>
      </c>
      <c r="AT117" s="20">
        <v>77.2</v>
      </c>
      <c r="AU117" s="20">
        <v>19</v>
      </c>
      <c r="AV117" s="20">
        <v>118</v>
      </c>
      <c r="AW117" s="20">
        <v>16.100000000000001</v>
      </c>
      <c r="AX117" s="20">
        <v>2</v>
      </c>
      <c r="AY117" s="20">
        <v>114</v>
      </c>
      <c r="AZ117" s="20">
        <v>1.8</v>
      </c>
      <c r="BA117" s="20">
        <v>2</v>
      </c>
      <c r="BB117" s="20">
        <v>87</v>
      </c>
      <c r="BC117" s="20">
        <v>2.2999999999999998</v>
      </c>
      <c r="BE117" s="35"/>
      <c r="BF117" s="1" t="str">
        <f t="shared" si="1071"/>
        <v>明細部</v>
      </c>
      <c r="BG117" s="1" t="str">
        <f t="shared" si="1072"/>
        <v>県</v>
      </c>
      <c r="BH117" s="1">
        <f t="shared" si="1073"/>
        <v>48</v>
      </c>
      <c r="BI117" s="1" t="str">
        <f t="shared" si="1074"/>
        <v>女</v>
      </c>
      <c r="BJ117" s="1">
        <f t="shared" si="1075"/>
        <v>8</v>
      </c>
      <c r="BK117" s="1">
        <f t="shared" si="1076"/>
        <v>195</v>
      </c>
      <c r="BL117" s="1">
        <f t="shared" si="1077"/>
        <v>4.0999999999999996</v>
      </c>
      <c r="BS117" s="4" t="s">
        <v>37</v>
      </c>
      <c r="BT117" s="4"/>
      <c r="BU117" s="4"/>
      <c r="BV117" s="4">
        <f>+BY114/BX114</f>
        <v>0.24013259685566613</v>
      </c>
      <c r="BW117" s="4">
        <f>SQRT(BZ114)/BX114</f>
        <v>3.8997867040595213E-3</v>
      </c>
      <c r="BX117" s="24">
        <f>(BV117-BP114)/SQRT(BW117^2+BQ114^2)</f>
        <v>-9.8085516538847433</v>
      </c>
      <c r="BY117" s="7">
        <f t="shared" ref="BY117:BY119" si="1941">2*(1-NORMDIST(ABS(BX117),0,1,1))</f>
        <v>0</v>
      </c>
      <c r="BZ117" s="4" t="s">
        <v>38</v>
      </c>
      <c r="CA117" s="4">
        <f>+BU114/CA114*100</f>
        <v>86.149127199275554</v>
      </c>
      <c r="CB117" s="4">
        <f>(1-1/9/BU114-1.96/3/SQRT(BU114))^3*CA117</f>
        <v>82.961874749097205</v>
      </c>
      <c r="CC117" s="4">
        <f>(BU114+1)/BU114*(1-1/9/(BU114+1)+1.96/3/SQRT(BU114+1))^3*CA117</f>
        <v>89.427469244900692</v>
      </c>
      <c r="CD117" s="4">
        <f>(ABS(BU114-CA114)-0.5)/SQRT(CA114)</f>
        <v>7.8238765147118938</v>
      </c>
      <c r="CE117" s="7">
        <f>2*(1-NORMDIST(ABS(CD117),0,1,1))</f>
        <v>5.1070259132757201E-15</v>
      </c>
      <c r="CG117" s="1">
        <f t="shared" si="1078"/>
        <v>6</v>
      </c>
      <c r="CH117" s="1">
        <f t="shared" si="1079"/>
        <v>163</v>
      </c>
      <c r="CI117" s="1">
        <f t="shared" si="1080"/>
        <v>3.7</v>
      </c>
      <c r="CP117" s="4" t="s">
        <v>37</v>
      </c>
      <c r="CQ117" s="4"/>
      <c r="CR117" s="4"/>
      <c r="CS117" s="4">
        <f>+CV114/CU114</f>
        <v>3.3922917208721107E-2</v>
      </c>
      <c r="CT117" s="4">
        <f>SQRT(CW114)/CU114</f>
        <v>1.7857169924143238E-3</v>
      </c>
      <c r="CU117" s="24">
        <f>(CS117-CM114)/SQRT(CT117^2+CN114^2)</f>
        <v>-3.9096596321467403</v>
      </c>
      <c r="CV117" s="7">
        <f t="shared" ref="CV117:CV119" si="1942">2*(1-NORMDIST(ABS(CU117),0,1,1))</f>
        <v>9.2426260534628213E-5</v>
      </c>
      <c r="CW117" s="4" t="s">
        <v>38</v>
      </c>
      <c r="CX117" s="4">
        <f>+CR114/CX114*100</f>
        <v>82.286652424156301</v>
      </c>
      <c r="CY117" s="4">
        <f>(1-1/9/CR114-1.96/3/SQRT(CR114))^3*CX117</f>
        <v>73.890364171027386</v>
      </c>
      <c r="CZ117" s="4">
        <f>(CR114+1)/CR114*(1-1/9/(CR114+1)+1.96/3/SQRT(CR114+1))^3*CX117</f>
        <v>91.375596144627394</v>
      </c>
      <c r="DA117" s="4">
        <f>(ABS(CR114-CX114)-0.5)/SQRT(CX114)</f>
        <v>3.6289269308598699</v>
      </c>
      <c r="DB117" s="7">
        <f>2*(1-NORMDIST(ABS(DA117),0,1,1))</f>
        <v>2.8460177500888584E-4</v>
      </c>
      <c r="DD117" s="1">
        <f t="shared" si="1081"/>
        <v>17</v>
      </c>
      <c r="DE117" s="1">
        <f t="shared" si="1082"/>
        <v>175</v>
      </c>
      <c r="DF117" s="1">
        <f t="shared" si="1083"/>
        <v>9.6999999999999993</v>
      </c>
      <c r="DM117" s="4" t="s">
        <v>37</v>
      </c>
      <c r="DN117" s="4"/>
      <c r="DO117" s="4"/>
      <c r="DP117" s="4">
        <f>+DS114/DR114</f>
        <v>5.7922627767941257E-2</v>
      </c>
      <c r="DQ117" s="4">
        <f>SQRT(DT114)/DR114</f>
        <v>2.3080512412915004E-3</v>
      </c>
      <c r="DR117" s="24">
        <f>(DP117-DJ114)/SQRT(DQ117^2+DK114^2)</f>
        <v>-11.239691976169205</v>
      </c>
      <c r="DS117" s="7">
        <f t="shared" ref="DS117:DS119" si="1943">2*(1-NORMDIST(ABS(DR117),0,1,1))</f>
        <v>0</v>
      </c>
      <c r="DT117" s="4" t="s">
        <v>38</v>
      </c>
      <c r="DU117" s="4">
        <f>+DO114/DU114*100</f>
        <v>68.742289107771185</v>
      </c>
      <c r="DV117" s="4">
        <f>(1-1/9/DO114-1.96/3/SQRT(DO114))^3*DU117</f>
        <v>63.279155939425095</v>
      </c>
      <c r="DW117" s="4">
        <f>(DO114+1)/DO114*(1-1/9/(DO114+1)+1.96/3/SQRT(DO114+1))^3*DU117</f>
        <v>74.550850013788434</v>
      </c>
      <c r="DX117" s="4">
        <f>(ABS(DO114-DU114)-0.5)/SQRT(DU114)</f>
        <v>9.0935424992495761</v>
      </c>
      <c r="DY117" s="7">
        <f>2*(1-NORMDIST(ABS(DX117),0,1,1))</f>
        <v>0</v>
      </c>
      <c r="EA117" s="1">
        <f t="shared" si="1084"/>
        <v>13</v>
      </c>
      <c r="EB117" s="1">
        <f t="shared" si="1085"/>
        <v>165</v>
      </c>
      <c r="EC117" s="1">
        <f t="shared" si="1086"/>
        <v>7.9</v>
      </c>
      <c r="EJ117" s="4" t="s">
        <v>37</v>
      </c>
      <c r="EK117" s="4"/>
      <c r="EL117" s="4"/>
      <c r="EM117" s="4">
        <f>+EP114/EO114</f>
        <v>6.3878001397242312E-2</v>
      </c>
      <c r="EN117" s="4">
        <f>SQRT(EQ114)/EO114</f>
        <v>2.5318483282767519E-3</v>
      </c>
      <c r="EO117" s="24">
        <f>(EM117-EG114)/SQRT(EN117^2+EH114^2)</f>
        <v>-9.2705859158041051</v>
      </c>
      <c r="EP117" s="7">
        <f t="shared" ref="EP117:EP119" si="1944">2*(1-NORMDIST(ABS(EO117),0,1,1))</f>
        <v>0</v>
      </c>
      <c r="EQ117" s="4" t="s">
        <v>38</v>
      </c>
      <c r="ER117" s="4">
        <f>+EL114/ER114*100</f>
        <v>72.309034628154222</v>
      </c>
      <c r="ES117" s="4">
        <f>(1-1/9/EL114-1.96/3/SQRT(EL114))^3*ER117</f>
        <v>66.576842904931212</v>
      </c>
      <c r="ET117" s="4">
        <f>(EL114+1)/EL114*(1-1/9/(EL114+1)+1.96/3/SQRT(EL114+1))^3*ER117</f>
        <v>78.40270733657961</v>
      </c>
      <c r="EU117" s="4">
        <f>(ABS(EL114-ER114)-0.5)/SQRT(ER114)</f>
        <v>7.8721580315274915</v>
      </c>
      <c r="EV117" s="7">
        <f>2*(1-NORMDIST(ABS(EU117),0,1,1))</f>
        <v>3.5527136788005009E-15</v>
      </c>
      <c r="EX117" s="1">
        <f t="shared" si="1087"/>
        <v>38</v>
      </c>
      <c r="EY117" s="1">
        <f t="shared" si="1088"/>
        <v>143</v>
      </c>
      <c r="EZ117" s="1">
        <f t="shared" si="1089"/>
        <v>26.6</v>
      </c>
      <c r="FG117" s="4" t="s">
        <v>37</v>
      </c>
      <c r="FH117" s="4"/>
      <c r="FI117" s="4"/>
      <c r="FJ117" s="4">
        <f>+FM114/FL114</f>
        <v>0.17342654410312527</v>
      </c>
      <c r="FK117" s="4">
        <f>SQRT(FN114)/FL114</f>
        <v>3.8357430699715628E-3</v>
      </c>
      <c r="FL117" s="24">
        <f>(FJ117-FD114)/SQRT(FK117^2+FE114^2)</f>
        <v>3.6110615838525089</v>
      </c>
      <c r="FM117" s="7">
        <f t="shared" ref="FM117:FM119" si="1945">2*(1-NORMDIST(ABS(FL117),0,1,1))</f>
        <v>3.0494623411758681E-4</v>
      </c>
      <c r="FN117" s="4" t="s">
        <v>38</v>
      </c>
      <c r="FO117" s="4">
        <f>+FI114/FO114*100</f>
        <v>108.31906828063053</v>
      </c>
      <c r="FP117" s="4">
        <f>(1-1/9/FI114-1.96/3/SQRT(FI114))^3*FO117</f>
        <v>103.23345254151289</v>
      </c>
      <c r="FQ117" s="4">
        <f>(FI114+1)/FI114*(1-1/9/(FI114+1)+1.96/3/SQRT(FI114+1))^3*FO117</f>
        <v>113.59039384919242</v>
      </c>
      <c r="FR117" s="4">
        <f>(ABS(FI114-FO114)-0.5)/SQRT(FO114)</f>
        <v>3.2850169283987292</v>
      </c>
      <c r="FS117" s="7">
        <f>2*(1-NORMDIST(ABS(FR117),0,1,1))</f>
        <v>1.0197624449659326E-3</v>
      </c>
      <c r="FU117" s="1">
        <f t="shared" si="1090"/>
        <v>27</v>
      </c>
      <c r="FV117" s="1">
        <f t="shared" si="1091"/>
        <v>194</v>
      </c>
      <c r="FW117" s="1">
        <f t="shared" si="1092"/>
        <v>13.9</v>
      </c>
      <c r="GD117" s="4" t="s">
        <v>37</v>
      </c>
      <c r="GE117" s="4"/>
      <c r="GF117" s="4"/>
      <c r="GG117" s="4">
        <f>+GJ114/GI114</f>
        <v>9.9770670530283448E-2</v>
      </c>
      <c r="GH117" s="4">
        <f>SQRT(GK114)/GI114</f>
        <v>2.9990301253774864E-3</v>
      </c>
      <c r="GI117" s="24">
        <f>(GG117-GA114)/SQRT(GH117^2+GB114^2)</f>
        <v>-6.6106609906259051</v>
      </c>
      <c r="GJ117" s="7">
        <f t="shared" ref="GJ117:GJ119" si="1946">2*(1-NORMDIST(ABS(GI117),0,1,1))</f>
        <v>3.826072791923707E-11</v>
      </c>
      <c r="GK117" s="4" t="s">
        <v>38</v>
      </c>
      <c r="GL117" s="4">
        <f>+GF114/GL114*100</f>
        <v>82.789536560352346</v>
      </c>
      <c r="GM117" s="4">
        <f>(1-1/9/GF114-1.96/3/SQRT(GF114))^3*GL117</f>
        <v>77.716995459418825</v>
      </c>
      <c r="GN117" s="4">
        <f>(GF114+1)/GF114*(1-1/9/(GF114+1)+1.96/3/SQRT(GF114+1))^3*GL117</f>
        <v>88.10621479223046</v>
      </c>
      <c r="GO117" s="4">
        <f>(ABS(GF114-GL114)-0.5)/SQRT(GL114)</f>
        <v>5.9430092151950502</v>
      </c>
      <c r="GP117" s="7">
        <f>2*(1-NORMDIST(ABS(GO117),0,1,1))</f>
        <v>2.7983668715592103E-9</v>
      </c>
      <c r="GR117" s="1">
        <f t="shared" si="1093"/>
        <v>48</v>
      </c>
      <c r="GS117" s="1">
        <f t="shared" si="1094"/>
        <v>172</v>
      </c>
      <c r="GT117" s="1">
        <f t="shared" si="1095"/>
        <v>27.9</v>
      </c>
      <c r="HA117" s="4" t="s">
        <v>37</v>
      </c>
      <c r="HB117" s="4"/>
      <c r="HC117" s="4"/>
      <c r="HD117" s="4">
        <f>+HG114/HF114</f>
        <v>0.24795599010342459</v>
      </c>
      <c r="HE117" s="4">
        <f>SQRT(HH114)/HF114</f>
        <v>4.3531394632392306E-3</v>
      </c>
      <c r="HF117" s="24">
        <f>(HD117-GX114)/SQRT(HE117^2+GY114^2)</f>
        <v>-15.449378444974931</v>
      </c>
      <c r="HG117" s="7">
        <f t="shared" ref="HG117:HG119" si="1947">2*(1-NORMDIST(ABS(HF117),0,1,1))</f>
        <v>0</v>
      </c>
      <c r="HH117" s="4" t="s">
        <v>38</v>
      </c>
      <c r="HI117" s="4">
        <f>+HC114/HI114*100</f>
        <v>76.582099230679617</v>
      </c>
      <c r="HJ117" s="4">
        <f>(1-1/9/HC114-1.96/3/SQRT(HC114))^3*HI117</f>
        <v>73.597941247590697</v>
      </c>
      <c r="HK117" s="4">
        <f>(HC114+1)/HC114*(1-1/9/(HC114+1)+1.96/3/SQRT(HC114+1))^3*HI117</f>
        <v>79.656204563410967</v>
      </c>
      <c r="HL117" s="4">
        <f>(ABS(HC114-HI114)-0.5)/SQRT(HI114)</f>
        <v>13.320219797874467</v>
      </c>
      <c r="HM117" s="7">
        <f>2*(1-NORMDIST(ABS(HL117),0,1,1))</f>
        <v>0</v>
      </c>
      <c r="HO117" s="1">
        <f t="shared" si="1096"/>
        <v>31</v>
      </c>
      <c r="HP117" s="1">
        <f t="shared" si="1097"/>
        <v>142</v>
      </c>
      <c r="HQ117" s="1">
        <f t="shared" si="1098"/>
        <v>21.8</v>
      </c>
      <c r="HX117" s="4" t="s">
        <v>37</v>
      </c>
      <c r="HY117" s="4"/>
      <c r="HZ117" s="4"/>
      <c r="IA117" s="4">
        <f>+ID114/IC114</f>
        <v>0.26364304206671785</v>
      </c>
      <c r="IB117" s="4">
        <f>SQRT(IE114)/IC114</f>
        <v>4.379706576745644E-3</v>
      </c>
      <c r="IC117" s="24">
        <f>(IA117-HU114)/SQRT(IB117^2+HV114^2)</f>
        <v>2.2535761781742623</v>
      </c>
      <c r="ID117" s="7">
        <f t="shared" ref="ID117:ID119" si="1948">2*(1-NORMDIST(ABS(IC117),0,1,1))</f>
        <v>2.4222843366036306E-2</v>
      </c>
      <c r="IE117" s="4" t="s">
        <v>38</v>
      </c>
      <c r="IF117" s="4">
        <f>+HZ114/IF114*100</f>
        <v>102.59333724774027</v>
      </c>
      <c r="IG117" s="4">
        <f>(1-1/9/HZ114-1.96/3/SQRT(HZ114))^3*IF117</f>
        <v>98.816663960779252</v>
      </c>
      <c r="IH117" s="4">
        <f>(HZ114+1)/HZ114*(1-1/9/(HZ114+1)+1.96/3/SQRT(HZ114+1))^3*IF117</f>
        <v>106.47739254344314</v>
      </c>
      <c r="II117" s="4">
        <f>(ABS(HZ114-IF114)-0.5)/SQRT(IF114)</f>
        <v>1.3410910121610611</v>
      </c>
      <c r="IJ117" s="7">
        <f>2*(1-NORMDIST(ABS(II117),0,1,1))</f>
        <v>0.1798909050659836</v>
      </c>
      <c r="IL117" s="1">
        <f t="shared" si="1099"/>
        <v>122</v>
      </c>
      <c r="IM117" s="1">
        <f t="shared" si="1100"/>
        <v>142</v>
      </c>
      <c r="IN117" s="1">
        <f t="shared" si="1101"/>
        <v>85.9</v>
      </c>
      <c r="IU117" s="4" t="s">
        <v>37</v>
      </c>
      <c r="IV117" s="4"/>
      <c r="IW117" s="4"/>
      <c r="IX117" s="4">
        <f>+JA114/IZ114</f>
        <v>0.65706933727698957</v>
      </c>
      <c r="IY117" s="4">
        <f>SQRT(JB114)/IZ114</f>
        <v>4.7347629399408101E-3</v>
      </c>
      <c r="IZ117" s="24">
        <f>(IX117-IR114)/SQRT(IY117^2+IS114^2)</f>
        <v>22.977213337990502</v>
      </c>
      <c r="JA117" s="7">
        <f t="shared" ref="JA117:JA119" si="1949">2*(1-NORMDIST(ABS(IZ117),0,1,1))</f>
        <v>0</v>
      </c>
      <c r="JB117" s="4" t="s">
        <v>38</v>
      </c>
      <c r="JC117" s="4">
        <f>+IW114/JC114*100</f>
        <v>119.69759097704457</v>
      </c>
      <c r="JD117" s="4">
        <f>(1-1/9/IW114-1.96/3/SQRT(IW114))^3*JC117</f>
        <v>116.81063694163203</v>
      </c>
      <c r="JE117" s="4">
        <f>(IW114+1)/IW114*(1-1/9/(IW114+1)+1.96/3/SQRT(IW114+1))^3*JC117</f>
        <v>122.63786317200605</v>
      </c>
      <c r="JF117" s="4">
        <f>(ABS(IW114-JC114)-0.5)/SQRT(JC114)</f>
        <v>14.536451068292315</v>
      </c>
      <c r="JG117" s="7">
        <f>2*(1-NORMDIST(ABS(JF117),0,1,1))</f>
        <v>0</v>
      </c>
      <c r="JI117" s="1">
        <f t="shared" si="1102"/>
        <v>63</v>
      </c>
      <c r="JJ117" s="1">
        <f t="shared" si="1103"/>
        <v>155</v>
      </c>
      <c r="JK117" s="1">
        <f t="shared" si="1104"/>
        <v>40.6</v>
      </c>
      <c r="JR117" s="4" t="s">
        <v>37</v>
      </c>
      <c r="JS117" s="4"/>
      <c r="JT117" s="4"/>
      <c r="JU117" s="4">
        <f>+JX114/JW114</f>
        <v>0.35291320400480519</v>
      </c>
      <c r="JV117" s="4">
        <f>SQRT(JY114)/JW114</f>
        <v>4.7497936025043038E-3</v>
      </c>
      <c r="JW117" s="24">
        <f>(JU117-JO114)/SQRT(JV117^2+JP114^2)</f>
        <v>11.852141068123876</v>
      </c>
      <c r="JX117" s="7">
        <f t="shared" ref="JX117:JX119" si="1950">2*(1-NORMDIST(ABS(JW117),0,1,1))</f>
        <v>0</v>
      </c>
      <c r="JY117" s="4" t="s">
        <v>38</v>
      </c>
      <c r="JZ117" s="4">
        <f>+JT114/JZ114*100</f>
        <v>119.87532502046831</v>
      </c>
      <c r="KA117" s="4">
        <f>(1-1/9/JT114-1.96/3/SQRT(JT114))^3*JZ117</f>
        <v>115.98081749310697</v>
      </c>
      <c r="KB117" s="4">
        <f>(JT114+1)/JT114*(1-1/9/(JT114+1)+1.96/3/SQRT(JT114+1))^3*JZ117</f>
        <v>123.86726989865647</v>
      </c>
      <c r="KC117" s="4">
        <f>(ABS(JT114-JZ114)-0.5)/SQRT(JZ114)</f>
        <v>10.853894921482947</v>
      </c>
      <c r="KD117" s="7">
        <f>2*(1-NORMDIST(ABS(KC117),0,1,1))</f>
        <v>0</v>
      </c>
      <c r="KF117" s="1">
        <f t="shared" si="1105"/>
        <v>143</v>
      </c>
      <c r="KG117" s="1">
        <f t="shared" si="1106"/>
        <v>166</v>
      </c>
      <c r="KH117" s="1">
        <f t="shared" si="1107"/>
        <v>86.1</v>
      </c>
      <c r="KO117" s="4" t="s">
        <v>37</v>
      </c>
      <c r="KP117" s="4"/>
      <c r="KQ117" s="4"/>
      <c r="KR117" s="4">
        <f>+KU114/KT114</f>
        <v>0.767409032065687</v>
      </c>
      <c r="KS117" s="4">
        <f>SQRT(KV114)/KT114</f>
        <v>3.9866485285805645E-3</v>
      </c>
      <c r="KT117" s="24">
        <f>(KR117-KL114)/SQRT(KS117^2+KM114^2)</f>
        <v>14.202575585471585</v>
      </c>
      <c r="KU117" s="7">
        <f t="shared" ref="KU117:KU119" si="1951">2*(1-NORMDIST(ABS(KT117),0,1,1))</f>
        <v>0</v>
      </c>
      <c r="KV117" s="4" t="s">
        <v>38</v>
      </c>
      <c r="KW117" s="4">
        <f>+KQ114/KW114*100</f>
        <v>107.21706447946246</v>
      </c>
      <c r="KX117" s="4">
        <f>(1-1/9/KQ114-1.96/3/SQRT(KQ114))^3*KW117</f>
        <v>104.86857701023057</v>
      </c>
      <c r="KY117" s="4">
        <f>(KQ114+1)/KQ114*(1-1/9/(KQ114+1)+1.96/3/SQRT(KQ114+1))^3*KW117</f>
        <v>109.60488362340199</v>
      </c>
      <c r="KZ117" s="4">
        <f>(ABS(KQ114-KW114)-0.5)/SQRT(KW114)</f>
        <v>6.1970316179037104</v>
      </c>
      <c r="LA117" s="7">
        <f>2*(1-NORMDIST(ABS(KZ117),0,1,1))</f>
        <v>5.753795218055302E-10</v>
      </c>
      <c r="LC117" s="1">
        <f t="shared" si="1108"/>
        <v>22</v>
      </c>
      <c r="LD117" s="1">
        <f t="shared" si="1109"/>
        <v>188</v>
      </c>
      <c r="LE117" s="1">
        <f t="shared" si="1110"/>
        <v>11.7</v>
      </c>
      <c r="LL117" s="4" t="s">
        <v>37</v>
      </c>
      <c r="LM117" s="4"/>
      <c r="LN117" s="4"/>
      <c r="LO117" s="4">
        <f>+LR114/LQ114</f>
        <v>0.10210603751618595</v>
      </c>
      <c r="LP117" s="4">
        <f>SQRT(LS114)/LQ114</f>
        <v>3.0822518147822142E-3</v>
      </c>
      <c r="LQ117" s="24">
        <f>(LO117-LI114)/SQRT(LP117^2+LJ114^2)</f>
        <v>-4.8731769304448704</v>
      </c>
      <c r="LR117" s="7">
        <f t="shared" ref="LR117:LR119" si="1952">2*(1-NORMDIST(ABS(LQ117),0,1,1))</f>
        <v>1.098177881297957E-6</v>
      </c>
      <c r="LS117" s="4" t="s">
        <v>38</v>
      </c>
      <c r="LT117" s="4">
        <f>+LN114/LT114*100</f>
        <v>86.198478368774374</v>
      </c>
      <c r="LU117" s="4">
        <f>(1-1/9/LN114-1.96/3/SQRT(LN114))^3*LT117</f>
        <v>80.940493612639372</v>
      </c>
      <c r="LV117" s="4">
        <f>(LN114+1)/LN114*(1-1/9/(LN114+1)+1.96/3/SQRT(LN114+1))^3*LT117</f>
        <v>91.708355521750732</v>
      </c>
      <c r="LW117" s="4">
        <f>(ABS(LN114-LT114)-0.5)/SQRT(LT114)</f>
        <v>4.6885358006987428</v>
      </c>
      <c r="LX117" s="7">
        <f>2*(1-NORMDIST(ABS(LW117),0,1,1))</f>
        <v>2.7516678102745828E-6</v>
      </c>
      <c r="LZ117" s="1">
        <f t="shared" si="1111"/>
        <v>27</v>
      </c>
      <c r="MA117" s="1">
        <f t="shared" si="1112"/>
        <v>199</v>
      </c>
      <c r="MB117" s="1">
        <f t="shared" si="1113"/>
        <v>13.6</v>
      </c>
      <c r="MI117" s="4" t="s">
        <v>37</v>
      </c>
      <c r="MJ117" s="4"/>
      <c r="MK117" s="4"/>
      <c r="ML117" s="4">
        <f>+MO114/MN114</f>
        <v>0.20031591632735532</v>
      </c>
      <c r="MM117" s="4">
        <f>SQRT(MP114)/MN114</f>
        <v>3.9103989503097118E-3</v>
      </c>
      <c r="MN117" s="24">
        <f>(ML117-MF114)/SQRT(MM117^2+MG114^2)</f>
        <v>-9.886693892277167</v>
      </c>
      <c r="MO117" s="7">
        <f t="shared" ref="MO117:MO119" si="1953">2*(1-NORMDIST(ABS(MN117),0,1,1))</f>
        <v>0</v>
      </c>
      <c r="MP117" s="4" t="s">
        <v>38</v>
      </c>
      <c r="MQ117" s="4">
        <f>+MK114/MQ114*100</f>
        <v>82.794474068490459</v>
      </c>
      <c r="MR117" s="4">
        <f>(1-1/9/MK114-1.96/3/SQRT(MK114))^3*MQ117</f>
        <v>79.320912810494661</v>
      </c>
      <c r="MS117" s="4">
        <f>(MK114+1)/MK114*(1-1/9/(MK114+1)+1.96/3/SQRT(MK114+1))^3*MQ117</f>
        <v>86.380991445841715</v>
      </c>
      <c r="MT117" s="4">
        <f>(ABS(MK114-MQ114)-0.5)/SQRT(MQ114)</f>
        <v>8.7313277578336965</v>
      </c>
      <c r="MU117" s="7">
        <f>2*(1-NORMDIST(ABS(MT117),0,1,1))</f>
        <v>0</v>
      </c>
      <c r="MW117" s="1">
        <f t="shared" si="1114"/>
        <v>88</v>
      </c>
      <c r="MX117" s="1">
        <f t="shared" si="1115"/>
        <v>114</v>
      </c>
      <c r="MY117" s="1">
        <f t="shared" si="1116"/>
        <v>77.2</v>
      </c>
      <c r="NF117" s="4" t="s">
        <v>37</v>
      </c>
      <c r="NG117" s="4"/>
      <c r="NH117" s="4"/>
      <c r="NI117" s="4">
        <f>+NL114/NK114</f>
        <v>0.88313432901948397</v>
      </c>
      <c r="NJ117" s="4">
        <f>SQRT(NM114)/NK114</f>
        <v>3.970127237122395E-3</v>
      </c>
      <c r="NK117" s="24">
        <f>(NI117-NC114)/SQRT(NJ117^2+ND114^2)</f>
        <v>22.410757099546384</v>
      </c>
      <c r="NL117" s="7">
        <f t="shared" ref="NL117:NL119" si="1954">2*(1-NORMDIST(ABS(NK117),0,1,1))</f>
        <v>0</v>
      </c>
      <c r="NM117" s="4" t="s">
        <v>38</v>
      </c>
      <c r="NN117" s="4">
        <f>+NH114/NN114*100</f>
        <v>111.05109947526321</v>
      </c>
      <c r="NO117" s="4">
        <f>(1-1/9/NH114-1.96/3/SQRT(NH114))^3*NN117</f>
        <v>108.12554566946444</v>
      </c>
      <c r="NP117" s="4">
        <f>(NH114+1)/NH114*(1-1/9/(NH114+1)+1.96/3/SQRT(NH114+1))^3*NN117</f>
        <v>114.03575897456497</v>
      </c>
      <c r="NQ117" s="4">
        <f>(ABS(NH114-NN114)-0.5)/SQRT(NN114)</f>
        <v>7.7439054803900023</v>
      </c>
      <c r="NR117" s="7">
        <f>2*(1-NORMDIST(ABS(NQ117),0,1,1))</f>
        <v>9.5479180117763462E-15</v>
      </c>
      <c r="NT117" s="1">
        <f t="shared" si="1117"/>
        <v>19</v>
      </c>
      <c r="NU117" s="1">
        <f t="shared" si="1118"/>
        <v>118</v>
      </c>
      <c r="NV117" s="1">
        <f t="shared" si="1119"/>
        <v>16.100000000000001</v>
      </c>
      <c r="OC117" s="4" t="s">
        <v>37</v>
      </c>
      <c r="OD117" s="4"/>
      <c r="OE117" s="4"/>
      <c r="OF117" s="4">
        <f>+OI114/OH114</f>
        <v>0.10711504457796245</v>
      </c>
      <c r="OG117" s="4">
        <f>SQRT(OJ114)/OH114</f>
        <v>3.9909398715419313E-3</v>
      </c>
      <c r="OH117" s="24">
        <f>(OF117-NZ114)/SQRT(OG117^2+OA114^2)</f>
        <v>-10.030458011772472</v>
      </c>
      <c r="OI117" s="7">
        <f t="shared" ref="OI117:OI119" si="1955">2*(1-NORMDIST(ABS(OH117),0,1,1))</f>
        <v>0</v>
      </c>
      <c r="OJ117" s="4" t="s">
        <v>38</v>
      </c>
      <c r="OK117" s="4">
        <f>+OE114/OK114*100</f>
        <v>72.577098767551405</v>
      </c>
      <c r="OL117" s="4">
        <f>(1-1/9/OE114-1.96/3/SQRT(OE114))^3*OK117</f>
        <v>67.124502464729161</v>
      </c>
      <c r="OM117" s="4">
        <f>(OE114+1)/OE114*(1-1/9/(OE114+1)+1.96/3/SQRT(OE114+1))^3*OK117</f>
        <v>78.354614509958864</v>
      </c>
      <c r="ON117" s="4">
        <f>(ABS(OE114-OK114)-0.5)/SQRT(OK114)</f>
        <v>8.2215926831390966</v>
      </c>
      <c r="OO117" s="7">
        <f>2*(1-NORMDIST(ABS(ON117),0,1,1))</f>
        <v>2.2204460492503131E-16</v>
      </c>
      <c r="OQ117" s="1">
        <f t="shared" si="1120"/>
        <v>2</v>
      </c>
      <c r="OR117" s="1">
        <f t="shared" si="1121"/>
        <v>114</v>
      </c>
      <c r="OS117" s="1">
        <f t="shared" si="1122"/>
        <v>1.8</v>
      </c>
      <c r="OZ117" s="4" t="s">
        <v>37</v>
      </c>
      <c r="PA117" s="4"/>
      <c r="PB117" s="4"/>
      <c r="PC117" s="4">
        <f>+PF114/PE114</f>
        <v>2.0901861463000122E-2</v>
      </c>
      <c r="PD117" s="4">
        <f>SQRT(PG114)/PE114</f>
        <v>1.9116747815949393E-3</v>
      </c>
      <c r="PE117" s="24">
        <f>(PC117-OW114)/SQRT(PD117^2+OX114^2)</f>
        <v>-7.2685993482633044</v>
      </c>
      <c r="PF117" s="7">
        <f t="shared" ref="PF117:PF119" si="1956">2*(1-NORMDIST(ABS(PE117),0,1,1))</f>
        <v>3.6326497365735122E-13</v>
      </c>
      <c r="PG117" s="4" t="s">
        <v>38</v>
      </c>
      <c r="PH117" s="4">
        <f>+PB114/PH114*100</f>
        <v>59.393488617473658</v>
      </c>
      <c r="PI117" s="4">
        <f>(1-1/9/PB114-1.96/3/SQRT(PB114))^3*PH117</f>
        <v>49.160525712692746</v>
      </c>
      <c r="PJ117" s="4">
        <f>(PB114+1)/PB114*(1-1/9/(PB114+1)+1.96/3/SQRT(PB114+1))^3*PH117</f>
        <v>71.127752800220094</v>
      </c>
      <c r="PK117" s="4">
        <f>(ABS(PB114-PH114)-0.5)/SQRT(PH114)</f>
        <v>5.688100477622239</v>
      </c>
      <c r="PL117" s="7">
        <f>2*(1-NORMDIST(ABS(PK117),0,1,1))</f>
        <v>1.2846023578205745E-8</v>
      </c>
      <c r="PN117" s="1">
        <f t="shared" si="1123"/>
        <v>2</v>
      </c>
      <c r="PO117" s="1">
        <f t="shared" si="1124"/>
        <v>87</v>
      </c>
      <c r="PP117" s="1">
        <f t="shared" si="1125"/>
        <v>2.2999999999999998</v>
      </c>
      <c r="PW117" s="4" t="s">
        <v>37</v>
      </c>
      <c r="PX117" s="4"/>
      <c r="PY117" s="4"/>
      <c r="PZ117" s="4">
        <f>+QC114/QB114</f>
        <v>6.7894807756355997E-3</v>
      </c>
      <c r="QA117" s="4">
        <f>SQRT(QD114)/QB114</f>
        <v>1.09191636449681E-3</v>
      </c>
      <c r="QB117" s="24">
        <f>(PZ117-PT114)/SQRT(QA117^2+PU114^2)</f>
        <v>-4.9409417176914427</v>
      </c>
      <c r="QC117" s="7">
        <f t="shared" ref="QC117:QC119" si="1957">2*(1-NORMDIST(ABS(QB117),0,1,1))</f>
        <v>7.7746147542079314E-7</v>
      </c>
      <c r="QD117" s="4" t="s">
        <v>38</v>
      </c>
      <c r="QE117" s="4">
        <f>+PY114/QE114*100</f>
        <v>54.078371081200572</v>
      </c>
      <c r="QF117" s="4">
        <f>(1-1/9/PY114-1.96/3/SQRT(PY114))^3*QE117</f>
        <v>38.450130324931088</v>
      </c>
      <c r="QG117" s="4">
        <f>(PY114+1)/PY114*(1-1/9/(PY114+1)+1.96/3/SQRT(PY114+1))^3*QE117</f>
        <v>73.929318401913989</v>
      </c>
      <c r="QH117" s="4">
        <f>(ABS(PY114-QE114)-0.5)/SQRT(QE114)</f>
        <v>3.8408816474689718</v>
      </c>
      <c r="QI117" s="7">
        <f>2*(1-NORMDIST(ABS(QH117),0,1,1))</f>
        <v>1.2259321381358212E-4</v>
      </c>
      <c r="QT117" s="4"/>
      <c r="QU117" s="4"/>
      <c r="QV117" s="4"/>
      <c r="QW117" s="4"/>
      <c r="QX117" s="4"/>
      <c r="QY117" s="24"/>
      <c r="QZ117" s="7"/>
      <c r="RA117" s="4"/>
      <c r="RB117" s="4"/>
      <c r="RC117" s="4"/>
      <c r="RD117" s="4"/>
      <c r="RE117" s="4"/>
      <c r="RF117" s="7"/>
    </row>
    <row r="118" spans="1:474">
      <c r="A118" s="20" t="s">
        <v>13</v>
      </c>
      <c r="B118" s="20" t="s">
        <v>17</v>
      </c>
      <c r="C118" s="20">
        <v>49</v>
      </c>
      <c r="D118" s="20" t="s">
        <v>16</v>
      </c>
      <c r="E118" s="20">
        <v>15</v>
      </c>
      <c r="F118" s="20">
        <v>124</v>
      </c>
      <c r="G118" s="20">
        <v>12.1</v>
      </c>
      <c r="H118" s="20">
        <v>1</v>
      </c>
      <c r="I118" s="20">
        <v>137</v>
      </c>
      <c r="J118" s="20">
        <v>0.7</v>
      </c>
      <c r="K118" s="20">
        <v>22</v>
      </c>
      <c r="L118" s="20">
        <v>151</v>
      </c>
      <c r="M118" s="20">
        <v>14.6</v>
      </c>
      <c r="N118" s="20">
        <v>12</v>
      </c>
      <c r="O118" s="20">
        <v>138</v>
      </c>
      <c r="P118" s="20">
        <v>8.6999999999999993</v>
      </c>
      <c r="Q118" s="20">
        <v>27</v>
      </c>
      <c r="R118" s="20">
        <v>161</v>
      </c>
      <c r="S118" s="20">
        <v>16.8</v>
      </c>
      <c r="T118" s="20">
        <v>22</v>
      </c>
      <c r="U118" s="20">
        <v>146</v>
      </c>
      <c r="V118" s="20">
        <v>15.1</v>
      </c>
      <c r="W118" s="20">
        <v>42</v>
      </c>
      <c r="X118" s="20">
        <v>130</v>
      </c>
      <c r="Y118" s="20">
        <v>32.299999999999997</v>
      </c>
      <c r="Z118" s="20">
        <v>38</v>
      </c>
      <c r="AA118" s="20">
        <v>121</v>
      </c>
      <c r="AB118" s="20">
        <v>31.4</v>
      </c>
      <c r="AC118" s="20">
        <v>130</v>
      </c>
      <c r="AD118" s="20">
        <v>153</v>
      </c>
      <c r="AE118" s="20">
        <v>85</v>
      </c>
      <c r="AF118" s="20">
        <v>50</v>
      </c>
      <c r="AG118" s="20">
        <v>173</v>
      </c>
      <c r="AH118" s="20">
        <v>28.9</v>
      </c>
      <c r="AI118" s="20">
        <v>118</v>
      </c>
      <c r="AJ118" s="20">
        <v>167</v>
      </c>
      <c r="AK118" s="20">
        <v>70.7</v>
      </c>
      <c r="AL118" s="20">
        <v>23</v>
      </c>
      <c r="AM118" s="20">
        <v>151</v>
      </c>
      <c r="AN118" s="20">
        <v>15.2</v>
      </c>
      <c r="AO118" s="20">
        <v>44</v>
      </c>
      <c r="AP118" s="20">
        <v>152</v>
      </c>
      <c r="AQ118" s="20">
        <v>28.9</v>
      </c>
      <c r="AR118" s="20">
        <v>100</v>
      </c>
      <c r="AS118" s="20">
        <v>93</v>
      </c>
      <c r="AT118" s="20">
        <v>107.5</v>
      </c>
      <c r="AU118" s="20">
        <v>18</v>
      </c>
      <c r="AV118" s="20">
        <v>97</v>
      </c>
      <c r="AW118" s="20">
        <v>18.600000000000001</v>
      </c>
      <c r="AX118" s="20">
        <v>6</v>
      </c>
      <c r="AY118" s="20">
        <v>120</v>
      </c>
      <c r="AZ118" s="20">
        <v>5</v>
      </c>
      <c r="BA118" s="20">
        <v>2</v>
      </c>
      <c r="BB118" s="20">
        <v>120</v>
      </c>
      <c r="BC118" s="20">
        <v>1.7</v>
      </c>
      <c r="BE118" s="35"/>
      <c r="BF118" s="1" t="str">
        <f t="shared" si="1071"/>
        <v>明細部</v>
      </c>
      <c r="BG118" s="1" t="str">
        <f t="shared" si="1072"/>
        <v>県</v>
      </c>
      <c r="BH118" s="1">
        <f t="shared" si="1073"/>
        <v>49</v>
      </c>
      <c r="BI118" s="1" t="str">
        <f t="shared" si="1074"/>
        <v>女</v>
      </c>
      <c r="BJ118" s="1">
        <f t="shared" si="1075"/>
        <v>15</v>
      </c>
      <c r="BK118" s="1">
        <f t="shared" si="1076"/>
        <v>124</v>
      </c>
      <c r="BL118" s="1">
        <f t="shared" si="1077"/>
        <v>12.1</v>
      </c>
      <c r="BS118" s="4" t="s">
        <v>39</v>
      </c>
      <c r="BT118" s="4"/>
      <c r="BU118" s="4"/>
      <c r="BV118" s="4">
        <f>+BY115/BX115</f>
        <v>0.53123713953236706</v>
      </c>
      <c r="BW118" s="4">
        <f>SQRT(BZ115)/BX115</f>
        <v>3.8754110088561147E-3</v>
      </c>
      <c r="BX118" s="24">
        <f>(BV118-BP115)/SQRT(BW118^2+BQ115^2)</f>
        <v>-3.4405133092785785</v>
      </c>
      <c r="BY118" s="7">
        <f t="shared" si="1941"/>
        <v>5.8061188053959434E-4</v>
      </c>
      <c r="BZ118" s="4" t="s">
        <v>40</v>
      </c>
      <c r="CA118" s="4">
        <f>+BU115/CA115*100</f>
        <v>97.539647081430019</v>
      </c>
      <c r="CB118" s="4">
        <f>(1-1/9/BU115-1.96/3/SQRT(BU115))^3*CA118</f>
        <v>95.506217561559723</v>
      </c>
      <c r="CC118" s="4">
        <f>(BU115+1)/BU115*(1-1/9/(BU115+1)+1.96/3/SQRT(BU115+1))^3*CA118</f>
        <v>99.60546553505435</v>
      </c>
      <c r="CD118" s="4">
        <f>(ABS(BU115-CA115)-0.5)/SQRT(CA115)</f>
        <v>2.3247486856982764</v>
      </c>
      <c r="CE118" s="7">
        <f t="shared" ref="CE118:CE119" si="1958">2*(1-NORMDIST(ABS(CD118),0,1,1))</f>
        <v>2.0085402315131784E-2</v>
      </c>
      <c r="CG118" s="1">
        <f t="shared" si="1078"/>
        <v>1</v>
      </c>
      <c r="CH118" s="1">
        <f t="shared" si="1079"/>
        <v>137</v>
      </c>
      <c r="CI118" s="1">
        <f t="shared" si="1080"/>
        <v>0.7</v>
      </c>
      <c r="CP118" s="4" t="s">
        <v>39</v>
      </c>
      <c r="CQ118" s="4"/>
      <c r="CR118" s="4"/>
      <c r="CS118" s="4">
        <f>+CV115/CU115</f>
        <v>7.8837289827717982E-2</v>
      </c>
      <c r="CT118" s="4">
        <f>SQRT(CW115)/CU115</f>
        <v>2.1407583033226521E-3</v>
      </c>
      <c r="CU118" s="24">
        <f>(CS118-CM115)/SQRT(CT118^2+CN115^2)</f>
        <v>-4.0629022228360316</v>
      </c>
      <c r="CV118" s="7">
        <f t="shared" si="1942"/>
        <v>4.8466334620300699E-5</v>
      </c>
      <c r="CW118" s="4" t="s">
        <v>40</v>
      </c>
      <c r="CX118" s="4">
        <f>+CR115/CX115*100</f>
        <v>89.605445842692973</v>
      </c>
      <c r="CY118" s="4">
        <f>(1-1/9/CR115-1.96/3/SQRT(CR115))^3*CX118</f>
        <v>84.68870013488754</v>
      </c>
      <c r="CZ118" s="4">
        <f>(CR115+1)/CR115*(1-1/9/(CR115+1)+1.96/3/SQRT(CR115+1))^3*CX118</f>
        <v>94.733175591547592</v>
      </c>
      <c r="DA118" s="4">
        <f>(ABS(CR115-CX115)-0.5)/SQRT(CX115)</f>
        <v>3.8549038298214358</v>
      </c>
      <c r="DB118" s="7">
        <f t="shared" ref="DB118:DB119" si="1959">2*(1-NORMDIST(ABS(DA118),0,1,1))</f>
        <v>1.1577513115734739E-4</v>
      </c>
      <c r="DD118" s="1">
        <f t="shared" si="1081"/>
        <v>22</v>
      </c>
      <c r="DE118" s="1">
        <f t="shared" si="1082"/>
        <v>151</v>
      </c>
      <c r="DF118" s="1">
        <f t="shared" si="1083"/>
        <v>14.6</v>
      </c>
      <c r="DM118" s="4" t="s">
        <v>39</v>
      </c>
      <c r="DN118" s="4"/>
      <c r="DO118" s="4"/>
      <c r="DP118" s="4">
        <f>+DS115/DR115</f>
        <v>1.6097352246135715E-2</v>
      </c>
      <c r="DQ118" s="4">
        <f>SQRT(DT115)/DR115</f>
        <v>9.3271651065447497E-4</v>
      </c>
      <c r="DR118" s="24">
        <f>(DP118-DJ115)/SQRT(DQ118^2+DK115^2)</f>
        <v>-11.03226931116593</v>
      </c>
      <c r="DS118" s="7">
        <f t="shared" si="1943"/>
        <v>0</v>
      </c>
      <c r="DT118" s="4" t="s">
        <v>40</v>
      </c>
      <c r="DU118" s="4">
        <f>+DO115/DU115*100</f>
        <v>60.851649503444939</v>
      </c>
      <c r="DV118" s="4">
        <f>(1-1/9/DO115-1.96/3/SQRT(DO115))^3*DU118</f>
        <v>54.082411016624299</v>
      </c>
      <c r="DW118" s="4">
        <f>(DO115+1)/DO115*(1-1/9/(DO115+1)+1.96/3/SQRT(DO115+1))^3*DU118</f>
        <v>68.233745471307657</v>
      </c>
      <c r="DX118" s="4">
        <f>(ABS(DO115-DU115)-0.5)/SQRT(DU115)</f>
        <v>8.567568556492537</v>
      </c>
      <c r="DY118" s="7">
        <f t="shared" ref="DY118:DY119" si="1960">2*(1-NORMDIST(ABS(DX118),0,1,1))</f>
        <v>0</v>
      </c>
      <c r="EA118" s="1">
        <f t="shared" si="1084"/>
        <v>12</v>
      </c>
      <c r="EB118" s="1">
        <f t="shared" si="1085"/>
        <v>138</v>
      </c>
      <c r="EC118" s="1">
        <f t="shared" si="1086"/>
        <v>8.6999999999999993</v>
      </c>
      <c r="EJ118" s="4" t="s">
        <v>39</v>
      </c>
      <c r="EK118" s="4"/>
      <c r="EL118" s="4"/>
      <c r="EM118" s="4">
        <f>+EP115/EO115</f>
        <v>2.2361052308622901E-2</v>
      </c>
      <c r="EN118" s="4">
        <f>SQRT(EQ115)/EO115</f>
        <v>1.1179826086089274E-3</v>
      </c>
      <c r="EO118" s="24">
        <f>(EM118-EG115)/SQRT(EN118^2+EH115^2)</f>
        <v>-16.540274493793884</v>
      </c>
      <c r="EP118" s="7">
        <f t="shared" si="1944"/>
        <v>0</v>
      </c>
      <c r="EQ118" s="4" t="s">
        <v>40</v>
      </c>
      <c r="ER118" s="4">
        <f>+EL115/ER115*100</f>
        <v>55.075206930838128</v>
      </c>
      <c r="ES118" s="4">
        <f>(1-1/9/EL115-1.96/3/SQRT(EL115))^3*ER118</f>
        <v>49.757192995781843</v>
      </c>
      <c r="ET118" s="4">
        <f>(EL115+1)/EL115*(1-1/9/(EL115+1)+1.96/3/SQRT(EL115+1))^3*ER118</f>
        <v>60.806754140991181</v>
      </c>
      <c r="EU118" s="4">
        <f>(ABS(EL115-ER115)-0.5)/SQRT(ER115)</f>
        <v>11.966617552879274</v>
      </c>
      <c r="EV118" s="7">
        <f t="shared" ref="EV118:EV119" si="1961">2*(1-NORMDIST(ABS(EU118),0,1,1))</f>
        <v>0</v>
      </c>
      <c r="EX118" s="1">
        <f t="shared" si="1087"/>
        <v>27</v>
      </c>
      <c r="EY118" s="1">
        <f t="shared" si="1088"/>
        <v>161</v>
      </c>
      <c r="EZ118" s="1">
        <f t="shared" si="1089"/>
        <v>16.8</v>
      </c>
      <c r="FG118" s="4" t="s">
        <v>39</v>
      </c>
      <c r="FH118" s="4"/>
      <c r="FI118" s="4"/>
      <c r="FJ118" s="4">
        <f>+FM115/FL115</f>
        <v>0.1028904395797292</v>
      </c>
      <c r="FK118" s="4">
        <f>SQRT(FN115)/FL115</f>
        <v>2.3360513945377631E-3</v>
      </c>
      <c r="FL118" s="24">
        <f>(FJ118-FD115)/SQRT(FK118^2+FE115^2)</f>
        <v>4.2524969884677679</v>
      </c>
      <c r="FM118" s="7">
        <f t="shared" si="1945"/>
        <v>2.1140006038589121E-5</v>
      </c>
      <c r="FN118" s="4" t="s">
        <v>40</v>
      </c>
      <c r="FO118" s="4">
        <f>+FI115/FO115*100</f>
        <v>109.79005376799806</v>
      </c>
      <c r="FP118" s="4">
        <f>(1-1/9/FI115-1.96/3/SQRT(FI115))^3*FO118</f>
        <v>104.71002163025454</v>
      </c>
      <c r="FQ118" s="4">
        <f>(FI115+1)/FI115*(1-1/9/(FI115+1)+1.96/3/SQRT(FI115+1))^3*FO118</f>
        <v>115.05281990230635</v>
      </c>
      <c r="FR118" s="4">
        <f>(ABS(FI115-FO115)-0.5)/SQRT(FO115)</f>
        <v>3.8994482032821316</v>
      </c>
      <c r="FS118" s="7">
        <f t="shared" ref="FS118:FS119" si="1962">2*(1-NORMDIST(ABS(FR118),0,1,1))</f>
        <v>9.6412158965053507E-5</v>
      </c>
      <c r="FU118" s="1">
        <f t="shared" si="1090"/>
        <v>22</v>
      </c>
      <c r="FV118" s="1">
        <f t="shared" si="1091"/>
        <v>146</v>
      </c>
      <c r="FW118" s="1">
        <f t="shared" si="1092"/>
        <v>15.1</v>
      </c>
      <c r="GD118" s="4" t="s">
        <v>39</v>
      </c>
      <c r="GE118" s="4"/>
      <c r="GF118" s="4"/>
      <c r="GG118" s="4">
        <f>+GJ115/GI115</f>
        <v>8.8411303493983115E-2</v>
      </c>
      <c r="GH118" s="4">
        <f>SQRT(GK115)/GI115</f>
        <v>2.1252912953679693E-3</v>
      </c>
      <c r="GI118" s="24">
        <f>(GG118-GA115)/SQRT(GH118^2+GB115^2)</f>
        <v>-4.8949322437840364</v>
      </c>
      <c r="GJ118" s="7">
        <f t="shared" si="1946"/>
        <v>9.8339604370778488E-7</v>
      </c>
      <c r="GK118" s="4" t="s">
        <v>40</v>
      </c>
      <c r="GL118" s="4">
        <f>+GF115/GL115*100</f>
        <v>89.548556046043686</v>
      </c>
      <c r="GM118" s="4">
        <f>(1-1/9/GF115-1.96/3/SQRT(GF115))^3*GL118</f>
        <v>85.181433276447308</v>
      </c>
      <c r="GN118" s="4">
        <f>(GF115+1)/GF115*(1-1/9/(GF115+1)+1.96/3/SQRT(GF115+1))^3*GL118</f>
        <v>94.08153397263375</v>
      </c>
      <c r="GO118" s="4">
        <f>(ABS(GF115-GL115)-0.5)/SQRT(GL115)</f>
        <v>4.3726323381634584</v>
      </c>
      <c r="GP118" s="7">
        <f t="shared" ref="GP118:GP119" si="1963">2*(1-NORMDIST(ABS(GO118),0,1,1))</f>
        <v>1.227573586581876E-5</v>
      </c>
      <c r="GR118" s="1">
        <f t="shared" si="1093"/>
        <v>42</v>
      </c>
      <c r="GS118" s="1">
        <f t="shared" si="1094"/>
        <v>130</v>
      </c>
      <c r="GT118" s="1">
        <f t="shared" si="1095"/>
        <v>32.299999999999997</v>
      </c>
      <c r="HA118" s="4" t="s">
        <v>39</v>
      </c>
      <c r="HB118" s="4"/>
      <c r="HC118" s="4"/>
      <c r="HD118" s="4">
        <f>+HG115/HF115</f>
        <v>0.21862249390860924</v>
      </c>
      <c r="HE118" s="4">
        <f>SQRT(HH115)/HF115</f>
        <v>3.1834183005409827E-3</v>
      </c>
      <c r="HF118" s="24">
        <f>(HD118-GX115)/SQRT(HE118^2+GY115^2)</f>
        <v>-11.417180200426666</v>
      </c>
      <c r="HG118" s="7">
        <f t="shared" si="1947"/>
        <v>0</v>
      </c>
      <c r="HH118" s="4" t="s">
        <v>40</v>
      </c>
      <c r="HI118" s="4">
        <f>+HC115/HI115*100</f>
        <v>85.515719888344606</v>
      </c>
      <c r="HJ118" s="4">
        <f>(1-1/9/HC115-1.96/3/SQRT(HC115))^3*HI118</f>
        <v>82.775546347352304</v>
      </c>
      <c r="HK118" s="4">
        <f>(HC115+1)/HC115*(1-1/9/(HC115+1)+1.96/3/SQRT(HC115+1))^3*HI118</f>
        <v>88.323490622105595</v>
      </c>
      <c r="HL118" s="4">
        <f>(ABS(HC115-HI115)-0.5)/SQRT(HI115)</f>
        <v>9.4965858099754463</v>
      </c>
      <c r="HM118" s="7">
        <f t="shared" ref="HM118:HM119" si="1964">2*(1-NORMDIST(ABS(HL118),0,1,1))</f>
        <v>0</v>
      </c>
      <c r="HO118" s="1">
        <f t="shared" si="1096"/>
        <v>38</v>
      </c>
      <c r="HP118" s="1">
        <f t="shared" si="1097"/>
        <v>121</v>
      </c>
      <c r="HQ118" s="1">
        <f t="shared" si="1098"/>
        <v>31.4</v>
      </c>
      <c r="HX118" s="4" t="s">
        <v>39</v>
      </c>
      <c r="HY118" s="4"/>
      <c r="HZ118" s="4"/>
      <c r="IA118" s="4">
        <f>+ID115/IC115</f>
        <v>0.26051432635113692</v>
      </c>
      <c r="IB118" s="4">
        <f>SQRT(IE115)/IC115</f>
        <v>3.3866038266206324E-3</v>
      </c>
      <c r="IC118" s="24">
        <f>(IA118-HU115)/SQRT(IB118^2+HV115^2)</f>
        <v>10.881706282839065</v>
      </c>
      <c r="ID118" s="7">
        <f t="shared" si="1948"/>
        <v>0</v>
      </c>
      <c r="IE118" s="4" t="s">
        <v>40</v>
      </c>
      <c r="IF118" s="4">
        <f>+HZ115/IF115*100</f>
        <v>115.92899283007625</v>
      </c>
      <c r="IG118" s="4">
        <f>(1-1/9/HZ115-1.96/3/SQRT(HZ115))^3*IF118</f>
        <v>112.51928470532516</v>
      </c>
      <c r="IH118" s="4">
        <f>(HZ115+1)/HZ115*(1-1/9/(HZ115+1)+1.96/3/SQRT(HZ115+1))^3*IF118</f>
        <v>119.41577057689865</v>
      </c>
      <c r="II118" s="4">
        <f>(ABS(HZ115-IF115)-0.5)/SQRT(IF115)</f>
        <v>9.7784416260216549</v>
      </c>
      <c r="IJ118" s="7">
        <f t="shared" ref="IJ118:IJ119" si="1965">2*(1-NORMDIST(ABS(II118),0,1,1))</f>
        <v>0</v>
      </c>
      <c r="IL118" s="1">
        <f t="shared" si="1099"/>
        <v>130</v>
      </c>
      <c r="IM118" s="1">
        <f t="shared" si="1100"/>
        <v>153</v>
      </c>
      <c r="IN118" s="1">
        <f t="shared" si="1101"/>
        <v>85</v>
      </c>
      <c r="IU118" s="4" t="s">
        <v>39</v>
      </c>
      <c r="IV118" s="4"/>
      <c r="IW118" s="4"/>
      <c r="IX118" s="4">
        <f>+JA115/IZ115</f>
        <v>0.49472910266694253</v>
      </c>
      <c r="IY118" s="4">
        <f>SQRT(JB115)/IZ115</f>
        <v>3.7409177950849856E-3</v>
      </c>
      <c r="IZ118" s="24">
        <f>(IX118-IR115)/SQRT(IY118^2+IS115^2)</f>
        <v>14.065047233064584</v>
      </c>
      <c r="JA118" s="7">
        <f t="shared" si="1949"/>
        <v>0</v>
      </c>
      <c r="JB118" s="4" t="s">
        <v>40</v>
      </c>
      <c r="JC118" s="4">
        <f>+IW115/JC115*100</f>
        <v>111.79839263760505</v>
      </c>
      <c r="JD118" s="4">
        <f>(1-1/9/IW115-1.96/3/SQRT(IW115))^3*JC118</f>
        <v>109.48006560439613</v>
      </c>
      <c r="JE118" s="4">
        <f>(IW115+1)/IW115*(1-1/9/(IW115+1)+1.96/3/SQRT(IW115+1))^3*JC118</f>
        <v>114.15344798410786</v>
      </c>
      <c r="JF118" s="4">
        <f>(ABS(IW115-JC115)-0.5)/SQRT(JC115)</f>
        <v>10.486910154417872</v>
      </c>
      <c r="JG118" s="7">
        <f t="shared" ref="JG118:JG119" si="1966">2*(1-NORMDIST(ABS(JF118),0,1,1))</f>
        <v>0</v>
      </c>
      <c r="JI118" s="1">
        <f t="shared" si="1102"/>
        <v>50</v>
      </c>
      <c r="JJ118" s="1">
        <f t="shared" si="1103"/>
        <v>173</v>
      </c>
      <c r="JK118" s="1">
        <f t="shared" si="1104"/>
        <v>28.9</v>
      </c>
      <c r="JR118" s="4" t="s">
        <v>39</v>
      </c>
      <c r="JS118" s="4"/>
      <c r="JT118" s="4"/>
      <c r="JU118" s="4">
        <f>+JX115/JW115</f>
        <v>0.31014015545398788</v>
      </c>
      <c r="JV118" s="4">
        <f>SQRT(JY115)/JW115</f>
        <v>3.5184408054282743E-3</v>
      </c>
      <c r="JW118" s="24">
        <f>(JU118-JO115)/SQRT(JV118^2+JP115^2)</f>
        <v>24.525894852762722</v>
      </c>
      <c r="JX118" s="7">
        <f t="shared" si="1950"/>
        <v>0</v>
      </c>
      <c r="JY118" s="4" t="s">
        <v>40</v>
      </c>
      <c r="JZ118" s="4">
        <f>+JT115/JZ115*100</f>
        <v>135.67009381879561</v>
      </c>
      <c r="KA118" s="4">
        <f>(1-1/9/JT115-1.96/3/SQRT(JT115))^3*JZ118</f>
        <v>132.05397180270469</v>
      </c>
      <c r="KB118" s="4">
        <f>(JT115+1)/JT115*(1-1/9/(JT115+1)+1.96/3/SQRT(JT115+1))^3*JZ118</f>
        <v>139.36014728911616</v>
      </c>
      <c r="KC118" s="4">
        <f>(ABS(JT115-JZ115)-0.5)/SQRT(JZ115)</f>
        <v>22.362239298947706</v>
      </c>
      <c r="KD118" s="7">
        <f t="shared" ref="KD118:KD119" si="1967">2*(1-NORMDIST(ABS(KC118),0,1,1))</f>
        <v>0</v>
      </c>
      <c r="KF118" s="1">
        <f t="shared" si="1105"/>
        <v>118</v>
      </c>
      <c r="KG118" s="1">
        <f t="shared" si="1106"/>
        <v>167</v>
      </c>
      <c r="KH118" s="1">
        <f t="shared" si="1107"/>
        <v>70.7</v>
      </c>
      <c r="KO118" s="4" t="s">
        <v>39</v>
      </c>
      <c r="KP118" s="4"/>
      <c r="KQ118" s="4"/>
      <c r="KR118" s="4">
        <f>+KU115/KT115</f>
        <v>0.551653586751083</v>
      </c>
      <c r="KS118" s="4">
        <f>SQRT(KV115)/KT115</f>
        <v>3.6844831330523158E-3</v>
      </c>
      <c r="KT118" s="24">
        <f>(KR118-KL115)/SQRT(KS118^2+KM115^2)</f>
        <v>8.1399579499544281E-2</v>
      </c>
      <c r="KU118" s="7">
        <f t="shared" si="1951"/>
        <v>0.93512418351338966</v>
      </c>
      <c r="KV118" s="4" t="s">
        <v>40</v>
      </c>
      <c r="KW118" s="4">
        <f>+KQ115/KW115*100</f>
        <v>99.845885871742084</v>
      </c>
      <c r="KX118" s="4">
        <f>(1-1/9/KQ115-1.96/3/SQRT(KQ115))^3*KW118</f>
        <v>97.897991730330787</v>
      </c>
      <c r="KY118" s="4">
        <f>(KQ115+1)/KQ115*(1-1/9/(KQ115+1)+1.96/3/SQRT(KQ115+1))^3*KW118</f>
        <v>101.82278866646196</v>
      </c>
      <c r="KZ118" s="4">
        <f>(ABS(KQ115-KW115)-0.5)/SQRT(KW115)</f>
        <v>0.14920502664192128</v>
      </c>
      <c r="LA118" s="7">
        <f t="shared" ref="LA118:LA119" si="1968">2*(1-NORMDIST(ABS(KZ118),0,1,1))</f>
        <v>0.88139185370731443</v>
      </c>
      <c r="LC118" s="1">
        <f t="shared" si="1108"/>
        <v>23</v>
      </c>
      <c r="LD118" s="1">
        <f t="shared" si="1109"/>
        <v>151</v>
      </c>
      <c r="LE118" s="1">
        <f t="shared" si="1110"/>
        <v>15.2</v>
      </c>
      <c r="LL118" s="4" t="s">
        <v>39</v>
      </c>
      <c r="LM118" s="4"/>
      <c r="LN118" s="4"/>
      <c r="LO118" s="4">
        <f>+LR115/LQ115</f>
        <v>4.6448656090689482E-2</v>
      </c>
      <c r="LP118" s="4">
        <f>SQRT(LS115)/LQ115</f>
        <v>1.5791122229645966E-3</v>
      </c>
      <c r="LQ118" s="24">
        <f>(LO118-LI115)/SQRT(LP118^2+LJ115^2)</f>
        <v>-11.061624249376726</v>
      </c>
      <c r="LR118" s="7">
        <f t="shared" si="1952"/>
        <v>0</v>
      </c>
      <c r="LS118" s="4" t="s">
        <v>40</v>
      </c>
      <c r="LT118" s="4">
        <f>+LN115/LT115*100</f>
        <v>72.621224612357622</v>
      </c>
      <c r="LU118" s="4">
        <f>(1-1/9/LN115-1.96/3/SQRT(LN115))^3*LT118</f>
        <v>67.749512283644179</v>
      </c>
      <c r="LV118" s="4">
        <f>(LN115+1)/LN115*(1-1/9/(LN115+1)+1.96/3/SQRT(LN115+1))^3*LT118</f>
        <v>77.750698909477961</v>
      </c>
      <c r="LW118" s="4">
        <f>(ABS(LN115-LT115)-0.5)/SQRT(LT115)</f>
        <v>9.2131999259210104</v>
      </c>
      <c r="LX118" s="7">
        <f t="shared" ref="LX118:LX119" si="1969">2*(1-NORMDIST(ABS(LW118),0,1,1))</f>
        <v>0</v>
      </c>
      <c r="LZ118" s="1">
        <f t="shared" si="1111"/>
        <v>44</v>
      </c>
      <c r="MA118" s="1">
        <f t="shared" si="1112"/>
        <v>152</v>
      </c>
      <c r="MB118" s="1">
        <f t="shared" si="1113"/>
        <v>28.9</v>
      </c>
      <c r="MI118" s="4" t="s">
        <v>39</v>
      </c>
      <c r="MJ118" s="4"/>
      <c r="MK118" s="4"/>
      <c r="ML118" s="4">
        <f>+MO115/MN115</f>
        <v>0.15308761635686169</v>
      </c>
      <c r="MM118" s="4">
        <f>SQRT(MP115)/MN115</f>
        <v>2.6881612828680121E-3</v>
      </c>
      <c r="MN118" s="24">
        <f>(ML118-MF115)/SQRT(MM118^2+MG115^2)</f>
        <v>-10.086064654310796</v>
      </c>
      <c r="MO118" s="7">
        <f t="shared" si="1953"/>
        <v>0</v>
      </c>
      <c r="MP118" s="4" t="s">
        <v>40</v>
      </c>
      <c r="MQ118" s="4">
        <f>+MK115/MQ115*100</f>
        <v>84.734438954759085</v>
      </c>
      <c r="MR118" s="4">
        <f>(1-1/9/MK115-1.96/3/SQRT(MK115))^3*MQ118</f>
        <v>81.595006793135013</v>
      </c>
      <c r="MS118" s="4">
        <f>(MK115+1)/MK115*(1-1/9/(MK115+1)+1.96/3/SQRT(MK115+1))^3*MQ118</f>
        <v>87.963726646324261</v>
      </c>
      <c r="MT118" s="4">
        <f>(ABS(MK115-MQ115)-0.5)/SQRT(MQ115)</f>
        <v>8.6830664192777398</v>
      </c>
      <c r="MU118" s="7">
        <f t="shared" ref="MU118:MU119" si="1970">2*(1-NORMDIST(ABS(MT118),0,1,1))</f>
        <v>0</v>
      </c>
      <c r="MW118" s="1">
        <f t="shared" si="1114"/>
        <v>100</v>
      </c>
      <c r="MX118" s="1">
        <f t="shared" si="1115"/>
        <v>93</v>
      </c>
      <c r="MY118" s="1">
        <f t="shared" si="1116"/>
        <v>107.5</v>
      </c>
      <c r="NF118" s="4" t="s">
        <v>39</v>
      </c>
      <c r="NG118" s="4"/>
      <c r="NH118" s="4"/>
      <c r="NI118" s="4">
        <f>+NL115/NK115</f>
        <v>0.98046866664540644</v>
      </c>
      <c r="NJ118" s="4">
        <f>SQRT(NM115)/NK115</f>
        <v>1.3184445311873647E-3</v>
      </c>
      <c r="NK118" s="24">
        <f>(NI118-NC115)/SQRT(NJ118^2+ND115^2)</f>
        <v>15.951110494780547</v>
      </c>
      <c r="NL118" s="7">
        <f t="shared" si="1954"/>
        <v>0</v>
      </c>
      <c r="NM118" s="4" t="s">
        <v>40</v>
      </c>
      <c r="NN118" s="4">
        <f>+NH115/NN115*100</f>
        <v>101.32179308708054</v>
      </c>
      <c r="NO118" s="4">
        <f>(1-1/9/NH115-1.96/3/SQRT(NH115))^3*NN118</f>
        <v>99.364494365080077</v>
      </c>
      <c r="NP118" s="4">
        <f>(NH115+1)/NH115*(1-1/9/(NH115+1)+1.96/3/SQRT(NH115+1))^3*NN118</f>
        <v>103.30795087668315</v>
      </c>
      <c r="NQ118" s="4">
        <f>(ABS(NH115-NN115)-0.5)/SQRT(NN115)</f>
        <v>1.3209650883923167</v>
      </c>
      <c r="NR118" s="7">
        <f t="shared" ref="NR118:NR119" si="1971">2*(1-NORMDIST(ABS(NQ118),0,1,1))</f>
        <v>0.18651300518676805</v>
      </c>
      <c r="NT118" s="1">
        <f t="shared" si="1117"/>
        <v>18</v>
      </c>
      <c r="NU118" s="1">
        <f t="shared" si="1118"/>
        <v>97</v>
      </c>
      <c r="NV118" s="1">
        <f t="shared" si="1119"/>
        <v>18.600000000000001</v>
      </c>
      <c r="OC118" s="4" t="s">
        <v>39</v>
      </c>
      <c r="OD118" s="4"/>
      <c r="OE118" s="4"/>
      <c r="OF118" s="4">
        <f>+OI115/OH115</f>
        <v>3.707210783141289E-2</v>
      </c>
      <c r="OG118" s="4">
        <f>SQRT(OJ115)/OH115</f>
        <v>1.9310000272818337E-3</v>
      </c>
      <c r="OH118" s="24">
        <f>(OF118-NZ115)/SQRT(OG118^2+OA115^2)</f>
        <v>-19.961190463144423</v>
      </c>
      <c r="OI118" s="7">
        <f t="shared" si="1955"/>
        <v>0</v>
      </c>
      <c r="OJ118" s="4" t="s">
        <v>40</v>
      </c>
      <c r="OK118" s="4">
        <f>+OE115/OK115*100</f>
        <v>48.883124821409027</v>
      </c>
      <c r="OL118" s="4">
        <f>(1-1/9/OE115-1.96/3/SQRT(OE115))^3*OK118</f>
        <v>43.949785669335064</v>
      </c>
      <c r="OM118" s="4">
        <f>(OE115+1)/OE115*(1-1/9/(OE115+1)+1.96/3/SQRT(OE115+1))^3*OK118</f>
        <v>54.2186687066025</v>
      </c>
      <c r="ON118" s="4">
        <f>(ABS(OE115-OK115)-0.5)/SQRT(OK115)</f>
        <v>13.814841037442246</v>
      </c>
      <c r="OO118" s="7">
        <f t="shared" ref="OO118:OO119" si="1972">2*(1-NORMDIST(ABS(ON118),0,1,1))</f>
        <v>0</v>
      </c>
      <c r="OQ118" s="1">
        <f t="shared" si="1120"/>
        <v>6</v>
      </c>
      <c r="OR118" s="1">
        <f t="shared" si="1121"/>
        <v>120</v>
      </c>
      <c r="OS118" s="1">
        <f t="shared" si="1122"/>
        <v>5</v>
      </c>
      <c r="OZ118" s="4" t="s">
        <v>39</v>
      </c>
      <c r="PA118" s="4"/>
      <c r="PB118" s="4"/>
      <c r="PC118" s="4">
        <f>+PF115/PE115</f>
        <v>5.4676660840928615E-3</v>
      </c>
      <c r="PD118" s="4">
        <f>SQRT(PG115)/PE115</f>
        <v>7.2844144389519483E-4</v>
      </c>
      <c r="PE118" s="24">
        <f>(PC118-OW115)/SQRT(PD118^2+OX115^2)</f>
        <v>-7.2697156356332506</v>
      </c>
      <c r="PF118" s="7">
        <f t="shared" si="1956"/>
        <v>3.6015634918840078E-13</v>
      </c>
      <c r="PG118" s="4" t="s">
        <v>40</v>
      </c>
      <c r="PH118" s="4">
        <f>+PB115/PH115*100</f>
        <v>50.503717263046646</v>
      </c>
      <c r="PI118" s="4">
        <f>(1-1/9/PB115-1.96/3/SQRT(PB115))^3*PH118</f>
        <v>38.147354478340091</v>
      </c>
      <c r="PJ118" s="4">
        <f>(PB115+1)/PB115*(1-1/9/(PB115+1)+1.96/3/SQRT(PB115+1))^3*PH118</f>
        <v>65.584787053344158</v>
      </c>
      <c r="PK118" s="4">
        <f>(ABS(PB115-PH115)-0.5)/SQRT(PH115)</f>
        <v>5.1645232673437533</v>
      </c>
      <c r="PL118" s="7">
        <f t="shared" ref="PL118:PL119" si="1973">2*(1-NORMDIST(ABS(PK118),0,1,1))</f>
        <v>2.4105249263328687E-7</v>
      </c>
      <c r="PN118" s="1">
        <f t="shared" si="1123"/>
        <v>2</v>
      </c>
      <c r="PO118" s="1">
        <f t="shared" si="1124"/>
        <v>120</v>
      </c>
      <c r="PP118" s="1">
        <f t="shared" si="1125"/>
        <v>1.7</v>
      </c>
      <c r="PW118" s="4" t="s">
        <v>39</v>
      </c>
      <c r="PX118" s="4"/>
      <c r="PY118" s="4"/>
      <c r="PZ118" s="4">
        <f>+QC115/QB115</f>
        <v>8.4878919033940772E-4</v>
      </c>
      <c r="QA118" s="4">
        <f>SQRT(QD115)/QB115</f>
        <v>2.9993691792494054E-4</v>
      </c>
      <c r="QB118" s="24">
        <f>(PZ118-PT115)/SQRT(QA118^2+PU115^2)</f>
        <v>-3.8672486832241537</v>
      </c>
      <c r="QC118" s="7">
        <f t="shared" si="1957"/>
        <v>1.1007016783093349E-4</v>
      </c>
      <c r="QD118" s="4" t="s">
        <v>40</v>
      </c>
      <c r="QE118" s="4">
        <f>+PY115/QE115*100</f>
        <v>41.998248210169372</v>
      </c>
      <c r="QF118" s="4">
        <f>(1-1/9/PY115-1.96/3/SQRT(PY115))^3*QE118</f>
        <v>18.083566675176588</v>
      </c>
      <c r="QG118" s="4">
        <f>(PY115+1)/PY115*(1-1/9/(PY115+1)+1.96/3/SQRT(PY115+1))^3*QE118</f>
        <v>82.758374896553633</v>
      </c>
      <c r="QH118" s="4">
        <f>(ABS(PY115-QE115)-0.5)/SQRT(QE115)</f>
        <v>2.4168947711363096</v>
      </c>
      <c r="QI118" s="7">
        <f t="shared" ref="QI118:QI119" si="1974">2*(1-NORMDIST(ABS(QH118),0,1,1))</f>
        <v>1.5653541724002906E-2</v>
      </c>
      <c r="QT118" s="4"/>
      <c r="QU118" s="4"/>
      <c r="QV118" s="4"/>
      <c r="QW118" s="4"/>
      <c r="QX118" s="4"/>
      <c r="QY118" s="24"/>
      <c r="QZ118" s="7"/>
      <c r="RA118" s="4"/>
      <c r="RB118" s="4"/>
      <c r="RC118" s="4"/>
      <c r="RD118" s="4"/>
      <c r="RE118" s="4"/>
      <c r="RF118" s="7"/>
    </row>
    <row r="119" spans="1:474">
      <c r="A119" s="20" t="s">
        <v>13</v>
      </c>
      <c r="B119" s="20" t="s">
        <v>17</v>
      </c>
      <c r="C119" s="20">
        <v>50</v>
      </c>
      <c r="D119" s="20" t="s">
        <v>16</v>
      </c>
      <c r="E119" s="20">
        <v>22</v>
      </c>
      <c r="F119" s="20">
        <v>178</v>
      </c>
      <c r="G119" s="20">
        <v>12.4</v>
      </c>
      <c r="H119" s="20">
        <v>3</v>
      </c>
      <c r="I119" s="20">
        <v>161</v>
      </c>
      <c r="J119" s="20">
        <v>1.9</v>
      </c>
      <c r="K119" s="20">
        <v>17</v>
      </c>
      <c r="L119" s="20">
        <v>181</v>
      </c>
      <c r="M119" s="20">
        <v>9.4</v>
      </c>
      <c r="N119" s="20">
        <v>13</v>
      </c>
      <c r="O119" s="20">
        <v>187</v>
      </c>
      <c r="P119" s="20">
        <v>7</v>
      </c>
      <c r="Q119" s="20">
        <v>24</v>
      </c>
      <c r="R119" s="20">
        <v>156</v>
      </c>
      <c r="S119" s="20">
        <v>15.4</v>
      </c>
      <c r="T119" s="20">
        <v>14</v>
      </c>
      <c r="U119" s="20">
        <v>131</v>
      </c>
      <c r="V119" s="20">
        <v>10.7</v>
      </c>
      <c r="W119" s="20">
        <v>40</v>
      </c>
      <c r="X119" s="20">
        <v>132</v>
      </c>
      <c r="Y119" s="20">
        <v>30.3</v>
      </c>
      <c r="Z119" s="20">
        <v>45</v>
      </c>
      <c r="AA119" s="20">
        <v>194</v>
      </c>
      <c r="AB119" s="20">
        <v>23.2</v>
      </c>
      <c r="AC119" s="20">
        <v>94</v>
      </c>
      <c r="AD119" s="20">
        <v>191</v>
      </c>
      <c r="AE119" s="20">
        <v>49.2</v>
      </c>
      <c r="AF119" s="20">
        <v>62</v>
      </c>
      <c r="AG119" s="20">
        <v>161</v>
      </c>
      <c r="AH119" s="20">
        <v>38.5</v>
      </c>
      <c r="AI119" s="20">
        <v>139</v>
      </c>
      <c r="AJ119" s="20">
        <v>192</v>
      </c>
      <c r="AK119" s="20">
        <v>72.400000000000006</v>
      </c>
      <c r="AL119" s="20">
        <v>27</v>
      </c>
      <c r="AM119" s="20">
        <v>162</v>
      </c>
      <c r="AN119" s="20">
        <v>16.7</v>
      </c>
      <c r="AO119" s="20">
        <v>35</v>
      </c>
      <c r="AP119" s="20">
        <v>159</v>
      </c>
      <c r="AQ119" s="20">
        <v>22</v>
      </c>
      <c r="AR119" s="20">
        <v>85</v>
      </c>
      <c r="AS119" s="20">
        <v>134</v>
      </c>
      <c r="AT119" s="20">
        <v>63.4</v>
      </c>
      <c r="AU119" s="20">
        <v>16</v>
      </c>
      <c r="AV119" s="20">
        <v>96</v>
      </c>
      <c r="AW119" s="20">
        <v>16.7</v>
      </c>
      <c r="AX119" s="20">
        <v>5</v>
      </c>
      <c r="AY119" s="20">
        <v>114</v>
      </c>
      <c r="AZ119" s="20">
        <v>4.4000000000000004</v>
      </c>
      <c r="BA119" s="20">
        <v>0</v>
      </c>
      <c r="BB119" s="20">
        <v>134</v>
      </c>
      <c r="BC119" s="20">
        <v>0</v>
      </c>
      <c r="BE119" s="35"/>
      <c r="BF119" s="1" t="str">
        <f t="shared" si="1071"/>
        <v>明細部</v>
      </c>
      <c r="BG119" s="1" t="str">
        <f t="shared" si="1072"/>
        <v>県</v>
      </c>
      <c r="BH119" s="1">
        <f t="shared" si="1073"/>
        <v>50</v>
      </c>
      <c r="BI119" s="1" t="str">
        <f t="shared" si="1074"/>
        <v>女</v>
      </c>
      <c r="BJ119" s="1">
        <f t="shared" si="1075"/>
        <v>22</v>
      </c>
      <c r="BK119" s="1">
        <f t="shared" si="1076"/>
        <v>178</v>
      </c>
      <c r="BL119" s="1">
        <f t="shared" si="1077"/>
        <v>12.4</v>
      </c>
      <c r="BS119" s="4" t="s">
        <v>41</v>
      </c>
      <c r="BT119" s="4"/>
      <c r="BU119" s="4"/>
      <c r="BV119" s="4">
        <f>+BY116/BX116</f>
        <v>0.40956124041745695</v>
      </c>
      <c r="BW119" s="4">
        <f>SQRT(BZ116)/BX116</f>
        <v>2.7829099737432315E-3</v>
      </c>
      <c r="BX119" s="24">
        <f>(BV119-BP116)/SQRT(BW119^2+BQ116^2)</f>
        <v>-8.5322794153552621</v>
      </c>
      <c r="BY119" s="7">
        <f t="shared" si="1941"/>
        <v>0</v>
      </c>
      <c r="BZ119" s="4" t="s">
        <v>42</v>
      </c>
      <c r="CA119" s="4">
        <f>+BU116/CA116*100</f>
        <v>94.54569458878764</v>
      </c>
      <c r="CB119" s="4">
        <f>(1-1/9/BU116-1.96/3/SQRT(BU116))^3*CA119</f>
        <v>92.825696546359964</v>
      </c>
      <c r="CC119" s="4">
        <f>(BU116+1)/BU116*(1-1/9/(BU116+1)+1.96/3/SQRT(BU116+1))^3*CA119</f>
        <v>96.289557293762073</v>
      </c>
      <c r="CD119" s="4">
        <f>(ABS(BU116-CA116)-0.5)/SQRT(CA116)</f>
        <v>6.0116928892664809</v>
      </c>
      <c r="CE119" s="7">
        <f t="shared" si="1958"/>
        <v>1.8359589404326471E-9</v>
      </c>
      <c r="CG119" s="1">
        <f t="shared" si="1078"/>
        <v>3</v>
      </c>
      <c r="CH119" s="1">
        <f t="shared" si="1079"/>
        <v>161</v>
      </c>
      <c r="CI119" s="1">
        <f t="shared" si="1080"/>
        <v>1.9</v>
      </c>
      <c r="CP119" s="4" t="s">
        <v>41</v>
      </c>
      <c r="CQ119" s="4"/>
      <c r="CR119" s="4"/>
      <c r="CS119" s="4">
        <f>+CV116/CU116</f>
        <v>5.9432392082145596E-2</v>
      </c>
      <c r="CT119" s="4">
        <f>SQRT(CW116)/CU116</f>
        <v>1.4399781010756539E-3</v>
      </c>
      <c r="CU119" s="24">
        <f>(CS119-CM116)/SQRT(CT119^2+CN116^2)</f>
        <v>-5.5248481214570955</v>
      </c>
      <c r="CV119" s="7">
        <f t="shared" si="1942"/>
        <v>3.2977075514750709E-8</v>
      </c>
      <c r="CW119" s="4" t="s">
        <v>42</v>
      </c>
      <c r="CX119" s="4">
        <f>+CR116/CX116*100</f>
        <v>87.885847942777545</v>
      </c>
      <c r="CY119" s="4">
        <f>(1-1/9/CR116-1.96/3/SQRT(CR116))^3*CX119</f>
        <v>83.619814339248023</v>
      </c>
      <c r="CZ119" s="4">
        <f>(CR116+1)/CR116*(1-1/9/(CR116+1)+1.96/3/SQRT(CR116+1))^3*CX119</f>
        <v>92.313116133746604</v>
      </c>
      <c r="DA119" s="4">
        <f>(ABS(CR116-CX116)-0.5)/SQRT(CX116)</f>
        <v>5.1425359412206246</v>
      </c>
      <c r="DB119" s="7">
        <f t="shared" si="1959"/>
        <v>2.7105456612552814E-7</v>
      </c>
      <c r="DD119" s="1">
        <f t="shared" si="1081"/>
        <v>17</v>
      </c>
      <c r="DE119" s="1">
        <f t="shared" si="1082"/>
        <v>181</v>
      </c>
      <c r="DF119" s="1">
        <f t="shared" si="1083"/>
        <v>9.4</v>
      </c>
      <c r="DM119" s="4" t="s">
        <v>41</v>
      </c>
      <c r="DN119" s="4"/>
      <c r="DO119" s="4"/>
      <c r="DP119" s="4">
        <f>+DS116/DR116</f>
        <v>3.3524778534044904E-2</v>
      </c>
      <c r="DQ119" s="4">
        <f>SQRT(DT116)/DR116</f>
        <v>1.1049391873918972E-3</v>
      </c>
      <c r="DR119" s="24">
        <f>(DP119-DJ116)/SQRT(DQ119^2+DK116^2)</f>
        <v>-15.217564292004521</v>
      </c>
      <c r="DS119" s="7">
        <f t="shared" si="1943"/>
        <v>0</v>
      </c>
      <c r="DT119" s="4" t="s">
        <v>42</v>
      </c>
      <c r="DU119" s="4">
        <f>+DO116/DU116*100</f>
        <v>65.887897668209462</v>
      </c>
      <c r="DV119" s="4">
        <f>(1-1/9/DO116-1.96/3/SQRT(DO116))^3*DU119</f>
        <v>61.598690624272727</v>
      </c>
      <c r="DW119" s="4">
        <f>(DO116+1)/DO116*(1-1/9/(DO116+1)+1.96/3/SQRT(DO116+1))^3*DU119</f>
        <v>70.397024988079451</v>
      </c>
      <c r="DX119" s="4">
        <f>(ABS(DO116-DU116)-0.5)/SQRT(DU116)</f>
        <v>12.431597692913499</v>
      </c>
      <c r="DY119" s="7">
        <f t="shared" si="1960"/>
        <v>0</v>
      </c>
      <c r="EA119" s="1">
        <f t="shared" si="1084"/>
        <v>13</v>
      </c>
      <c r="EB119" s="1">
        <f t="shared" si="1085"/>
        <v>187</v>
      </c>
      <c r="EC119" s="1">
        <f t="shared" si="1086"/>
        <v>7</v>
      </c>
      <c r="EJ119" s="4" t="s">
        <v>41</v>
      </c>
      <c r="EK119" s="4"/>
      <c r="EL119" s="4"/>
      <c r="EM119" s="4">
        <f>+EP116/EO116</f>
        <v>4.0550388891448325E-2</v>
      </c>
      <c r="EN119" s="4">
        <f>SQRT(EQ116)/EO116</f>
        <v>1.2747690823356594E-3</v>
      </c>
      <c r="EO119" s="24">
        <f>(EM119-EG116)/SQRT(EN119^2+EH116^2)</f>
        <v>-16.237163296643963</v>
      </c>
      <c r="EP119" s="7">
        <f t="shared" si="1944"/>
        <v>0</v>
      </c>
      <c r="EQ119" s="4" t="s">
        <v>42</v>
      </c>
      <c r="ER119" s="4">
        <f>+EL116/ER116*100</f>
        <v>64.257925967379563</v>
      </c>
      <c r="ES119" s="4">
        <f>(1-1/9/EL116-1.96/3/SQRT(EL116))^3*ER119</f>
        <v>60.295181482196156</v>
      </c>
      <c r="ET119" s="4">
        <f>(EL116+1)/EL116*(1-1/9/(EL116+1)+1.96/3/SQRT(EL116+1))^3*ER119</f>
        <v>68.412689452465386</v>
      </c>
      <c r="EU119" s="4">
        <f>(ABS(EL116-ER116)-0.5)/SQRT(ER116)</f>
        <v>13.938267476428511</v>
      </c>
      <c r="EV119" s="7">
        <f t="shared" si="1961"/>
        <v>0</v>
      </c>
      <c r="EX119" s="1">
        <f t="shared" si="1087"/>
        <v>24</v>
      </c>
      <c r="EY119" s="1">
        <f t="shared" si="1088"/>
        <v>156</v>
      </c>
      <c r="EZ119" s="1">
        <f t="shared" si="1089"/>
        <v>15.4</v>
      </c>
      <c r="FG119" s="4" t="s">
        <v>41</v>
      </c>
      <c r="FH119" s="4"/>
      <c r="FI119" s="4"/>
      <c r="FJ119" s="4">
        <f>+FM116/FL116</f>
        <v>0.13223067402128574</v>
      </c>
      <c r="FK119" s="4">
        <f>SQRT(FN116)/FL116</f>
        <v>2.0993135349271657E-3</v>
      </c>
      <c r="FL119" s="24">
        <f>(FJ119-FD116)/SQRT(FK119^2+FE116^2)</f>
        <v>5.5082831814133053</v>
      </c>
      <c r="FM119" s="7">
        <f t="shared" si="1945"/>
        <v>3.6235017875085873E-8</v>
      </c>
      <c r="FN119" s="4" t="s">
        <v>42</v>
      </c>
      <c r="FO119" s="4">
        <f>+FI116/FO116*100</f>
        <v>109.06045802117343</v>
      </c>
      <c r="FP119" s="4">
        <f>(1-1/9/FI116-1.96/3/SQRT(FI116))^3*FO119</f>
        <v>105.45380843731985</v>
      </c>
      <c r="FQ119" s="4">
        <f>(FI116+1)/FI116*(1-1/9/(FI116+1)+1.96/3/SQRT(FI116+1))^3*FO119</f>
        <v>112.75899651179346</v>
      </c>
      <c r="FR119" s="4">
        <f>(ABS(FI116-FO116)-0.5)/SQRT(FO116)</f>
        <v>5.0907683435104687</v>
      </c>
      <c r="FS119" s="7">
        <f t="shared" si="1962"/>
        <v>3.5661549624421696E-7</v>
      </c>
      <c r="FU119" s="1">
        <f t="shared" si="1090"/>
        <v>14</v>
      </c>
      <c r="FV119" s="1">
        <f t="shared" si="1091"/>
        <v>131</v>
      </c>
      <c r="FW119" s="1">
        <f t="shared" si="1092"/>
        <v>10.7</v>
      </c>
      <c r="GD119" s="4" t="s">
        <v>41</v>
      </c>
      <c r="GE119" s="4"/>
      <c r="GF119" s="4"/>
      <c r="GG119" s="4">
        <f>+GJ116/GI116</f>
        <v>9.3200422592337143E-2</v>
      </c>
      <c r="GH119" s="4">
        <f>SQRT(GK116)/GI116</f>
        <v>1.7634590814910197E-3</v>
      </c>
      <c r="GI119" s="24">
        <f>(GG119-GA116)/SQRT(GH119^2+GB116^2)</f>
        <v>-8.1513300490917064</v>
      </c>
      <c r="GJ119" s="7">
        <f t="shared" si="1946"/>
        <v>4.4408920985006262E-16</v>
      </c>
      <c r="GK119" s="4" t="s">
        <v>42</v>
      </c>
      <c r="GL119" s="4">
        <f>+GF116/GL116*100</f>
        <v>86.810776096227343</v>
      </c>
      <c r="GM119" s="4">
        <f>(1-1/9/GF116-1.96/3/SQRT(GF116))^3*GL119</f>
        <v>83.485274068342349</v>
      </c>
      <c r="GN119" s="4">
        <f>(GF116+1)/GF116*(1-1/9/(GF116+1)+1.96/3/SQRT(GF116+1))^3*GL119</f>
        <v>90.234773722833538</v>
      </c>
      <c r="GO119" s="4">
        <f>(ABS(GF116-GL116)-0.5)/SQRT(GL116)</f>
        <v>7.164287608479099</v>
      </c>
      <c r="GP119" s="7">
        <f t="shared" si="1963"/>
        <v>7.8181905394103524E-13</v>
      </c>
      <c r="GR119" s="1">
        <f t="shared" si="1093"/>
        <v>40</v>
      </c>
      <c r="GS119" s="1">
        <f t="shared" si="1094"/>
        <v>132</v>
      </c>
      <c r="GT119" s="1">
        <f t="shared" si="1095"/>
        <v>30.3</v>
      </c>
      <c r="HA119" s="4" t="s">
        <v>41</v>
      </c>
      <c r="HB119" s="4"/>
      <c r="HC119" s="4"/>
      <c r="HD119" s="4">
        <f>+HG116/HF116</f>
        <v>0.23075431582949574</v>
      </c>
      <c r="HE119" s="4">
        <f>SQRT(HH116)/HF116</f>
        <v>2.5935235467041975E-3</v>
      </c>
      <c r="HF119" s="24">
        <f>(HD119-GX116)/SQRT(HE119^2+GY116^2)</f>
        <v>-18.941092112787093</v>
      </c>
      <c r="HG119" s="7">
        <f t="shared" si="1947"/>
        <v>0</v>
      </c>
      <c r="HH119" s="4" t="s">
        <v>42</v>
      </c>
      <c r="HI119" s="4">
        <f>+HC116/HI116*100</f>
        <v>81.679968940689108</v>
      </c>
      <c r="HJ119" s="4">
        <f>(1-1/9/HC116-1.96/3/SQRT(HC116))^3*HI119</f>
        <v>79.653274817136221</v>
      </c>
      <c r="HK119" s="4">
        <f>(HC116+1)/HC116*(1-1/9/(HC116+1)+1.96/3/SQRT(HC116+1))^3*HI119</f>
        <v>83.745188347618125</v>
      </c>
      <c r="HL119" s="4">
        <f>(ABS(HC116-HI116)-0.5)/SQRT(HI116)</f>
        <v>15.907699850137005</v>
      </c>
      <c r="HM119" s="7">
        <f t="shared" si="1964"/>
        <v>0</v>
      </c>
      <c r="HO119" s="1">
        <f t="shared" si="1096"/>
        <v>45</v>
      </c>
      <c r="HP119" s="1">
        <f t="shared" si="1097"/>
        <v>194</v>
      </c>
      <c r="HQ119" s="1">
        <f t="shared" si="1098"/>
        <v>23.2</v>
      </c>
      <c r="HX119" s="4" t="s">
        <v>41</v>
      </c>
      <c r="HY119" s="4"/>
      <c r="HZ119" s="4"/>
      <c r="IA119" s="4">
        <f>+ID116/IC116</f>
        <v>0.26180776455525251</v>
      </c>
      <c r="IB119" s="4">
        <f>SQRT(IE116)/IC116</f>
        <v>2.6878791580449706E-3</v>
      </c>
      <c r="IC119" s="24">
        <f>(IA119-HU116)/SQRT(IB119^2+HV116^2)</f>
        <v>9.5612714094239273</v>
      </c>
      <c r="ID119" s="7">
        <f t="shared" si="1948"/>
        <v>0</v>
      </c>
      <c r="IE119" s="4" t="s">
        <v>42</v>
      </c>
      <c r="IF119" s="4">
        <f>+HZ116/IF116*100</f>
        <v>110.35278006987623</v>
      </c>
      <c r="IG119" s="4">
        <f>(1-1/9/HZ116-1.96/3/SQRT(HZ116))^3*IF119</f>
        <v>107.81110111265043</v>
      </c>
      <c r="IH119" s="4">
        <f>(HZ116+1)/HZ116*(1-1/9/(HZ116+1)+1.96/3/SQRT(HZ116+1))^3*IF119</f>
        <v>112.93925298797237</v>
      </c>
      <c r="II119" s="4">
        <f>(ABS(HZ116-IF116)-0.5)/SQRT(IF116)</f>
        <v>8.332361294124313</v>
      </c>
      <c r="IJ119" s="7">
        <f t="shared" si="1965"/>
        <v>0</v>
      </c>
      <c r="IL119" s="1">
        <f t="shared" si="1099"/>
        <v>94</v>
      </c>
      <c r="IM119" s="1">
        <f t="shared" si="1100"/>
        <v>191</v>
      </c>
      <c r="IN119" s="1">
        <f t="shared" si="1101"/>
        <v>49.2</v>
      </c>
      <c r="IU119" s="4" t="s">
        <v>41</v>
      </c>
      <c r="IV119" s="4"/>
      <c r="IW119" s="4"/>
      <c r="IX119" s="4">
        <f>+JA116/IZ116</f>
        <v>0.5628883238700485</v>
      </c>
      <c r="IY119" s="4">
        <f>SQRT(JB116)/IZ116</f>
        <v>2.9431092335056512E-3</v>
      </c>
      <c r="IZ119" s="24">
        <f>(IX119-IR116)/SQRT(IY119^2+IS116^2)</f>
        <v>25.887471461506539</v>
      </c>
      <c r="JA119" s="7">
        <f t="shared" si="1949"/>
        <v>0</v>
      </c>
      <c r="JB119" s="4" t="s">
        <v>42</v>
      </c>
      <c r="JC119" s="4">
        <f>+IW116/JC116*100</f>
        <v>115.02144875249954</v>
      </c>
      <c r="JD119" s="4">
        <f>(1-1/9/IW116-1.96/3/SQRT(IW116))^3*JC119</f>
        <v>113.20993463558767</v>
      </c>
      <c r="JE119" s="4">
        <f>(IW116+1)/IW116*(1-1/9/(IW116+1)+1.96/3/SQRT(IW116+1))^3*JC119</f>
        <v>116.85468642003271</v>
      </c>
      <c r="JF119" s="4">
        <f>(ABS(IW116-JC116)-0.5)/SQRT(JC116)</f>
        <v>17.358361741965812</v>
      </c>
      <c r="JG119" s="7">
        <f t="shared" si="1966"/>
        <v>0</v>
      </c>
      <c r="JI119" s="1">
        <f t="shared" si="1102"/>
        <v>62</v>
      </c>
      <c r="JJ119" s="1">
        <f t="shared" si="1103"/>
        <v>161</v>
      </c>
      <c r="JK119" s="1">
        <f t="shared" si="1104"/>
        <v>38.5</v>
      </c>
      <c r="JR119" s="4" t="s">
        <v>41</v>
      </c>
      <c r="JS119" s="4"/>
      <c r="JT119" s="4"/>
      <c r="JU119" s="4">
        <f>+JX116/JW116</f>
        <v>0.32804913822755688</v>
      </c>
      <c r="JV119" s="4">
        <f>SQRT(JY116)/JW116</f>
        <v>2.8527529333429542E-3</v>
      </c>
      <c r="JW119" s="24">
        <f>(JU119-JO116)/SQRT(JV119^2+JP116^2)</f>
        <v>25.84702727053838</v>
      </c>
      <c r="JX119" s="7">
        <f t="shared" si="1950"/>
        <v>0</v>
      </c>
      <c r="JY119" s="4" t="s">
        <v>42</v>
      </c>
      <c r="JZ119" s="4">
        <f>+JT116/JZ116*100</f>
        <v>128.85204143850834</v>
      </c>
      <c r="KA119" s="4">
        <f>(1-1/9/JT116-1.96/3/SQRT(JT116))^3*JZ119</f>
        <v>126.1912808251161</v>
      </c>
      <c r="KB119" s="4">
        <f>(JT116+1)/JT116*(1-1/9/(JT116+1)+1.96/3/SQRT(JT116+1))^3*JZ119</f>
        <v>131.55477620437446</v>
      </c>
      <c r="KC119" s="4">
        <f>(ABS(JT116-JZ116)-0.5)/SQRT(JZ116)</f>
        <v>23.995594262181971</v>
      </c>
      <c r="KD119" s="7">
        <f t="shared" si="1967"/>
        <v>0</v>
      </c>
      <c r="KF119" s="1">
        <f t="shared" si="1105"/>
        <v>139</v>
      </c>
      <c r="KG119" s="1">
        <f t="shared" si="1106"/>
        <v>192</v>
      </c>
      <c r="KH119" s="1">
        <f t="shared" si="1107"/>
        <v>72.400000000000006</v>
      </c>
      <c r="KO119" s="4" t="s">
        <v>41</v>
      </c>
      <c r="KP119" s="4"/>
      <c r="KQ119" s="4"/>
      <c r="KR119" s="4">
        <f>+KU116/KT116</f>
        <v>0.64237491604449393</v>
      </c>
      <c r="KS119" s="4">
        <f>SQRT(KV116)/KT116</f>
        <v>2.7146290196999661E-3</v>
      </c>
      <c r="KT119" s="24">
        <f>(KR119-KL116)/SQRT(KS119^2+KM116^2)</f>
        <v>8.8323739988613035</v>
      </c>
      <c r="KU119" s="7">
        <f t="shared" si="1951"/>
        <v>0</v>
      </c>
      <c r="KV119" s="4" t="s">
        <v>42</v>
      </c>
      <c r="KW119" s="4">
        <f>+KQ116/KW116*100</f>
        <v>102.97550197406832</v>
      </c>
      <c r="KX119" s="4">
        <f>(1-1/9/KQ116-1.96/3/SQRT(KQ116))^3*KW119</f>
        <v>101.47306356509927</v>
      </c>
      <c r="KY119" s="4">
        <f>(KQ116+1)/KQ116*(1-1/9/(KQ116+1)+1.96/3/SQRT(KQ116+1))^3*KW119</f>
        <v>104.49461849314125</v>
      </c>
      <c r="KZ119" s="4">
        <f>(ABS(KQ116-KW116)-0.5)/SQRT(KW116)</f>
        <v>3.920975707002841</v>
      </c>
      <c r="LA119" s="7">
        <f t="shared" si="1968"/>
        <v>8.8191154254735338E-5</v>
      </c>
      <c r="LC119" s="1">
        <f t="shared" si="1108"/>
        <v>27</v>
      </c>
      <c r="LD119" s="1">
        <f t="shared" si="1109"/>
        <v>162</v>
      </c>
      <c r="LE119" s="1">
        <f t="shared" si="1110"/>
        <v>16.7</v>
      </c>
      <c r="LL119" s="4" t="s">
        <v>41</v>
      </c>
      <c r="LM119" s="4"/>
      <c r="LN119" s="4"/>
      <c r="LO119" s="4">
        <f>+LR116/LQ116</f>
        <v>6.9858823435785963E-2</v>
      </c>
      <c r="LP119" s="4">
        <f>SQRT(LS116)/LQ116</f>
        <v>1.5867617373039658E-3</v>
      </c>
      <c r="LQ119" s="24">
        <f>(LO119-LI116)/SQRT(LP119^2+LJ116^2)</f>
        <v>-10.366699591972187</v>
      </c>
      <c r="LR119" s="7">
        <f t="shared" si="1952"/>
        <v>0</v>
      </c>
      <c r="LS119" s="4" t="s">
        <v>42</v>
      </c>
      <c r="LT119" s="4">
        <f>+LN116/LT116*100</f>
        <v>79.484442249807117</v>
      </c>
      <c r="LU119" s="4">
        <f>(1-1/9/LN116-1.96/3/SQRT(LN116))^3*LT119</f>
        <v>75.880072439029931</v>
      </c>
      <c r="LV119" s="4">
        <f>(LN116+1)/LN116*(1-1/9/(LN116+1)+1.96/3/SQRT(LN116+1))^3*LT119</f>
        <v>83.21579635347527</v>
      </c>
      <c r="LW119" s="4">
        <f>(ABS(LN116-LT116)-0.5)/SQRT(LT116)</f>
        <v>9.82271783459875</v>
      </c>
      <c r="LX119" s="7">
        <f t="shared" si="1969"/>
        <v>0</v>
      </c>
      <c r="LZ119" s="1">
        <f t="shared" si="1111"/>
        <v>35</v>
      </c>
      <c r="MA119" s="1">
        <f t="shared" si="1112"/>
        <v>159</v>
      </c>
      <c r="MB119" s="1">
        <f t="shared" si="1113"/>
        <v>22</v>
      </c>
      <c r="MI119" s="4" t="s">
        <v>41</v>
      </c>
      <c r="MJ119" s="4"/>
      <c r="MK119" s="4"/>
      <c r="ML119" s="4">
        <f>+MO116/MN116</f>
        <v>0.17208206254243358</v>
      </c>
      <c r="MM119" s="4">
        <f>SQRT(MP116)/MN116</f>
        <v>2.2485362729225333E-3</v>
      </c>
      <c r="MN119" s="24">
        <f>(ML119-MF116)/SQRT(MM119^2+MG116^2)</f>
        <v>-14.123189872985995</v>
      </c>
      <c r="MO119" s="7">
        <f t="shared" si="1953"/>
        <v>0</v>
      </c>
      <c r="MP119" s="4" t="s">
        <v>42</v>
      </c>
      <c r="MQ119" s="4">
        <f>+MK116/MQ116*100</f>
        <v>83.874531935692886</v>
      </c>
      <c r="MR119" s="4">
        <f>(1-1/9/MK116-1.96/3/SQRT(MK116))^3*MQ119</f>
        <v>81.538506068795854</v>
      </c>
      <c r="MS119" s="4">
        <f>(MK116+1)/MK116*(1-1/9/(MK116+1)+1.96/3/SQRT(MK116+1))^3*MQ119</f>
        <v>86.260504353600382</v>
      </c>
      <c r="MT119" s="4">
        <f>(ABS(MK116-MQ116)-0.5)/SQRT(MQ116)</f>
        <v>12.298546369932666</v>
      </c>
      <c r="MU119" s="7">
        <f t="shared" si="1970"/>
        <v>0</v>
      </c>
      <c r="MW119" s="1">
        <f t="shared" si="1114"/>
        <v>85</v>
      </c>
      <c r="MX119" s="1">
        <f t="shared" si="1115"/>
        <v>134</v>
      </c>
      <c r="MY119" s="1">
        <f t="shared" si="1116"/>
        <v>63.4</v>
      </c>
      <c r="NF119" s="4" t="s">
        <v>41</v>
      </c>
      <c r="NG119" s="4"/>
      <c r="NH119" s="4"/>
      <c r="NI119" s="4">
        <f>+NL116/NK116</f>
        <v>0.93520602844821255</v>
      </c>
      <c r="NJ119" s="4">
        <f>SQRT(NM116)/NK116</f>
        <v>1.9763472164096981E-3</v>
      </c>
      <c r="NK119" s="24">
        <f>(NI119-NC116)/SQRT(NJ119^2+ND116^2)</f>
        <v>26.627350945097987</v>
      </c>
      <c r="NL119" s="7">
        <f t="shared" si="1954"/>
        <v>0</v>
      </c>
      <c r="NM119" s="4" t="s">
        <v>42</v>
      </c>
      <c r="NN119" s="4">
        <f>+NH116/NN116*100</f>
        <v>104.51634847190941</v>
      </c>
      <c r="NO119" s="4">
        <f>(1-1/9/NH116-1.96/3/SQRT(NH116))^3*NN119</f>
        <v>102.88564267545067</v>
      </c>
      <c r="NP119" s="4">
        <f>(NH116+1)/NH116*(1-1/9/(NH116+1)+1.96/3/SQRT(NH116+1))^3*NN119</f>
        <v>106.1664251875435</v>
      </c>
      <c r="NQ119" s="4">
        <f>(ABS(NH116-NN116)-0.5)/SQRT(NN116)</f>
        <v>5.5240335844327815</v>
      </c>
      <c r="NR119" s="7">
        <f t="shared" si="1971"/>
        <v>3.3130409082815504E-8</v>
      </c>
      <c r="NT119" s="1">
        <f t="shared" si="1117"/>
        <v>16</v>
      </c>
      <c r="NU119" s="1">
        <f t="shared" si="1118"/>
        <v>96</v>
      </c>
      <c r="NV119" s="1">
        <f t="shared" si="1119"/>
        <v>16.7</v>
      </c>
      <c r="OC119" s="4" t="s">
        <v>41</v>
      </c>
      <c r="OD119" s="4"/>
      <c r="OE119" s="4"/>
      <c r="OF119" s="4">
        <f>+OI116/OH116</f>
        <v>6.8019719565544423E-2</v>
      </c>
      <c r="OG119" s="4">
        <f>SQRT(OJ116)/OH116</f>
        <v>2.0666573914020622E-3</v>
      </c>
      <c r="OH119" s="24">
        <f>(OF119-NZ116)/SQRT(OG119^2+OA116^2)</f>
        <v>-18.990670737075749</v>
      </c>
      <c r="OI119" s="7">
        <f t="shared" si="1955"/>
        <v>0</v>
      </c>
      <c r="OJ119" s="4" t="s">
        <v>42</v>
      </c>
      <c r="OK119" s="4">
        <f>+OE116/OK116*100</f>
        <v>61.962961615956843</v>
      </c>
      <c r="OL119" s="4">
        <f>(1-1/9/OE116-1.96/3/SQRT(OE116))^3*OK119</f>
        <v>58.205412800816212</v>
      </c>
      <c r="OM119" s="4">
        <f>(OE116+1)/OE116*(1-1/9/(OE116+1)+1.96/3/SQRT(OE116+1))^3*OK119</f>
        <v>65.899424841498785</v>
      </c>
      <c r="ON119" s="4">
        <f>(ABS(OE116-OK116)-0.5)/SQRT(OK116)</f>
        <v>15.367244334755398</v>
      </c>
      <c r="OO119" s="7">
        <f t="shared" si="1972"/>
        <v>0</v>
      </c>
      <c r="OQ119" s="1">
        <f t="shared" si="1120"/>
        <v>5</v>
      </c>
      <c r="OR119" s="1">
        <f t="shared" si="1121"/>
        <v>114</v>
      </c>
      <c r="OS119" s="1">
        <f t="shared" si="1122"/>
        <v>4.4000000000000004</v>
      </c>
      <c r="OZ119" s="4" t="s">
        <v>41</v>
      </c>
      <c r="PA119" s="4"/>
      <c r="PB119" s="4"/>
      <c r="PC119" s="4">
        <f>+PF116/PE116</f>
        <v>1.2247436134503322E-2</v>
      </c>
      <c r="PD119" s="4">
        <f>SQRT(PG116)/PE116</f>
        <v>9.3381090217057217E-4</v>
      </c>
      <c r="PE119" s="24">
        <f>(PC119-OW116)/SQRT(PD119^2+OX116^2)</f>
        <v>-9.7213107236159999</v>
      </c>
      <c r="PF119" s="7">
        <f t="shared" si="1956"/>
        <v>0</v>
      </c>
      <c r="PG119" s="4" t="s">
        <v>42</v>
      </c>
      <c r="PH119" s="4">
        <f>+PB116/PH116*100</f>
        <v>56.209193029410173</v>
      </c>
      <c r="PI119" s="4">
        <f>(1-1/9/PB116-1.96/3/SQRT(PB116))^3*PH119</f>
        <v>48.166848577413603</v>
      </c>
      <c r="PJ119" s="4">
        <f>(PB116+1)/PB116*(1-1/9/(PB116+1)+1.96/3/SQRT(PB116+1))^3*PH119</f>
        <v>65.210135108662016</v>
      </c>
      <c r="PK119" s="4">
        <f>(ABS(PB116-PH116)-0.5)/SQRT(PH116)</f>
        <v>7.6762490687632612</v>
      </c>
      <c r="PL119" s="7">
        <f t="shared" si="1973"/>
        <v>1.6431300764452317E-14</v>
      </c>
      <c r="PN119" s="1">
        <f t="shared" si="1123"/>
        <v>0</v>
      </c>
      <c r="PO119" s="1">
        <f t="shared" si="1124"/>
        <v>134</v>
      </c>
      <c r="PP119" s="1">
        <f t="shared" si="1125"/>
        <v>0</v>
      </c>
      <c r="PW119" s="4" t="s">
        <v>41</v>
      </c>
      <c r="PX119" s="4"/>
      <c r="PY119" s="4"/>
      <c r="PZ119" s="4">
        <f>+QC116/QB116</f>
        <v>3.5481647535877581E-3</v>
      </c>
      <c r="QA119" s="4">
        <f>SQRT(QD116)/QB116</f>
        <v>5.2244519045683147E-4</v>
      </c>
      <c r="QB119" s="24">
        <f>(PZ119-PT116)/SQRT(QA119^2+PU116^2)</f>
        <v>-5.9067047983923953</v>
      </c>
      <c r="QC119" s="7">
        <f t="shared" si="1957"/>
        <v>3.4901834755629579E-9</v>
      </c>
      <c r="QD119" s="4" t="s">
        <v>42</v>
      </c>
      <c r="QE119" s="4">
        <f>+PY116/QE116*100</f>
        <v>51.55432427792784</v>
      </c>
      <c r="QF119" s="4">
        <f>(1-1/9/PY116-1.96/3/SQRT(PY116))^3*QE119</f>
        <v>37.876695182247367</v>
      </c>
      <c r="QG119" s="4">
        <f>(PY116+1)/PY116*(1-1/9/(PY116+1)+1.96/3/SQRT(PY116+1))^3*QE119</f>
        <v>68.558193677644525</v>
      </c>
      <c r="QH119" s="4">
        <f>(ABS(PY116-QE116)-0.5)/SQRT(QE116)</f>
        <v>4.5732688837522764</v>
      </c>
      <c r="QI119" s="7">
        <f t="shared" si="1974"/>
        <v>4.8017328422300665E-6</v>
      </c>
      <c r="QT119" s="4"/>
      <c r="QU119" s="4"/>
      <c r="QV119" s="4"/>
      <c r="QW119" s="4"/>
      <c r="QX119" s="4"/>
      <c r="QY119" s="24"/>
      <c r="QZ119" s="7"/>
      <c r="RA119" s="4"/>
      <c r="RB119" s="4"/>
      <c r="RC119" s="4"/>
      <c r="RD119" s="4"/>
      <c r="RE119" s="4"/>
      <c r="RF119" s="7"/>
    </row>
    <row r="120" spans="1:474">
      <c r="A120" s="20" t="s">
        <v>13</v>
      </c>
      <c r="B120" s="20" t="s">
        <v>17</v>
      </c>
      <c r="C120" s="20">
        <v>51</v>
      </c>
      <c r="D120" s="20" t="s">
        <v>16</v>
      </c>
      <c r="E120" s="20">
        <v>18</v>
      </c>
      <c r="F120" s="20">
        <v>225</v>
      </c>
      <c r="G120" s="20">
        <v>8</v>
      </c>
      <c r="H120" s="20">
        <v>4</v>
      </c>
      <c r="I120" s="20">
        <v>178</v>
      </c>
      <c r="J120" s="20">
        <v>2.2000000000000002</v>
      </c>
      <c r="K120" s="20">
        <v>21</v>
      </c>
      <c r="L120" s="20">
        <v>202</v>
      </c>
      <c r="M120" s="20">
        <v>10.4</v>
      </c>
      <c r="N120" s="20">
        <v>14</v>
      </c>
      <c r="O120" s="20">
        <v>160</v>
      </c>
      <c r="P120" s="20">
        <v>8.8000000000000007</v>
      </c>
      <c r="Q120" s="20">
        <v>38</v>
      </c>
      <c r="R120" s="20">
        <v>175</v>
      </c>
      <c r="S120" s="20">
        <v>21.7</v>
      </c>
      <c r="T120" s="20">
        <v>35</v>
      </c>
      <c r="U120" s="20">
        <v>157</v>
      </c>
      <c r="V120" s="20">
        <v>22.3</v>
      </c>
      <c r="W120" s="20">
        <v>66</v>
      </c>
      <c r="X120" s="20">
        <v>169</v>
      </c>
      <c r="Y120" s="20">
        <v>39.1</v>
      </c>
      <c r="Z120" s="20">
        <v>43</v>
      </c>
      <c r="AA120" s="20">
        <v>169</v>
      </c>
      <c r="AB120" s="20">
        <v>25.4</v>
      </c>
      <c r="AC120" s="20">
        <v>152</v>
      </c>
      <c r="AD120" s="20">
        <v>211</v>
      </c>
      <c r="AE120" s="20">
        <v>72</v>
      </c>
      <c r="AF120" s="20">
        <v>84</v>
      </c>
      <c r="AG120" s="20">
        <v>201</v>
      </c>
      <c r="AH120" s="20">
        <v>41.8</v>
      </c>
      <c r="AI120" s="20">
        <v>155</v>
      </c>
      <c r="AJ120" s="20">
        <v>208</v>
      </c>
      <c r="AK120" s="20">
        <v>74.5</v>
      </c>
      <c r="AL120" s="20">
        <v>28</v>
      </c>
      <c r="AM120" s="20">
        <v>191</v>
      </c>
      <c r="AN120" s="20">
        <v>14.7</v>
      </c>
      <c r="AO120" s="20">
        <v>49</v>
      </c>
      <c r="AP120" s="20">
        <v>179</v>
      </c>
      <c r="AQ120" s="20">
        <v>27.4</v>
      </c>
      <c r="AR120" s="20">
        <v>120</v>
      </c>
      <c r="AS120" s="20">
        <v>142</v>
      </c>
      <c r="AT120" s="20">
        <v>84.5</v>
      </c>
      <c r="AU120" s="20">
        <v>20</v>
      </c>
      <c r="AV120" s="20">
        <v>132</v>
      </c>
      <c r="AW120" s="20">
        <v>15.2</v>
      </c>
      <c r="AX120" s="20">
        <v>5</v>
      </c>
      <c r="AY120" s="20">
        <v>140</v>
      </c>
      <c r="AZ120" s="20">
        <v>3.6</v>
      </c>
      <c r="BA120" s="20">
        <v>1</v>
      </c>
      <c r="BB120" s="20">
        <v>155</v>
      </c>
      <c r="BC120" s="20">
        <v>0.6</v>
      </c>
      <c r="BE120" s="35"/>
      <c r="BF120" s="1" t="str">
        <f t="shared" si="1071"/>
        <v>明細部</v>
      </c>
      <c r="BG120" s="1" t="str">
        <f t="shared" si="1072"/>
        <v>県</v>
      </c>
      <c r="BH120" s="1">
        <f t="shared" si="1073"/>
        <v>51</v>
      </c>
      <c r="BI120" s="1" t="str">
        <f t="shared" si="1074"/>
        <v>女</v>
      </c>
      <c r="BJ120" s="1">
        <f t="shared" si="1075"/>
        <v>18</v>
      </c>
      <c r="BK120" s="1">
        <f t="shared" si="1076"/>
        <v>225</v>
      </c>
      <c r="BL120" s="1">
        <f t="shared" si="1077"/>
        <v>8</v>
      </c>
      <c r="BX120" s="4" t="s">
        <v>43</v>
      </c>
      <c r="BY120" s="4" t="s">
        <v>44</v>
      </c>
      <c r="BZ120" s="4"/>
      <c r="CA120" s="4"/>
      <c r="CB120" s="4" t="s">
        <v>45</v>
      </c>
      <c r="CC120" s="4" t="s">
        <v>46</v>
      </c>
      <c r="CD120" s="4" t="s">
        <v>43</v>
      </c>
      <c r="CE120" s="4" t="s">
        <v>44</v>
      </c>
      <c r="CG120" s="1">
        <f t="shared" si="1078"/>
        <v>4</v>
      </c>
      <c r="CH120" s="1">
        <f t="shared" si="1079"/>
        <v>178</v>
      </c>
      <c r="CI120" s="1">
        <f t="shared" si="1080"/>
        <v>2.2000000000000002</v>
      </c>
      <c r="CU120" s="4" t="s">
        <v>43</v>
      </c>
      <c r="CV120" s="4" t="s">
        <v>44</v>
      </c>
      <c r="CW120" s="4"/>
      <c r="CX120" s="4"/>
      <c r="CY120" s="4" t="s">
        <v>45</v>
      </c>
      <c r="CZ120" s="4" t="s">
        <v>46</v>
      </c>
      <c r="DA120" s="4" t="s">
        <v>43</v>
      </c>
      <c r="DB120" s="4" t="s">
        <v>44</v>
      </c>
      <c r="DD120" s="1">
        <f t="shared" si="1081"/>
        <v>21</v>
      </c>
      <c r="DE120" s="1">
        <f t="shared" si="1082"/>
        <v>202</v>
      </c>
      <c r="DF120" s="1">
        <f t="shared" si="1083"/>
        <v>10.4</v>
      </c>
      <c r="DR120" s="4" t="s">
        <v>43</v>
      </c>
      <c r="DS120" s="4" t="s">
        <v>44</v>
      </c>
      <c r="DT120" s="4"/>
      <c r="DU120" s="4"/>
      <c r="DV120" s="4" t="s">
        <v>45</v>
      </c>
      <c r="DW120" s="4" t="s">
        <v>46</v>
      </c>
      <c r="DX120" s="4" t="s">
        <v>43</v>
      </c>
      <c r="DY120" s="4" t="s">
        <v>44</v>
      </c>
      <c r="EA120" s="1">
        <f t="shared" si="1084"/>
        <v>14</v>
      </c>
      <c r="EB120" s="1">
        <f t="shared" si="1085"/>
        <v>160</v>
      </c>
      <c r="EC120" s="1">
        <f t="shared" si="1086"/>
        <v>8.8000000000000007</v>
      </c>
      <c r="EO120" s="4" t="s">
        <v>43</v>
      </c>
      <c r="EP120" s="4" t="s">
        <v>44</v>
      </c>
      <c r="EQ120" s="4"/>
      <c r="ER120" s="4"/>
      <c r="ES120" s="4" t="s">
        <v>45</v>
      </c>
      <c r="ET120" s="4" t="s">
        <v>46</v>
      </c>
      <c r="EU120" s="4" t="s">
        <v>43</v>
      </c>
      <c r="EV120" s="4" t="s">
        <v>44</v>
      </c>
      <c r="EX120" s="1">
        <f t="shared" si="1087"/>
        <v>38</v>
      </c>
      <c r="EY120" s="1">
        <f t="shared" si="1088"/>
        <v>175</v>
      </c>
      <c r="EZ120" s="1">
        <f t="shared" si="1089"/>
        <v>21.7</v>
      </c>
      <c r="FL120" s="4" t="s">
        <v>43</v>
      </c>
      <c r="FM120" s="4" t="s">
        <v>44</v>
      </c>
      <c r="FN120" s="4"/>
      <c r="FO120" s="4"/>
      <c r="FP120" s="4" t="s">
        <v>45</v>
      </c>
      <c r="FQ120" s="4" t="s">
        <v>46</v>
      </c>
      <c r="FR120" s="4" t="s">
        <v>43</v>
      </c>
      <c r="FS120" s="4" t="s">
        <v>44</v>
      </c>
      <c r="FU120" s="1">
        <f t="shared" si="1090"/>
        <v>35</v>
      </c>
      <c r="FV120" s="1">
        <f t="shared" si="1091"/>
        <v>157</v>
      </c>
      <c r="FW120" s="1">
        <f t="shared" si="1092"/>
        <v>22.3</v>
      </c>
      <c r="GI120" s="4" t="s">
        <v>43</v>
      </c>
      <c r="GJ120" s="4" t="s">
        <v>44</v>
      </c>
      <c r="GK120" s="4"/>
      <c r="GL120" s="4"/>
      <c r="GM120" s="4" t="s">
        <v>45</v>
      </c>
      <c r="GN120" s="4" t="s">
        <v>46</v>
      </c>
      <c r="GO120" s="4" t="s">
        <v>43</v>
      </c>
      <c r="GP120" s="4" t="s">
        <v>44</v>
      </c>
      <c r="GR120" s="1">
        <f t="shared" si="1093"/>
        <v>66</v>
      </c>
      <c r="GS120" s="1">
        <f t="shared" si="1094"/>
        <v>169</v>
      </c>
      <c r="GT120" s="1">
        <f t="shared" si="1095"/>
        <v>39.1</v>
      </c>
      <c r="HF120" s="4" t="s">
        <v>43</v>
      </c>
      <c r="HG120" s="4" t="s">
        <v>44</v>
      </c>
      <c r="HH120" s="4"/>
      <c r="HI120" s="4"/>
      <c r="HJ120" s="4" t="s">
        <v>45</v>
      </c>
      <c r="HK120" s="4" t="s">
        <v>46</v>
      </c>
      <c r="HL120" s="4" t="s">
        <v>43</v>
      </c>
      <c r="HM120" s="4" t="s">
        <v>44</v>
      </c>
      <c r="HO120" s="1">
        <f t="shared" si="1096"/>
        <v>43</v>
      </c>
      <c r="HP120" s="1">
        <f t="shared" si="1097"/>
        <v>169</v>
      </c>
      <c r="HQ120" s="1">
        <f t="shared" si="1098"/>
        <v>25.4</v>
      </c>
      <c r="IC120" s="4" t="s">
        <v>43</v>
      </c>
      <c r="ID120" s="4" t="s">
        <v>44</v>
      </c>
      <c r="IE120" s="4"/>
      <c r="IF120" s="4"/>
      <c r="IG120" s="4" t="s">
        <v>45</v>
      </c>
      <c r="IH120" s="4" t="s">
        <v>46</v>
      </c>
      <c r="II120" s="4" t="s">
        <v>43</v>
      </c>
      <c r="IJ120" s="4" t="s">
        <v>44</v>
      </c>
      <c r="IL120" s="1">
        <f t="shared" si="1099"/>
        <v>152</v>
      </c>
      <c r="IM120" s="1">
        <f t="shared" si="1100"/>
        <v>211</v>
      </c>
      <c r="IN120" s="1">
        <f t="shared" si="1101"/>
        <v>72</v>
      </c>
      <c r="IZ120" s="4" t="s">
        <v>43</v>
      </c>
      <c r="JA120" s="4" t="s">
        <v>44</v>
      </c>
      <c r="JB120" s="4"/>
      <c r="JC120" s="4"/>
      <c r="JD120" s="4" t="s">
        <v>45</v>
      </c>
      <c r="JE120" s="4" t="s">
        <v>46</v>
      </c>
      <c r="JF120" s="4" t="s">
        <v>43</v>
      </c>
      <c r="JG120" s="4" t="s">
        <v>44</v>
      </c>
      <c r="JI120" s="1">
        <f t="shared" si="1102"/>
        <v>84</v>
      </c>
      <c r="JJ120" s="1">
        <f t="shared" si="1103"/>
        <v>201</v>
      </c>
      <c r="JK120" s="1">
        <f t="shared" si="1104"/>
        <v>41.8</v>
      </c>
      <c r="JW120" s="4" t="s">
        <v>43</v>
      </c>
      <c r="JX120" s="4" t="s">
        <v>44</v>
      </c>
      <c r="JY120" s="4"/>
      <c r="JZ120" s="4"/>
      <c r="KA120" s="4" t="s">
        <v>45</v>
      </c>
      <c r="KB120" s="4" t="s">
        <v>46</v>
      </c>
      <c r="KC120" s="4" t="s">
        <v>43</v>
      </c>
      <c r="KD120" s="4" t="s">
        <v>44</v>
      </c>
      <c r="KF120" s="1">
        <f t="shared" si="1105"/>
        <v>155</v>
      </c>
      <c r="KG120" s="1">
        <f t="shared" si="1106"/>
        <v>208</v>
      </c>
      <c r="KH120" s="1">
        <f t="shared" si="1107"/>
        <v>74.5</v>
      </c>
      <c r="KT120" s="4" t="s">
        <v>43</v>
      </c>
      <c r="KU120" s="4" t="s">
        <v>44</v>
      </c>
      <c r="KV120" s="4"/>
      <c r="KW120" s="4"/>
      <c r="KX120" s="4" t="s">
        <v>45</v>
      </c>
      <c r="KY120" s="4" t="s">
        <v>46</v>
      </c>
      <c r="KZ120" s="4" t="s">
        <v>43</v>
      </c>
      <c r="LA120" s="4" t="s">
        <v>44</v>
      </c>
      <c r="LC120" s="1">
        <f t="shared" si="1108"/>
        <v>28</v>
      </c>
      <c r="LD120" s="1">
        <f t="shared" si="1109"/>
        <v>191</v>
      </c>
      <c r="LE120" s="1">
        <f t="shared" si="1110"/>
        <v>14.7</v>
      </c>
      <c r="LQ120" s="4" t="s">
        <v>43</v>
      </c>
      <c r="LR120" s="4" t="s">
        <v>44</v>
      </c>
      <c r="LS120" s="4"/>
      <c r="LT120" s="4"/>
      <c r="LU120" s="4" t="s">
        <v>45</v>
      </c>
      <c r="LV120" s="4" t="s">
        <v>46</v>
      </c>
      <c r="LW120" s="4" t="s">
        <v>43</v>
      </c>
      <c r="LX120" s="4" t="s">
        <v>44</v>
      </c>
      <c r="LZ120" s="1">
        <f t="shared" si="1111"/>
        <v>49</v>
      </c>
      <c r="MA120" s="1">
        <f t="shared" si="1112"/>
        <v>179</v>
      </c>
      <c r="MB120" s="1">
        <f t="shared" si="1113"/>
        <v>27.4</v>
      </c>
      <c r="MN120" s="4" t="s">
        <v>43</v>
      </c>
      <c r="MO120" s="4" t="s">
        <v>44</v>
      </c>
      <c r="MP120" s="4"/>
      <c r="MQ120" s="4"/>
      <c r="MR120" s="4" t="s">
        <v>45</v>
      </c>
      <c r="MS120" s="4" t="s">
        <v>46</v>
      </c>
      <c r="MT120" s="4" t="s">
        <v>43</v>
      </c>
      <c r="MU120" s="4" t="s">
        <v>44</v>
      </c>
      <c r="MW120" s="1">
        <f t="shared" si="1114"/>
        <v>120</v>
      </c>
      <c r="MX120" s="1">
        <f t="shared" si="1115"/>
        <v>142</v>
      </c>
      <c r="MY120" s="1">
        <f t="shared" si="1116"/>
        <v>84.5</v>
      </c>
      <c r="NK120" s="4" t="s">
        <v>43</v>
      </c>
      <c r="NL120" s="4" t="s">
        <v>44</v>
      </c>
      <c r="NM120" s="4"/>
      <c r="NN120" s="4"/>
      <c r="NO120" s="4" t="s">
        <v>45</v>
      </c>
      <c r="NP120" s="4" t="s">
        <v>46</v>
      </c>
      <c r="NQ120" s="4" t="s">
        <v>43</v>
      </c>
      <c r="NR120" s="4" t="s">
        <v>44</v>
      </c>
      <c r="NT120" s="1">
        <f t="shared" si="1117"/>
        <v>20</v>
      </c>
      <c r="NU120" s="1">
        <f t="shared" si="1118"/>
        <v>132</v>
      </c>
      <c r="NV120" s="1">
        <f t="shared" si="1119"/>
        <v>15.2</v>
      </c>
      <c r="OH120" s="4" t="s">
        <v>43</v>
      </c>
      <c r="OI120" s="4" t="s">
        <v>44</v>
      </c>
      <c r="OJ120" s="4"/>
      <c r="OK120" s="4"/>
      <c r="OL120" s="4" t="s">
        <v>45</v>
      </c>
      <c r="OM120" s="4" t="s">
        <v>46</v>
      </c>
      <c r="ON120" s="4" t="s">
        <v>43</v>
      </c>
      <c r="OO120" s="4" t="s">
        <v>44</v>
      </c>
      <c r="OQ120" s="1">
        <f t="shared" si="1120"/>
        <v>5</v>
      </c>
      <c r="OR120" s="1">
        <f t="shared" si="1121"/>
        <v>140</v>
      </c>
      <c r="OS120" s="1">
        <f t="shared" si="1122"/>
        <v>3.6</v>
      </c>
      <c r="PE120" s="4" t="s">
        <v>43</v>
      </c>
      <c r="PF120" s="4" t="s">
        <v>44</v>
      </c>
      <c r="PG120" s="4"/>
      <c r="PH120" s="4"/>
      <c r="PI120" s="4" t="s">
        <v>45</v>
      </c>
      <c r="PJ120" s="4" t="s">
        <v>46</v>
      </c>
      <c r="PK120" s="4" t="s">
        <v>43</v>
      </c>
      <c r="PL120" s="4" t="s">
        <v>44</v>
      </c>
      <c r="PN120" s="1">
        <f t="shared" si="1123"/>
        <v>1</v>
      </c>
      <c r="PO120" s="1">
        <f t="shared" si="1124"/>
        <v>155</v>
      </c>
      <c r="PP120" s="1">
        <f t="shared" si="1125"/>
        <v>0.6</v>
      </c>
      <c r="QB120" s="4" t="s">
        <v>43</v>
      </c>
      <c r="QC120" s="4" t="s">
        <v>44</v>
      </c>
      <c r="QD120" s="4"/>
      <c r="QE120" s="4"/>
      <c r="QF120" s="4" t="s">
        <v>45</v>
      </c>
      <c r="QG120" s="4" t="s">
        <v>46</v>
      </c>
      <c r="QH120" s="4" t="s">
        <v>43</v>
      </c>
      <c r="QI120" s="4" t="s">
        <v>44</v>
      </c>
      <c r="QY120" s="4"/>
      <c r="QZ120" s="4"/>
      <c r="RA120" s="4"/>
      <c r="RB120" s="4"/>
      <c r="RC120" s="4"/>
      <c r="RD120" s="4"/>
      <c r="RE120" s="4"/>
      <c r="RF120" s="4"/>
    </row>
    <row r="121" spans="1:474">
      <c r="A121" s="20" t="s">
        <v>13</v>
      </c>
      <c r="B121" s="20" t="s">
        <v>17</v>
      </c>
      <c r="C121" s="20">
        <v>52</v>
      </c>
      <c r="D121" s="20" t="s">
        <v>16</v>
      </c>
      <c r="E121" s="20">
        <v>31</v>
      </c>
      <c r="F121" s="20">
        <v>163</v>
      </c>
      <c r="G121" s="20">
        <v>19</v>
      </c>
      <c r="H121" s="20">
        <v>5</v>
      </c>
      <c r="I121" s="20">
        <v>216</v>
      </c>
      <c r="J121" s="20">
        <v>2.2999999999999998</v>
      </c>
      <c r="K121" s="20">
        <v>18</v>
      </c>
      <c r="L121" s="20">
        <v>188</v>
      </c>
      <c r="M121" s="20">
        <v>9.6</v>
      </c>
      <c r="N121" s="20">
        <v>15</v>
      </c>
      <c r="O121" s="20">
        <v>222</v>
      </c>
      <c r="P121" s="20">
        <v>6.8</v>
      </c>
      <c r="Q121" s="20">
        <v>45</v>
      </c>
      <c r="R121" s="20">
        <v>178</v>
      </c>
      <c r="S121" s="20">
        <v>25.3</v>
      </c>
      <c r="T121" s="20">
        <v>28</v>
      </c>
      <c r="U121" s="20">
        <v>161</v>
      </c>
      <c r="V121" s="20">
        <v>17.399999999999999</v>
      </c>
      <c r="W121" s="20">
        <v>51</v>
      </c>
      <c r="X121" s="20">
        <v>207</v>
      </c>
      <c r="Y121" s="20">
        <v>24.6</v>
      </c>
      <c r="Z121" s="20">
        <v>55</v>
      </c>
      <c r="AA121" s="20">
        <v>193</v>
      </c>
      <c r="AB121" s="20">
        <v>28.5</v>
      </c>
      <c r="AC121" s="20">
        <v>146</v>
      </c>
      <c r="AD121" s="20">
        <v>171</v>
      </c>
      <c r="AE121" s="20">
        <v>85.4</v>
      </c>
      <c r="AF121" s="20">
        <v>78</v>
      </c>
      <c r="AG121" s="20">
        <v>191</v>
      </c>
      <c r="AH121" s="20">
        <v>40.799999999999997</v>
      </c>
      <c r="AI121" s="20">
        <v>131</v>
      </c>
      <c r="AJ121" s="20">
        <v>187</v>
      </c>
      <c r="AK121" s="20">
        <v>70.099999999999994</v>
      </c>
      <c r="AL121" s="20">
        <v>31</v>
      </c>
      <c r="AM121" s="20">
        <v>220</v>
      </c>
      <c r="AN121" s="20">
        <v>14.1</v>
      </c>
      <c r="AO121" s="20">
        <v>57</v>
      </c>
      <c r="AP121" s="20">
        <v>228</v>
      </c>
      <c r="AQ121" s="20">
        <v>25</v>
      </c>
      <c r="AR121" s="20">
        <v>111</v>
      </c>
      <c r="AS121" s="20">
        <v>150</v>
      </c>
      <c r="AT121" s="20">
        <v>74</v>
      </c>
      <c r="AU121" s="20">
        <v>14</v>
      </c>
      <c r="AV121" s="20">
        <v>148</v>
      </c>
      <c r="AW121" s="20">
        <v>9.5</v>
      </c>
      <c r="AX121" s="20">
        <v>6</v>
      </c>
      <c r="AY121" s="20">
        <v>143</v>
      </c>
      <c r="AZ121" s="20">
        <v>4.2</v>
      </c>
      <c r="BA121" s="20">
        <v>1</v>
      </c>
      <c r="BB121" s="20">
        <v>118</v>
      </c>
      <c r="BC121" s="20">
        <v>0.8</v>
      </c>
      <c r="BE121" s="35"/>
      <c r="BF121" s="1" t="str">
        <f t="shared" si="1071"/>
        <v>明細部</v>
      </c>
      <c r="BG121" s="1" t="str">
        <f t="shared" si="1072"/>
        <v>県</v>
      </c>
      <c r="BH121" s="1">
        <f t="shared" si="1073"/>
        <v>52</v>
      </c>
      <c r="BI121" s="1" t="str">
        <f t="shared" si="1074"/>
        <v>女</v>
      </c>
      <c r="BJ121" s="1">
        <f t="shared" si="1075"/>
        <v>31</v>
      </c>
      <c r="BK121" s="1">
        <f t="shared" si="1076"/>
        <v>163</v>
      </c>
      <c r="BL121" s="1">
        <f t="shared" si="1077"/>
        <v>19</v>
      </c>
      <c r="BM121" s="4"/>
      <c r="BN121" s="4"/>
      <c r="BO121" s="4"/>
      <c r="BP121" s="4"/>
      <c r="BQ121" s="4"/>
      <c r="BR121" s="4"/>
      <c r="BS121" s="4"/>
      <c r="BT121" s="4"/>
      <c r="BU121" s="4"/>
      <c r="BV121" s="4"/>
      <c r="BW121" s="4"/>
      <c r="BX121" s="4"/>
      <c r="BY121" s="4"/>
      <c r="BZ121" s="4"/>
      <c r="CA121" s="4"/>
      <c r="CB121" s="4"/>
      <c r="CC121" s="4"/>
      <c r="CD121" s="4"/>
      <c r="CE121" s="4"/>
      <c r="CG121" s="1">
        <f t="shared" si="1078"/>
        <v>5</v>
      </c>
      <c r="CH121" s="1">
        <f t="shared" si="1079"/>
        <v>216</v>
      </c>
      <c r="CI121" s="1">
        <f t="shared" si="1080"/>
        <v>2.2999999999999998</v>
      </c>
      <c r="CJ121" s="4"/>
      <c r="CK121" s="4"/>
      <c r="CL121" s="4"/>
      <c r="CM121" s="4"/>
      <c r="CN121" s="4"/>
      <c r="CO121" s="4"/>
      <c r="CP121" s="4"/>
      <c r="CQ121" s="4"/>
      <c r="CR121" s="4"/>
      <c r="CS121" s="4"/>
      <c r="CT121" s="4"/>
      <c r="CU121" s="4"/>
      <c r="CV121" s="4"/>
      <c r="CW121" s="4"/>
      <c r="CX121" s="4"/>
      <c r="CY121" s="4"/>
      <c r="CZ121" s="4"/>
      <c r="DA121" s="4"/>
      <c r="DB121" s="4"/>
      <c r="DD121" s="1">
        <f t="shared" si="1081"/>
        <v>18</v>
      </c>
      <c r="DE121" s="1">
        <f t="shared" si="1082"/>
        <v>188</v>
      </c>
      <c r="DF121" s="1">
        <f t="shared" si="1083"/>
        <v>9.6</v>
      </c>
      <c r="DG121" s="4"/>
      <c r="DH121" s="4"/>
      <c r="DI121" s="4"/>
      <c r="DJ121" s="4"/>
      <c r="DK121" s="4"/>
      <c r="DL121" s="4"/>
      <c r="DM121" s="4"/>
      <c r="DN121" s="4"/>
      <c r="DO121" s="4"/>
      <c r="DP121" s="4"/>
      <c r="DQ121" s="4"/>
      <c r="DR121" s="4"/>
      <c r="DS121" s="4"/>
      <c r="DT121" s="4"/>
      <c r="DU121" s="4"/>
      <c r="DV121" s="4"/>
      <c r="DW121" s="4"/>
      <c r="DX121" s="4"/>
      <c r="DY121" s="4"/>
      <c r="EA121" s="1">
        <f t="shared" si="1084"/>
        <v>15</v>
      </c>
      <c r="EB121" s="1">
        <f t="shared" si="1085"/>
        <v>222</v>
      </c>
      <c r="EC121" s="1">
        <f t="shared" si="1086"/>
        <v>6.8</v>
      </c>
      <c r="ED121" s="4"/>
      <c r="EE121" s="4"/>
      <c r="EF121" s="4"/>
      <c r="EG121" s="4"/>
      <c r="EH121" s="4"/>
      <c r="EI121" s="4"/>
      <c r="EJ121" s="4"/>
      <c r="EK121" s="4"/>
      <c r="EL121" s="4"/>
      <c r="EM121" s="4"/>
      <c r="EN121" s="4"/>
      <c r="EO121" s="4"/>
      <c r="EP121" s="4"/>
      <c r="EQ121" s="4"/>
      <c r="ER121" s="4"/>
      <c r="ES121" s="4"/>
      <c r="ET121" s="4"/>
      <c r="EU121" s="4"/>
      <c r="EV121" s="4"/>
      <c r="EX121" s="1">
        <f t="shared" si="1087"/>
        <v>45</v>
      </c>
      <c r="EY121" s="1">
        <f t="shared" si="1088"/>
        <v>178</v>
      </c>
      <c r="EZ121" s="1">
        <f t="shared" si="1089"/>
        <v>25.3</v>
      </c>
      <c r="FA121" s="4"/>
      <c r="FB121" s="4"/>
      <c r="FC121" s="4"/>
      <c r="FD121" s="4"/>
      <c r="FE121" s="4"/>
      <c r="FF121" s="4"/>
      <c r="FG121" s="4"/>
      <c r="FH121" s="4"/>
      <c r="FI121" s="4"/>
      <c r="FJ121" s="4"/>
      <c r="FK121" s="4"/>
      <c r="FL121" s="4"/>
      <c r="FM121" s="4"/>
      <c r="FN121" s="4"/>
      <c r="FO121" s="4"/>
      <c r="FP121" s="4"/>
      <c r="FQ121" s="4"/>
      <c r="FR121" s="4"/>
      <c r="FS121" s="4"/>
      <c r="FU121" s="1">
        <f t="shared" si="1090"/>
        <v>28</v>
      </c>
      <c r="FV121" s="1">
        <f t="shared" si="1091"/>
        <v>161</v>
      </c>
      <c r="FW121" s="1">
        <f t="shared" si="1092"/>
        <v>17.399999999999999</v>
      </c>
      <c r="FX121" s="4"/>
      <c r="FY121" s="4"/>
      <c r="FZ121" s="4"/>
      <c r="GA121" s="4"/>
      <c r="GB121" s="4"/>
      <c r="GC121" s="4"/>
      <c r="GD121" s="4"/>
      <c r="GE121" s="4"/>
      <c r="GF121" s="4"/>
      <c r="GG121" s="4"/>
      <c r="GH121" s="4"/>
      <c r="GI121" s="4"/>
      <c r="GJ121" s="4"/>
      <c r="GK121" s="4"/>
      <c r="GL121" s="4"/>
      <c r="GM121" s="4"/>
      <c r="GN121" s="4"/>
      <c r="GO121" s="4"/>
      <c r="GP121" s="4"/>
      <c r="GR121" s="1">
        <f t="shared" si="1093"/>
        <v>51</v>
      </c>
      <c r="GS121" s="1">
        <f t="shared" si="1094"/>
        <v>207</v>
      </c>
      <c r="GT121" s="1">
        <f t="shared" si="1095"/>
        <v>24.6</v>
      </c>
      <c r="GU121" s="4"/>
      <c r="GV121" s="4"/>
      <c r="GW121" s="4"/>
      <c r="GX121" s="4"/>
      <c r="GY121" s="4"/>
      <c r="GZ121" s="4"/>
      <c r="HA121" s="4"/>
      <c r="HB121" s="4"/>
      <c r="HC121" s="4"/>
      <c r="HD121" s="4"/>
      <c r="HE121" s="4"/>
      <c r="HF121" s="4"/>
      <c r="HG121" s="4"/>
      <c r="HH121" s="4"/>
      <c r="HI121" s="4"/>
      <c r="HJ121" s="4"/>
      <c r="HK121" s="4"/>
      <c r="HL121" s="4"/>
      <c r="HM121" s="4"/>
      <c r="HO121" s="1">
        <f t="shared" si="1096"/>
        <v>55</v>
      </c>
      <c r="HP121" s="1">
        <f t="shared" si="1097"/>
        <v>193</v>
      </c>
      <c r="HQ121" s="1">
        <f t="shared" si="1098"/>
        <v>28.5</v>
      </c>
      <c r="HR121" s="4"/>
      <c r="HS121" s="4"/>
      <c r="HT121" s="4"/>
      <c r="HU121" s="4"/>
      <c r="HV121" s="4"/>
      <c r="HW121" s="4"/>
      <c r="HX121" s="4"/>
      <c r="HY121" s="4"/>
      <c r="HZ121" s="4"/>
      <c r="IA121" s="4"/>
      <c r="IB121" s="4"/>
      <c r="IC121" s="4"/>
      <c r="ID121" s="4"/>
      <c r="IE121" s="4"/>
      <c r="IF121" s="4"/>
      <c r="IG121" s="4"/>
      <c r="IH121" s="4"/>
      <c r="II121" s="4"/>
      <c r="IJ121" s="4"/>
      <c r="IL121" s="1">
        <f t="shared" si="1099"/>
        <v>146</v>
      </c>
      <c r="IM121" s="1">
        <f t="shared" si="1100"/>
        <v>171</v>
      </c>
      <c r="IN121" s="1">
        <f t="shared" si="1101"/>
        <v>85.4</v>
      </c>
      <c r="IO121" s="4"/>
      <c r="IP121" s="4"/>
      <c r="IQ121" s="4"/>
      <c r="IR121" s="4"/>
      <c r="IS121" s="4"/>
      <c r="IT121" s="4"/>
      <c r="IU121" s="4"/>
      <c r="IV121" s="4"/>
      <c r="IW121" s="4"/>
      <c r="IX121" s="4"/>
      <c r="IY121" s="4"/>
      <c r="IZ121" s="4"/>
      <c r="JA121" s="4"/>
      <c r="JB121" s="4"/>
      <c r="JC121" s="4"/>
      <c r="JD121" s="4"/>
      <c r="JE121" s="4"/>
      <c r="JF121" s="4"/>
      <c r="JG121" s="4"/>
      <c r="JI121" s="1">
        <f t="shared" si="1102"/>
        <v>78</v>
      </c>
      <c r="JJ121" s="1">
        <f t="shared" si="1103"/>
        <v>191</v>
      </c>
      <c r="JK121" s="1">
        <f t="shared" si="1104"/>
        <v>40.799999999999997</v>
      </c>
      <c r="JL121" s="4"/>
      <c r="JM121" s="4"/>
      <c r="JN121" s="4"/>
      <c r="JO121" s="4"/>
      <c r="JP121" s="4"/>
      <c r="JQ121" s="4"/>
      <c r="JR121" s="4"/>
      <c r="JS121" s="4"/>
      <c r="JT121" s="4"/>
      <c r="JU121" s="4"/>
      <c r="JV121" s="4"/>
      <c r="JW121" s="4"/>
      <c r="JX121" s="4"/>
      <c r="JY121" s="4"/>
      <c r="JZ121" s="4"/>
      <c r="KA121" s="4"/>
      <c r="KB121" s="4"/>
      <c r="KC121" s="4"/>
      <c r="KD121" s="4"/>
      <c r="KF121" s="1">
        <f t="shared" si="1105"/>
        <v>131</v>
      </c>
      <c r="KG121" s="1">
        <f t="shared" si="1106"/>
        <v>187</v>
      </c>
      <c r="KH121" s="1">
        <f t="shared" si="1107"/>
        <v>70.099999999999994</v>
      </c>
      <c r="KI121" s="4"/>
      <c r="KJ121" s="4"/>
      <c r="KK121" s="4"/>
      <c r="KL121" s="4"/>
      <c r="KM121" s="4"/>
      <c r="KN121" s="4"/>
      <c r="KO121" s="4"/>
      <c r="KP121" s="4"/>
      <c r="KQ121" s="4"/>
      <c r="KR121" s="4"/>
      <c r="KS121" s="4"/>
      <c r="KT121" s="4"/>
      <c r="KU121" s="4"/>
      <c r="KV121" s="4"/>
      <c r="KW121" s="4"/>
      <c r="KX121" s="4"/>
      <c r="KY121" s="4"/>
      <c r="KZ121" s="4"/>
      <c r="LA121" s="4"/>
      <c r="LC121" s="1">
        <f t="shared" si="1108"/>
        <v>31</v>
      </c>
      <c r="LD121" s="1">
        <f t="shared" si="1109"/>
        <v>220</v>
      </c>
      <c r="LE121" s="1">
        <f t="shared" si="1110"/>
        <v>14.1</v>
      </c>
      <c r="LF121" s="4"/>
      <c r="LG121" s="4"/>
      <c r="LH121" s="4"/>
      <c r="LI121" s="4"/>
      <c r="LJ121" s="4"/>
      <c r="LK121" s="4"/>
      <c r="LL121" s="4"/>
      <c r="LM121" s="4"/>
      <c r="LN121" s="4"/>
      <c r="LO121" s="4"/>
      <c r="LP121" s="4"/>
      <c r="LQ121" s="4"/>
      <c r="LR121" s="4"/>
      <c r="LS121" s="4"/>
      <c r="LT121" s="4"/>
      <c r="LU121" s="4"/>
      <c r="LV121" s="4"/>
      <c r="LW121" s="4"/>
      <c r="LX121" s="4"/>
      <c r="LZ121" s="1">
        <f t="shared" si="1111"/>
        <v>57</v>
      </c>
      <c r="MA121" s="1">
        <f t="shared" si="1112"/>
        <v>228</v>
      </c>
      <c r="MB121" s="1">
        <f t="shared" si="1113"/>
        <v>25</v>
      </c>
      <c r="MC121" s="4"/>
      <c r="MD121" s="4"/>
      <c r="ME121" s="4"/>
      <c r="MF121" s="4"/>
      <c r="MG121" s="4"/>
      <c r="MH121" s="4"/>
      <c r="MI121" s="4"/>
      <c r="MJ121" s="4"/>
      <c r="MK121" s="4"/>
      <c r="ML121" s="4"/>
      <c r="MM121" s="4"/>
      <c r="MN121" s="4"/>
      <c r="MO121" s="4"/>
      <c r="MP121" s="4"/>
      <c r="MQ121" s="4"/>
      <c r="MR121" s="4"/>
      <c r="MS121" s="4"/>
      <c r="MT121" s="4"/>
      <c r="MU121" s="4"/>
      <c r="MW121" s="1">
        <f t="shared" si="1114"/>
        <v>111</v>
      </c>
      <c r="MX121" s="1">
        <f t="shared" si="1115"/>
        <v>150</v>
      </c>
      <c r="MY121" s="1">
        <f t="shared" si="1116"/>
        <v>74</v>
      </c>
      <c r="MZ121" s="4"/>
      <c r="NA121" s="4"/>
      <c r="NB121" s="4"/>
      <c r="NC121" s="4"/>
      <c r="ND121" s="4"/>
      <c r="NE121" s="4"/>
      <c r="NF121" s="4"/>
      <c r="NG121" s="4"/>
      <c r="NH121" s="4"/>
      <c r="NI121" s="4"/>
      <c r="NJ121" s="4"/>
      <c r="NK121" s="4"/>
      <c r="NL121" s="4"/>
      <c r="NM121" s="4"/>
      <c r="NN121" s="4"/>
      <c r="NO121" s="4"/>
      <c r="NP121" s="4"/>
      <c r="NQ121" s="4"/>
      <c r="NR121" s="4"/>
      <c r="NT121" s="1">
        <f t="shared" si="1117"/>
        <v>14</v>
      </c>
      <c r="NU121" s="1">
        <f t="shared" si="1118"/>
        <v>148</v>
      </c>
      <c r="NV121" s="1">
        <f t="shared" si="1119"/>
        <v>9.5</v>
      </c>
      <c r="NW121" s="4"/>
      <c r="NX121" s="4"/>
      <c r="NY121" s="4"/>
      <c r="NZ121" s="4"/>
      <c r="OA121" s="4"/>
      <c r="OB121" s="4"/>
      <c r="OC121" s="4"/>
      <c r="OD121" s="4"/>
      <c r="OE121" s="4"/>
      <c r="OF121" s="4"/>
      <c r="OG121" s="4"/>
      <c r="OH121" s="4"/>
      <c r="OI121" s="4"/>
      <c r="OJ121" s="4"/>
      <c r="OK121" s="4"/>
      <c r="OL121" s="4"/>
      <c r="OM121" s="4"/>
      <c r="ON121" s="4"/>
      <c r="OO121" s="4"/>
      <c r="OQ121" s="1">
        <f t="shared" si="1120"/>
        <v>6</v>
      </c>
      <c r="OR121" s="1">
        <f t="shared" si="1121"/>
        <v>143</v>
      </c>
      <c r="OS121" s="1">
        <f t="shared" si="1122"/>
        <v>4.2</v>
      </c>
      <c r="OT121" s="4"/>
      <c r="OU121" s="4"/>
      <c r="OV121" s="4"/>
      <c r="OW121" s="4"/>
      <c r="OX121" s="4"/>
      <c r="OY121" s="4"/>
      <c r="OZ121" s="4"/>
      <c r="PA121" s="4"/>
      <c r="PB121" s="4"/>
      <c r="PC121" s="4"/>
      <c r="PD121" s="4"/>
      <c r="PE121" s="4"/>
      <c r="PF121" s="4"/>
      <c r="PG121" s="4"/>
      <c r="PH121" s="4"/>
      <c r="PI121" s="4"/>
      <c r="PJ121" s="4"/>
      <c r="PK121" s="4"/>
      <c r="PL121" s="4"/>
      <c r="PN121" s="1">
        <f t="shared" si="1123"/>
        <v>1</v>
      </c>
      <c r="PO121" s="1">
        <f t="shared" si="1124"/>
        <v>118</v>
      </c>
      <c r="PP121" s="1">
        <f t="shared" si="1125"/>
        <v>0.8</v>
      </c>
      <c r="PQ121" s="4"/>
      <c r="PR121" s="4"/>
      <c r="PS121" s="4"/>
      <c r="PT121" s="4"/>
      <c r="PU121" s="4"/>
      <c r="PV121" s="4"/>
      <c r="PW121" s="4"/>
      <c r="PX121" s="4"/>
      <c r="PY121" s="4"/>
      <c r="PZ121" s="4"/>
      <c r="QA121" s="4"/>
      <c r="QB121" s="4"/>
      <c r="QC121" s="4"/>
      <c r="QD121" s="4"/>
      <c r="QE121" s="4"/>
      <c r="QF121" s="4"/>
      <c r="QG121" s="4"/>
      <c r="QH121" s="4"/>
      <c r="QI121" s="4"/>
      <c r="QN121" s="4"/>
      <c r="QO121" s="4"/>
      <c r="QP121" s="4"/>
      <c r="QQ121" s="4"/>
      <c r="QR121" s="4"/>
      <c r="QS121" s="4"/>
      <c r="QT121" s="4"/>
      <c r="QU121" s="4"/>
      <c r="QV121" s="4"/>
      <c r="QW121" s="4"/>
      <c r="QX121" s="4"/>
      <c r="QY121" s="4"/>
      <c r="QZ121" s="4"/>
      <c r="RA121" s="4"/>
      <c r="RB121" s="4"/>
      <c r="RC121" s="4"/>
      <c r="RD121" s="4"/>
      <c r="RE121" s="4"/>
      <c r="RF121" s="4"/>
    </row>
    <row r="122" spans="1:474">
      <c r="A122" s="20" t="s">
        <v>13</v>
      </c>
      <c r="B122" s="20" t="s">
        <v>17</v>
      </c>
      <c r="C122" s="20">
        <v>53</v>
      </c>
      <c r="D122" s="20" t="s">
        <v>16</v>
      </c>
      <c r="E122" s="20">
        <v>43</v>
      </c>
      <c r="F122" s="20">
        <v>247</v>
      </c>
      <c r="G122" s="20">
        <v>17.399999999999999</v>
      </c>
      <c r="H122" s="20">
        <v>2</v>
      </c>
      <c r="I122" s="20">
        <v>236</v>
      </c>
      <c r="J122" s="20">
        <v>0.8</v>
      </c>
      <c r="K122" s="20">
        <v>21</v>
      </c>
      <c r="L122" s="20">
        <v>191</v>
      </c>
      <c r="M122" s="20">
        <v>11</v>
      </c>
      <c r="N122" s="20">
        <v>20</v>
      </c>
      <c r="O122" s="20">
        <v>230</v>
      </c>
      <c r="P122" s="20">
        <v>8.6999999999999993</v>
      </c>
      <c r="Q122" s="20">
        <v>41</v>
      </c>
      <c r="R122" s="20">
        <v>195</v>
      </c>
      <c r="S122" s="20">
        <v>21</v>
      </c>
      <c r="T122" s="20">
        <v>33</v>
      </c>
      <c r="U122" s="20">
        <v>226</v>
      </c>
      <c r="V122" s="20">
        <v>14.6</v>
      </c>
      <c r="W122" s="20">
        <v>65</v>
      </c>
      <c r="X122" s="20">
        <v>229</v>
      </c>
      <c r="Y122" s="20">
        <v>28.4</v>
      </c>
      <c r="Z122" s="20">
        <v>76</v>
      </c>
      <c r="AA122" s="20">
        <v>238</v>
      </c>
      <c r="AB122" s="20">
        <v>31.9</v>
      </c>
      <c r="AC122" s="20">
        <v>133</v>
      </c>
      <c r="AD122" s="20">
        <v>202</v>
      </c>
      <c r="AE122" s="20">
        <v>65.8</v>
      </c>
      <c r="AF122" s="20">
        <v>72</v>
      </c>
      <c r="AG122" s="20">
        <v>159</v>
      </c>
      <c r="AH122" s="20">
        <v>45.3</v>
      </c>
      <c r="AI122" s="20">
        <v>194</v>
      </c>
      <c r="AJ122" s="20">
        <v>159</v>
      </c>
      <c r="AK122" s="20">
        <v>122</v>
      </c>
      <c r="AL122" s="20">
        <v>23</v>
      </c>
      <c r="AM122" s="20">
        <v>204</v>
      </c>
      <c r="AN122" s="20">
        <v>11.3</v>
      </c>
      <c r="AO122" s="20">
        <v>53</v>
      </c>
      <c r="AP122" s="20">
        <v>213</v>
      </c>
      <c r="AQ122" s="20">
        <v>24.9</v>
      </c>
      <c r="AR122" s="20">
        <v>96</v>
      </c>
      <c r="AS122" s="20">
        <v>134</v>
      </c>
      <c r="AT122" s="20">
        <v>71.599999999999994</v>
      </c>
      <c r="AU122" s="20">
        <v>19</v>
      </c>
      <c r="AV122" s="20">
        <v>125</v>
      </c>
      <c r="AW122" s="20">
        <v>15.2</v>
      </c>
      <c r="AX122" s="20">
        <v>6</v>
      </c>
      <c r="AY122" s="20">
        <v>137</v>
      </c>
      <c r="AZ122" s="20">
        <v>4.4000000000000004</v>
      </c>
      <c r="BA122" s="20">
        <v>1</v>
      </c>
      <c r="BB122" s="20">
        <v>107</v>
      </c>
      <c r="BC122" s="20">
        <v>0.9</v>
      </c>
      <c r="BE122" s="35"/>
      <c r="BF122" s="1" t="str">
        <f t="shared" si="1071"/>
        <v>明細部</v>
      </c>
      <c r="BG122" s="1" t="str">
        <f t="shared" si="1072"/>
        <v>県</v>
      </c>
      <c r="BH122" s="1">
        <f t="shared" si="1073"/>
        <v>53</v>
      </c>
      <c r="BI122" s="1" t="str">
        <f t="shared" si="1074"/>
        <v>女</v>
      </c>
      <c r="BJ122" s="1">
        <f t="shared" si="1075"/>
        <v>43</v>
      </c>
      <c r="BK122" s="1">
        <f t="shared" si="1076"/>
        <v>247</v>
      </c>
      <c r="BL122" s="1">
        <f t="shared" si="1077"/>
        <v>17.399999999999999</v>
      </c>
      <c r="BM122" s="1" t="str">
        <f>+BM105</f>
        <v>国・女</v>
      </c>
      <c r="BR122" s="4"/>
      <c r="BS122" s="3" t="str">
        <f>+$BG179&amp;"・"&amp;$BI179</f>
        <v>同規模・女</v>
      </c>
      <c r="BT122" s="4"/>
      <c r="BU122" s="4"/>
      <c r="BV122" s="4"/>
      <c r="BW122" s="4"/>
      <c r="BX122" s="4" t="s">
        <v>20</v>
      </c>
      <c r="BY122" s="4"/>
      <c r="BZ122" s="4"/>
      <c r="CA122" s="4" t="s">
        <v>21</v>
      </c>
      <c r="CB122" s="4"/>
      <c r="CC122" s="4"/>
      <c r="CD122" s="4"/>
      <c r="CE122" s="4"/>
      <c r="CG122" s="1">
        <f t="shared" si="1078"/>
        <v>2</v>
      </c>
      <c r="CH122" s="1">
        <f t="shared" si="1079"/>
        <v>236</v>
      </c>
      <c r="CI122" s="1">
        <f t="shared" si="1080"/>
        <v>0.8</v>
      </c>
      <c r="CJ122" s="1" t="str">
        <f>+CJ105</f>
        <v>国・女</v>
      </c>
      <c r="CO122" s="4"/>
      <c r="CP122" s="3" t="str">
        <f>+$BG179&amp;"・"&amp;$BI179</f>
        <v>同規模・女</v>
      </c>
      <c r="CQ122" s="4"/>
      <c r="CR122" s="4"/>
      <c r="CS122" s="4"/>
      <c r="CT122" s="4"/>
      <c r="CU122" s="4" t="s">
        <v>20</v>
      </c>
      <c r="CV122" s="4"/>
      <c r="CW122" s="4"/>
      <c r="CX122" s="4" t="s">
        <v>21</v>
      </c>
      <c r="CY122" s="4"/>
      <c r="CZ122" s="4"/>
      <c r="DA122" s="4"/>
      <c r="DB122" s="4"/>
      <c r="DD122" s="1">
        <f t="shared" si="1081"/>
        <v>21</v>
      </c>
      <c r="DE122" s="1">
        <f t="shared" si="1082"/>
        <v>191</v>
      </c>
      <c r="DF122" s="1">
        <f t="shared" si="1083"/>
        <v>11</v>
      </c>
      <c r="DG122" s="1" t="str">
        <f>+DG105</f>
        <v>国・女</v>
      </c>
      <c r="DL122" s="4"/>
      <c r="DM122" s="3" t="str">
        <f>+$BG179&amp;"・"&amp;$BI179</f>
        <v>同規模・女</v>
      </c>
      <c r="DN122" s="4"/>
      <c r="DO122" s="4"/>
      <c r="DP122" s="4"/>
      <c r="DQ122" s="4"/>
      <c r="DR122" s="4" t="s">
        <v>20</v>
      </c>
      <c r="DS122" s="4"/>
      <c r="DT122" s="4"/>
      <c r="DU122" s="4" t="s">
        <v>21</v>
      </c>
      <c r="DV122" s="4"/>
      <c r="DW122" s="4"/>
      <c r="DX122" s="4"/>
      <c r="DY122" s="4"/>
      <c r="EA122" s="1">
        <f t="shared" si="1084"/>
        <v>20</v>
      </c>
      <c r="EB122" s="1">
        <f t="shared" si="1085"/>
        <v>230</v>
      </c>
      <c r="EC122" s="1">
        <f t="shared" si="1086"/>
        <v>8.6999999999999993</v>
      </c>
      <c r="ED122" s="1" t="str">
        <f>+ED105</f>
        <v>国・女</v>
      </c>
      <c r="EI122" s="4"/>
      <c r="EJ122" s="3" t="str">
        <f>+$BG179&amp;"・"&amp;$BI179</f>
        <v>同規模・女</v>
      </c>
      <c r="EK122" s="4"/>
      <c r="EL122" s="4"/>
      <c r="EM122" s="4"/>
      <c r="EN122" s="4"/>
      <c r="EO122" s="4" t="s">
        <v>20</v>
      </c>
      <c r="EP122" s="4"/>
      <c r="EQ122" s="4"/>
      <c r="ER122" s="4" t="s">
        <v>21</v>
      </c>
      <c r="ES122" s="4"/>
      <c r="ET122" s="4"/>
      <c r="EU122" s="4"/>
      <c r="EV122" s="4"/>
      <c r="EX122" s="1">
        <f t="shared" si="1087"/>
        <v>41</v>
      </c>
      <c r="EY122" s="1">
        <f t="shared" si="1088"/>
        <v>195</v>
      </c>
      <c r="EZ122" s="1">
        <f t="shared" si="1089"/>
        <v>21</v>
      </c>
      <c r="FA122" s="1" t="str">
        <f>+FA105</f>
        <v>国・女</v>
      </c>
      <c r="FF122" s="4"/>
      <c r="FG122" s="3" t="str">
        <f>+$BG179&amp;"・"&amp;$BI179</f>
        <v>同規模・女</v>
      </c>
      <c r="FH122" s="4"/>
      <c r="FI122" s="4"/>
      <c r="FJ122" s="4"/>
      <c r="FK122" s="4"/>
      <c r="FL122" s="4" t="s">
        <v>20</v>
      </c>
      <c r="FM122" s="4"/>
      <c r="FN122" s="4"/>
      <c r="FO122" s="4" t="s">
        <v>21</v>
      </c>
      <c r="FP122" s="4"/>
      <c r="FQ122" s="4"/>
      <c r="FR122" s="4"/>
      <c r="FS122" s="4"/>
      <c r="FU122" s="1">
        <f t="shared" si="1090"/>
        <v>33</v>
      </c>
      <c r="FV122" s="1">
        <f t="shared" si="1091"/>
        <v>226</v>
      </c>
      <c r="FW122" s="1">
        <f t="shared" si="1092"/>
        <v>14.6</v>
      </c>
      <c r="FX122" s="1" t="str">
        <f>+FX105</f>
        <v>国・女</v>
      </c>
      <c r="GC122" s="4"/>
      <c r="GD122" s="3" t="str">
        <f>+$BG179&amp;"・"&amp;$BI179</f>
        <v>同規模・女</v>
      </c>
      <c r="GE122" s="4"/>
      <c r="GF122" s="4"/>
      <c r="GG122" s="4"/>
      <c r="GH122" s="4"/>
      <c r="GI122" s="4" t="s">
        <v>20</v>
      </c>
      <c r="GJ122" s="4"/>
      <c r="GK122" s="4"/>
      <c r="GL122" s="4" t="s">
        <v>21</v>
      </c>
      <c r="GM122" s="4"/>
      <c r="GN122" s="4"/>
      <c r="GO122" s="4"/>
      <c r="GP122" s="4"/>
      <c r="GR122" s="1">
        <f t="shared" si="1093"/>
        <v>65</v>
      </c>
      <c r="GS122" s="1">
        <f t="shared" si="1094"/>
        <v>229</v>
      </c>
      <c r="GT122" s="1">
        <f t="shared" si="1095"/>
        <v>28.4</v>
      </c>
      <c r="GU122" s="1" t="str">
        <f>+GU105</f>
        <v>国・女</v>
      </c>
      <c r="GZ122" s="4"/>
      <c r="HA122" s="3" t="str">
        <f>+$BG179&amp;"・"&amp;$BI179</f>
        <v>同規模・女</v>
      </c>
      <c r="HB122" s="4"/>
      <c r="HC122" s="4"/>
      <c r="HD122" s="4"/>
      <c r="HE122" s="4"/>
      <c r="HF122" s="4" t="s">
        <v>20</v>
      </c>
      <c r="HG122" s="4"/>
      <c r="HH122" s="4"/>
      <c r="HI122" s="4" t="s">
        <v>21</v>
      </c>
      <c r="HJ122" s="4"/>
      <c r="HK122" s="4"/>
      <c r="HL122" s="4"/>
      <c r="HM122" s="4"/>
      <c r="HO122" s="1">
        <f t="shared" si="1096"/>
        <v>76</v>
      </c>
      <c r="HP122" s="1">
        <f t="shared" si="1097"/>
        <v>238</v>
      </c>
      <c r="HQ122" s="1">
        <f t="shared" si="1098"/>
        <v>31.9</v>
      </c>
      <c r="HR122" s="1" t="str">
        <f>+HR105</f>
        <v>国・女</v>
      </c>
      <c r="HW122" s="4"/>
      <c r="HX122" s="3" t="str">
        <f>+$BG179&amp;"・"&amp;$BI179</f>
        <v>同規模・女</v>
      </c>
      <c r="HY122" s="4"/>
      <c r="HZ122" s="4"/>
      <c r="IA122" s="4"/>
      <c r="IB122" s="4"/>
      <c r="IC122" s="4" t="s">
        <v>20</v>
      </c>
      <c r="ID122" s="4"/>
      <c r="IE122" s="4"/>
      <c r="IF122" s="4" t="s">
        <v>21</v>
      </c>
      <c r="IG122" s="4"/>
      <c r="IH122" s="4"/>
      <c r="II122" s="4"/>
      <c r="IJ122" s="4"/>
      <c r="IL122" s="1">
        <f t="shared" si="1099"/>
        <v>133</v>
      </c>
      <c r="IM122" s="1">
        <f t="shared" si="1100"/>
        <v>202</v>
      </c>
      <c r="IN122" s="1">
        <f t="shared" si="1101"/>
        <v>65.8</v>
      </c>
      <c r="IO122" s="1" t="str">
        <f>+IO105</f>
        <v>国・女</v>
      </c>
      <c r="IT122" s="4"/>
      <c r="IU122" s="3" t="str">
        <f>+$BG179&amp;"・"&amp;$BI179</f>
        <v>同規模・女</v>
      </c>
      <c r="IV122" s="4"/>
      <c r="IW122" s="4"/>
      <c r="IX122" s="4"/>
      <c r="IY122" s="4"/>
      <c r="IZ122" s="4" t="s">
        <v>20</v>
      </c>
      <c r="JA122" s="4"/>
      <c r="JB122" s="4"/>
      <c r="JC122" s="4" t="s">
        <v>21</v>
      </c>
      <c r="JD122" s="4"/>
      <c r="JE122" s="4"/>
      <c r="JF122" s="4"/>
      <c r="JG122" s="4"/>
      <c r="JI122" s="1">
        <f t="shared" si="1102"/>
        <v>72</v>
      </c>
      <c r="JJ122" s="1">
        <f t="shared" si="1103"/>
        <v>159</v>
      </c>
      <c r="JK122" s="1">
        <f t="shared" si="1104"/>
        <v>45.3</v>
      </c>
      <c r="JL122" s="1" t="str">
        <f>+JL105</f>
        <v>国・女</v>
      </c>
      <c r="JQ122" s="4"/>
      <c r="JR122" s="3" t="str">
        <f>+$BG179&amp;"・"&amp;$BI179</f>
        <v>同規模・女</v>
      </c>
      <c r="JS122" s="4"/>
      <c r="JT122" s="4"/>
      <c r="JU122" s="4"/>
      <c r="JV122" s="4"/>
      <c r="JW122" s="4" t="s">
        <v>20</v>
      </c>
      <c r="JX122" s="4"/>
      <c r="JY122" s="4"/>
      <c r="JZ122" s="4" t="s">
        <v>21</v>
      </c>
      <c r="KA122" s="4"/>
      <c r="KB122" s="4"/>
      <c r="KC122" s="4"/>
      <c r="KD122" s="4"/>
      <c r="KF122" s="1">
        <f t="shared" si="1105"/>
        <v>194</v>
      </c>
      <c r="KG122" s="1">
        <f t="shared" si="1106"/>
        <v>159</v>
      </c>
      <c r="KH122" s="1">
        <f t="shared" si="1107"/>
        <v>122</v>
      </c>
      <c r="KI122" s="1" t="str">
        <f>+KI105</f>
        <v>国・女</v>
      </c>
      <c r="KN122" s="4"/>
      <c r="KO122" s="3" t="str">
        <f>+$BG179&amp;"・"&amp;$BI179</f>
        <v>同規模・女</v>
      </c>
      <c r="KP122" s="4"/>
      <c r="KQ122" s="4"/>
      <c r="KR122" s="4"/>
      <c r="KS122" s="4"/>
      <c r="KT122" s="4" t="s">
        <v>20</v>
      </c>
      <c r="KU122" s="4"/>
      <c r="KV122" s="4"/>
      <c r="KW122" s="4" t="s">
        <v>21</v>
      </c>
      <c r="KX122" s="4"/>
      <c r="KY122" s="4"/>
      <c r="KZ122" s="4"/>
      <c r="LA122" s="4"/>
      <c r="LC122" s="1">
        <f t="shared" si="1108"/>
        <v>23</v>
      </c>
      <c r="LD122" s="1">
        <f t="shared" si="1109"/>
        <v>204</v>
      </c>
      <c r="LE122" s="1">
        <f t="shared" si="1110"/>
        <v>11.3</v>
      </c>
      <c r="LF122" s="1" t="str">
        <f>+LF105</f>
        <v>国・女</v>
      </c>
      <c r="LK122" s="4"/>
      <c r="LL122" s="3" t="str">
        <f>+$BG179&amp;"・"&amp;$BI179</f>
        <v>同規模・女</v>
      </c>
      <c r="LM122" s="4"/>
      <c r="LN122" s="4"/>
      <c r="LO122" s="4"/>
      <c r="LP122" s="4"/>
      <c r="LQ122" s="4" t="s">
        <v>20</v>
      </c>
      <c r="LR122" s="4"/>
      <c r="LS122" s="4"/>
      <c r="LT122" s="4" t="s">
        <v>21</v>
      </c>
      <c r="LU122" s="4"/>
      <c r="LV122" s="4"/>
      <c r="LW122" s="4"/>
      <c r="LX122" s="4"/>
      <c r="LZ122" s="1">
        <f t="shared" si="1111"/>
        <v>53</v>
      </c>
      <c r="MA122" s="1">
        <f t="shared" si="1112"/>
        <v>213</v>
      </c>
      <c r="MB122" s="1">
        <f t="shared" si="1113"/>
        <v>24.9</v>
      </c>
      <c r="MC122" s="1" t="str">
        <f>+MC105</f>
        <v>国・女</v>
      </c>
      <c r="MH122" s="4"/>
      <c r="MI122" s="3" t="str">
        <f>+$BG179&amp;"・"&amp;$BI179</f>
        <v>同規模・女</v>
      </c>
      <c r="MJ122" s="4"/>
      <c r="MK122" s="4"/>
      <c r="ML122" s="4"/>
      <c r="MM122" s="4"/>
      <c r="MN122" s="4" t="s">
        <v>20</v>
      </c>
      <c r="MO122" s="4"/>
      <c r="MP122" s="4"/>
      <c r="MQ122" s="4" t="s">
        <v>21</v>
      </c>
      <c r="MR122" s="4"/>
      <c r="MS122" s="4"/>
      <c r="MT122" s="4"/>
      <c r="MU122" s="4"/>
      <c r="MW122" s="1">
        <f t="shared" si="1114"/>
        <v>96</v>
      </c>
      <c r="MX122" s="1">
        <f t="shared" si="1115"/>
        <v>134</v>
      </c>
      <c r="MY122" s="1">
        <f t="shared" si="1116"/>
        <v>71.599999999999994</v>
      </c>
      <c r="MZ122" s="1" t="str">
        <f>+MZ105</f>
        <v>国・女</v>
      </c>
      <c r="NE122" s="4"/>
      <c r="NF122" s="3" t="str">
        <f>+$BG179&amp;"・"&amp;$BI179</f>
        <v>同規模・女</v>
      </c>
      <c r="NG122" s="4"/>
      <c r="NH122" s="4"/>
      <c r="NI122" s="4"/>
      <c r="NJ122" s="4"/>
      <c r="NK122" s="4" t="s">
        <v>20</v>
      </c>
      <c r="NL122" s="4"/>
      <c r="NM122" s="4"/>
      <c r="NN122" s="4" t="s">
        <v>21</v>
      </c>
      <c r="NO122" s="4"/>
      <c r="NP122" s="4"/>
      <c r="NQ122" s="4"/>
      <c r="NR122" s="4"/>
      <c r="NT122" s="1">
        <f t="shared" si="1117"/>
        <v>19</v>
      </c>
      <c r="NU122" s="1">
        <f t="shared" si="1118"/>
        <v>125</v>
      </c>
      <c r="NV122" s="1">
        <f t="shared" si="1119"/>
        <v>15.2</v>
      </c>
      <c r="NW122" s="1" t="str">
        <f>+NW105</f>
        <v>国・女</v>
      </c>
      <c r="OB122" s="4"/>
      <c r="OC122" s="3" t="str">
        <f>+$BG179&amp;"・"&amp;$BI179</f>
        <v>同規模・女</v>
      </c>
      <c r="OD122" s="4"/>
      <c r="OE122" s="4"/>
      <c r="OF122" s="4"/>
      <c r="OG122" s="4"/>
      <c r="OH122" s="4" t="s">
        <v>20</v>
      </c>
      <c r="OI122" s="4"/>
      <c r="OJ122" s="4"/>
      <c r="OK122" s="4" t="s">
        <v>21</v>
      </c>
      <c r="OL122" s="4"/>
      <c r="OM122" s="4"/>
      <c r="ON122" s="4"/>
      <c r="OO122" s="4"/>
      <c r="OQ122" s="1">
        <f t="shared" si="1120"/>
        <v>6</v>
      </c>
      <c r="OR122" s="1">
        <f t="shared" si="1121"/>
        <v>137</v>
      </c>
      <c r="OS122" s="1">
        <f t="shared" si="1122"/>
        <v>4.4000000000000004</v>
      </c>
      <c r="OT122" s="1" t="str">
        <f>+OT105</f>
        <v>国・女</v>
      </c>
      <c r="OY122" s="4"/>
      <c r="OZ122" s="3" t="str">
        <f>+$BG179&amp;"・"&amp;$BI179</f>
        <v>同規模・女</v>
      </c>
      <c r="PA122" s="4"/>
      <c r="PB122" s="4"/>
      <c r="PC122" s="4"/>
      <c r="PD122" s="4"/>
      <c r="PE122" s="4" t="s">
        <v>20</v>
      </c>
      <c r="PF122" s="4"/>
      <c r="PG122" s="4"/>
      <c r="PH122" s="4" t="s">
        <v>21</v>
      </c>
      <c r="PI122" s="4"/>
      <c r="PJ122" s="4"/>
      <c r="PK122" s="4"/>
      <c r="PL122" s="4"/>
      <c r="PN122" s="1">
        <f t="shared" si="1123"/>
        <v>1</v>
      </c>
      <c r="PO122" s="1">
        <f t="shared" si="1124"/>
        <v>107</v>
      </c>
      <c r="PP122" s="1">
        <f t="shared" si="1125"/>
        <v>0.9</v>
      </c>
      <c r="PQ122" s="1" t="str">
        <f>+PQ105</f>
        <v>国・女</v>
      </c>
      <c r="PV122" s="4"/>
      <c r="PW122" s="3" t="str">
        <f>+$BG179&amp;"・"&amp;$BI179</f>
        <v>同規模・女</v>
      </c>
      <c r="PX122" s="4"/>
      <c r="PY122" s="4"/>
      <c r="PZ122" s="4"/>
      <c r="QA122" s="4"/>
      <c r="QB122" s="4" t="s">
        <v>20</v>
      </c>
      <c r="QC122" s="4"/>
      <c r="QD122" s="4"/>
      <c r="QE122" s="4" t="s">
        <v>21</v>
      </c>
      <c r="QF122" s="4"/>
      <c r="QG122" s="4"/>
      <c r="QH122" s="4"/>
      <c r="QI122" s="4"/>
      <c r="QS122" s="4"/>
      <c r="QT122" s="3"/>
      <c r="QU122" s="4"/>
      <c r="QV122" s="4"/>
      <c r="QW122" s="4"/>
      <c r="QX122" s="4"/>
      <c r="QY122" s="4"/>
      <c r="QZ122" s="4"/>
      <c r="RA122" s="4"/>
      <c r="RB122" s="4"/>
      <c r="RC122" s="4"/>
      <c r="RD122" s="4"/>
      <c r="RE122" s="4"/>
      <c r="RF122" s="4"/>
    </row>
    <row r="123" spans="1:474">
      <c r="A123" s="20" t="s">
        <v>13</v>
      </c>
      <c r="B123" s="20" t="s">
        <v>17</v>
      </c>
      <c r="C123" s="20">
        <v>54</v>
      </c>
      <c r="D123" s="20" t="s">
        <v>16</v>
      </c>
      <c r="E123" s="20">
        <v>58</v>
      </c>
      <c r="F123" s="20">
        <v>231</v>
      </c>
      <c r="G123" s="20">
        <v>25.1</v>
      </c>
      <c r="H123" s="20">
        <v>9</v>
      </c>
      <c r="I123" s="20">
        <v>310</v>
      </c>
      <c r="J123" s="20">
        <v>2.9</v>
      </c>
      <c r="K123" s="20">
        <v>27</v>
      </c>
      <c r="L123" s="20">
        <v>290</v>
      </c>
      <c r="M123" s="20">
        <v>9.3000000000000007</v>
      </c>
      <c r="N123" s="20">
        <v>20</v>
      </c>
      <c r="O123" s="20">
        <v>232</v>
      </c>
      <c r="P123" s="20">
        <v>8.6</v>
      </c>
      <c r="Q123" s="20">
        <v>60</v>
      </c>
      <c r="R123" s="20">
        <v>255</v>
      </c>
      <c r="S123" s="20">
        <v>23.5</v>
      </c>
      <c r="T123" s="20">
        <v>30</v>
      </c>
      <c r="U123" s="20">
        <v>257</v>
      </c>
      <c r="V123" s="20">
        <v>11.7</v>
      </c>
      <c r="W123" s="20">
        <v>43</v>
      </c>
      <c r="X123" s="20">
        <v>279</v>
      </c>
      <c r="Y123" s="20">
        <v>15.4</v>
      </c>
      <c r="Z123" s="20">
        <v>64</v>
      </c>
      <c r="AA123" s="20">
        <v>226</v>
      </c>
      <c r="AB123" s="20">
        <v>28.3</v>
      </c>
      <c r="AC123" s="20">
        <v>143</v>
      </c>
      <c r="AD123" s="20">
        <v>273</v>
      </c>
      <c r="AE123" s="20">
        <v>52.4</v>
      </c>
      <c r="AF123" s="20">
        <v>79</v>
      </c>
      <c r="AG123" s="20">
        <v>312</v>
      </c>
      <c r="AH123" s="20">
        <v>25.3</v>
      </c>
      <c r="AI123" s="20">
        <v>195</v>
      </c>
      <c r="AJ123" s="20">
        <v>251</v>
      </c>
      <c r="AK123" s="20">
        <v>77.7</v>
      </c>
      <c r="AL123" s="20">
        <v>31</v>
      </c>
      <c r="AM123" s="20">
        <v>248</v>
      </c>
      <c r="AN123" s="20">
        <v>12.5</v>
      </c>
      <c r="AO123" s="20">
        <v>44</v>
      </c>
      <c r="AP123" s="20">
        <v>260</v>
      </c>
      <c r="AQ123" s="20">
        <v>16.899999999999999</v>
      </c>
      <c r="AR123" s="20">
        <v>162</v>
      </c>
      <c r="AS123" s="20">
        <v>199</v>
      </c>
      <c r="AT123" s="20">
        <v>81.400000000000006</v>
      </c>
      <c r="AU123" s="20">
        <v>22</v>
      </c>
      <c r="AV123" s="20">
        <v>173</v>
      </c>
      <c r="AW123" s="20">
        <v>12.7</v>
      </c>
      <c r="AX123" s="20">
        <v>4</v>
      </c>
      <c r="AY123" s="20">
        <v>203</v>
      </c>
      <c r="AZ123" s="20">
        <v>2</v>
      </c>
      <c r="BA123" s="20">
        <v>1</v>
      </c>
      <c r="BB123" s="20">
        <v>158</v>
      </c>
      <c r="BC123" s="20">
        <v>0.6</v>
      </c>
      <c r="BE123" s="35"/>
      <c r="BF123" s="1" t="str">
        <f t="shared" si="1071"/>
        <v>明細部</v>
      </c>
      <c r="BG123" s="1" t="str">
        <f t="shared" si="1072"/>
        <v>県</v>
      </c>
      <c r="BH123" s="1">
        <f t="shared" si="1073"/>
        <v>54</v>
      </c>
      <c r="BI123" s="1" t="str">
        <f t="shared" si="1074"/>
        <v>女</v>
      </c>
      <c r="BJ123" s="1">
        <f t="shared" si="1075"/>
        <v>58</v>
      </c>
      <c r="BK123" s="1">
        <f t="shared" si="1076"/>
        <v>231</v>
      </c>
      <c r="BL123" s="1">
        <f t="shared" si="1077"/>
        <v>25.1</v>
      </c>
      <c r="BN123" s="1" t="str">
        <f t="shared" ref="BN123:BQ123" si="1975">+BN106</f>
        <v>質問票総回答数（服薬）</v>
      </c>
      <c r="BO123" s="1" t="str">
        <f t="shared" si="1975"/>
        <v>質問票有所見者数（服薬）</v>
      </c>
      <c r="BP123" s="1" t="str">
        <f t="shared" si="1975"/>
        <v>服薬</v>
      </c>
      <c r="BQ123" s="1" t="str">
        <f t="shared" si="1975"/>
        <v>標準誤差</v>
      </c>
      <c r="BR123"/>
      <c r="BS123" s="4"/>
      <c r="BT123" s="5" t="str">
        <f>+BK$3</f>
        <v>質問票総回答数（服薬）</v>
      </c>
      <c r="BU123" s="6" t="str">
        <f>+BJ$3</f>
        <v>質問票有所見者数（服薬）</v>
      </c>
      <c r="BV123" s="6" t="str">
        <f>+BL$3</f>
        <v>服薬</v>
      </c>
      <c r="BW123" s="4" t="s">
        <v>22</v>
      </c>
      <c r="BX123" s="4" t="s">
        <v>23</v>
      </c>
      <c r="BY123" s="4" t="s">
        <v>24</v>
      </c>
      <c r="BZ123" s="4" t="s">
        <v>25</v>
      </c>
      <c r="CA123" s="4" t="s">
        <v>26</v>
      </c>
      <c r="CB123" s="4"/>
      <c r="CC123" s="4"/>
      <c r="CD123" s="4"/>
      <c r="CE123" s="4"/>
      <c r="CG123" s="1">
        <f t="shared" si="1078"/>
        <v>9</v>
      </c>
      <c r="CH123" s="1">
        <f t="shared" si="1079"/>
        <v>310</v>
      </c>
      <c r="CI123" s="1">
        <f t="shared" si="1080"/>
        <v>2.9</v>
      </c>
      <c r="CK123" s="1" t="str">
        <f t="shared" ref="CK123:CN123" si="1976">+CK106</f>
        <v>質問票総回答数（既往歴）</v>
      </c>
      <c r="CL123" s="1" t="str">
        <f t="shared" si="1976"/>
        <v>質問票有所見者数（既往歴）</v>
      </c>
      <c r="CM123" s="1" t="str">
        <f t="shared" si="1976"/>
        <v>既往歴</v>
      </c>
      <c r="CN123" s="1" t="str">
        <f t="shared" si="1976"/>
        <v>標準誤差</v>
      </c>
      <c r="CO123"/>
      <c r="CP123" s="4"/>
      <c r="CQ123" s="5" t="str">
        <f>+CH$3</f>
        <v>質問票総回答数（既往歴）</v>
      </c>
      <c r="CR123" s="6" t="str">
        <f>+CG$3</f>
        <v>質問票有所見者数（既往歴）</v>
      </c>
      <c r="CS123" s="6" t="str">
        <f>+CI$3</f>
        <v>既往歴</v>
      </c>
      <c r="CT123" s="4" t="s">
        <v>22</v>
      </c>
      <c r="CU123" s="4" t="s">
        <v>23</v>
      </c>
      <c r="CV123" s="4" t="s">
        <v>24</v>
      </c>
      <c r="CW123" s="4" t="s">
        <v>25</v>
      </c>
      <c r="CX123" s="4" t="s">
        <v>26</v>
      </c>
      <c r="CY123" s="4"/>
      <c r="CZ123" s="4"/>
      <c r="DA123" s="4"/>
      <c r="DB123" s="4"/>
      <c r="DD123" s="1">
        <f t="shared" si="1081"/>
        <v>27</v>
      </c>
      <c r="DE123" s="1">
        <f t="shared" si="1082"/>
        <v>290</v>
      </c>
      <c r="DF123" s="1">
        <f t="shared" si="1083"/>
        <v>9.3000000000000007</v>
      </c>
      <c r="DH123" s="1" t="str">
        <f t="shared" ref="DH123:DK123" si="1977">+DH106</f>
        <v>質問票総回答数（喫煙）</v>
      </c>
      <c r="DI123" s="1" t="str">
        <f t="shared" si="1977"/>
        <v>質問票有所見者数（喫煙）</v>
      </c>
      <c r="DJ123" s="1" t="str">
        <f t="shared" si="1977"/>
        <v>喫煙</v>
      </c>
      <c r="DK123" s="1" t="str">
        <f t="shared" si="1977"/>
        <v>標準誤差</v>
      </c>
      <c r="DL123"/>
      <c r="DM123" s="4"/>
      <c r="DN123" s="5" t="str">
        <f>+DE$3</f>
        <v>質問票総回答数（喫煙）</v>
      </c>
      <c r="DO123" s="6" t="str">
        <f>+DD$3</f>
        <v>質問票有所見者数（喫煙）</v>
      </c>
      <c r="DP123" s="6" t="str">
        <f>+DF$3</f>
        <v>喫煙</v>
      </c>
      <c r="DQ123" s="4" t="s">
        <v>22</v>
      </c>
      <c r="DR123" s="4" t="s">
        <v>23</v>
      </c>
      <c r="DS123" s="4" t="s">
        <v>24</v>
      </c>
      <c r="DT123" s="4" t="s">
        <v>25</v>
      </c>
      <c r="DU123" s="4" t="s">
        <v>26</v>
      </c>
      <c r="DV123" s="4"/>
      <c r="DW123" s="4"/>
      <c r="DX123" s="4"/>
      <c r="DY123" s="4"/>
      <c r="EA123" s="1">
        <f t="shared" si="1084"/>
        <v>20</v>
      </c>
      <c r="EB123" s="1">
        <f t="shared" si="1085"/>
        <v>232</v>
      </c>
      <c r="EC123" s="1">
        <f t="shared" si="1086"/>
        <v>8.6</v>
      </c>
      <c r="EE123" s="1" t="str">
        <f t="shared" ref="EE123:EH123" si="1978">+EE106</f>
        <v>質問票総回答数（週３回以上朝食を抜く）</v>
      </c>
      <c r="EF123" s="1" t="str">
        <f t="shared" si="1978"/>
        <v>質問票有所見者数（週３回以上朝食を抜く）</v>
      </c>
      <c r="EG123" s="1" t="str">
        <f t="shared" si="1978"/>
        <v>週３回以上朝食を抜く</v>
      </c>
      <c r="EH123" s="1" t="str">
        <f t="shared" si="1978"/>
        <v>標準誤差</v>
      </c>
      <c r="EI123"/>
      <c r="EJ123" s="4"/>
      <c r="EK123" s="5" t="str">
        <f>+EB$3</f>
        <v>質問票総回答数（週３回以上朝食を抜く）</v>
      </c>
      <c r="EL123" s="6" t="str">
        <f>+EA$3</f>
        <v>質問票有所見者数（週３回以上朝食を抜く）</v>
      </c>
      <c r="EM123" s="6" t="str">
        <f>+EC$3</f>
        <v>週３回以上朝食を抜く</v>
      </c>
      <c r="EN123" s="4" t="s">
        <v>22</v>
      </c>
      <c r="EO123" s="4" t="s">
        <v>23</v>
      </c>
      <c r="EP123" s="4" t="s">
        <v>24</v>
      </c>
      <c r="EQ123" s="4" t="s">
        <v>25</v>
      </c>
      <c r="ER123" s="4" t="s">
        <v>26</v>
      </c>
      <c r="ES123" s="4"/>
      <c r="ET123" s="4"/>
      <c r="EU123" s="4"/>
      <c r="EV123" s="4"/>
      <c r="EX123" s="1">
        <f t="shared" si="1087"/>
        <v>60</v>
      </c>
      <c r="EY123" s="1">
        <f t="shared" si="1088"/>
        <v>255</v>
      </c>
      <c r="EZ123" s="1">
        <f t="shared" si="1089"/>
        <v>23.5</v>
      </c>
      <c r="FB123" s="1" t="str">
        <f t="shared" ref="FB123:FE123" si="1979">+FB106</f>
        <v>質問票総回答数（週３回以上夕食後間食）</v>
      </c>
      <c r="FC123" s="1" t="str">
        <f t="shared" si="1979"/>
        <v>質問票有所見者数（週３回以上夕食後間食）</v>
      </c>
      <c r="FD123" s="1" t="str">
        <f t="shared" si="1979"/>
        <v>週３回以上夕食後間食</v>
      </c>
      <c r="FE123" s="1" t="str">
        <f t="shared" si="1979"/>
        <v>標準誤差</v>
      </c>
      <c r="FF123"/>
      <c r="FG123" s="4"/>
      <c r="FH123" s="5" t="str">
        <f>+EY$3</f>
        <v>質問票総回答数（週３回以上夕食後間食）</v>
      </c>
      <c r="FI123" s="6" t="str">
        <f>+EX$3</f>
        <v>質問票有所見者数（週３回以上夕食後間食）</v>
      </c>
      <c r="FJ123" s="6" t="str">
        <f>+EZ$3</f>
        <v>週３回以上夕食後間食</v>
      </c>
      <c r="FK123" s="4" t="s">
        <v>22</v>
      </c>
      <c r="FL123" s="4" t="s">
        <v>23</v>
      </c>
      <c r="FM123" s="4" t="s">
        <v>24</v>
      </c>
      <c r="FN123" s="4" t="s">
        <v>25</v>
      </c>
      <c r="FO123" s="4" t="s">
        <v>26</v>
      </c>
      <c r="FP123" s="4"/>
      <c r="FQ123" s="4"/>
      <c r="FR123" s="4"/>
      <c r="FS123" s="4"/>
      <c r="FU123" s="1">
        <f t="shared" si="1090"/>
        <v>30</v>
      </c>
      <c r="FV123" s="1">
        <f t="shared" si="1091"/>
        <v>257</v>
      </c>
      <c r="FW123" s="1">
        <f t="shared" si="1092"/>
        <v>11.7</v>
      </c>
      <c r="FY123" s="1" t="str">
        <f t="shared" ref="FY123:GB123" si="1980">+FY106</f>
        <v>質問票総回答数（週３回以上就寝前夕食）</v>
      </c>
      <c r="FZ123" s="1" t="str">
        <f t="shared" si="1980"/>
        <v>質問票有所見者数（週３回以上就寝前夕食）</v>
      </c>
      <c r="GA123" s="1" t="str">
        <f t="shared" si="1980"/>
        <v>週３回以上就寝前夕食</v>
      </c>
      <c r="GB123" s="1" t="str">
        <f t="shared" si="1980"/>
        <v>標準誤差</v>
      </c>
      <c r="GC123"/>
      <c r="GD123" s="4"/>
      <c r="GE123" s="5" t="str">
        <f>+FV$3</f>
        <v>質問票総回答数（週３回以上就寝前夕食）</v>
      </c>
      <c r="GF123" s="6" t="str">
        <f>+FU$3</f>
        <v>質問票有所見者数（週３回以上就寝前夕食）</v>
      </c>
      <c r="GG123" s="6" t="str">
        <f>+FW$3</f>
        <v>週３回以上就寝前夕食</v>
      </c>
      <c r="GH123" s="4" t="s">
        <v>22</v>
      </c>
      <c r="GI123" s="4" t="s">
        <v>23</v>
      </c>
      <c r="GJ123" s="4" t="s">
        <v>24</v>
      </c>
      <c r="GK123" s="4" t="s">
        <v>25</v>
      </c>
      <c r="GL123" s="4" t="s">
        <v>26</v>
      </c>
      <c r="GM123" s="4"/>
      <c r="GN123" s="4"/>
      <c r="GO123" s="4"/>
      <c r="GP123" s="4"/>
      <c r="GR123" s="1">
        <f t="shared" si="1093"/>
        <v>43</v>
      </c>
      <c r="GS123" s="1">
        <f t="shared" si="1094"/>
        <v>279</v>
      </c>
      <c r="GT123" s="1">
        <f t="shared" si="1095"/>
        <v>15.4</v>
      </c>
      <c r="GV123" s="1" t="str">
        <f t="shared" ref="GV123:GY123" si="1981">+GV106</f>
        <v>質問票総回答数（食べる速度が速い）</v>
      </c>
      <c r="GW123" s="1" t="str">
        <f t="shared" si="1981"/>
        <v>質問票有所見者数（食べる速度が速い）</v>
      </c>
      <c r="GX123" s="1" t="str">
        <f t="shared" si="1981"/>
        <v>食べる速度が速い</v>
      </c>
      <c r="GY123" s="1" t="str">
        <f t="shared" si="1981"/>
        <v>標準誤差</v>
      </c>
      <c r="GZ123"/>
      <c r="HA123" s="4"/>
      <c r="HB123" s="5" t="str">
        <f>+GS$3</f>
        <v>質問票総回答数（食べる速度が速い）</v>
      </c>
      <c r="HC123" s="6" t="str">
        <f>+GR$3</f>
        <v>質問票有所見者数（食べる速度が速い）</v>
      </c>
      <c r="HD123" s="6" t="str">
        <f>+GT$3</f>
        <v>食べる速度が速い</v>
      </c>
      <c r="HE123" s="4" t="s">
        <v>22</v>
      </c>
      <c r="HF123" s="4" t="s">
        <v>23</v>
      </c>
      <c r="HG123" s="4" t="s">
        <v>24</v>
      </c>
      <c r="HH123" s="4" t="s">
        <v>25</v>
      </c>
      <c r="HI123" s="4" t="s">
        <v>26</v>
      </c>
      <c r="HJ123" s="4"/>
      <c r="HK123" s="4"/>
      <c r="HL123" s="4"/>
      <c r="HM123" s="4"/>
      <c r="HO123" s="1">
        <f t="shared" si="1096"/>
        <v>64</v>
      </c>
      <c r="HP123" s="1">
        <f t="shared" si="1097"/>
        <v>226</v>
      </c>
      <c r="HQ123" s="1">
        <f t="shared" si="1098"/>
        <v>28.3</v>
      </c>
      <c r="HS123" s="1" t="str">
        <f t="shared" ref="HS123:HV123" si="1982">+HS106</f>
        <v>質問票総回答数（２０歳時体重から１０ｋｇ以上増加）</v>
      </c>
      <c r="HT123" s="1" t="str">
        <f t="shared" si="1982"/>
        <v>質問票有所見者数（２０歳時体重から１０ｋｇ以上増加）</v>
      </c>
      <c r="HU123" s="1" t="str">
        <f t="shared" si="1982"/>
        <v>２０歳時体重から１０ｋｇ以上増加</v>
      </c>
      <c r="HV123" s="1" t="str">
        <f t="shared" si="1982"/>
        <v>標準誤差</v>
      </c>
      <c r="HW123"/>
      <c r="HX123" s="4"/>
      <c r="HY123" s="5" t="str">
        <f>+HP$3</f>
        <v>質問票総回答数（２０歳時体重から１０ｋｇ以上増加）</v>
      </c>
      <c r="HZ123" s="6" t="str">
        <f>+HO$3</f>
        <v>質問票有所見者数（２０歳時体重から１０ｋｇ以上増加）</v>
      </c>
      <c r="IA123" s="6" t="str">
        <f>+HQ$3</f>
        <v>２０歳時体重から１０ｋｇ以上増加</v>
      </c>
      <c r="IB123" s="4" t="s">
        <v>22</v>
      </c>
      <c r="IC123" s="4" t="s">
        <v>23</v>
      </c>
      <c r="ID123" s="4" t="s">
        <v>24</v>
      </c>
      <c r="IE123" s="4" t="s">
        <v>25</v>
      </c>
      <c r="IF123" s="4" t="s">
        <v>26</v>
      </c>
      <c r="IG123" s="4"/>
      <c r="IH123" s="4"/>
      <c r="II123" s="4"/>
      <c r="IJ123" s="4"/>
      <c r="IL123" s="1">
        <f t="shared" si="1099"/>
        <v>143</v>
      </c>
      <c r="IM123" s="1">
        <f t="shared" si="1100"/>
        <v>273</v>
      </c>
      <c r="IN123" s="1">
        <f t="shared" si="1101"/>
        <v>52.4</v>
      </c>
      <c r="IP123" s="1" t="str">
        <f t="shared" ref="IP123:IS123" si="1983">+IP106</f>
        <v>質問票総回答数（１日１時間以上運動なし）</v>
      </c>
      <c r="IQ123" s="1" t="str">
        <f t="shared" si="1983"/>
        <v>質問票有所見者数（１日１時間以上運動なし）</v>
      </c>
      <c r="IR123" s="1" t="str">
        <f t="shared" si="1983"/>
        <v>１日１時間以上運動なし</v>
      </c>
      <c r="IS123" s="1" t="str">
        <f t="shared" si="1983"/>
        <v>標準誤差</v>
      </c>
      <c r="IT123"/>
      <c r="IU123" s="4"/>
      <c r="IV123" s="5" t="str">
        <f>+IM$3</f>
        <v>質問票総回答数（１日１時間以上運動なし）</v>
      </c>
      <c r="IW123" s="6" t="str">
        <f>+IL$3</f>
        <v>質問票有所見者数（１日１時間以上運動なし）</v>
      </c>
      <c r="IX123" s="6" t="str">
        <f>+IN$3</f>
        <v>１日１時間以上運動なし</v>
      </c>
      <c r="IY123" s="4" t="s">
        <v>22</v>
      </c>
      <c r="IZ123" s="4" t="s">
        <v>23</v>
      </c>
      <c r="JA123" s="4" t="s">
        <v>24</v>
      </c>
      <c r="JB123" s="4" t="s">
        <v>25</v>
      </c>
      <c r="JC123" s="4" t="s">
        <v>26</v>
      </c>
      <c r="JD123" s="4"/>
      <c r="JE123" s="4"/>
      <c r="JF123" s="4"/>
      <c r="JG123" s="4"/>
      <c r="JI123" s="1">
        <f t="shared" si="1102"/>
        <v>79</v>
      </c>
      <c r="JJ123" s="1">
        <f t="shared" si="1103"/>
        <v>312</v>
      </c>
      <c r="JK123" s="1">
        <f t="shared" si="1104"/>
        <v>25.3</v>
      </c>
      <c r="JM123" s="1" t="str">
        <f t="shared" ref="JM123:JP123" si="1984">+JM106</f>
        <v>質問票総回答数（睡眠不足）</v>
      </c>
      <c r="JN123" s="1" t="str">
        <f t="shared" si="1984"/>
        <v>質問票有所見者数（睡眠不足）</v>
      </c>
      <c r="JO123" s="1" t="str">
        <f t="shared" si="1984"/>
        <v>睡眠不足</v>
      </c>
      <c r="JP123" s="1" t="str">
        <f t="shared" si="1984"/>
        <v>標準誤差</v>
      </c>
      <c r="JQ123"/>
      <c r="JR123" s="4"/>
      <c r="JS123" s="5" t="str">
        <f>+JJ$3</f>
        <v>質問票総回答数（睡眠不足）</v>
      </c>
      <c r="JT123" s="6" t="str">
        <f>+JI$3</f>
        <v>質問票有所見者数（睡眠不足）</v>
      </c>
      <c r="JU123" s="6" t="str">
        <f>+JK$3</f>
        <v>睡眠不足</v>
      </c>
      <c r="JV123" s="4" t="s">
        <v>22</v>
      </c>
      <c r="JW123" s="4" t="s">
        <v>23</v>
      </c>
      <c r="JX123" s="4" t="s">
        <v>24</v>
      </c>
      <c r="JY123" s="4" t="s">
        <v>25</v>
      </c>
      <c r="JZ123" s="4" t="s">
        <v>26</v>
      </c>
      <c r="KA123" s="4"/>
      <c r="KB123" s="4"/>
      <c r="KC123" s="4"/>
      <c r="KD123" s="4"/>
      <c r="KF123" s="1">
        <f t="shared" si="1105"/>
        <v>195</v>
      </c>
      <c r="KG123" s="1">
        <f t="shared" si="1106"/>
        <v>251</v>
      </c>
      <c r="KH123" s="1">
        <f t="shared" si="1107"/>
        <v>77.7</v>
      </c>
      <c r="KJ123" s="1" t="str">
        <f t="shared" ref="KJ123:KM123" si="1985">+KJ106</f>
        <v>質問票総回答数（１回３０分以上の運動習慣なし）</v>
      </c>
      <c r="KK123" s="1" t="str">
        <f t="shared" si="1985"/>
        <v>質問票有所見者数（１回３０分以上の運動習慣なし）</v>
      </c>
      <c r="KL123" s="1" t="str">
        <f t="shared" si="1985"/>
        <v>１回３０分以上の運動習慣なし</v>
      </c>
      <c r="KM123" s="1" t="str">
        <f t="shared" si="1985"/>
        <v>標準誤差</v>
      </c>
      <c r="KN123"/>
      <c r="KO123" s="4"/>
      <c r="KP123" s="5" t="str">
        <f>+KG$3</f>
        <v>質問票総回答数（１回３０分以上の運動習慣なし）</v>
      </c>
      <c r="KQ123" s="6" t="str">
        <f>+KF$3</f>
        <v>質問票有所見者数（１回３０分以上の運動習慣なし）</v>
      </c>
      <c r="KR123" s="6" t="str">
        <f>+KH$3</f>
        <v>１回３０分以上の運動習慣なし</v>
      </c>
      <c r="KS123" s="4" t="s">
        <v>22</v>
      </c>
      <c r="KT123" s="4" t="s">
        <v>23</v>
      </c>
      <c r="KU123" s="4" t="s">
        <v>24</v>
      </c>
      <c r="KV123" s="4" t="s">
        <v>25</v>
      </c>
      <c r="KW123" s="4" t="s">
        <v>26</v>
      </c>
      <c r="KX123" s="4"/>
      <c r="KY123" s="4"/>
      <c r="KZ123" s="4"/>
      <c r="LA123" s="4"/>
      <c r="LC123" s="1">
        <f t="shared" si="1108"/>
        <v>31</v>
      </c>
      <c r="LD123" s="1">
        <f t="shared" si="1109"/>
        <v>248</v>
      </c>
      <c r="LE123" s="1">
        <f t="shared" si="1110"/>
        <v>12.5</v>
      </c>
      <c r="LG123" s="1" t="str">
        <f t="shared" ref="LG123:LJ123" si="1986">+LG106</f>
        <v>質問票総回答数（毎日飲酒）</v>
      </c>
      <c r="LH123" s="1" t="str">
        <f t="shared" si="1986"/>
        <v>質問票有所見者数（毎日飲酒）</v>
      </c>
      <c r="LI123" s="1" t="str">
        <f t="shared" si="1986"/>
        <v>毎日飲酒</v>
      </c>
      <c r="LJ123" s="1" t="str">
        <f t="shared" si="1986"/>
        <v>標準誤差</v>
      </c>
      <c r="LK123"/>
      <c r="LL123" s="4"/>
      <c r="LM123" s="5" t="str">
        <f>+LD$3</f>
        <v>質問票総回答数（毎日飲酒）</v>
      </c>
      <c r="LN123" s="6" t="str">
        <f>+LC$3</f>
        <v>質問票有所見者数（毎日飲酒）</v>
      </c>
      <c r="LO123" s="6" t="str">
        <f>+LE$3</f>
        <v>毎日飲酒</v>
      </c>
      <c r="LP123" s="4" t="s">
        <v>22</v>
      </c>
      <c r="LQ123" s="4" t="s">
        <v>23</v>
      </c>
      <c r="LR123" s="4" t="s">
        <v>24</v>
      </c>
      <c r="LS123" s="4" t="s">
        <v>25</v>
      </c>
      <c r="LT123" s="4" t="s">
        <v>26</v>
      </c>
      <c r="LU123" s="4"/>
      <c r="LV123" s="4"/>
      <c r="LW123" s="4"/>
      <c r="LX123" s="4"/>
      <c r="LZ123" s="1">
        <f t="shared" si="1111"/>
        <v>44</v>
      </c>
      <c r="MA123" s="1">
        <f t="shared" si="1112"/>
        <v>260</v>
      </c>
      <c r="MB123" s="1">
        <f t="shared" si="1113"/>
        <v>16.899999999999999</v>
      </c>
      <c r="MD123" s="1" t="str">
        <f t="shared" ref="MD123:MG123" si="1987">+MD106</f>
        <v>質問票総回答数（時々飲酒）</v>
      </c>
      <c r="ME123" s="1" t="str">
        <f t="shared" si="1987"/>
        <v>質問票有所見者数（時々飲酒）</v>
      </c>
      <c r="MF123" s="1" t="str">
        <f t="shared" si="1987"/>
        <v>時々飲酒</v>
      </c>
      <c r="MG123" s="1" t="str">
        <f t="shared" si="1987"/>
        <v>標準誤差</v>
      </c>
      <c r="MH123"/>
      <c r="MI123" s="4"/>
      <c r="MJ123" s="5" t="str">
        <f>+MA$3</f>
        <v>質問票総回答数（時々飲酒）</v>
      </c>
      <c r="MK123" s="6" t="str">
        <f>+LZ$3</f>
        <v>質問票有所見者数（時々飲酒）</v>
      </c>
      <c r="ML123" s="6" t="str">
        <f>+MB$3</f>
        <v>時々飲酒</v>
      </c>
      <c r="MM123" s="4" t="s">
        <v>22</v>
      </c>
      <c r="MN123" s="4" t="s">
        <v>23</v>
      </c>
      <c r="MO123" s="4" t="s">
        <v>24</v>
      </c>
      <c r="MP123" s="4" t="s">
        <v>25</v>
      </c>
      <c r="MQ123" s="4" t="s">
        <v>26</v>
      </c>
      <c r="MR123" s="4"/>
      <c r="MS123" s="4"/>
      <c r="MT123" s="4"/>
      <c r="MU123" s="4"/>
      <c r="MW123" s="1">
        <f t="shared" si="1114"/>
        <v>162</v>
      </c>
      <c r="MX123" s="1">
        <f t="shared" si="1115"/>
        <v>199</v>
      </c>
      <c r="MY123" s="1">
        <f t="shared" si="1116"/>
        <v>81.400000000000006</v>
      </c>
      <c r="NA123" s="1" t="str">
        <f t="shared" ref="NA123:ND123" si="1988">+NA106</f>
        <v>質問票総回答数（１合未満）</v>
      </c>
      <c r="NB123" s="1" t="str">
        <f t="shared" si="1988"/>
        <v>質問票有所見者数（１合未満）</v>
      </c>
      <c r="NC123" s="1" t="str">
        <f t="shared" si="1988"/>
        <v>１日飲酒量（１合未満）</v>
      </c>
      <c r="ND123" s="1" t="str">
        <f t="shared" si="1988"/>
        <v>標準誤差</v>
      </c>
      <c r="NE123"/>
      <c r="NF123" s="4"/>
      <c r="NG123" s="5" t="str">
        <f>+MX$3</f>
        <v>質問票総回答数（１合未満）</v>
      </c>
      <c r="NH123" s="6" t="str">
        <f>+MW$3</f>
        <v>質問票有所見者数（１合未満）</v>
      </c>
      <c r="NI123" s="6" t="str">
        <f>+MY$3</f>
        <v>１日飲酒量（１合未満）</v>
      </c>
      <c r="NJ123" s="4" t="s">
        <v>22</v>
      </c>
      <c r="NK123" s="4" t="s">
        <v>23</v>
      </c>
      <c r="NL123" s="4" t="s">
        <v>24</v>
      </c>
      <c r="NM123" s="4" t="s">
        <v>25</v>
      </c>
      <c r="NN123" s="4" t="s">
        <v>26</v>
      </c>
      <c r="NO123" s="4"/>
      <c r="NP123" s="4"/>
      <c r="NQ123" s="4"/>
      <c r="NR123" s="4"/>
      <c r="NT123" s="1">
        <f t="shared" si="1117"/>
        <v>22</v>
      </c>
      <c r="NU123" s="1">
        <f t="shared" si="1118"/>
        <v>173</v>
      </c>
      <c r="NV123" s="1">
        <f t="shared" si="1119"/>
        <v>12.7</v>
      </c>
      <c r="NX123" s="1" t="str">
        <f t="shared" ref="NX123:OA123" si="1989">+NX106</f>
        <v>質問票総回答数（１～２合）</v>
      </c>
      <c r="NY123" s="1" t="str">
        <f t="shared" si="1989"/>
        <v>質問票有所見者数（１～２合）</v>
      </c>
      <c r="NZ123" s="1" t="str">
        <f t="shared" si="1989"/>
        <v>１日飲酒量（１～２合）</v>
      </c>
      <c r="OA123" s="1" t="str">
        <f t="shared" si="1989"/>
        <v>標準誤差</v>
      </c>
      <c r="OB123"/>
      <c r="OC123" s="4"/>
      <c r="OD123" s="5" t="str">
        <f>+NU$3</f>
        <v>質問票総回答数（１～２合）</v>
      </c>
      <c r="OE123" s="6" t="str">
        <f>+NT$3</f>
        <v>質問票有所見者数（１～２合）</v>
      </c>
      <c r="OF123" s="6" t="str">
        <f>+NV$3</f>
        <v>１日飲酒量（１～２合）</v>
      </c>
      <c r="OG123" s="4" t="s">
        <v>22</v>
      </c>
      <c r="OH123" s="4" t="s">
        <v>23</v>
      </c>
      <c r="OI123" s="4" t="s">
        <v>24</v>
      </c>
      <c r="OJ123" s="4" t="s">
        <v>25</v>
      </c>
      <c r="OK123" s="4" t="s">
        <v>26</v>
      </c>
      <c r="OL123" s="4"/>
      <c r="OM123" s="4"/>
      <c r="ON123" s="4"/>
      <c r="OO123" s="4"/>
      <c r="OQ123" s="1">
        <f t="shared" si="1120"/>
        <v>4</v>
      </c>
      <c r="OR123" s="1">
        <f t="shared" si="1121"/>
        <v>203</v>
      </c>
      <c r="OS123" s="1">
        <f t="shared" si="1122"/>
        <v>2</v>
      </c>
      <c r="OU123" s="1" t="str">
        <f t="shared" ref="OU123:OX123" si="1990">+OU106</f>
        <v>質問票総回答数（２～３合）</v>
      </c>
      <c r="OV123" s="1" t="str">
        <f t="shared" si="1990"/>
        <v>質問票有所見者数（２～３合）</v>
      </c>
      <c r="OW123" s="1" t="str">
        <f t="shared" si="1990"/>
        <v>１日飲酒量（２～３合）</v>
      </c>
      <c r="OX123" s="1" t="str">
        <f t="shared" si="1990"/>
        <v>標準誤差</v>
      </c>
      <c r="OY123"/>
      <c r="OZ123" s="4"/>
      <c r="PA123" s="5" t="str">
        <f>+OR$3</f>
        <v>質問票総回答数（２～３合）</v>
      </c>
      <c r="PB123" s="6" t="str">
        <f>+OQ$3</f>
        <v>質問票有所見者数（２～３合）</v>
      </c>
      <c r="PC123" s="6" t="str">
        <f>+OS$3</f>
        <v>１日飲酒量（２～３合）</v>
      </c>
      <c r="PD123" s="4" t="s">
        <v>22</v>
      </c>
      <c r="PE123" s="4" t="s">
        <v>23</v>
      </c>
      <c r="PF123" s="4" t="s">
        <v>24</v>
      </c>
      <c r="PG123" s="4" t="s">
        <v>25</v>
      </c>
      <c r="PH123" s="4" t="s">
        <v>26</v>
      </c>
      <c r="PI123" s="4"/>
      <c r="PJ123" s="4"/>
      <c r="PK123" s="4"/>
      <c r="PL123" s="4"/>
      <c r="PN123" s="1">
        <f t="shared" si="1123"/>
        <v>1</v>
      </c>
      <c r="PO123" s="1">
        <f t="shared" si="1124"/>
        <v>158</v>
      </c>
      <c r="PP123" s="1">
        <f t="shared" si="1125"/>
        <v>0.6</v>
      </c>
      <c r="PR123" s="1" t="str">
        <f t="shared" ref="PR123:PU123" si="1991">+PR106</f>
        <v>質問票総回答数（３合以上）</v>
      </c>
      <c r="PS123" s="1" t="str">
        <f t="shared" si="1991"/>
        <v>質問票有所見者数（３合以上）</v>
      </c>
      <c r="PT123" s="1" t="str">
        <f t="shared" si="1991"/>
        <v>１日飲酒量（３合以上）</v>
      </c>
      <c r="PU123" s="1" t="str">
        <f t="shared" si="1991"/>
        <v>標準誤差</v>
      </c>
      <c r="PV123"/>
      <c r="PW123" s="4"/>
      <c r="PX123" s="5" t="str">
        <f>+PO$3</f>
        <v>質問票総回答数（３合以上）</v>
      </c>
      <c r="PY123" s="6" t="str">
        <f>+PN$3</f>
        <v>質問票有所見者数（３合以上）</v>
      </c>
      <c r="PZ123" s="6" t="str">
        <f>+PP$3</f>
        <v>１日飲酒量（３合以上）</v>
      </c>
      <c r="QA123" s="4" t="s">
        <v>22</v>
      </c>
      <c r="QB123" s="4" t="s">
        <v>23</v>
      </c>
      <c r="QC123" s="4" t="s">
        <v>24</v>
      </c>
      <c r="QD123" s="4" t="s">
        <v>25</v>
      </c>
      <c r="QE123" s="4" t="s">
        <v>26</v>
      </c>
      <c r="QF123" s="4"/>
      <c r="QG123" s="4"/>
      <c r="QH123" s="4"/>
      <c r="QI123" s="4"/>
      <c r="QS123"/>
      <c r="QT123" s="4"/>
      <c r="QU123" s="5"/>
      <c r="QV123" s="6"/>
      <c r="QW123" s="6"/>
      <c r="QX123" s="4"/>
      <c r="QY123" s="4"/>
      <c r="QZ123" s="4"/>
      <c r="RA123" s="4"/>
      <c r="RB123" s="4"/>
      <c r="RC123" s="4"/>
      <c r="RD123" s="4"/>
      <c r="RE123" s="4"/>
      <c r="RF123" s="4"/>
    </row>
    <row r="124" spans="1:474">
      <c r="A124" s="20" t="s">
        <v>13</v>
      </c>
      <c r="B124" s="20" t="s">
        <v>17</v>
      </c>
      <c r="C124" s="20">
        <v>55</v>
      </c>
      <c r="D124" s="20" t="s">
        <v>16</v>
      </c>
      <c r="E124" s="20">
        <v>80</v>
      </c>
      <c r="F124" s="20">
        <v>320</v>
      </c>
      <c r="G124" s="20">
        <v>25</v>
      </c>
      <c r="H124" s="20">
        <v>5</v>
      </c>
      <c r="I124" s="20">
        <v>280</v>
      </c>
      <c r="J124" s="20">
        <v>1.8</v>
      </c>
      <c r="K124" s="20">
        <v>10</v>
      </c>
      <c r="L124" s="20">
        <v>252</v>
      </c>
      <c r="M124" s="20">
        <v>4</v>
      </c>
      <c r="N124" s="20">
        <v>16</v>
      </c>
      <c r="O124" s="20">
        <v>223</v>
      </c>
      <c r="P124" s="20">
        <v>7.2</v>
      </c>
      <c r="Q124" s="20">
        <v>44</v>
      </c>
      <c r="R124" s="20">
        <v>258</v>
      </c>
      <c r="S124" s="20">
        <v>17.100000000000001</v>
      </c>
      <c r="T124" s="20">
        <v>31</v>
      </c>
      <c r="U124" s="20">
        <v>269</v>
      </c>
      <c r="V124" s="20">
        <v>11.5</v>
      </c>
      <c r="W124" s="20">
        <v>84</v>
      </c>
      <c r="X124" s="20">
        <v>310</v>
      </c>
      <c r="Y124" s="20">
        <v>27.1</v>
      </c>
      <c r="Z124" s="20">
        <v>78</v>
      </c>
      <c r="AA124" s="20">
        <v>220</v>
      </c>
      <c r="AB124" s="20">
        <v>35.5</v>
      </c>
      <c r="AC124" s="20">
        <v>172</v>
      </c>
      <c r="AD124" s="20">
        <v>261</v>
      </c>
      <c r="AE124" s="20">
        <v>65.900000000000006</v>
      </c>
      <c r="AF124" s="20">
        <v>89</v>
      </c>
      <c r="AG124" s="20">
        <v>253</v>
      </c>
      <c r="AH124" s="20">
        <v>35.200000000000003</v>
      </c>
      <c r="AI124" s="20">
        <v>224</v>
      </c>
      <c r="AJ124" s="20">
        <v>277</v>
      </c>
      <c r="AK124" s="20">
        <v>80.900000000000006</v>
      </c>
      <c r="AL124" s="20">
        <v>18</v>
      </c>
      <c r="AM124" s="20">
        <v>323</v>
      </c>
      <c r="AN124" s="20">
        <v>5.6</v>
      </c>
      <c r="AO124" s="20">
        <v>59</v>
      </c>
      <c r="AP124" s="20">
        <v>226</v>
      </c>
      <c r="AQ124" s="20">
        <v>26.1</v>
      </c>
      <c r="AR124" s="20">
        <v>140</v>
      </c>
      <c r="AS124" s="20">
        <v>197</v>
      </c>
      <c r="AT124" s="20">
        <v>71.099999999999994</v>
      </c>
      <c r="AU124" s="20">
        <v>20</v>
      </c>
      <c r="AV124" s="20">
        <v>139</v>
      </c>
      <c r="AW124" s="20">
        <v>14.4</v>
      </c>
      <c r="AX124" s="20">
        <v>1</v>
      </c>
      <c r="AY124" s="20">
        <v>140</v>
      </c>
      <c r="AZ124" s="20">
        <v>0.7</v>
      </c>
      <c r="BA124" s="20">
        <v>3</v>
      </c>
      <c r="BB124" s="20">
        <v>140</v>
      </c>
      <c r="BC124" s="20">
        <v>2.1</v>
      </c>
      <c r="BE124" s="35"/>
      <c r="BF124" s="1" t="str">
        <f t="shared" si="1071"/>
        <v>明細部</v>
      </c>
      <c r="BG124" s="1" t="str">
        <f t="shared" si="1072"/>
        <v>県</v>
      </c>
      <c r="BH124" s="1">
        <f t="shared" si="1073"/>
        <v>55</v>
      </c>
      <c r="BI124" s="1" t="str">
        <f t="shared" si="1074"/>
        <v>女</v>
      </c>
      <c r="BJ124" s="1">
        <f t="shared" si="1075"/>
        <v>80</v>
      </c>
      <c r="BK124" s="1">
        <f t="shared" si="1076"/>
        <v>320</v>
      </c>
      <c r="BL124" s="1">
        <f t="shared" si="1077"/>
        <v>25</v>
      </c>
      <c r="BM124" s="1" t="str">
        <f t="shared" ref="BM124:BQ124" si="1992">+BM107</f>
        <v>40-44</v>
      </c>
      <c r="BN124" s="1">
        <f t="shared" si="1992"/>
        <v>129366</v>
      </c>
      <c r="BO124" s="1">
        <f t="shared" si="1992"/>
        <v>5027</v>
      </c>
      <c r="BP124" s="1">
        <f t="shared" si="1992"/>
        <v>3.8858741864168329E-2</v>
      </c>
      <c r="BQ124" s="1">
        <f t="shared" si="1992"/>
        <v>5.3731368611455665E-4</v>
      </c>
      <c r="BR124"/>
      <c r="BS124" s="4" t="s">
        <v>27</v>
      </c>
      <c r="BT124" s="4">
        <f>+SUM(BK179:BK183)</f>
        <v>20098</v>
      </c>
      <c r="BU124" s="4">
        <f>+SUM(BJ179:BJ183)</f>
        <v>794</v>
      </c>
      <c r="BV124" s="4">
        <f t="shared" ref="BV124:BV133" si="1993">+BU124/BT124</f>
        <v>3.9506418549109364E-2</v>
      </c>
      <c r="BW124" s="4">
        <f t="shared" ref="BW124:BW133" si="1994">+SQRT(BV124*(1-BV124)/BT124)</f>
        <v>1.3740566643027118E-3</v>
      </c>
      <c r="BX124" s="4">
        <f t="shared" ref="BX124:BX130" si="1995">+BN124</f>
        <v>129366</v>
      </c>
      <c r="BY124" s="4">
        <f t="shared" ref="BY124:BY130" si="1996">+BX124*BV124</f>
        <v>5110.7873420240821</v>
      </c>
      <c r="BZ124" s="4">
        <f t="shared" ref="BZ124:BZ130" si="1997">+BW124*BW124*BX124*BX124</f>
        <v>31597.271769971823</v>
      </c>
      <c r="CA124" s="4">
        <f t="shared" ref="CA124:CA130" si="1998">+BP124*BT124</f>
        <v>780.98299398605513</v>
      </c>
      <c r="CB124" s="4"/>
      <c r="CC124" s="4"/>
      <c r="CD124" s="4"/>
      <c r="CE124" s="4"/>
      <c r="CG124" s="1">
        <f t="shared" si="1078"/>
        <v>5</v>
      </c>
      <c r="CH124" s="1">
        <f t="shared" si="1079"/>
        <v>280</v>
      </c>
      <c r="CI124" s="1">
        <f t="shared" si="1080"/>
        <v>1.8</v>
      </c>
      <c r="CJ124" s="1" t="str">
        <f t="shared" ref="CJ124:CN124" si="1999">+CJ107</f>
        <v>40-44</v>
      </c>
      <c r="CK124" s="1">
        <f t="shared" si="1999"/>
        <v>123169</v>
      </c>
      <c r="CL124" s="1">
        <f t="shared" si="1999"/>
        <v>2015</v>
      </c>
      <c r="CM124" s="1">
        <f t="shared" si="1999"/>
        <v>1.6359635947356885E-2</v>
      </c>
      <c r="CN124" s="1">
        <f t="shared" si="1999"/>
        <v>3.6145503664387592E-4</v>
      </c>
      <c r="CO124"/>
      <c r="CP124" s="4" t="s">
        <v>27</v>
      </c>
      <c r="CQ124" s="4">
        <f>+SUM(CH179:CH183)</f>
        <v>19062</v>
      </c>
      <c r="CR124" s="4">
        <f>+SUM(CG179:CG183)</f>
        <v>411</v>
      </c>
      <c r="CS124" s="4">
        <f t="shared" ref="CS124:CS133" si="2000">+CR124/CQ124</f>
        <v>2.1561221277935159E-2</v>
      </c>
      <c r="CT124" s="4">
        <f t="shared" ref="CT124:CT133" si="2001">+SQRT(CS124*(1-CS124)/CQ124)</f>
        <v>1.0520085613550691E-3</v>
      </c>
      <c r="CU124" s="4">
        <f t="shared" ref="CU124:CU130" si="2002">+CK124</f>
        <v>123169</v>
      </c>
      <c r="CV124" s="4">
        <f t="shared" ref="CV124:CV130" si="2003">+CU124*CS124</f>
        <v>2655.6740635819956</v>
      </c>
      <c r="CW124" s="4">
        <f t="shared" ref="CW124:CW130" si="2004">+CT124*CT124*CU124*CU124</f>
        <v>16789.639807226347</v>
      </c>
      <c r="CX124" s="4">
        <f t="shared" ref="CX124:CX130" si="2005">+CM124*CQ124</f>
        <v>311.84738042851694</v>
      </c>
      <c r="CY124" s="4"/>
      <c r="CZ124" s="4"/>
      <c r="DA124" s="4"/>
      <c r="DB124" s="4"/>
      <c r="DD124" s="1">
        <f t="shared" si="1081"/>
        <v>10</v>
      </c>
      <c r="DE124" s="1">
        <f t="shared" si="1082"/>
        <v>252</v>
      </c>
      <c r="DF124" s="1">
        <f t="shared" si="1083"/>
        <v>4</v>
      </c>
      <c r="DG124" s="1" t="str">
        <f t="shared" ref="DG124:DK124" si="2006">+DG107</f>
        <v>40-44</v>
      </c>
      <c r="DH124" s="1">
        <f t="shared" si="2006"/>
        <v>121520</v>
      </c>
      <c r="DI124" s="1">
        <f t="shared" si="2006"/>
        <v>23148</v>
      </c>
      <c r="DJ124" s="1">
        <f t="shared" si="2006"/>
        <v>0.19048716260697829</v>
      </c>
      <c r="DK124" s="1">
        <f t="shared" si="2006"/>
        <v>1.126473154005984E-3</v>
      </c>
      <c r="DL124"/>
      <c r="DM124" s="4" t="s">
        <v>27</v>
      </c>
      <c r="DN124" s="4">
        <f>+SUM(DE179:DE183)</f>
        <v>20576</v>
      </c>
      <c r="DO124" s="4">
        <f>+SUM(DD179:DD183)</f>
        <v>3467</v>
      </c>
      <c r="DP124" s="4">
        <f t="shared" ref="DP124:DP133" si="2007">+DO124/DN124</f>
        <v>0.16849727838258166</v>
      </c>
      <c r="DQ124" s="4">
        <f t="shared" ref="DQ124:DQ133" si="2008">+SQRT(DP124*(1-DP124)/DN124)</f>
        <v>2.6094429545518122E-3</v>
      </c>
      <c r="DR124" s="4">
        <f t="shared" ref="DR124:DR130" si="2009">+DH124</f>
        <v>121520</v>
      </c>
      <c r="DS124" s="4">
        <f t="shared" ref="DS124:DS130" si="2010">+DR124*DP124</f>
        <v>20475.789269051322</v>
      </c>
      <c r="DT124" s="4">
        <f t="shared" ref="DT124:DT130" si="2011">+DQ124*DQ124*DR124*DR124</f>
        <v>100552.09787055402</v>
      </c>
      <c r="DU124" s="4">
        <f t="shared" ref="DU124:DU130" si="2012">+DJ124*DN124</f>
        <v>3919.4638578011854</v>
      </c>
      <c r="DV124" s="4"/>
      <c r="DW124" s="4"/>
      <c r="DX124" s="4"/>
      <c r="DY124" s="4"/>
      <c r="EA124" s="1">
        <f t="shared" si="1084"/>
        <v>16</v>
      </c>
      <c r="EB124" s="1">
        <f t="shared" si="1085"/>
        <v>223</v>
      </c>
      <c r="EC124" s="1">
        <f t="shared" si="1086"/>
        <v>7.2</v>
      </c>
      <c r="ED124" s="1" t="str">
        <f t="shared" ref="ED124:EH124" si="2013">+ED107</f>
        <v>40-44</v>
      </c>
      <c r="EE124" s="1">
        <f t="shared" si="2013"/>
        <v>115812</v>
      </c>
      <c r="EF124" s="1">
        <f t="shared" si="2013"/>
        <v>18579</v>
      </c>
      <c r="EG124" s="1">
        <f t="shared" si="2013"/>
        <v>0.16042379028079992</v>
      </c>
      <c r="EH124" s="1">
        <f t="shared" si="2013"/>
        <v>1.0784193397328304E-3</v>
      </c>
      <c r="EI124"/>
      <c r="EJ124" s="4" t="s">
        <v>27</v>
      </c>
      <c r="EK124" s="4">
        <f>+SUM(EB179:EB183)</f>
        <v>16578</v>
      </c>
      <c r="EL124" s="4">
        <f>+SUM(EA179:EA183)</f>
        <v>2648</v>
      </c>
      <c r="EM124" s="4">
        <f t="shared" ref="EM124:EM133" si="2014">+EL124/EK124</f>
        <v>0.15972976233562552</v>
      </c>
      <c r="EN124" s="4">
        <f t="shared" ref="EN124:EN133" si="2015">+SQRT(EM124*(1-EM124)/EK124)</f>
        <v>2.8453542589560741E-3</v>
      </c>
      <c r="EO124" s="4">
        <f t="shared" ref="EO124:EO130" si="2016">+EE124</f>
        <v>115812</v>
      </c>
      <c r="EP124" s="4">
        <f t="shared" ref="EP124:EP130" si="2017">+EO124*EM124</f>
        <v>18498.623235613464</v>
      </c>
      <c r="EQ124" s="4">
        <f t="shared" ref="EQ124:EQ130" si="2018">+EN124*EN124*EO124*EO124</f>
        <v>108587.49502652236</v>
      </c>
      <c r="ER124" s="4">
        <f t="shared" ref="ER124:ER130" si="2019">+EG124*EK124</f>
        <v>2659.5055952751013</v>
      </c>
      <c r="ES124" s="4"/>
      <c r="ET124" s="4"/>
      <c r="EU124" s="4"/>
      <c r="EV124" s="4"/>
      <c r="EX124" s="1">
        <f t="shared" si="1087"/>
        <v>44</v>
      </c>
      <c r="EY124" s="1">
        <f t="shared" si="1088"/>
        <v>258</v>
      </c>
      <c r="EZ124" s="1">
        <f t="shared" si="1089"/>
        <v>17.100000000000001</v>
      </c>
      <c r="FA124" s="1" t="str">
        <f t="shared" ref="FA124:FE124" si="2020">+FA107</f>
        <v>40-44</v>
      </c>
      <c r="FB124" s="1">
        <f t="shared" si="2020"/>
        <v>119853</v>
      </c>
      <c r="FC124" s="1">
        <f t="shared" si="2020"/>
        <v>24695</v>
      </c>
      <c r="FD124" s="1">
        <f t="shared" si="2020"/>
        <v>0.20604407065321687</v>
      </c>
      <c r="FE124" s="1">
        <f t="shared" si="2020"/>
        <v>1.1682984601254617E-3</v>
      </c>
      <c r="FF124"/>
      <c r="FG124" s="4" t="s">
        <v>27</v>
      </c>
      <c r="FH124" s="4">
        <f>+SUM(EY179:EY183)</f>
        <v>18346</v>
      </c>
      <c r="FI124" s="4">
        <f>+SUM(EX179:EX183)</f>
        <v>3684</v>
      </c>
      <c r="FJ124" s="4">
        <f t="shared" ref="FJ124:FJ133" si="2021">+FI124/FH124</f>
        <v>0.20080671536029651</v>
      </c>
      <c r="FK124" s="4">
        <f t="shared" ref="FK124:FK133" si="2022">+SQRT(FJ124*(1-FJ124)/FH124)</f>
        <v>2.9576333495438343E-3</v>
      </c>
      <c r="FL124" s="4">
        <f t="shared" ref="FL124:FL130" si="2023">+FB124</f>
        <v>119853</v>
      </c>
      <c r="FM124" s="4">
        <f t="shared" ref="FM124:FM130" si="2024">+FL124*FJ124</f>
        <v>24067.28725607762</v>
      </c>
      <c r="FN124" s="4">
        <f t="shared" ref="FN124:FN130" si="2025">+FK124*FK124*FL124*FL124</f>
        <v>125656.9423109187</v>
      </c>
      <c r="FO124" s="4">
        <f t="shared" ref="FO124:FO130" si="2026">+FD124*FH124</f>
        <v>3780.0845202039168</v>
      </c>
      <c r="FP124" s="4"/>
      <c r="FQ124" s="4"/>
      <c r="FR124" s="4"/>
      <c r="FS124" s="4"/>
      <c r="FU124" s="1">
        <f t="shared" si="1090"/>
        <v>31</v>
      </c>
      <c r="FV124" s="1">
        <f t="shared" si="1091"/>
        <v>269</v>
      </c>
      <c r="FW124" s="1">
        <f t="shared" si="1092"/>
        <v>11.5</v>
      </c>
      <c r="FX124" s="1" t="str">
        <f t="shared" ref="FX124:GB124" si="2027">+FX107</f>
        <v>40-44</v>
      </c>
      <c r="FY124" s="1">
        <f t="shared" si="2027"/>
        <v>117671</v>
      </c>
      <c r="FZ124" s="1">
        <f t="shared" si="2027"/>
        <v>21212</v>
      </c>
      <c r="GA124" s="1">
        <f t="shared" si="2027"/>
        <v>0.18026531600819234</v>
      </c>
      <c r="GB124" s="1">
        <f t="shared" si="2027"/>
        <v>1.1206191003453852E-3</v>
      </c>
      <c r="GC124"/>
      <c r="GD124" s="4" t="s">
        <v>27</v>
      </c>
      <c r="GE124" s="4">
        <f>+SUM(FV179:FV183)</f>
        <v>17184</v>
      </c>
      <c r="GF124" s="4">
        <f>+SUM(FU179:FU183)</f>
        <v>3586</v>
      </c>
      <c r="GG124" s="4">
        <f t="shared" ref="GG124:GG133" si="2028">+GF124/GE124</f>
        <v>0.20868249534450653</v>
      </c>
      <c r="GH124" s="4">
        <f t="shared" ref="GH124:GH133" si="2029">+SQRT(GG124*(1-GG124)/GE124)</f>
        <v>3.0999612491692625E-3</v>
      </c>
      <c r="GI124" s="4">
        <f t="shared" ref="GI124:GI130" si="2030">+FY124</f>
        <v>117671</v>
      </c>
      <c r="GJ124" s="4">
        <f t="shared" ref="GJ124:GJ130" si="2031">+GI124*GG124</f>
        <v>24555.87790968343</v>
      </c>
      <c r="GK124" s="4">
        <f t="shared" ref="GK124:GK130" si="2032">+GH124*GH124*GI124*GI124</f>
        <v>133061.1946924511</v>
      </c>
      <c r="GL124" s="4">
        <f t="shared" ref="GL124:GL130" si="2033">+GA124*GE124</f>
        <v>3097.6791902847772</v>
      </c>
      <c r="GM124" s="4"/>
      <c r="GN124" s="4"/>
      <c r="GO124" s="4"/>
      <c r="GP124" s="4"/>
      <c r="GR124" s="1">
        <f t="shared" si="1093"/>
        <v>84</v>
      </c>
      <c r="GS124" s="1">
        <f t="shared" si="1094"/>
        <v>310</v>
      </c>
      <c r="GT124" s="1">
        <f t="shared" si="1095"/>
        <v>27.1</v>
      </c>
      <c r="GU124" s="1" t="str">
        <f t="shared" ref="GU124:GY124" si="2034">+GU107</f>
        <v>40-44</v>
      </c>
      <c r="GV124" s="1">
        <f t="shared" si="2034"/>
        <v>114406</v>
      </c>
      <c r="GW124" s="1">
        <f t="shared" si="2034"/>
        <v>33255</v>
      </c>
      <c r="GX124" s="1">
        <f t="shared" si="2034"/>
        <v>0.29067531423177106</v>
      </c>
      <c r="GY124" s="1">
        <f t="shared" si="2034"/>
        <v>1.342462650351731E-3</v>
      </c>
      <c r="GZ124"/>
      <c r="HA124" s="4" t="s">
        <v>27</v>
      </c>
      <c r="HB124" s="4">
        <f>+SUM(GS179:GS183)</f>
        <v>17694</v>
      </c>
      <c r="HC124" s="4">
        <f>+SUM(GR179:GR183)</f>
        <v>5152</v>
      </c>
      <c r="HD124" s="4">
        <f t="shared" ref="HD124:HD133" si="2035">+HC124/HB124</f>
        <v>0.29117214875098901</v>
      </c>
      <c r="HE124" s="4">
        <f t="shared" ref="HE124:HE133" si="2036">+SQRT(HD124*(1-HD124)/HB124)</f>
        <v>3.4153269962285721E-3</v>
      </c>
      <c r="HF124" s="4">
        <f t="shared" ref="HF124:HF130" si="2037">+GV124</f>
        <v>114406</v>
      </c>
      <c r="HG124" s="4">
        <f t="shared" ref="HG124:HG130" si="2038">+HF124*HD124</f>
        <v>33311.840850005647</v>
      </c>
      <c r="HH124" s="4">
        <f t="shared" ref="HH124:HH130" si="2039">+HE124*HE124*HF124*HF124</f>
        <v>152672.98086750542</v>
      </c>
      <c r="HI124" s="4">
        <f t="shared" ref="HI124:HI130" si="2040">+GX124*HB124</f>
        <v>5143.2090100169571</v>
      </c>
      <c r="HJ124" s="4"/>
      <c r="HK124" s="4"/>
      <c r="HL124" s="4"/>
      <c r="HM124" s="4"/>
      <c r="HO124" s="1">
        <f t="shared" si="1096"/>
        <v>78</v>
      </c>
      <c r="HP124" s="1">
        <f t="shared" si="1097"/>
        <v>220</v>
      </c>
      <c r="HQ124" s="1">
        <f t="shared" si="1098"/>
        <v>35.5</v>
      </c>
      <c r="HR124" s="1" t="str">
        <f t="shared" ref="HR124:HV124" si="2041">+HR107</f>
        <v>40-44</v>
      </c>
      <c r="HS124" s="1">
        <f t="shared" si="2041"/>
        <v>131582</v>
      </c>
      <c r="HT124" s="1">
        <f t="shared" si="2041"/>
        <v>30219</v>
      </c>
      <c r="HU124" s="1">
        <f t="shared" si="2041"/>
        <v>0.22965907190953169</v>
      </c>
      <c r="HV124" s="1">
        <f t="shared" si="2041"/>
        <v>1.1595381643942089E-3</v>
      </c>
      <c r="HW124"/>
      <c r="HX124" s="4" t="s">
        <v>27</v>
      </c>
      <c r="HY124" s="4">
        <f>+SUM(HP179:HP183)</f>
        <v>18584</v>
      </c>
      <c r="HZ124" s="4">
        <f>+SUM(HO179:HO183)</f>
        <v>4619</v>
      </c>
      <c r="IA124" s="4">
        <f t="shared" ref="IA124:IA133" si="2042">+HZ124/HY124</f>
        <v>0.24854713732242789</v>
      </c>
      <c r="IB124" s="4">
        <f t="shared" ref="IB124:IB133" si="2043">+SQRT(IA124*(1-IA124)/HY124)</f>
        <v>3.1701926588716418E-3</v>
      </c>
      <c r="IC124" s="4">
        <f t="shared" ref="IC124:IC130" si="2044">+HS124</f>
        <v>131582</v>
      </c>
      <c r="ID124" s="4">
        <f t="shared" ref="ID124:ID130" si="2045">+IC124*IA124</f>
        <v>32704.329423159706</v>
      </c>
      <c r="IE124" s="4">
        <f t="shared" ref="IE124:IE130" si="2046">+IB124*IB124*IC124*IC124</f>
        <v>174006.02190807418</v>
      </c>
      <c r="IF124" s="4">
        <f t="shared" ref="IF124:IF130" si="2047">+HU124*HY124</f>
        <v>4267.9841923667373</v>
      </c>
      <c r="IG124" s="4"/>
      <c r="IH124" s="4"/>
      <c r="II124" s="4"/>
      <c r="IJ124" s="4"/>
      <c r="IL124" s="1">
        <f t="shared" si="1099"/>
        <v>172</v>
      </c>
      <c r="IM124" s="1">
        <f t="shared" si="1100"/>
        <v>261</v>
      </c>
      <c r="IN124" s="1">
        <f t="shared" si="1101"/>
        <v>65.900000000000006</v>
      </c>
      <c r="IO124" s="1" t="str">
        <f t="shared" ref="IO124:IS124" si="2048">+IO107</f>
        <v>40-44</v>
      </c>
      <c r="IP124" s="1">
        <f t="shared" si="2048"/>
        <v>113943</v>
      </c>
      <c r="IQ124" s="1">
        <f t="shared" si="2048"/>
        <v>60386</v>
      </c>
      <c r="IR124" s="1">
        <f t="shared" si="2048"/>
        <v>0.52996673775484238</v>
      </c>
      <c r="IS124" s="1">
        <f t="shared" si="2048"/>
        <v>1.478579830511563E-3</v>
      </c>
      <c r="IT124"/>
      <c r="IU124" s="4" t="s">
        <v>27</v>
      </c>
      <c r="IV124" s="4">
        <f>+SUM(IM179:IM183)</f>
        <v>18537</v>
      </c>
      <c r="IW124" s="4">
        <f>+SUM(IL179:IL183)</f>
        <v>10053</v>
      </c>
      <c r="IX124" s="4">
        <f t="shared" ref="IX124:IX133" si="2049">+IW124/IV124</f>
        <v>0.54232076387765016</v>
      </c>
      <c r="IY124" s="4">
        <f t="shared" ref="IY124:IY133" si="2050">+SQRT(IX124*(1-IX124)/IV124)</f>
        <v>3.6592240049690798E-3</v>
      </c>
      <c r="IZ124" s="4">
        <f t="shared" ref="IZ124:IZ130" si="2051">+IP124</f>
        <v>113943</v>
      </c>
      <c r="JA124" s="4">
        <f t="shared" ref="JA124:JA130" si="2052">+IZ124*IX124</f>
        <v>61793.654798511096</v>
      </c>
      <c r="JB124" s="4">
        <f t="shared" ref="JB124:JB130" si="2053">+IY124*IY124*IZ124*IZ124</f>
        <v>173841.43255916255</v>
      </c>
      <c r="JC124" s="4">
        <f t="shared" ref="JC124:JC130" si="2054">+IR124*IV124</f>
        <v>9823.9934177615123</v>
      </c>
      <c r="JD124" s="4"/>
      <c r="JE124" s="4"/>
      <c r="JF124" s="4"/>
      <c r="JG124" s="4"/>
      <c r="JI124" s="1">
        <f t="shared" si="1102"/>
        <v>89</v>
      </c>
      <c r="JJ124" s="1">
        <f t="shared" si="1103"/>
        <v>253</v>
      </c>
      <c r="JK124" s="1">
        <f t="shared" si="1104"/>
        <v>35.200000000000003</v>
      </c>
      <c r="JL124" s="1" t="str">
        <f t="shared" ref="JL124:JP124" si="2055">+JL107</f>
        <v>40-44</v>
      </c>
      <c r="JM124" s="1">
        <f t="shared" si="2055"/>
        <v>112758</v>
      </c>
      <c r="JN124" s="1">
        <f t="shared" si="2055"/>
        <v>39625</v>
      </c>
      <c r="JO124" s="1">
        <f t="shared" si="2055"/>
        <v>0.35141630749037761</v>
      </c>
      <c r="JP124" s="1">
        <f t="shared" si="2055"/>
        <v>1.4217403393410751E-3</v>
      </c>
      <c r="JQ124"/>
      <c r="JR124" s="4" t="s">
        <v>27</v>
      </c>
      <c r="JS124" s="4">
        <f>+SUM(JJ179:JJ183)</f>
        <v>16025</v>
      </c>
      <c r="JT124" s="4">
        <f>+SUM(JI179:JI183)</f>
        <v>5917</v>
      </c>
      <c r="JU124" s="4">
        <f t="shared" ref="JU124:JU133" si="2056">+JT124/JS124</f>
        <v>0.36923556942277691</v>
      </c>
      <c r="JV124" s="4">
        <f t="shared" ref="JV124:JV133" si="2057">+SQRT(JU124*(1-JU124)/JS124)</f>
        <v>3.8122936347990233E-3</v>
      </c>
      <c r="JW124" s="4">
        <f t="shared" ref="JW124:JW130" si="2058">+JM124</f>
        <v>112758</v>
      </c>
      <c r="JX124" s="4">
        <f t="shared" ref="JX124:JX130" si="2059">+JW124*JU124</f>
        <v>41634.26433697348</v>
      </c>
      <c r="JY124" s="4">
        <f t="shared" ref="JY124:JY130" si="2060">+JV124*JV124*JW124*JW124</f>
        <v>184785.29867254125</v>
      </c>
      <c r="JZ124" s="4">
        <f t="shared" ref="JZ124:JZ130" si="2061">+JO124*JS124</f>
        <v>5631.446327533301</v>
      </c>
      <c r="KA124" s="4"/>
      <c r="KB124" s="4"/>
      <c r="KC124" s="4"/>
      <c r="KD124" s="4"/>
      <c r="KF124" s="1">
        <f t="shared" si="1105"/>
        <v>224</v>
      </c>
      <c r="KG124" s="1">
        <f t="shared" si="1106"/>
        <v>277</v>
      </c>
      <c r="KH124" s="1">
        <f t="shared" si="1107"/>
        <v>80.900000000000006</v>
      </c>
      <c r="KI124" s="1" t="str">
        <f t="shared" ref="KI124:KM124" si="2062">+KI107</f>
        <v>40-44</v>
      </c>
      <c r="KJ124" s="1">
        <f t="shared" si="2062"/>
        <v>119338</v>
      </c>
      <c r="KK124" s="1">
        <f t="shared" si="2062"/>
        <v>89276</v>
      </c>
      <c r="KL124" s="1">
        <f t="shared" si="2062"/>
        <v>0.74809364996899563</v>
      </c>
      <c r="KM124" s="1">
        <f t="shared" si="2062"/>
        <v>1.2566321430717375E-3</v>
      </c>
      <c r="KN124"/>
      <c r="KO124" s="4" t="s">
        <v>27</v>
      </c>
      <c r="KP124" s="4">
        <f>+SUM(KG179:KG183)</f>
        <v>19389</v>
      </c>
      <c r="KQ124" s="4">
        <f>+SUM(KF179:KF183)</f>
        <v>14640</v>
      </c>
      <c r="KR124" s="4">
        <f t="shared" ref="KR124:KR133" si="2063">+KQ124/KP124</f>
        <v>0.75506730620454898</v>
      </c>
      <c r="KS124" s="4">
        <f t="shared" ref="KS124:KS133" si="2064">+SQRT(KR124*(1-KR124)/KP124)</f>
        <v>3.0884352964916633E-3</v>
      </c>
      <c r="KT124" s="4">
        <f t="shared" ref="KT124:KT130" si="2065">+KJ124</f>
        <v>119338</v>
      </c>
      <c r="KU124" s="4">
        <f t="shared" ref="KU124:KU130" si="2066">+KT124*KR124</f>
        <v>90108.222187838473</v>
      </c>
      <c r="KV124" s="4">
        <f t="shared" ref="KV124:KV130" si="2067">+KS124*KS124*KT124*KT124</f>
        <v>135842.14315330354</v>
      </c>
      <c r="KW124" s="4">
        <f t="shared" ref="KW124:KW130" si="2068">+KL124*KP124</f>
        <v>14504.787779248856</v>
      </c>
      <c r="KX124" s="4"/>
      <c r="KY124" s="4"/>
      <c r="KZ124" s="4"/>
      <c r="LA124" s="4"/>
      <c r="LC124" s="1">
        <f t="shared" si="1108"/>
        <v>18</v>
      </c>
      <c r="LD124" s="1">
        <f t="shared" si="1109"/>
        <v>323</v>
      </c>
      <c r="LE124" s="1">
        <f t="shared" si="1110"/>
        <v>5.6</v>
      </c>
      <c r="LF124" s="1" t="str">
        <f t="shared" ref="LF124:LJ124" si="2069">+LF107</f>
        <v>40-44</v>
      </c>
      <c r="LG124" s="1">
        <f t="shared" si="2069"/>
        <v>112536</v>
      </c>
      <c r="LH124" s="1">
        <f t="shared" si="2069"/>
        <v>18612</v>
      </c>
      <c r="LI124" s="1">
        <f t="shared" si="2069"/>
        <v>0.16538707613563661</v>
      </c>
      <c r="LJ124" s="1">
        <f t="shared" si="2069"/>
        <v>1.1075098569792313E-3</v>
      </c>
      <c r="LK124"/>
      <c r="LL124" s="4" t="s">
        <v>27</v>
      </c>
      <c r="LM124" s="4">
        <f>+SUM(LD179:LD183)</f>
        <v>21002</v>
      </c>
      <c r="LN124" s="4">
        <f>+SUM(LC179:LC183)</f>
        <v>2845</v>
      </c>
      <c r="LO124" s="4">
        <f t="shared" ref="LO124:LO133" si="2070">+LN124/LM124</f>
        <v>0.13546328921055137</v>
      </c>
      <c r="LP124" s="4">
        <f t="shared" ref="LP124:LP133" si="2071">+SQRT(LO124*(1-LO124)/LM124)</f>
        <v>2.3614143656392654E-3</v>
      </c>
      <c r="LQ124" s="4">
        <f t="shared" ref="LQ124:LQ130" si="2072">+LG124</f>
        <v>112536</v>
      </c>
      <c r="LR124" s="4">
        <f t="shared" ref="LR124:LR130" si="2073">+LQ124*LO124</f>
        <v>15244.496714598608</v>
      </c>
      <c r="LS124" s="4">
        <f t="shared" ref="LS124:LS130" si="2074">+LP124*LP124*LQ124*LQ124</f>
        <v>70619.941062406491</v>
      </c>
      <c r="LT124" s="4">
        <f t="shared" ref="LT124:LT130" si="2075">+LI124*LM124</f>
        <v>3473.45937300064</v>
      </c>
      <c r="LU124" s="4"/>
      <c r="LV124" s="4"/>
      <c r="LW124" s="4"/>
      <c r="LX124" s="4"/>
      <c r="LZ124" s="1">
        <f t="shared" si="1111"/>
        <v>59</v>
      </c>
      <c r="MA124" s="1">
        <f t="shared" si="1112"/>
        <v>226</v>
      </c>
      <c r="MB124" s="1">
        <f t="shared" si="1113"/>
        <v>26.1</v>
      </c>
      <c r="MC124" s="1" t="str">
        <f t="shared" ref="MC124:MG124" si="2076">+MC107</f>
        <v>40-44</v>
      </c>
      <c r="MD124" s="1">
        <f t="shared" si="2076"/>
        <v>125485</v>
      </c>
      <c r="ME124" s="1">
        <f t="shared" si="2076"/>
        <v>32953</v>
      </c>
      <c r="MF124" s="1">
        <f t="shared" si="2076"/>
        <v>0.26260509224210066</v>
      </c>
      <c r="MG124" s="1">
        <f t="shared" si="2076"/>
        <v>1.2422406346608798E-3</v>
      </c>
      <c r="MH124"/>
      <c r="MI124" s="4" t="s">
        <v>27</v>
      </c>
      <c r="MJ124" s="4">
        <f>+SUM(MA179:MA183)</f>
        <v>20115</v>
      </c>
      <c r="MK124" s="4">
        <f>+SUM(LZ179:LZ183)</f>
        <v>4874</v>
      </c>
      <c r="ML124" s="4">
        <f t="shared" ref="ML124:ML133" si="2077">+MK124/MJ124</f>
        <v>0.24230673626646781</v>
      </c>
      <c r="MM124" s="4">
        <f t="shared" ref="MM124:MM133" si="2078">+SQRT(ML124*(1-ML124)/MJ124)</f>
        <v>3.0211301747861252E-3</v>
      </c>
      <c r="MN124" s="4">
        <f t="shared" ref="MN124:MN130" si="2079">+MD124</f>
        <v>125485</v>
      </c>
      <c r="MO124" s="4">
        <f t="shared" ref="MO124:MO130" si="2080">+MN124*ML124</f>
        <v>30405.860800397713</v>
      </c>
      <c r="MP124" s="4">
        <f t="shared" ref="MP124:MP130" si="2081">+MM124*MM124*MN124*MN124</f>
        <v>143721.75349364875</v>
      </c>
      <c r="MQ124" s="4">
        <f t="shared" ref="MQ124:MQ130" si="2082">+MF124*MJ124</f>
        <v>5282.3014304498547</v>
      </c>
      <c r="MR124" s="4"/>
      <c r="MS124" s="4"/>
      <c r="MT124" s="4"/>
      <c r="MU124" s="4"/>
      <c r="MW124" s="1">
        <f t="shared" si="1114"/>
        <v>140</v>
      </c>
      <c r="MX124" s="1">
        <f t="shared" si="1115"/>
        <v>197</v>
      </c>
      <c r="MY124" s="1">
        <f t="shared" si="1116"/>
        <v>71.099999999999994</v>
      </c>
      <c r="MZ124" s="1" t="str">
        <f t="shared" ref="MZ124:ND124" si="2083">+MZ107</f>
        <v>40-44</v>
      </c>
      <c r="NA124" s="1">
        <f t="shared" si="2083"/>
        <v>78951</v>
      </c>
      <c r="NB124" s="1">
        <f t="shared" si="2083"/>
        <v>56088</v>
      </c>
      <c r="NC124" s="1">
        <f t="shared" si="2083"/>
        <v>0.71041532089523884</v>
      </c>
      <c r="ND124" s="1">
        <f t="shared" si="2083"/>
        <v>1.6142289524095552E-3</v>
      </c>
      <c r="NE124"/>
      <c r="NF124" s="4" t="s">
        <v>27</v>
      </c>
      <c r="NG124" s="4">
        <f>+SUM(MX179:MX183)</f>
        <v>10972</v>
      </c>
      <c r="NH124" s="4">
        <f>+SUM(MW179:MW183)</f>
        <v>8529</v>
      </c>
      <c r="NI124" s="4">
        <f t="shared" ref="NI124:NI133" si="2084">+NH124/NG124</f>
        <v>0.77734232592052499</v>
      </c>
      <c r="NJ124" s="4">
        <f t="shared" ref="NJ124:NJ133" si="2085">+SQRT(NI124*(1-NI124)/NG124)</f>
        <v>3.9717517200315499E-3</v>
      </c>
      <c r="NK124" s="4">
        <f t="shared" ref="NK124:NK130" si="2086">+NA124</f>
        <v>78951</v>
      </c>
      <c r="NL124" s="4">
        <f t="shared" ref="NL124:NL130" si="2087">+NK124*NI124</f>
        <v>61371.95397375137</v>
      </c>
      <c r="NM124" s="4">
        <f t="shared" ref="NM124:NM130" si="2088">+NJ124*NJ124*NK124*NK124</f>
        <v>98328.509262248263</v>
      </c>
      <c r="NN124" s="4">
        <f t="shared" ref="NN124:NN130" si="2089">+NC124*NG124</f>
        <v>7794.6769008625606</v>
      </c>
      <c r="NO124" s="4"/>
      <c r="NP124" s="4"/>
      <c r="NQ124" s="4"/>
      <c r="NR124" s="4"/>
      <c r="NT124" s="1">
        <f t="shared" si="1117"/>
        <v>20</v>
      </c>
      <c r="NU124" s="1">
        <f t="shared" si="1118"/>
        <v>139</v>
      </c>
      <c r="NV124" s="1">
        <f t="shared" si="1119"/>
        <v>14.4</v>
      </c>
      <c r="NW124" s="1" t="str">
        <f t="shared" ref="NW124:OA124" si="2090">+NW107</f>
        <v>40-44</v>
      </c>
      <c r="NX124" s="1">
        <f t="shared" si="2090"/>
        <v>77649</v>
      </c>
      <c r="NY124" s="1">
        <f t="shared" si="2090"/>
        <v>15860</v>
      </c>
      <c r="NZ124" s="1">
        <f t="shared" si="2090"/>
        <v>0.20425246944583961</v>
      </c>
      <c r="OA124" s="1">
        <f t="shared" si="2090"/>
        <v>1.4467829238498959E-3</v>
      </c>
      <c r="OB124"/>
      <c r="OC124" s="4" t="s">
        <v>27</v>
      </c>
      <c r="OD124" s="4">
        <f>+SUM(NU179:NU183)</f>
        <v>13093</v>
      </c>
      <c r="OE124" s="4">
        <f>+SUM(NT179:NT183)</f>
        <v>2263</v>
      </c>
      <c r="OF124" s="4">
        <f t="shared" ref="OF124:OF133" si="2091">+OE124/OD124</f>
        <v>0.17284044909493623</v>
      </c>
      <c r="OG124" s="4">
        <f t="shared" ref="OG124:OG133" si="2092">+SQRT(OF124*(1-OF124)/OD124)</f>
        <v>3.3044391086268399E-3</v>
      </c>
      <c r="OH124" s="4">
        <f t="shared" ref="OH124:OH130" si="2093">+NX124</f>
        <v>77649</v>
      </c>
      <c r="OI124" s="4">
        <f t="shared" ref="OI124:OI130" si="2094">+OH124*OF124</f>
        <v>13420.888031772703</v>
      </c>
      <c r="OJ124" s="4">
        <f t="shared" ref="OJ124:OJ130" si="2095">+OG124*OG124*OH124*OH124</f>
        <v>65836.576737015101</v>
      </c>
      <c r="OK124" s="4">
        <f t="shared" ref="OK124:OK130" si="2096">+NZ124*OD124</f>
        <v>2674.2775824543778</v>
      </c>
      <c r="OL124" s="4"/>
      <c r="OM124" s="4"/>
      <c r="ON124" s="4"/>
      <c r="OO124" s="4"/>
      <c r="OQ124" s="1">
        <f t="shared" si="1120"/>
        <v>1</v>
      </c>
      <c r="OR124" s="1">
        <f t="shared" si="1121"/>
        <v>140</v>
      </c>
      <c r="OS124" s="1">
        <f t="shared" si="1122"/>
        <v>0.7</v>
      </c>
      <c r="OT124" s="1" t="str">
        <f t="shared" ref="OT124:OX124" si="2097">+OT107</f>
        <v>40-44</v>
      </c>
      <c r="OU124" s="1">
        <f t="shared" si="2097"/>
        <v>81951</v>
      </c>
      <c r="OV124" s="1">
        <f t="shared" si="2097"/>
        <v>4951</v>
      </c>
      <c r="OW124" s="1">
        <f t="shared" si="2097"/>
        <v>6.0414149918853952E-2</v>
      </c>
      <c r="OX124" s="1">
        <f t="shared" si="2097"/>
        <v>8.3226271655895514E-4</v>
      </c>
      <c r="OY124"/>
      <c r="OZ124" s="4" t="s">
        <v>27</v>
      </c>
      <c r="PA124" s="4">
        <f>+SUM(OR179:OR183)</f>
        <v>13445</v>
      </c>
      <c r="PB124" s="4">
        <f>+SUM(OQ179:OQ183)</f>
        <v>737</v>
      </c>
      <c r="PC124" s="4">
        <f t="shared" ref="PC124:PC133" si="2098">+PB124/PA124</f>
        <v>5.4815916697657119E-2</v>
      </c>
      <c r="PD124" s="4">
        <f t="shared" ref="PD124:PD133" si="2099">+SQRT(PC124*(1-PC124)/PA124)</f>
        <v>1.9630489861430407E-3</v>
      </c>
      <c r="PE124" s="4">
        <f t="shared" ref="PE124:PE130" si="2100">+OU124</f>
        <v>81951</v>
      </c>
      <c r="PF124" s="4">
        <f t="shared" ref="PF124:PF130" si="2101">+PE124*PC124</f>
        <v>4492.219189289699</v>
      </c>
      <c r="PG124" s="4">
        <f t="shared" ref="PG124:PG130" si="2102">+PD124*PD124*PE124*PE124</f>
        <v>25880.388362726473</v>
      </c>
      <c r="PH124" s="4">
        <f t="shared" ref="PH124:PH130" si="2103">+OW124*PA124</f>
        <v>812.26824565899142</v>
      </c>
      <c r="PI124" s="4"/>
      <c r="PJ124" s="4"/>
      <c r="PK124" s="4"/>
      <c r="PL124" s="4"/>
      <c r="PN124" s="1">
        <f t="shared" si="1123"/>
        <v>3</v>
      </c>
      <c r="PO124" s="1">
        <f t="shared" si="1124"/>
        <v>140</v>
      </c>
      <c r="PP124" s="1">
        <f t="shared" si="1125"/>
        <v>2.1</v>
      </c>
      <c r="PQ124" s="1" t="str">
        <f t="shared" ref="PQ124:PU124" si="2104">+PQ107</f>
        <v>40-44</v>
      </c>
      <c r="PR124" s="1">
        <f t="shared" si="2104"/>
        <v>85383</v>
      </c>
      <c r="PS124" s="1">
        <f t="shared" si="2104"/>
        <v>2423</v>
      </c>
      <c r="PT124" s="1">
        <f t="shared" si="2104"/>
        <v>2.8378014358830212E-2</v>
      </c>
      <c r="PU124" s="1">
        <f t="shared" si="2104"/>
        <v>5.6826899805040158E-4</v>
      </c>
      <c r="PV124"/>
      <c r="PW124" s="4" t="s">
        <v>27</v>
      </c>
      <c r="PX124" s="4">
        <f>+SUM(PO179:PO183)</f>
        <v>11259</v>
      </c>
      <c r="PY124" s="4">
        <f>+SUM(PN179:PN183)</f>
        <v>340</v>
      </c>
      <c r="PZ124" s="4">
        <f t="shared" ref="PZ124:PZ133" si="2105">+PY124/PX124</f>
        <v>3.0198063771205257E-2</v>
      </c>
      <c r="QA124" s="4">
        <f t="shared" ref="QA124:QA133" si="2106">+SQRT(PZ124*(1-PZ124)/PX124)</f>
        <v>1.6128024066133521E-3</v>
      </c>
      <c r="QB124" s="4">
        <f t="shared" ref="QB124:QB130" si="2107">+PR124</f>
        <v>85383</v>
      </c>
      <c r="QC124" s="4">
        <f t="shared" ref="QC124:QC130" si="2108">+QB124*PZ124</f>
        <v>2578.4012789768185</v>
      </c>
      <c r="QD124" s="4">
        <f t="shared" ref="QD124:QD130" si="2109">+QA124*QA124*QB124*QB124</f>
        <v>18962.917066120295</v>
      </c>
      <c r="QE124" s="4">
        <f t="shared" ref="QE124:QE130" si="2110">+PT124*PX124</f>
        <v>319.50806366606935</v>
      </c>
      <c r="QF124" s="4"/>
      <c r="QG124" s="4"/>
      <c r="QH124" s="4"/>
      <c r="QI124" s="4"/>
      <c r="QS124"/>
      <c r="QT124" s="4"/>
      <c r="QU124" s="4"/>
      <c r="QV124" s="4"/>
      <c r="QW124" s="4"/>
      <c r="QX124" s="4"/>
      <c r="QY124" s="4"/>
      <c r="QZ124" s="4"/>
      <c r="RA124" s="4"/>
      <c r="RB124" s="4"/>
      <c r="RC124" s="4"/>
      <c r="RD124" s="4"/>
      <c r="RE124" s="4"/>
      <c r="RF124" s="4"/>
    </row>
    <row r="125" spans="1:474">
      <c r="A125" s="20" t="s">
        <v>13</v>
      </c>
      <c r="B125" s="20" t="s">
        <v>17</v>
      </c>
      <c r="C125" s="20">
        <v>56</v>
      </c>
      <c r="D125" s="20" t="s">
        <v>16</v>
      </c>
      <c r="E125" s="20">
        <v>61</v>
      </c>
      <c r="F125" s="20">
        <v>344</v>
      </c>
      <c r="G125" s="20">
        <v>17.7</v>
      </c>
      <c r="H125" s="20">
        <v>11</v>
      </c>
      <c r="I125" s="20">
        <v>368</v>
      </c>
      <c r="J125" s="20">
        <v>3</v>
      </c>
      <c r="K125" s="20">
        <v>22</v>
      </c>
      <c r="L125" s="20">
        <v>266</v>
      </c>
      <c r="M125" s="20">
        <v>8.3000000000000007</v>
      </c>
      <c r="N125" s="20">
        <v>18</v>
      </c>
      <c r="O125" s="20">
        <v>295</v>
      </c>
      <c r="P125" s="20">
        <v>6.1</v>
      </c>
      <c r="Q125" s="20">
        <v>70</v>
      </c>
      <c r="R125" s="20">
        <v>321</v>
      </c>
      <c r="S125" s="20">
        <v>21.8</v>
      </c>
      <c r="T125" s="20">
        <v>36</v>
      </c>
      <c r="U125" s="20">
        <v>325</v>
      </c>
      <c r="V125" s="20">
        <v>11.1</v>
      </c>
      <c r="W125" s="20">
        <v>86</v>
      </c>
      <c r="X125" s="20">
        <v>266</v>
      </c>
      <c r="Y125" s="20">
        <v>32.299999999999997</v>
      </c>
      <c r="Z125" s="20">
        <v>82</v>
      </c>
      <c r="AA125" s="20">
        <v>326</v>
      </c>
      <c r="AB125" s="20">
        <v>25.2</v>
      </c>
      <c r="AC125" s="20">
        <v>166</v>
      </c>
      <c r="AD125" s="20">
        <v>354</v>
      </c>
      <c r="AE125" s="20">
        <v>46.9</v>
      </c>
      <c r="AF125" s="20">
        <v>125</v>
      </c>
      <c r="AG125" s="20">
        <v>272</v>
      </c>
      <c r="AH125" s="20">
        <v>46</v>
      </c>
      <c r="AI125" s="20">
        <v>227</v>
      </c>
      <c r="AJ125" s="20">
        <v>313</v>
      </c>
      <c r="AK125" s="20">
        <v>72.5</v>
      </c>
      <c r="AL125" s="20">
        <v>33</v>
      </c>
      <c r="AM125" s="20">
        <v>264</v>
      </c>
      <c r="AN125" s="20">
        <v>12.5</v>
      </c>
      <c r="AO125" s="20">
        <v>71</v>
      </c>
      <c r="AP125" s="20">
        <v>342</v>
      </c>
      <c r="AQ125" s="20">
        <v>20.8</v>
      </c>
      <c r="AR125" s="20">
        <v>154</v>
      </c>
      <c r="AS125" s="20">
        <v>161</v>
      </c>
      <c r="AT125" s="20">
        <v>95.7</v>
      </c>
      <c r="AU125" s="20">
        <v>20</v>
      </c>
      <c r="AV125" s="20">
        <v>180</v>
      </c>
      <c r="AW125" s="20">
        <v>11.1</v>
      </c>
      <c r="AX125" s="20">
        <v>2</v>
      </c>
      <c r="AY125" s="20">
        <v>180</v>
      </c>
      <c r="AZ125" s="20">
        <v>1.1000000000000001</v>
      </c>
      <c r="BA125" s="20">
        <v>4</v>
      </c>
      <c r="BB125" s="20">
        <v>213</v>
      </c>
      <c r="BC125" s="20">
        <v>1.9</v>
      </c>
      <c r="BE125" s="35"/>
      <c r="BF125" s="1" t="str">
        <f t="shared" si="1071"/>
        <v>明細部</v>
      </c>
      <c r="BG125" s="1" t="str">
        <f t="shared" si="1072"/>
        <v>県</v>
      </c>
      <c r="BH125" s="1">
        <f t="shared" si="1073"/>
        <v>56</v>
      </c>
      <c r="BI125" s="1" t="str">
        <f t="shared" si="1074"/>
        <v>女</v>
      </c>
      <c r="BJ125" s="1">
        <f t="shared" si="1075"/>
        <v>61</v>
      </c>
      <c r="BK125" s="1">
        <f t="shared" si="1076"/>
        <v>344</v>
      </c>
      <c r="BL125" s="1">
        <f t="shared" si="1077"/>
        <v>17.7</v>
      </c>
      <c r="BM125" s="1" t="str">
        <f t="shared" ref="BM125:BQ125" si="2111">+BM108</f>
        <v>45-49</v>
      </c>
      <c r="BN125" s="1">
        <f t="shared" si="2111"/>
        <v>126936</v>
      </c>
      <c r="BO125" s="1">
        <f t="shared" si="2111"/>
        <v>10675</v>
      </c>
      <c r="BP125" s="1">
        <f t="shared" si="2111"/>
        <v>8.4097497951723707E-2</v>
      </c>
      <c r="BQ125" s="1">
        <f t="shared" si="2111"/>
        <v>7.7897542319908309E-4</v>
      </c>
      <c r="BR125"/>
      <c r="BS125" s="4" t="s">
        <v>28</v>
      </c>
      <c r="BT125" s="4">
        <f>+SUM(BK184:BK188)</f>
        <v>18789</v>
      </c>
      <c r="BU125" s="4">
        <f>+SUM(BJ184:BJ188)</f>
        <v>1640</v>
      </c>
      <c r="BV125" s="4">
        <f t="shared" si="1993"/>
        <v>8.7285113630315617E-2</v>
      </c>
      <c r="BW125" s="4">
        <f t="shared" si="1994"/>
        <v>2.0591397603634109E-3</v>
      </c>
      <c r="BX125" s="4">
        <f t="shared" si="1995"/>
        <v>126936</v>
      </c>
      <c r="BY125" s="4">
        <f t="shared" si="1996"/>
        <v>11079.623183777743</v>
      </c>
      <c r="BZ125" s="4">
        <f t="shared" si="1997"/>
        <v>68318.96314660208</v>
      </c>
      <c r="CA125" s="4">
        <f t="shared" si="1998"/>
        <v>1580.1078890149367</v>
      </c>
      <c r="CB125" s="4"/>
      <c r="CC125" s="4"/>
      <c r="CD125" s="4"/>
      <c r="CE125" s="4"/>
      <c r="CG125" s="1">
        <f t="shared" si="1078"/>
        <v>11</v>
      </c>
      <c r="CH125" s="1">
        <f t="shared" si="1079"/>
        <v>368</v>
      </c>
      <c r="CI125" s="1">
        <f t="shared" si="1080"/>
        <v>3</v>
      </c>
      <c r="CJ125" s="1" t="str">
        <f t="shared" ref="CJ125:CN125" si="2112">+CJ108</f>
        <v>45-49</v>
      </c>
      <c r="CK125" s="1">
        <f t="shared" si="2112"/>
        <v>125320</v>
      </c>
      <c r="CL125" s="1">
        <f t="shared" si="2112"/>
        <v>2473</v>
      </c>
      <c r="CM125" s="1">
        <f t="shared" si="2112"/>
        <v>1.9733482285349505E-2</v>
      </c>
      <c r="CN125" s="1">
        <f t="shared" si="2112"/>
        <v>3.9288346962038496E-4</v>
      </c>
      <c r="CO125"/>
      <c r="CP125" s="4" t="s">
        <v>28</v>
      </c>
      <c r="CQ125" s="4">
        <f>+SUM(CH184:CH188)</f>
        <v>18800</v>
      </c>
      <c r="CR125" s="4">
        <f>+SUM(CG184:CG188)</f>
        <v>517</v>
      </c>
      <c r="CS125" s="4">
        <f t="shared" si="2000"/>
        <v>2.75E-2</v>
      </c>
      <c r="CT125" s="4">
        <f t="shared" si="2001"/>
        <v>1.1927027683446623E-3</v>
      </c>
      <c r="CU125" s="4">
        <f t="shared" si="2002"/>
        <v>125320</v>
      </c>
      <c r="CV125" s="4">
        <f t="shared" si="2003"/>
        <v>3446.3</v>
      </c>
      <c r="CW125" s="4">
        <f t="shared" si="2004"/>
        <v>22341.134697340425</v>
      </c>
      <c r="CX125" s="4">
        <f t="shared" si="2005"/>
        <v>370.98946696457068</v>
      </c>
      <c r="CY125" s="4"/>
      <c r="CZ125" s="4"/>
      <c r="DA125" s="4"/>
      <c r="DB125" s="4"/>
      <c r="DD125" s="1">
        <f t="shared" si="1081"/>
        <v>22</v>
      </c>
      <c r="DE125" s="1">
        <f t="shared" si="1082"/>
        <v>266</v>
      </c>
      <c r="DF125" s="1">
        <f t="shared" si="1083"/>
        <v>8.3000000000000007</v>
      </c>
      <c r="DG125" s="1" t="str">
        <f t="shared" ref="DG125:DK125" si="2113">+DG108</f>
        <v>45-49</v>
      </c>
      <c r="DH125" s="1">
        <f t="shared" si="2113"/>
        <v>126785</v>
      </c>
      <c r="DI125" s="1">
        <f t="shared" si="2113"/>
        <v>18872</v>
      </c>
      <c r="DJ125" s="1">
        <f t="shared" si="2113"/>
        <v>0.14885041605868202</v>
      </c>
      <c r="DK125" s="1">
        <f t="shared" si="2113"/>
        <v>9.9964094077481525E-4</v>
      </c>
      <c r="DL125"/>
      <c r="DM125" s="4" t="s">
        <v>28</v>
      </c>
      <c r="DN125" s="4">
        <f>+SUM(DE184:DE188)</f>
        <v>20950</v>
      </c>
      <c r="DO125" s="4">
        <f>+SUM(DD184:DD188)</f>
        <v>2979</v>
      </c>
      <c r="DP125" s="4">
        <f t="shared" si="2007"/>
        <v>0.14219570405727924</v>
      </c>
      <c r="DQ125" s="4">
        <f t="shared" si="2008"/>
        <v>2.4129333874881587E-3</v>
      </c>
      <c r="DR125" s="4">
        <f t="shared" si="2009"/>
        <v>126785</v>
      </c>
      <c r="DS125" s="4">
        <f t="shared" si="2010"/>
        <v>18028.282338902151</v>
      </c>
      <c r="DT125" s="4">
        <f t="shared" si="2011"/>
        <v>93589.346646612801</v>
      </c>
      <c r="DU125" s="4">
        <f t="shared" si="2012"/>
        <v>3118.4162164293884</v>
      </c>
      <c r="DV125" s="4"/>
      <c r="DW125" s="4"/>
      <c r="DX125" s="4"/>
      <c r="DY125" s="4"/>
      <c r="EA125" s="1">
        <f t="shared" si="1084"/>
        <v>18</v>
      </c>
      <c r="EB125" s="1">
        <f t="shared" si="1085"/>
        <v>295</v>
      </c>
      <c r="EC125" s="1">
        <f t="shared" si="1086"/>
        <v>6.1</v>
      </c>
      <c r="ED125" s="1" t="str">
        <f t="shared" ref="ED125:EH125" si="2114">+ED108</f>
        <v>45-49</v>
      </c>
      <c r="EE125" s="1">
        <f t="shared" si="2114"/>
        <v>109639</v>
      </c>
      <c r="EF125" s="1">
        <f t="shared" si="2114"/>
        <v>15521</v>
      </c>
      <c r="EG125" s="1">
        <f t="shared" si="2114"/>
        <v>0.1415645892428789</v>
      </c>
      <c r="EH125" s="1">
        <f t="shared" si="2114"/>
        <v>1.052806592515033E-3</v>
      </c>
      <c r="EI125"/>
      <c r="EJ125" s="4" t="s">
        <v>28</v>
      </c>
      <c r="EK125" s="4">
        <f>+SUM(EB184:EB188)</f>
        <v>16537</v>
      </c>
      <c r="EL125" s="4">
        <f>+SUM(EA184:EA188)</f>
        <v>2436</v>
      </c>
      <c r="EM125" s="4">
        <f t="shared" si="2014"/>
        <v>0.14730604099897202</v>
      </c>
      <c r="EN125" s="4">
        <f t="shared" si="2015"/>
        <v>2.7559955289143431E-3</v>
      </c>
      <c r="EO125" s="4">
        <f t="shared" si="2016"/>
        <v>109639</v>
      </c>
      <c r="EP125" s="4">
        <f t="shared" si="2017"/>
        <v>16150.487029086293</v>
      </c>
      <c r="EQ125" s="4">
        <f t="shared" si="2018"/>
        <v>91303.441743079602</v>
      </c>
      <c r="ER125" s="4">
        <f t="shared" si="2019"/>
        <v>2341.0536123094885</v>
      </c>
      <c r="ES125" s="4"/>
      <c r="ET125" s="4"/>
      <c r="EU125" s="4"/>
      <c r="EV125" s="4"/>
      <c r="EX125" s="1">
        <f t="shared" si="1087"/>
        <v>70</v>
      </c>
      <c r="EY125" s="1">
        <f t="shared" si="1088"/>
        <v>321</v>
      </c>
      <c r="EZ125" s="1">
        <f t="shared" si="1089"/>
        <v>21.8</v>
      </c>
      <c r="FA125" s="1" t="str">
        <f t="shared" ref="FA125:FE125" si="2115">+FA108</f>
        <v>45-49</v>
      </c>
      <c r="FB125" s="1">
        <f t="shared" si="2115"/>
        <v>111383</v>
      </c>
      <c r="FC125" s="1">
        <f t="shared" si="2115"/>
        <v>22933</v>
      </c>
      <c r="FD125" s="1">
        <f t="shared" si="2115"/>
        <v>0.2058931793900326</v>
      </c>
      <c r="FE125" s="1">
        <f t="shared" si="2115"/>
        <v>1.2115769087465542E-3</v>
      </c>
      <c r="FF125"/>
      <c r="FG125" s="4" t="s">
        <v>28</v>
      </c>
      <c r="FH125" s="4">
        <f>+SUM(EY184:EY188)</f>
        <v>16217</v>
      </c>
      <c r="FI125" s="4">
        <f>+SUM(EX184:EX188)</f>
        <v>3765</v>
      </c>
      <c r="FJ125" s="4">
        <f t="shared" si="2021"/>
        <v>0.23216377875069372</v>
      </c>
      <c r="FK125" s="4">
        <f t="shared" si="2022"/>
        <v>3.3154789216896714E-3</v>
      </c>
      <c r="FL125" s="4">
        <f t="shared" si="2023"/>
        <v>111383</v>
      </c>
      <c r="FM125" s="4">
        <f t="shared" si="2024"/>
        <v>25859.09816858852</v>
      </c>
      <c r="FN125" s="4">
        <f t="shared" si="2025"/>
        <v>136373.61862361702</v>
      </c>
      <c r="FO125" s="4">
        <f t="shared" si="2026"/>
        <v>3338.9696901681586</v>
      </c>
      <c r="FP125" s="4"/>
      <c r="FQ125" s="4"/>
      <c r="FR125" s="4"/>
      <c r="FS125" s="4"/>
      <c r="FU125" s="1">
        <f t="shared" si="1090"/>
        <v>36</v>
      </c>
      <c r="FV125" s="1">
        <f t="shared" si="1091"/>
        <v>325</v>
      </c>
      <c r="FW125" s="1">
        <f t="shared" si="1092"/>
        <v>11.1</v>
      </c>
      <c r="FX125" s="1" t="str">
        <f t="shared" ref="FX125:GB125" si="2116">+FX108</f>
        <v>45-49</v>
      </c>
      <c r="FY125" s="1">
        <f t="shared" si="2116"/>
        <v>112748</v>
      </c>
      <c r="FZ125" s="1">
        <f t="shared" si="2116"/>
        <v>19500</v>
      </c>
      <c r="GA125" s="1">
        <f t="shared" si="2116"/>
        <v>0.17295207010323907</v>
      </c>
      <c r="GB125" s="1">
        <f t="shared" si="2116"/>
        <v>1.1263511280750452E-3</v>
      </c>
      <c r="GC125"/>
      <c r="GD125" s="4" t="s">
        <v>28</v>
      </c>
      <c r="GE125" s="4">
        <f>+SUM(FV184:FV188)</f>
        <v>18722</v>
      </c>
      <c r="GF125" s="4">
        <f>+SUM(FU184:FU188)</f>
        <v>2945</v>
      </c>
      <c r="GG125" s="4">
        <f t="shared" si="2028"/>
        <v>0.1573015703450486</v>
      </c>
      <c r="GH125" s="4">
        <f t="shared" si="2029"/>
        <v>2.6608874241478863E-3</v>
      </c>
      <c r="GI125" s="4">
        <f t="shared" si="2030"/>
        <v>112748</v>
      </c>
      <c r="GJ125" s="4">
        <f t="shared" si="2031"/>
        <v>17735.437453263541</v>
      </c>
      <c r="GK125" s="4">
        <f t="shared" si="2032"/>
        <v>90005.841273471568</v>
      </c>
      <c r="GL125" s="4">
        <f t="shared" si="2033"/>
        <v>3238.0086564728417</v>
      </c>
      <c r="GM125" s="4"/>
      <c r="GN125" s="4"/>
      <c r="GO125" s="4"/>
      <c r="GP125" s="4"/>
      <c r="GR125" s="1">
        <f t="shared" si="1093"/>
        <v>86</v>
      </c>
      <c r="GS125" s="1">
        <f t="shared" si="1094"/>
        <v>266</v>
      </c>
      <c r="GT125" s="1">
        <f t="shared" si="1095"/>
        <v>32.299999999999997</v>
      </c>
      <c r="GU125" s="1" t="str">
        <f t="shared" ref="GU125:GY125" si="2117">+GU108</f>
        <v>45-49</v>
      </c>
      <c r="GV125" s="1">
        <f t="shared" si="2117"/>
        <v>105166</v>
      </c>
      <c r="GW125" s="1">
        <f t="shared" si="2117"/>
        <v>32863</v>
      </c>
      <c r="GX125" s="1">
        <f t="shared" si="2117"/>
        <v>0.31248692543217388</v>
      </c>
      <c r="GY125" s="1">
        <f t="shared" si="2117"/>
        <v>1.429284646256291E-3</v>
      </c>
      <c r="GZ125"/>
      <c r="HA125" s="4" t="s">
        <v>28</v>
      </c>
      <c r="HB125" s="4">
        <f>+SUM(GS184:GS188)</f>
        <v>18601</v>
      </c>
      <c r="HC125" s="4">
        <f>+SUM(GR184:GR188)</f>
        <v>5769</v>
      </c>
      <c r="HD125" s="4">
        <f t="shared" si="2035"/>
        <v>0.31014461588086661</v>
      </c>
      <c r="HE125" s="4">
        <f t="shared" si="2036"/>
        <v>3.391509249359932E-3</v>
      </c>
      <c r="HF125" s="4">
        <f t="shared" si="2037"/>
        <v>105166</v>
      </c>
      <c r="HG125" s="4">
        <f t="shared" si="2038"/>
        <v>32616.668673727218</v>
      </c>
      <c r="HH125" s="4">
        <f t="shared" si="2039"/>
        <v>127214.53160418785</v>
      </c>
      <c r="HI125" s="4">
        <f t="shared" si="2040"/>
        <v>5812.5692999638659</v>
      </c>
      <c r="HJ125" s="4"/>
      <c r="HK125" s="4"/>
      <c r="HL125" s="4"/>
      <c r="HM125" s="4"/>
      <c r="HO125" s="1">
        <f t="shared" si="1096"/>
        <v>82</v>
      </c>
      <c r="HP125" s="1">
        <f t="shared" si="1097"/>
        <v>326</v>
      </c>
      <c r="HQ125" s="1">
        <f t="shared" si="1098"/>
        <v>25.2</v>
      </c>
      <c r="HR125" s="1" t="str">
        <f t="shared" ref="HR125:HV125" si="2118">+HR108</f>
        <v>45-49</v>
      </c>
      <c r="HS125" s="1">
        <f t="shared" si="2118"/>
        <v>121589</v>
      </c>
      <c r="HT125" s="1">
        <f t="shared" si="2118"/>
        <v>30181</v>
      </c>
      <c r="HU125" s="1">
        <f t="shared" si="2118"/>
        <v>0.24822146740247883</v>
      </c>
      <c r="HV125" s="1">
        <f t="shared" si="2118"/>
        <v>1.2388464653516325E-3</v>
      </c>
      <c r="HW125"/>
      <c r="HX125" s="4" t="s">
        <v>28</v>
      </c>
      <c r="HY125" s="4">
        <f>+SUM(HP184:HP188)</f>
        <v>19640</v>
      </c>
      <c r="HZ125" s="4">
        <f>+SUM(HO184:HO188)</f>
        <v>4467</v>
      </c>
      <c r="IA125" s="4">
        <f t="shared" si="2042"/>
        <v>0.22744399185336048</v>
      </c>
      <c r="IB125" s="4">
        <f t="shared" si="2043"/>
        <v>2.9911037682947708E-3</v>
      </c>
      <c r="IC125" s="4">
        <f t="shared" si="2044"/>
        <v>121589</v>
      </c>
      <c r="ID125" s="4">
        <f t="shared" si="2045"/>
        <v>27654.687525458248</v>
      </c>
      <c r="IE125" s="4">
        <f t="shared" si="2046"/>
        <v>132267.00913453192</v>
      </c>
      <c r="IF125" s="4">
        <f t="shared" si="2047"/>
        <v>4875.0696197846846</v>
      </c>
      <c r="IG125" s="4"/>
      <c r="IH125" s="4"/>
      <c r="II125" s="4"/>
      <c r="IJ125" s="4"/>
      <c r="IL125" s="1">
        <f t="shared" si="1099"/>
        <v>166</v>
      </c>
      <c r="IM125" s="1">
        <f t="shared" si="1100"/>
        <v>354</v>
      </c>
      <c r="IN125" s="1">
        <f t="shared" si="1101"/>
        <v>46.9</v>
      </c>
      <c r="IO125" s="1" t="str">
        <f t="shared" ref="IO125:IS125" si="2119">+IO108</f>
        <v>45-49</v>
      </c>
      <c r="IP125" s="1">
        <f t="shared" si="2119"/>
        <v>119598</v>
      </c>
      <c r="IQ125" s="1">
        <f t="shared" si="2119"/>
        <v>72127</v>
      </c>
      <c r="IR125" s="1">
        <f t="shared" si="2119"/>
        <v>0.60307864680011369</v>
      </c>
      <c r="IS125" s="1">
        <f t="shared" si="2119"/>
        <v>1.4147420069345502E-3</v>
      </c>
      <c r="IT125"/>
      <c r="IU125" s="4" t="s">
        <v>28</v>
      </c>
      <c r="IV125" s="4">
        <f>+SUM(IM184:IM188)</f>
        <v>19382</v>
      </c>
      <c r="IW125" s="4">
        <f>+SUM(IL184:IL188)</f>
        <v>9055</v>
      </c>
      <c r="IX125" s="4">
        <f t="shared" si="2049"/>
        <v>0.46718604891136106</v>
      </c>
      <c r="IY125" s="4">
        <f t="shared" si="2050"/>
        <v>3.5837147318426021E-3</v>
      </c>
      <c r="IZ125" s="4">
        <f t="shared" si="2051"/>
        <v>119598</v>
      </c>
      <c r="JA125" s="4">
        <f t="shared" si="2052"/>
        <v>55874.517077700963</v>
      </c>
      <c r="JB125" s="4">
        <f t="shared" si="2053"/>
        <v>183702.34417462506</v>
      </c>
      <c r="JC125" s="4">
        <f t="shared" si="2054"/>
        <v>11688.870332279803</v>
      </c>
      <c r="JD125" s="4"/>
      <c r="JE125" s="4"/>
      <c r="JF125" s="4"/>
      <c r="JG125" s="4"/>
      <c r="JI125" s="1">
        <f t="shared" si="1102"/>
        <v>125</v>
      </c>
      <c r="JJ125" s="1">
        <f t="shared" si="1103"/>
        <v>272</v>
      </c>
      <c r="JK125" s="1">
        <f t="shared" si="1104"/>
        <v>46</v>
      </c>
      <c r="JL125" s="1" t="str">
        <f t="shared" ref="JL125:JP125" si="2120">+JL108</f>
        <v>45-49</v>
      </c>
      <c r="JM125" s="1">
        <f t="shared" si="2120"/>
        <v>109483</v>
      </c>
      <c r="JN125" s="1">
        <f t="shared" si="2120"/>
        <v>37131</v>
      </c>
      <c r="JO125" s="1">
        <f t="shared" si="2120"/>
        <v>0.33914854360951013</v>
      </c>
      <c r="JP125" s="1">
        <f t="shared" si="2120"/>
        <v>1.4307823013362043E-3</v>
      </c>
      <c r="JQ125"/>
      <c r="JR125" s="4" t="s">
        <v>28</v>
      </c>
      <c r="JS125" s="4">
        <f>+SUM(JJ184:JJ188)</f>
        <v>16640</v>
      </c>
      <c r="JT125" s="4">
        <f>+SUM(JI184:JI188)</f>
        <v>6919</v>
      </c>
      <c r="JU125" s="4">
        <f t="shared" si="2056"/>
        <v>0.41580528846153847</v>
      </c>
      <c r="JV125" s="4">
        <f t="shared" si="2057"/>
        <v>3.8207370864731896E-3</v>
      </c>
      <c r="JW125" s="4">
        <f t="shared" si="2058"/>
        <v>109483</v>
      </c>
      <c r="JX125" s="4">
        <f t="shared" si="2059"/>
        <v>45523.610396634613</v>
      </c>
      <c r="JY125" s="4">
        <f t="shared" si="2060"/>
        <v>174979.70754267837</v>
      </c>
      <c r="JZ125" s="4">
        <f t="shared" si="2061"/>
        <v>5643.4317656622488</v>
      </c>
      <c r="KA125" s="4"/>
      <c r="KB125" s="4"/>
      <c r="KC125" s="4"/>
      <c r="KD125" s="4"/>
      <c r="KF125" s="1">
        <f t="shared" si="1105"/>
        <v>227</v>
      </c>
      <c r="KG125" s="1">
        <f t="shared" si="1106"/>
        <v>313</v>
      </c>
      <c r="KH125" s="1">
        <f t="shared" si="1107"/>
        <v>72.5</v>
      </c>
      <c r="KI125" s="1" t="str">
        <f t="shared" ref="KI125:KM125" si="2121">+KI108</f>
        <v>45-49</v>
      </c>
      <c r="KJ125" s="1">
        <f t="shared" si="2121"/>
        <v>104300</v>
      </c>
      <c r="KK125" s="1">
        <f t="shared" si="2121"/>
        <v>85108</v>
      </c>
      <c r="KL125" s="1">
        <f t="shared" si="2121"/>
        <v>0.81599232981783321</v>
      </c>
      <c r="KM125" s="1">
        <f t="shared" si="2121"/>
        <v>1.1998275982592504E-3</v>
      </c>
      <c r="KN125"/>
      <c r="KO125" s="4" t="s">
        <v>28</v>
      </c>
      <c r="KP125" s="4">
        <f>+SUM(KG184:KG188)</f>
        <v>16262</v>
      </c>
      <c r="KQ125" s="4">
        <f>+SUM(KF184:KF188)</f>
        <v>15249</v>
      </c>
      <c r="KR125" s="4">
        <f t="shared" si="2063"/>
        <v>0.93770753904808757</v>
      </c>
      <c r="KS125" s="4">
        <f t="shared" si="2064"/>
        <v>1.8952411170940564E-3</v>
      </c>
      <c r="KT125" s="4">
        <f t="shared" si="2065"/>
        <v>104300</v>
      </c>
      <c r="KU125" s="4">
        <f t="shared" si="2066"/>
        <v>97802.896322715533</v>
      </c>
      <c r="KV125" s="4">
        <f t="shared" si="2067"/>
        <v>39074.871316405523</v>
      </c>
      <c r="KW125" s="4">
        <f t="shared" si="2068"/>
        <v>13269.667267497603</v>
      </c>
      <c r="KX125" s="4"/>
      <c r="KY125" s="4"/>
      <c r="KZ125" s="4"/>
      <c r="LA125" s="4"/>
      <c r="LC125" s="1">
        <f t="shared" si="1108"/>
        <v>33</v>
      </c>
      <c r="LD125" s="1">
        <f t="shared" si="1109"/>
        <v>264</v>
      </c>
      <c r="LE125" s="1">
        <f t="shared" si="1110"/>
        <v>12.5</v>
      </c>
      <c r="LF125" s="1" t="str">
        <f t="shared" ref="LF125:LJ125" si="2122">+LF108</f>
        <v>45-49</v>
      </c>
      <c r="LG125" s="1">
        <f t="shared" si="2122"/>
        <v>127457</v>
      </c>
      <c r="LH125" s="1">
        <f t="shared" si="2122"/>
        <v>18802</v>
      </c>
      <c r="LI125" s="1">
        <f t="shared" si="2122"/>
        <v>0.14751641730152129</v>
      </c>
      <c r="LJ125" s="1">
        <f t="shared" si="2122"/>
        <v>9.9330207808111162E-4</v>
      </c>
      <c r="LK125"/>
      <c r="LL125" s="4" t="s">
        <v>28</v>
      </c>
      <c r="LM125" s="4">
        <f>+SUM(LD184:LD188)</f>
        <v>18867</v>
      </c>
      <c r="LN125" s="4">
        <f>+SUM(LC184:LC188)</f>
        <v>2826</v>
      </c>
      <c r="LO125" s="4">
        <f t="shared" si="2070"/>
        <v>0.14978533948163461</v>
      </c>
      <c r="LP125" s="4">
        <f t="shared" si="2071"/>
        <v>2.5980501142067527E-3</v>
      </c>
      <c r="LQ125" s="4">
        <f t="shared" si="2072"/>
        <v>127457</v>
      </c>
      <c r="LR125" s="4">
        <f t="shared" si="2073"/>
        <v>19091.190014310701</v>
      </c>
      <c r="LS125" s="4">
        <f t="shared" si="2074"/>
        <v>109653.48330373042</v>
      </c>
      <c r="LT125" s="4">
        <f t="shared" si="2075"/>
        <v>2783.1922452278022</v>
      </c>
      <c r="LU125" s="4"/>
      <c r="LV125" s="4"/>
      <c r="LW125" s="4"/>
      <c r="LX125" s="4"/>
      <c r="LZ125" s="1">
        <f t="shared" si="1111"/>
        <v>71</v>
      </c>
      <c r="MA125" s="1">
        <f t="shared" si="1112"/>
        <v>342</v>
      </c>
      <c r="MB125" s="1">
        <f t="shared" si="1113"/>
        <v>20.8</v>
      </c>
      <c r="MC125" s="1" t="str">
        <f t="shared" ref="MC125:MG125" si="2123">+MC108</f>
        <v>45-49</v>
      </c>
      <c r="MD125" s="1">
        <f t="shared" si="2123"/>
        <v>120905</v>
      </c>
      <c r="ME125" s="1">
        <f t="shared" si="2123"/>
        <v>33107</v>
      </c>
      <c r="MF125" s="1">
        <f t="shared" si="2123"/>
        <v>0.27382655804143752</v>
      </c>
      <c r="MG125" s="1">
        <f t="shared" si="2123"/>
        <v>1.2824363926592214E-3</v>
      </c>
      <c r="MH125"/>
      <c r="MI125" s="4" t="s">
        <v>28</v>
      </c>
      <c r="MJ125" s="4">
        <f>+SUM(MA184:MA188)</f>
        <v>16511</v>
      </c>
      <c r="MK125" s="4">
        <f>+SUM(LZ184:LZ188)</f>
        <v>4478</v>
      </c>
      <c r="ML125" s="4">
        <f t="shared" si="2077"/>
        <v>0.27121313064017927</v>
      </c>
      <c r="MM125" s="4">
        <f t="shared" si="2078"/>
        <v>3.4599429418290988E-3</v>
      </c>
      <c r="MN125" s="4">
        <f t="shared" si="2079"/>
        <v>120905</v>
      </c>
      <c r="MO125" s="4">
        <f t="shared" si="2080"/>
        <v>32791.023560050875</v>
      </c>
      <c r="MP125" s="4">
        <f t="shared" si="2081"/>
        <v>174995.3047914808</v>
      </c>
      <c r="MQ125" s="4">
        <f t="shared" si="2082"/>
        <v>4521.1502998221749</v>
      </c>
      <c r="MR125" s="4"/>
      <c r="MS125" s="4"/>
      <c r="MT125" s="4"/>
      <c r="MU125" s="4"/>
      <c r="MW125" s="1">
        <f t="shared" si="1114"/>
        <v>154</v>
      </c>
      <c r="MX125" s="1">
        <f t="shared" si="1115"/>
        <v>161</v>
      </c>
      <c r="MY125" s="1">
        <f t="shared" si="1116"/>
        <v>95.7</v>
      </c>
      <c r="MZ125" s="1" t="str">
        <f t="shared" ref="MZ125:ND125" si="2124">+MZ108</f>
        <v>45-49</v>
      </c>
      <c r="NA125" s="1">
        <f t="shared" si="2124"/>
        <v>75098</v>
      </c>
      <c r="NB125" s="1">
        <f t="shared" si="2124"/>
        <v>50985</v>
      </c>
      <c r="NC125" s="1">
        <f t="shared" si="2124"/>
        <v>0.67891288716077658</v>
      </c>
      <c r="ND125" s="1">
        <f t="shared" si="2124"/>
        <v>1.7037437601289608E-3</v>
      </c>
      <c r="NE125"/>
      <c r="NF125" s="4" t="s">
        <v>28</v>
      </c>
      <c r="NG125" s="4">
        <f>+SUM(MX184:MX188)</f>
        <v>13008</v>
      </c>
      <c r="NH125" s="4">
        <f>+SUM(MW184:MW188)</f>
        <v>8385</v>
      </c>
      <c r="NI125" s="4">
        <f t="shared" si="2084"/>
        <v>0.64460332103321039</v>
      </c>
      <c r="NJ125" s="4">
        <f t="shared" si="2085"/>
        <v>4.1966010776243179E-3</v>
      </c>
      <c r="NK125" s="4">
        <f t="shared" si="2086"/>
        <v>75098</v>
      </c>
      <c r="NL125" s="4">
        <f t="shared" si="2087"/>
        <v>48408.420202952031</v>
      </c>
      <c r="NM125" s="4">
        <f t="shared" si="2088"/>
        <v>99323.523512893429</v>
      </c>
      <c r="NN125" s="4">
        <f t="shared" si="2089"/>
        <v>8831.2988361873813</v>
      </c>
      <c r="NO125" s="4"/>
      <c r="NP125" s="4"/>
      <c r="NQ125" s="4"/>
      <c r="NR125" s="4"/>
      <c r="NT125" s="1">
        <f t="shared" si="1117"/>
        <v>20</v>
      </c>
      <c r="NU125" s="1">
        <f t="shared" si="1118"/>
        <v>180</v>
      </c>
      <c r="NV125" s="1">
        <f t="shared" si="1119"/>
        <v>11.1</v>
      </c>
      <c r="NW125" s="1" t="str">
        <f t="shared" ref="NW125:OA125" si="2125">+NW108</f>
        <v>45-49</v>
      </c>
      <c r="NX125" s="1">
        <f t="shared" si="2125"/>
        <v>78316</v>
      </c>
      <c r="NY125" s="1">
        <f t="shared" si="2125"/>
        <v>15385</v>
      </c>
      <c r="NZ125" s="1">
        <f t="shared" si="2125"/>
        <v>0.19644772460289084</v>
      </c>
      <c r="OA125" s="1">
        <f t="shared" si="2125"/>
        <v>1.4197285641409968E-3</v>
      </c>
      <c r="OB125"/>
      <c r="OC125" s="4" t="s">
        <v>28</v>
      </c>
      <c r="OD125" s="4">
        <f>+SUM(NU184:NU188)</f>
        <v>12903</v>
      </c>
      <c r="OE125" s="4">
        <f>+SUM(NT184:NT188)</f>
        <v>2262</v>
      </c>
      <c r="OF125" s="4">
        <f t="shared" si="2091"/>
        <v>0.17530806789118811</v>
      </c>
      <c r="OG125" s="4">
        <f t="shared" si="2092"/>
        <v>3.3473527074831411E-3</v>
      </c>
      <c r="OH125" s="4">
        <f t="shared" si="2093"/>
        <v>78316</v>
      </c>
      <c r="OI125" s="4">
        <f t="shared" si="2094"/>
        <v>13729.426644966288</v>
      </c>
      <c r="OJ125" s="4">
        <f t="shared" si="2095"/>
        <v>68723.290794983317</v>
      </c>
      <c r="OK125" s="4">
        <f t="shared" si="2096"/>
        <v>2534.7649905511007</v>
      </c>
      <c r="OL125" s="4"/>
      <c r="OM125" s="4"/>
      <c r="ON125" s="4"/>
      <c r="OO125" s="4"/>
      <c r="OQ125" s="1">
        <f t="shared" si="1120"/>
        <v>2</v>
      </c>
      <c r="OR125" s="1">
        <f t="shared" si="1121"/>
        <v>180</v>
      </c>
      <c r="OS125" s="1">
        <f t="shared" si="1122"/>
        <v>1.1000000000000001</v>
      </c>
      <c r="OT125" s="1" t="str">
        <f t="shared" ref="OT125:OX125" si="2126">+OT108</f>
        <v>45-49</v>
      </c>
      <c r="OU125" s="1">
        <f t="shared" si="2126"/>
        <v>80701</v>
      </c>
      <c r="OV125" s="1">
        <f t="shared" si="2126"/>
        <v>4558</v>
      </c>
      <c r="OW125" s="1">
        <f t="shared" si="2126"/>
        <v>5.6480093183479761E-2</v>
      </c>
      <c r="OX125" s="1">
        <f t="shared" si="2126"/>
        <v>8.1261302267977191E-4</v>
      </c>
      <c r="OY125"/>
      <c r="OZ125" s="4" t="s">
        <v>28</v>
      </c>
      <c r="PA125" s="4">
        <f>+SUM(OR184:OR188)</f>
        <v>12541</v>
      </c>
      <c r="PB125" s="4">
        <f>+SUM(OQ184:OQ188)</f>
        <v>670</v>
      </c>
      <c r="PC125" s="4">
        <f t="shared" si="2098"/>
        <v>5.3424766765010762E-2</v>
      </c>
      <c r="PD125" s="4">
        <f t="shared" si="2099"/>
        <v>2.008088282929441E-3</v>
      </c>
      <c r="PE125" s="4">
        <f t="shared" si="2100"/>
        <v>80701</v>
      </c>
      <c r="PF125" s="4">
        <f t="shared" si="2101"/>
        <v>4311.4321027031338</v>
      </c>
      <c r="PG125" s="4">
        <f t="shared" si="2102"/>
        <v>26261.736332352</v>
      </c>
      <c r="PH125" s="4">
        <f t="shared" si="2103"/>
        <v>708.3168486140197</v>
      </c>
      <c r="PI125" s="4"/>
      <c r="PJ125" s="4"/>
      <c r="PK125" s="4"/>
      <c r="PL125" s="4"/>
      <c r="PN125" s="1">
        <f t="shared" si="1123"/>
        <v>4</v>
      </c>
      <c r="PO125" s="1">
        <f t="shared" si="1124"/>
        <v>213</v>
      </c>
      <c r="PP125" s="1">
        <f t="shared" si="1125"/>
        <v>1.9</v>
      </c>
      <c r="PQ125" s="1" t="str">
        <f t="shared" ref="PQ125:PU125" si="2127">+PQ108</f>
        <v>45-49</v>
      </c>
      <c r="PR125" s="1">
        <f t="shared" si="2127"/>
        <v>81652</v>
      </c>
      <c r="PS125" s="1">
        <f t="shared" si="2127"/>
        <v>2027</v>
      </c>
      <c r="PT125" s="1">
        <f t="shared" si="2127"/>
        <v>2.4824866506637927E-2</v>
      </c>
      <c r="PU125" s="1">
        <f t="shared" si="2127"/>
        <v>5.4450435379273124E-4</v>
      </c>
      <c r="PV125"/>
      <c r="PW125" s="4" t="s">
        <v>28</v>
      </c>
      <c r="PX125" s="4">
        <f>+SUM(PO184:PO188)</f>
        <v>12554</v>
      </c>
      <c r="PY125" s="4">
        <f>+SUM(PN184:PN188)</f>
        <v>322</v>
      </c>
      <c r="PZ125" s="4">
        <f t="shared" si="2105"/>
        <v>2.5649195475545644E-2</v>
      </c>
      <c r="QA125" s="4">
        <f t="shared" si="2106"/>
        <v>1.4109235602593518E-3</v>
      </c>
      <c r="QB125" s="4">
        <f t="shared" si="2107"/>
        <v>81652</v>
      </c>
      <c r="QC125" s="4">
        <f t="shared" si="2108"/>
        <v>2094.3081089692528</v>
      </c>
      <c r="QD125" s="4">
        <f t="shared" si="2109"/>
        <v>13272.129939323167</v>
      </c>
      <c r="QE125" s="4">
        <f t="shared" si="2110"/>
        <v>311.65137412433256</v>
      </c>
      <c r="QF125" s="4"/>
      <c r="QG125" s="4"/>
      <c r="QH125" s="4"/>
      <c r="QI125" s="4"/>
      <c r="QS125"/>
      <c r="QT125" s="4"/>
      <c r="QU125" s="4"/>
      <c r="QV125" s="4"/>
      <c r="QW125" s="4"/>
      <c r="QX125" s="4"/>
      <c r="QY125" s="4"/>
      <c r="QZ125" s="4"/>
      <c r="RA125" s="4"/>
      <c r="RB125" s="4"/>
      <c r="RC125" s="4"/>
      <c r="RD125" s="4"/>
      <c r="RE125" s="4"/>
      <c r="RF125" s="4"/>
    </row>
    <row r="126" spans="1:474">
      <c r="A126" s="20" t="s">
        <v>13</v>
      </c>
      <c r="B126" s="20" t="s">
        <v>17</v>
      </c>
      <c r="C126" s="20">
        <v>57</v>
      </c>
      <c r="D126" s="20" t="s">
        <v>16</v>
      </c>
      <c r="E126" s="20">
        <v>106</v>
      </c>
      <c r="F126" s="20">
        <v>452</v>
      </c>
      <c r="G126" s="20">
        <v>23.5</v>
      </c>
      <c r="H126" s="20">
        <v>4</v>
      </c>
      <c r="I126" s="20">
        <v>441</v>
      </c>
      <c r="J126" s="20">
        <v>0.9</v>
      </c>
      <c r="K126" s="20">
        <v>17</v>
      </c>
      <c r="L126" s="20">
        <v>456</v>
      </c>
      <c r="M126" s="20">
        <v>3.7</v>
      </c>
      <c r="N126" s="20">
        <v>30</v>
      </c>
      <c r="O126" s="20">
        <v>304</v>
      </c>
      <c r="P126" s="20">
        <v>9.9</v>
      </c>
      <c r="Q126" s="20">
        <v>70</v>
      </c>
      <c r="R126" s="20">
        <v>367</v>
      </c>
      <c r="S126" s="20">
        <v>19.100000000000001</v>
      </c>
      <c r="T126" s="20">
        <v>34</v>
      </c>
      <c r="U126" s="20">
        <v>352</v>
      </c>
      <c r="V126" s="20">
        <v>9.6999999999999993</v>
      </c>
      <c r="W126" s="20">
        <v>93</v>
      </c>
      <c r="X126" s="20">
        <v>317</v>
      </c>
      <c r="Y126" s="20">
        <v>29.3</v>
      </c>
      <c r="Z126" s="20">
        <v>81</v>
      </c>
      <c r="AA126" s="20">
        <v>353</v>
      </c>
      <c r="AB126" s="20">
        <v>22.9</v>
      </c>
      <c r="AC126" s="20">
        <v>269</v>
      </c>
      <c r="AD126" s="20">
        <v>396</v>
      </c>
      <c r="AE126" s="20">
        <v>67.900000000000006</v>
      </c>
      <c r="AF126" s="20">
        <v>141</v>
      </c>
      <c r="AG126" s="20">
        <v>412</v>
      </c>
      <c r="AH126" s="20">
        <v>34.200000000000003</v>
      </c>
      <c r="AI126" s="20">
        <v>269</v>
      </c>
      <c r="AJ126" s="20">
        <v>423</v>
      </c>
      <c r="AK126" s="20">
        <v>63.6</v>
      </c>
      <c r="AL126" s="20">
        <v>42</v>
      </c>
      <c r="AM126" s="20">
        <v>446</v>
      </c>
      <c r="AN126" s="20">
        <v>9.4</v>
      </c>
      <c r="AO126" s="20">
        <v>60</v>
      </c>
      <c r="AP126" s="20">
        <v>432</v>
      </c>
      <c r="AQ126" s="20">
        <v>13.9</v>
      </c>
      <c r="AR126" s="20">
        <v>162</v>
      </c>
      <c r="AS126" s="20">
        <v>255</v>
      </c>
      <c r="AT126" s="20">
        <v>63.5</v>
      </c>
      <c r="AU126" s="20">
        <v>22</v>
      </c>
      <c r="AV126" s="20">
        <v>191</v>
      </c>
      <c r="AW126" s="20">
        <v>11.5</v>
      </c>
      <c r="AX126" s="20">
        <v>10</v>
      </c>
      <c r="AY126" s="20">
        <v>254</v>
      </c>
      <c r="AZ126" s="20">
        <v>3.9</v>
      </c>
      <c r="BA126" s="20">
        <v>2</v>
      </c>
      <c r="BB126" s="20">
        <v>266</v>
      </c>
      <c r="BC126" s="20">
        <v>0.8</v>
      </c>
      <c r="BE126" s="35"/>
      <c r="BF126" s="1" t="str">
        <f t="shared" si="1071"/>
        <v>明細部</v>
      </c>
      <c r="BG126" s="1" t="str">
        <f t="shared" si="1072"/>
        <v>県</v>
      </c>
      <c r="BH126" s="1">
        <f t="shared" si="1073"/>
        <v>57</v>
      </c>
      <c r="BI126" s="1" t="str">
        <f t="shared" si="1074"/>
        <v>女</v>
      </c>
      <c r="BJ126" s="1">
        <f t="shared" si="1075"/>
        <v>106</v>
      </c>
      <c r="BK126" s="1">
        <f t="shared" si="1076"/>
        <v>452</v>
      </c>
      <c r="BL126" s="1">
        <f t="shared" si="1077"/>
        <v>23.5</v>
      </c>
      <c r="BM126" s="1" t="str">
        <f t="shared" ref="BM126:BQ126" si="2128">+BM109</f>
        <v>50-54</v>
      </c>
      <c r="BN126" s="1">
        <f t="shared" si="2128"/>
        <v>147885</v>
      </c>
      <c r="BO126" s="1">
        <f t="shared" si="2128"/>
        <v>26686</v>
      </c>
      <c r="BP126" s="1">
        <f t="shared" si="2128"/>
        <v>0.18045102613517261</v>
      </c>
      <c r="BQ126" s="1">
        <f t="shared" si="2128"/>
        <v>1.0000116755647171E-3</v>
      </c>
      <c r="BR126"/>
      <c r="BS126" s="4" t="s">
        <v>29</v>
      </c>
      <c r="BT126" s="4">
        <f>+SUM(BK189:BK193)</f>
        <v>25476</v>
      </c>
      <c r="BU126" s="4">
        <f>+SUM(BJ189:BJ193)</f>
        <v>4590</v>
      </c>
      <c r="BV126" s="4">
        <f t="shared" si="1993"/>
        <v>0.1801695713612812</v>
      </c>
      <c r="BW126" s="4">
        <f t="shared" si="1994"/>
        <v>2.4078926401378668E-3</v>
      </c>
      <c r="BX126" s="4">
        <f t="shared" si="1995"/>
        <v>147885</v>
      </c>
      <c r="BY126" s="4">
        <f t="shared" si="1996"/>
        <v>26644.377060763069</v>
      </c>
      <c r="BZ126" s="4">
        <f t="shared" si="1997"/>
        <v>126800.9449157964</v>
      </c>
      <c r="CA126" s="4">
        <f t="shared" si="1998"/>
        <v>4597.1703418196576</v>
      </c>
      <c r="CB126" s="4"/>
      <c r="CC126" s="4"/>
      <c r="CD126" s="4"/>
      <c r="CE126" s="4"/>
      <c r="CG126" s="1">
        <f t="shared" si="1078"/>
        <v>4</v>
      </c>
      <c r="CH126" s="1">
        <f t="shared" si="1079"/>
        <v>441</v>
      </c>
      <c r="CI126" s="1">
        <f t="shared" si="1080"/>
        <v>0.9</v>
      </c>
      <c r="CJ126" s="1" t="str">
        <f t="shared" ref="CJ126:CN126" si="2129">+CJ109</f>
        <v>50-54</v>
      </c>
      <c r="CK126" s="1">
        <f t="shared" si="2129"/>
        <v>152243</v>
      </c>
      <c r="CL126" s="1">
        <f t="shared" si="2129"/>
        <v>4291</v>
      </c>
      <c r="CM126" s="1">
        <f t="shared" si="2129"/>
        <v>2.8185203917421492E-2</v>
      </c>
      <c r="CN126" s="1">
        <f t="shared" si="2129"/>
        <v>4.2416387453797619E-4</v>
      </c>
      <c r="CO126"/>
      <c r="CP126" s="4" t="s">
        <v>29</v>
      </c>
      <c r="CQ126" s="4">
        <f>+SUM(CH189:CH193)</f>
        <v>28055</v>
      </c>
      <c r="CR126" s="4">
        <f>+SUM(CG189:CG193)</f>
        <v>772</v>
      </c>
      <c r="CS126" s="4">
        <f t="shared" si="2000"/>
        <v>2.7517376581714489E-2</v>
      </c>
      <c r="CT126" s="4">
        <f t="shared" si="2001"/>
        <v>9.7665078194619889E-4</v>
      </c>
      <c r="CU126" s="4">
        <f t="shared" si="2002"/>
        <v>152243</v>
      </c>
      <c r="CV126" s="4">
        <f t="shared" si="2003"/>
        <v>4189.3279629299586</v>
      </c>
      <c r="CW126" s="4">
        <f t="shared" si="2004"/>
        <v>22108.194199941499</v>
      </c>
      <c r="CX126" s="4">
        <f t="shared" si="2005"/>
        <v>790.73589590325992</v>
      </c>
      <c r="CY126" s="4"/>
      <c r="CZ126" s="4"/>
      <c r="DA126" s="4"/>
      <c r="DB126" s="4"/>
      <c r="DD126" s="1">
        <f t="shared" si="1081"/>
        <v>17</v>
      </c>
      <c r="DE126" s="1">
        <f t="shared" si="1082"/>
        <v>456</v>
      </c>
      <c r="DF126" s="1">
        <f t="shared" si="1083"/>
        <v>3.7</v>
      </c>
      <c r="DG126" s="1" t="str">
        <f t="shared" ref="DG126:DK126" si="2130">+DG109</f>
        <v>50-54</v>
      </c>
      <c r="DH126" s="1">
        <f t="shared" si="2130"/>
        <v>162101</v>
      </c>
      <c r="DI126" s="1">
        <f t="shared" si="2130"/>
        <v>19889</v>
      </c>
      <c r="DJ126" s="1">
        <f t="shared" si="2130"/>
        <v>0.12269510983892758</v>
      </c>
      <c r="DK126" s="1">
        <f t="shared" si="2130"/>
        <v>8.1488449590380661E-4</v>
      </c>
      <c r="DL126"/>
      <c r="DM126" s="4" t="s">
        <v>29</v>
      </c>
      <c r="DN126" s="4">
        <f>+SUM(DE189:DE193)</f>
        <v>29040</v>
      </c>
      <c r="DO126" s="4">
        <f>+SUM(DD189:DD193)</f>
        <v>3296</v>
      </c>
      <c r="DP126" s="4">
        <f t="shared" si="2007"/>
        <v>0.11349862258953168</v>
      </c>
      <c r="DQ126" s="4">
        <f t="shared" si="2008"/>
        <v>1.8613870873926089E-3</v>
      </c>
      <c r="DR126" s="4">
        <f t="shared" si="2009"/>
        <v>162101</v>
      </c>
      <c r="DS126" s="4">
        <f t="shared" si="2010"/>
        <v>18398.240220385676</v>
      </c>
      <c r="DT126" s="4">
        <f t="shared" si="2011"/>
        <v>91042.627229949081</v>
      </c>
      <c r="DU126" s="4">
        <f t="shared" si="2012"/>
        <v>3563.0659897224568</v>
      </c>
      <c r="DV126" s="4"/>
      <c r="DW126" s="4"/>
      <c r="DX126" s="4"/>
      <c r="DY126" s="4"/>
      <c r="EA126" s="1">
        <f t="shared" si="1084"/>
        <v>30</v>
      </c>
      <c r="EB126" s="1">
        <f t="shared" si="1085"/>
        <v>304</v>
      </c>
      <c r="EC126" s="1">
        <f t="shared" si="1086"/>
        <v>9.9</v>
      </c>
      <c r="ED126" s="1" t="str">
        <f t="shared" ref="ED126:EH126" si="2131">+ED109</f>
        <v>50-54</v>
      </c>
      <c r="EE126" s="1">
        <f t="shared" si="2131"/>
        <v>132771</v>
      </c>
      <c r="EF126" s="1">
        <f t="shared" si="2131"/>
        <v>16785</v>
      </c>
      <c r="EG126" s="1">
        <f t="shared" si="2131"/>
        <v>0.12642067921458752</v>
      </c>
      <c r="EH126" s="1">
        <f t="shared" si="2131"/>
        <v>9.1202893926482255E-4</v>
      </c>
      <c r="EI126"/>
      <c r="EJ126" s="4" t="s">
        <v>29</v>
      </c>
      <c r="EK126" s="4">
        <f>+SUM(EB189:EB193)</f>
        <v>20863</v>
      </c>
      <c r="EL126" s="4">
        <f>+SUM(EA189:EA193)</f>
        <v>2850</v>
      </c>
      <c r="EM126" s="4">
        <f t="shared" si="2014"/>
        <v>0.13660547380530125</v>
      </c>
      <c r="EN126" s="4">
        <f t="shared" si="2015"/>
        <v>2.3776630977980075E-3</v>
      </c>
      <c r="EO126" s="4">
        <f t="shared" si="2016"/>
        <v>132771</v>
      </c>
      <c r="EP126" s="4">
        <f t="shared" si="2017"/>
        <v>18137.245362603651</v>
      </c>
      <c r="EQ126" s="4">
        <f t="shared" si="2018"/>
        <v>99656.834333267572</v>
      </c>
      <c r="ER126" s="4">
        <f t="shared" si="2019"/>
        <v>2637.5146304539394</v>
      </c>
      <c r="ES126" s="4"/>
      <c r="ET126" s="4"/>
      <c r="EU126" s="4"/>
      <c r="EV126" s="4"/>
      <c r="EX126" s="1">
        <f t="shared" si="1087"/>
        <v>70</v>
      </c>
      <c r="EY126" s="1">
        <f t="shared" si="1088"/>
        <v>367</v>
      </c>
      <c r="EZ126" s="1">
        <f t="shared" si="1089"/>
        <v>19.100000000000001</v>
      </c>
      <c r="FA126" s="1" t="str">
        <f t="shared" ref="FA126:FE126" si="2132">+FA109</f>
        <v>50-54</v>
      </c>
      <c r="FB126" s="1">
        <f t="shared" si="2132"/>
        <v>133077</v>
      </c>
      <c r="FC126" s="1">
        <f t="shared" si="2132"/>
        <v>27116</v>
      </c>
      <c r="FD126" s="1">
        <f t="shared" si="2132"/>
        <v>0.20376173192963473</v>
      </c>
      <c r="FE126" s="1">
        <f t="shared" si="2132"/>
        <v>1.1041582810776601E-3</v>
      </c>
      <c r="FF126"/>
      <c r="FG126" s="4" t="s">
        <v>29</v>
      </c>
      <c r="FH126" s="4">
        <f>+SUM(EY189:EY193)</f>
        <v>22318</v>
      </c>
      <c r="FI126" s="4">
        <f>+SUM(EX189:EX193)</f>
        <v>4486</v>
      </c>
      <c r="FJ126" s="4">
        <f t="shared" si="2021"/>
        <v>0.20100367416435164</v>
      </c>
      <c r="FK126" s="4">
        <f t="shared" si="2022"/>
        <v>2.6825433721208614E-3</v>
      </c>
      <c r="FL126" s="4">
        <f t="shared" si="2023"/>
        <v>133077</v>
      </c>
      <c r="FM126" s="4">
        <f t="shared" si="2024"/>
        <v>26748.965946769422</v>
      </c>
      <c r="FN126" s="4">
        <f t="shared" si="2025"/>
        <v>127438.16480315461</v>
      </c>
      <c r="FO126" s="4">
        <f t="shared" si="2026"/>
        <v>4547.5543332055877</v>
      </c>
      <c r="FP126" s="4"/>
      <c r="FQ126" s="4"/>
      <c r="FR126" s="4"/>
      <c r="FS126" s="4"/>
      <c r="FU126" s="1">
        <f t="shared" si="1090"/>
        <v>34</v>
      </c>
      <c r="FV126" s="1">
        <f t="shared" si="1091"/>
        <v>352</v>
      </c>
      <c r="FW126" s="1">
        <f t="shared" si="1092"/>
        <v>9.6999999999999993</v>
      </c>
      <c r="FX126" s="1" t="str">
        <f t="shared" ref="FX126:GB126" si="2133">+FX109</f>
        <v>50-54</v>
      </c>
      <c r="FY126" s="1">
        <f t="shared" si="2133"/>
        <v>132393</v>
      </c>
      <c r="FZ126" s="1">
        <f t="shared" si="2133"/>
        <v>20817</v>
      </c>
      <c r="GA126" s="1">
        <f t="shared" si="2133"/>
        <v>0.15723640977997327</v>
      </c>
      <c r="GB126" s="1">
        <f t="shared" si="2133"/>
        <v>1.0004535511133417E-3</v>
      </c>
      <c r="GC126"/>
      <c r="GD126" s="4" t="s">
        <v>29</v>
      </c>
      <c r="GE126" s="4">
        <f>+SUM(FV189:FV193)</f>
        <v>23076</v>
      </c>
      <c r="GF126" s="4">
        <f>+SUM(FU189:FU193)</f>
        <v>3596</v>
      </c>
      <c r="GG126" s="4">
        <f t="shared" si="2028"/>
        <v>0.15583289998266597</v>
      </c>
      <c r="GH126" s="4">
        <f t="shared" si="2029"/>
        <v>2.3876107322828443E-3</v>
      </c>
      <c r="GI126" s="4">
        <f t="shared" si="2030"/>
        <v>132393</v>
      </c>
      <c r="GJ126" s="4">
        <f t="shared" si="2031"/>
        <v>20631.185127405097</v>
      </c>
      <c r="GK126" s="4">
        <f t="shared" si="2032"/>
        <v>99921.073531430127</v>
      </c>
      <c r="GL126" s="4">
        <f t="shared" si="2033"/>
        <v>3628.3873920826632</v>
      </c>
      <c r="GM126" s="4"/>
      <c r="GN126" s="4"/>
      <c r="GO126" s="4"/>
      <c r="GP126" s="4"/>
      <c r="GR126" s="1">
        <f t="shared" si="1093"/>
        <v>93</v>
      </c>
      <c r="GS126" s="1">
        <f t="shared" si="1094"/>
        <v>317</v>
      </c>
      <c r="GT126" s="1">
        <f t="shared" si="1095"/>
        <v>29.3</v>
      </c>
      <c r="GU126" s="1" t="str">
        <f t="shared" ref="GU126:GY126" si="2134">+GU109</f>
        <v>50-54</v>
      </c>
      <c r="GV126" s="1">
        <f t="shared" si="2134"/>
        <v>145946</v>
      </c>
      <c r="GW126" s="1">
        <f t="shared" si="2134"/>
        <v>44521</v>
      </c>
      <c r="GX126" s="1">
        <f t="shared" si="2134"/>
        <v>0.30505118331437653</v>
      </c>
      <c r="GY126" s="1">
        <f t="shared" si="2134"/>
        <v>1.2052209397252036E-3</v>
      </c>
      <c r="GZ126"/>
      <c r="HA126" s="4" t="s">
        <v>29</v>
      </c>
      <c r="HB126" s="4">
        <f>+SUM(GS189:GS193)</f>
        <v>21506</v>
      </c>
      <c r="HC126" s="4">
        <f>+SUM(GR189:GR193)</f>
        <v>7778</v>
      </c>
      <c r="HD126" s="4">
        <f t="shared" si="2035"/>
        <v>0.36166651167116154</v>
      </c>
      <c r="HE126" s="4">
        <f t="shared" si="2036"/>
        <v>3.2764092431267983E-3</v>
      </c>
      <c r="HF126" s="4">
        <f t="shared" si="2037"/>
        <v>145946</v>
      </c>
      <c r="HG126" s="4">
        <f t="shared" si="2038"/>
        <v>52783.780712359345</v>
      </c>
      <c r="HH126" s="4">
        <f t="shared" si="2039"/>
        <v>228654.98714570628</v>
      </c>
      <c r="HI126" s="4">
        <f t="shared" si="2040"/>
        <v>6560.4307483589819</v>
      </c>
      <c r="HJ126" s="4"/>
      <c r="HK126" s="4"/>
      <c r="HL126" s="4"/>
      <c r="HM126" s="4"/>
      <c r="HO126" s="1">
        <f t="shared" si="1096"/>
        <v>81</v>
      </c>
      <c r="HP126" s="1">
        <f t="shared" si="1097"/>
        <v>353</v>
      </c>
      <c r="HQ126" s="1">
        <f t="shared" si="1098"/>
        <v>22.9</v>
      </c>
      <c r="HR126" s="1" t="str">
        <f t="shared" ref="HR126:HV126" si="2135">+HR109</f>
        <v>50-54</v>
      </c>
      <c r="HS126" s="1">
        <f t="shared" si="2135"/>
        <v>164573</v>
      </c>
      <c r="HT126" s="1">
        <f t="shared" si="2135"/>
        <v>36933</v>
      </c>
      <c r="HU126" s="1">
        <f t="shared" si="2135"/>
        <v>0.22441712796145175</v>
      </c>
      <c r="HV126" s="1">
        <f t="shared" si="2135"/>
        <v>1.0284017614493647E-3</v>
      </c>
      <c r="HW126"/>
      <c r="HX126" s="4" t="s">
        <v>29</v>
      </c>
      <c r="HY126" s="4">
        <f>+SUM(HP189:HP193)</f>
        <v>24327</v>
      </c>
      <c r="HZ126" s="4">
        <f>+SUM(HO189:HO193)</f>
        <v>6194</v>
      </c>
      <c r="IA126" s="4">
        <f t="shared" si="2042"/>
        <v>0.25461421465860978</v>
      </c>
      <c r="IB126" s="4">
        <f t="shared" si="2043"/>
        <v>2.7931071630242447E-3</v>
      </c>
      <c r="IC126" s="4">
        <f t="shared" si="2044"/>
        <v>164573</v>
      </c>
      <c r="ID126" s="4">
        <f t="shared" si="2045"/>
        <v>41902.625149011386</v>
      </c>
      <c r="IE126" s="4">
        <f t="shared" si="2046"/>
        <v>211296.53201256591</v>
      </c>
      <c r="IF126" s="4">
        <f t="shared" si="2047"/>
        <v>5459.3954719182366</v>
      </c>
      <c r="IG126" s="4"/>
      <c r="IH126" s="4"/>
      <c r="II126" s="4"/>
      <c r="IJ126" s="4"/>
      <c r="IL126" s="1">
        <f t="shared" si="1099"/>
        <v>269</v>
      </c>
      <c r="IM126" s="1">
        <f t="shared" si="1100"/>
        <v>396</v>
      </c>
      <c r="IN126" s="1">
        <f t="shared" si="1101"/>
        <v>67.900000000000006</v>
      </c>
      <c r="IO126" s="1" t="str">
        <f t="shared" ref="IO126:IS126" si="2136">+IO109</f>
        <v>50-54</v>
      </c>
      <c r="IP126" s="1">
        <f t="shared" si="2136"/>
        <v>139972</v>
      </c>
      <c r="IQ126" s="1">
        <f t="shared" si="2136"/>
        <v>82151</v>
      </c>
      <c r="IR126" s="1">
        <f t="shared" si="2136"/>
        <v>0.58691023919069529</v>
      </c>
      <c r="IS126" s="1">
        <f t="shared" si="2136"/>
        <v>1.31609571228606E-3</v>
      </c>
      <c r="IT126"/>
      <c r="IU126" s="4" t="s">
        <v>29</v>
      </c>
      <c r="IV126" s="4">
        <f>+SUM(IM189:IM193)</f>
        <v>23439</v>
      </c>
      <c r="IW126" s="4">
        <f>+SUM(IL189:IL193)</f>
        <v>12020</v>
      </c>
      <c r="IX126" s="4">
        <f t="shared" si="2049"/>
        <v>0.51282051282051277</v>
      </c>
      <c r="IY126" s="4">
        <f t="shared" si="2050"/>
        <v>3.2648080437288835E-3</v>
      </c>
      <c r="IZ126" s="4">
        <f t="shared" si="2051"/>
        <v>139972</v>
      </c>
      <c r="JA126" s="4">
        <f t="shared" si="2052"/>
        <v>71780.512820512813</v>
      </c>
      <c r="JB126" s="4">
        <f t="shared" si="2053"/>
        <v>208832.28464256215</v>
      </c>
      <c r="JC126" s="4">
        <f t="shared" si="2054"/>
        <v>13756.589096390708</v>
      </c>
      <c r="JD126" s="4"/>
      <c r="JE126" s="4"/>
      <c r="JF126" s="4"/>
      <c r="JG126" s="4"/>
      <c r="JI126" s="1">
        <f t="shared" si="1102"/>
        <v>141</v>
      </c>
      <c r="JJ126" s="1">
        <f t="shared" si="1103"/>
        <v>412</v>
      </c>
      <c r="JK126" s="1">
        <f t="shared" si="1104"/>
        <v>34.200000000000003</v>
      </c>
      <c r="JL126" s="1" t="str">
        <f t="shared" ref="JL126:JP126" si="2137">+JL109</f>
        <v>50-54</v>
      </c>
      <c r="JM126" s="1">
        <f t="shared" si="2137"/>
        <v>128629</v>
      </c>
      <c r="JN126" s="1">
        <f t="shared" si="2137"/>
        <v>49776</v>
      </c>
      <c r="JO126" s="1">
        <f t="shared" si="2137"/>
        <v>0.386973388582668</v>
      </c>
      <c r="JP126" s="1">
        <f t="shared" si="2137"/>
        <v>1.3580343883914583E-3</v>
      </c>
      <c r="JQ126"/>
      <c r="JR126" s="4" t="s">
        <v>29</v>
      </c>
      <c r="JS126" s="4">
        <f>+SUM(JJ189:JJ193)</f>
        <v>23096</v>
      </c>
      <c r="JT126" s="4">
        <f>+SUM(JI189:JI193)</f>
        <v>9153</v>
      </c>
      <c r="JU126" s="4">
        <f t="shared" si="2056"/>
        <v>0.39630239002424661</v>
      </c>
      <c r="JV126" s="4">
        <f t="shared" si="2057"/>
        <v>3.2185087084596184E-3</v>
      </c>
      <c r="JW126" s="4">
        <f t="shared" si="2058"/>
        <v>128629</v>
      </c>
      <c r="JX126" s="4">
        <f t="shared" si="2059"/>
        <v>50975.980126428818</v>
      </c>
      <c r="JY126" s="4">
        <f t="shared" si="2060"/>
        <v>171390.6649563711</v>
      </c>
      <c r="JZ126" s="4">
        <f t="shared" si="2061"/>
        <v>8937.5373827053008</v>
      </c>
      <c r="KA126" s="4"/>
      <c r="KB126" s="4"/>
      <c r="KC126" s="4"/>
      <c r="KD126" s="4"/>
      <c r="KF126" s="1">
        <f t="shared" si="1105"/>
        <v>269</v>
      </c>
      <c r="KG126" s="1">
        <f t="shared" si="1106"/>
        <v>423</v>
      </c>
      <c r="KH126" s="1">
        <f t="shared" si="1107"/>
        <v>63.6</v>
      </c>
      <c r="KI126" s="1" t="str">
        <f t="shared" ref="KI126:KM126" si="2138">+KI109</f>
        <v>50-54</v>
      </c>
      <c r="KJ126" s="1">
        <f t="shared" si="2138"/>
        <v>146725</v>
      </c>
      <c r="KK126" s="1">
        <f t="shared" si="2138"/>
        <v>108190</v>
      </c>
      <c r="KL126" s="1">
        <f t="shared" si="2138"/>
        <v>0.737365820412336</v>
      </c>
      <c r="KM126" s="1">
        <f t="shared" si="2138"/>
        <v>1.1488545928215283E-3</v>
      </c>
      <c r="KN126"/>
      <c r="KO126" s="4" t="s">
        <v>29</v>
      </c>
      <c r="KP126" s="4">
        <f>+SUM(KG189:KG193)</f>
        <v>23494</v>
      </c>
      <c r="KQ126" s="4">
        <f>+SUM(KF189:KF193)</f>
        <v>19185</v>
      </c>
      <c r="KR126" s="4">
        <f t="shared" si="2063"/>
        <v>0.8165914701625947</v>
      </c>
      <c r="KS126" s="4">
        <f t="shared" si="2064"/>
        <v>2.5248390712930128E-3</v>
      </c>
      <c r="KT126" s="4">
        <f t="shared" si="2065"/>
        <v>146725</v>
      </c>
      <c r="KU126" s="4">
        <f t="shared" si="2066"/>
        <v>119814.3834596067</v>
      </c>
      <c r="KV126" s="4">
        <f t="shared" si="2067"/>
        <v>137238.39828488618</v>
      </c>
      <c r="KW126" s="4">
        <f t="shared" si="2068"/>
        <v>17323.672584767421</v>
      </c>
      <c r="KX126" s="4"/>
      <c r="KY126" s="4"/>
      <c r="KZ126" s="4"/>
      <c r="LA126" s="4"/>
      <c r="LC126" s="1">
        <f t="shared" si="1108"/>
        <v>42</v>
      </c>
      <c r="LD126" s="1">
        <f t="shared" si="1109"/>
        <v>446</v>
      </c>
      <c r="LE126" s="1">
        <f t="shared" si="1110"/>
        <v>9.4</v>
      </c>
      <c r="LF126" s="1" t="str">
        <f t="shared" ref="LF126:LJ126" si="2139">+LF109</f>
        <v>50-54</v>
      </c>
      <c r="LG126" s="1">
        <f t="shared" si="2139"/>
        <v>160105</v>
      </c>
      <c r="LH126" s="1">
        <f t="shared" si="2139"/>
        <v>20368</v>
      </c>
      <c r="LI126" s="1">
        <f t="shared" si="2139"/>
        <v>0.12721651416258081</v>
      </c>
      <c r="LJ126" s="1">
        <f t="shared" si="2139"/>
        <v>8.3276518078716927E-4</v>
      </c>
      <c r="LK126"/>
      <c r="LL126" s="4" t="s">
        <v>29</v>
      </c>
      <c r="LM126" s="4">
        <f>+SUM(LD189:LD193)</f>
        <v>24806</v>
      </c>
      <c r="LN126" s="4">
        <f>+SUM(LC189:LC193)</f>
        <v>3246</v>
      </c>
      <c r="LO126" s="4">
        <f t="shared" si="2070"/>
        <v>0.13085543820043538</v>
      </c>
      <c r="LP126" s="4">
        <f t="shared" si="2071"/>
        <v>2.1412310228529157E-3</v>
      </c>
      <c r="LQ126" s="4">
        <f t="shared" si="2072"/>
        <v>160105</v>
      </c>
      <c r="LR126" s="4">
        <f t="shared" si="2073"/>
        <v>20950.609933080708</v>
      </c>
      <c r="LS126" s="4">
        <f t="shared" si="2074"/>
        <v>117526.78169667767</v>
      </c>
      <c r="LT126" s="4">
        <f t="shared" si="2075"/>
        <v>3155.7328503169797</v>
      </c>
      <c r="LU126" s="4"/>
      <c r="LV126" s="4"/>
      <c r="LW126" s="4"/>
      <c r="LX126" s="4"/>
      <c r="LZ126" s="1">
        <f t="shared" si="1111"/>
        <v>60</v>
      </c>
      <c r="MA126" s="1">
        <f t="shared" si="1112"/>
        <v>432</v>
      </c>
      <c r="MB126" s="1">
        <f t="shared" si="1113"/>
        <v>13.9</v>
      </c>
      <c r="MC126" s="1" t="str">
        <f t="shared" ref="MC126:MG126" si="2140">+MC109</f>
        <v>50-54</v>
      </c>
      <c r="MD126" s="1">
        <f t="shared" si="2140"/>
        <v>129873</v>
      </c>
      <c r="ME126" s="1">
        <f t="shared" si="2140"/>
        <v>39415</v>
      </c>
      <c r="MF126" s="1">
        <f t="shared" si="2140"/>
        <v>0.30348879289767694</v>
      </c>
      <c r="MG126" s="1">
        <f t="shared" si="2140"/>
        <v>1.2757804630545138E-3</v>
      </c>
      <c r="MH126"/>
      <c r="MI126" s="4" t="s">
        <v>29</v>
      </c>
      <c r="MJ126" s="4">
        <f>+SUM(MA189:MA193)</f>
        <v>23628</v>
      </c>
      <c r="MK126" s="4">
        <f>+SUM(LZ189:LZ193)</f>
        <v>6484</v>
      </c>
      <c r="ML126" s="4">
        <f t="shared" si="2077"/>
        <v>0.27442017944811242</v>
      </c>
      <c r="MM126" s="4">
        <f t="shared" si="2078"/>
        <v>2.9029338451676953E-3</v>
      </c>
      <c r="MN126" s="4">
        <f t="shared" si="2079"/>
        <v>129873</v>
      </c>
      <c r="MO126" s="4">
        <f t="shared" si="2080"/>
        <v>35639.771965464708</v>
      </c>
      <c r="MP126" s="4">
        <f t="shared" si="2081"/>
        <v>142138.59652617539</v>
      </c>
      <c r="MQ126" s="4">
        <f t="shared" si="2082"/>
        <v>7170.8331985863106</v>
      </c>
      <c r="MR126" s="4"/>
      <c r="MS126" s="4"/>
      <c r="MT126" s="4"/>
      <c r="MU126" s="4"/>
      <c r="MW126" s="1">
        <f t="shared" si="1114"/>
        <v>162</v>
      </c>
      <c r="MX126" s="1">
        <f t="shared" si="1115"/>
        <v>255</v>
      </c>
      <c r="MY126" s="1">
        <f t="shared" si="1116"/>
        <v>63.5</v>
      </c>
      <c r="MZ126" s="1" t="str">
        <f t="shared" ref="MZ126:ND126" si="2141">+MZ109</f>
        <v>50-54</v>
      </c>
      <c r="NA126" s="1">
        <f t="shared" si="2141"/>
        <v>96086</v>
      </c>
      <c r="NB126" s="1">
        <f t="shared" si="2141"/>
        <v>73296</v>
      </c>
      <c r="NC126" s="1">
        <f t="shared" si="2141"/>
        <v>0.76281664342359967</v>
      </c>
      <c r="ND126" s="1">
        <f t="shared" si="2141"/>
        <v>1.3722148922167472E-3</v>
      </c>
      <c r="NE126"/>
      <c r="NF126" s="4" t="s">
        <v>29</v>
      </c>
      <c r="NG126" s="4">
        <f>+SUM(MX189:MX193)</f>
        <v>14678</v>
      </c>
      <c r="NH126" s="4">
        <f>+SUM(MW189:MW193)</f>
        <v>12248</v>
      </c>
      <c r="NI126" s="4">
        <f t="shared" si="2084"/>
        <v>0.83444610982422673</v>
      </c>
      <c r="NJ126" s="4">
        <f t="shared" si="2085"/>
        <v>3.067859036786069E-3</v>
      </c>
      <c r="NK126" s="4">
        <f t="shared" si="2086"/>
        <v>96086</v>
      </c>
      <c r="NL126" s="4">
        <f t="shared" si="2087"/>
        <v>80178.588908570644</v>
      </c>
      <c r="NM126" s="4">
        <f t="shared" si="2088"/>
        <v>86894.248160468094</v>
      </c>
      <c r="NN126" s="4">
        <f t="shared" si="2089"/>
        <v>11196.622692171595</v>
      </c>
      <c r="NO126" s="4"/>
      <c r="NP126" s="4"/>
      <c r="NQ126" s="4"/>
      <c r="NR126" s="4"/>
      <c r="NT126" s="1">
        <f t="shared" si="1117"/>
        <v>22</v>
      </c>
      <c r="NU126" s="1">
        <f t="shared" si="1118"/>
        <v>191</v>
      </c>
      <c r="NV126" s="1">
        <f t="shared" si="1119"/>
        <v>11.5</v>
      </c>
      <c r="NW126" s="1" t="str">
        <f t="shared" ref="NW126:OA126" si="2142">+NW109</f>
        <v>50-54</v>
      </c>
      <c r="NX126" s="1">
        <f t="shared" si="2142"/>
        <v>98056</v>
      </c>
      <c r="NY126" s="1">
        <f t="shared" si="2142"/>
        <v>18315</v>
      </c>
      <c r="NZ126" s="1">
        <f t="shared" si="2142"/>
        <v>0.1867810230888472</v>
      </c>
      <c r="OA126" s="1">
        <f t="shared" si="2142"/>
        <v>1.2446092968372805E-3</v>
      </c>
      <c r="OB126"/>
      <c r="OC126" s="4" t="s">
        <v>29</v>
      </c>
      <c r="OD126" s="4">
        <f>+SUM(NU189:NU193)</f>
        <v>16245</v>
      </c>
      <c r="OE126" s="4">
        <f>+SUM(NT189:NT193)</f>
        <v>2484</v>
      </c>
      <c r="OF126" s="4">
        <f t="shared" si="2091"/>
        <v>0.15290858725761772</v>
      </c>
      <c r="OG126" s="4">
        <f t="shared" si="2092"/>
        <v>2.8237173327520819E-3</v>
      </c>
      <c r="OH126" s="4">
        <f t="shared" si="2093"/>
        <v>98056</v>
      </c>
      <c r="OI126" s="4">
        <f t="shared" si="2094"/>
        <v>14993.604432132963</v>
      </c>
      <c r="OJ126" s="4">
        <f t="shared" si="2095"/>
        <v>76663.878259769321</v>
      </c>
      <c r="OK126" s="4">
        <f t="shared" si="2096"/>
        <v>3034.2577200783226</v>
      </c>
      <c r="OL126" s="4"/>
      <c r="OM126" s="4"/>
      <c r="ON126" s="4"/>
      <c r="OO126" s="4"/>
      <c r="OQ126" s="1">
        <f t="shared" si="1120"/>
        <v>10</v>
      </c>
      <c r="OR126" s="1">
        <f t="shared" si="1121"/>
        <v>254</v>
      </c>
      <c r="OS126" s="1">
        <f t="shared" si="1122"/>
        <v>3.9</v>
      </c>
      <c r="OT126" s="1" t="str">
        <f t="shared" ref="OT126:OX126" si="2143">+OT109</f>
        <v>50-54</v>
      </c>
      <c r="OU126" s="1">
        <f t="shared" si="2143"/>
        <v>95496</v>
      </c>
      <c r="OV126" s="1">
        <f t="shared" si="2143"/>
        <v>4744</v>
      </c>
      <c r="OW126" s="1">
        <f t="shared" si="2143"/>
        <v>4.9677473402027307E-2</v>
      </c>
      <c r="OX126" s="1">
        <f t="shared" si="2143"/>
        <v>7.0310902305374776E-4</v>
      </c>
      <c r="OY126"/>
      <c r="OZ126" s="4" t="s">
        <v>29</v>
      </c>
      <c r="PA126" s="4">
        <f>+SUM(OR189:OR193)</f>
        <v>16392</v>
      </c>
      <c r="PB126" s="4">
        <f>+SUM(OQ189:OQ193)</f>
        <v>676</v>
      </c>
      <c r="PC126" s="4">
        <f t="shared" si="2098"/>
        <v>4.1239629087359689E-2</v>
      </c>
      <c r="PD126" s="4">
        <f t="shared" si="2099"/>
        <v>1.5530893440168926E-3</v>
      </c>
      <c r="PE126" s="4">
        <f t="shared" si="2100"/>
        <v>95496</v>
      </c>
      <c r="PF126" s="4">
        <f t="shared" si="2101"/>
        <v>3938.2196193265008</v>
      </c>
      <c r="PG126" s="4">
        <f t="shared" si="2102"/>
        <v>21996.989201876244</v>
      </c>
      <c r="PH126" s="4">
        <f t="shared" si="2103"/>
        <v>814.31314400603162</v>
      </c>
      <c r="PI126" s="4"/>
      <c r="PJ126" s="4"/>
      <c r="PK126" s="4"/>
      <c r="PL126" s="4"/>
      <c r="PN126" s="1">
        <f t="shared" si="1123"/>
        <v>2</v>
      </c>
      <c r="PO126" s="1">
        <f t="shared" si="1124"/>
        <v>266</v>
      </c>
      <c r="PP126" s="1">
        <f t="shared" si="1125"/>
        <v>0.8</v>
      </c>
      <c r="PQ126" s="1" t="str">
        <f t="shared" ref="PQ126:PU126" si="2144">+PQ109</f>
        <v>50-54</v>
      </c>
      <c r="PR126" s="1">
        <f t="shared" si="2144"/>
        <v>101058</v>
      </c>
      <c r="PS126" s="1">
        <f t="shared" si="2144"/>
        <v>1979</v>
      </c>
      <c r="PT126" s="1">
        <f t="shared" si="2144"/>
        <v>1.9582813829681966E-2</v>
      </c>
      <c r="PU126" s="1">
        <f t="shared" si="2144"/>
        <v>4.3587067983725142E-4</v>
      </c>
      <c r="PV126"/>
      <c r="PW126" s="4" t="s">
        <v>29</v>
      </c>
      <c r="PX126" s="4">
        <f>+SUM(PO189:PO193)</f>
        <v>16306</v>
      </c>
      <c r="PY126" s="4">
        <f>+SUM(PN189:PN193)</f>
        <v>222</v>
      </c>
      <c r="PZ126" s="4">
        <f t="shared" si="2105"/>
        <v>1.3614620385134306E-2</v>
      </c>
      <c r="QA126" s="4">
        <f t="shared" si="2106"/>
        <v>9.0751197085310652E-4</v>
      </c>
      <c r="QB126" s="4">
        <f t="shared" si="2107"/>
        <v>101058</v>
      </c>
      <c r="QC126" s="4">
        <f t="shared" si="2108"/>
        <v>1375.8663068809026</v>
      </c>
      <c r="QD126" s="4">
        <f t="shared" si="2109"/>
        <v>8410.970755940154</v>
      </c>
      <c r="QE126" s="4">
        <f t="shared" si="2110"/>
        <v>319.31736230679417</v>
      </c>
      <c r="QF126" s="4"/>
      <c r="QG126" s="4"/>
      <c r="QH126" s="4"/>
      <c r="QI126" s="4"/>
      <c r="QS126"/>
      <c r="QT126" s="4"/>
      <c r="QU126" s="4"/>
      <c r="QV126" s="4"/>
      <c r="QW126" s="4"/>
      <c r="QX126" s="4"/>
      <c r="QY126" s="4"/>
      <c r="QZ126" s="4"/>
      <c r="RA126" s="4"/>
      <c r="RB126" s="4"/>
      <c r="RC126" s="4"/>
      <c r="RD126" s="4"/>
      <c r="RE126" s="4"/>
      <c r="RF126" s="4"/>
    </row>
    <row r="127" spans="1:474">
      <c r="A127" s="20" t="s">
        <v>13</v>
      </c>
      <c r="B127" s="20" t="s">
        <v>17</v>
      </c>
      <c r="C127" s="20">
        <v>58</v>
      </c>
      <c r="D127" s="20" t="s">
        <v>16</v>
      </c>
      <c r="E127" s="20">
        <v>114</v>
      </c>
      <c r="F127" s="20">
        <v>451</v>
      </c>
      <c r="G127" s="20">
        <v>25.3</v>
      </c>
      <c r="H127" s="20">
        <v>11</v>
      </c>
      <c r="I127" s="20">
        <v>407</v>
      </c>
      <c r="J127" s="20">
        <v>2.7</v>
      </c>
      <c r="K127" s="20">
        <v>15</v>
      </c>
      <c r="L127" s="20">
        <v>416</v>
      </c>
      <c r="M127" s="20">
        <v>3.6</v>
      </c>
      <c r="N127" s="20">
        <v>18</v>
      </c>
      <c r="O127" s="20">
        <v>341</v>
      </c>
      <c r="P127" s="20">
        <v>5.3</v>
      </c>
      <c r="Q127" s="20">
        <v>55</v>
      </c>
      <c r="R127" s="20">
        <v>392</v>
      </c>
      <c r="S127" s="20">
        <v>14</v>
      </c>
      <c r="T127" s="20">
        <v>36</v>
      </c>
      <c r="U127" s="20">
        <v>421</v>
      </c>
      <c r="V127" s="20">
        <v>8.6</v>
      </c>
      <c r="W127" s="20">
        <v>94</v>
      </c>
      <c r="X127" s="20">
        <v>391</v>
      </c>
      <c r="Y127" s="20">
        <v>24</v>
      </c>
      <c r="Z127" s="20">
        <v>88</v>
      </c>
      <c r="AA127" s="20">
        <v>464</v>
      </c>
      <c r="AB127" s="20">
        <v>19</v>
      </c>
      <c r="AC127" s="20">
        <v>327</v>
      </c>
      <c r="AD127" s="20">
        <v>367</v>
      </c>
      <c r="AE127" s="20">
        <v>89.1</v>
      </c>
      <c r="AF127" s="20">
        <v>164</v>
      </c>
      <c r="AG127" s="20">
        <v>443</v>
      </c>
      <c r="AH127" s="20">
        <v>37</v>
      </c>
      <c r="AI127" s="20">
        <v>244</v>
      </c>
      <c r="AJ127" s="20">
        <v>442</v>
      </c>
      <c r="AK127" s="20">
        <v>55.2</v>
      </c>
      <c r="AL127" s="20">
        <v>46</v>
      </c>
      <c r="AM127" s="20">
        <v>498</v>
      </c>
      <c r="AN127" s="20">
        <v>9.1999999999999993</v>
      </c>
      <c r="AO127" s="20">
        <v>77</v>
      </c>
      <c r="AP127" s="20">
        <v>401</v>
      </c>
      <c r="AQ127" s="20">
        <v>19.2</v>
      </c>
      <c r="AR127" s="20">
        <v>197</v>
      </c>
      <c r="AS127" s="20">
        <v>220</v>
      </c>
      <c r="AT127" s="20">
        <v>89.5</v>
      </c>
      <c r="AU127" s="20">
        <v>39</v>
      </c>
      <c r="AV127" s="20">
        <v>247</v>
      </c>
      <c r="AW127" s="20">
        <v>15.8</v>
      </c>
      <c r="AX127" s="20">
        <v>2</v>
      </c>
      <c r="AY127" s="20">
        <v>238</v>
      </c>
      <c r="AZ127" s="20">
        <v>0.8</v>
      </c>
      <c r="BA127" s="20">
        <v>1</v>
      </c>
      <c r="BB127" s="20">
        <v>252</v>
      </c>
      <c r="BC127" s="20">
        <v>0.4</v>
      </c>
      <c r="BE127" s="35"/>
      <c r="BF127" s="1" t="str">
        <f t="shared" si="1071"/>
        <v>明細部</v>
      </c>
      <c r="BG127" s="1" t="str">
        <f t="shared" si="1072"/>
        <v>県</v>
      </c>
      <c r="BH127" s="1">
        <f t="shared" si="1073"/>
        <v>58</v>
      </c>
      <c r="BI127" s="1" t="str">
        <f t="shared" si="1074"/>
        <v>女</v>
      </c>
      <c r="BJ127" s="1">
        <f t="shared" si="1075"/>
        <v>114</v>
      </c>
      <c r="BK127" s="1">
        <f t="shared" si="1076"/>
        <v>451</v>
      </c>
      <c r="BL127" s="1">
        <f t="shared" si="1077"/>
        <v>25.3</v>
      </c>
      <c r="BM127" s="1" t="str">
        <f t="shared" ref="BM127:BQ127" si="2145">+BM110</f>
        <v>55-59</v>
      </c>
      <c r="BN127" s="1">
        <f t="shared" si="2145"/>
        <v>259205</v>
      </c>
      <c r="BO127" s="1">
        <f t="shared" si="2145"/>
        <v>77403</v>
      </c>
      <c r="BP127" s="1">
        <f t="shared" si="2145"/>
        <v>0.29861692482783897</v>
      </c>
      <c r="BQ127" s="1">
        <f t="shared" si="2145"/>
        <v>8.9890368947905777E-4</v>
      </c>
      <c r="BR127"/>
      <c r="BS127" s="4" t="s">
        <v>30</v>
      </c>
      <c r="BT127" s="4">
        <f>+SUM(BK194:BK198)</f>
        <v>49806</v>
      </c>
      <c r="BU127" s="4">
        <f>+SUM(BJ194:BJ198)</f>
        <v>12828</v>
      </c>
      <c r="BV127" s="4">
        <f t="shared" si="1993"/>
        <v>0.2575593302011806</v>
      </c>
      <c r="BW127" s="4">
        <f t="shared" si="1994"/>
        <v>1.9594251961468859E-3</v>
      </c>
      <c r="BX127" s="4">
        <f t="shared" si="1995"/>
        <v>259205</v>
      </c>
      <c r="BY127" s="4">
        <f t="shared" si="1996"/>
        <v>66760.666184797024</v>
      </c>
      <c r="BZ127" s="4">
        <f t="shared" si="1997"/>
        <v>257955.10438486151</v>
      </c>
      <c r="CA127" s="4">
        <f t="shared" si="1998"/>
        <v>14872.914557975348</v>
      </c>
      <c r="CB127" s="4"/>
      <c r="CC127" s="4"/>
      <c r="CD127" s="4"/>
      <c r="CE127" s="4"/>
      <c r="CG127" s="1">
        <f t="shared" si="1078"/>
        <v>11</v>
      </c>
      <c r="CH127" s="1">
        <f t="shared" si="1079"/>
        <v>407</v>
      </c>
      <c r="CI127" s="1">
        <f t="shared" si="1080"/>
        <v>2.7</v>
      </c>
      <c r="CJ127" s="1" t="str">
        <f t="shared" ref="CJ127:CN127" si="2146">+CJ110</f>
        <v>55-59</v>
      </c>
      <c r="CK127" s="1">
        <f t="shared" si="2146"/>
        <v>249784</v>
      </c>
      <c r="CL127" s="1">
        <f t="shared" si="2146"/>
        <v>9248</v>
      </c>
      <c r="CM127" s="1">
        <f t="shared" si="2146"/>
        <v>3.7023988726259491E-2</v>
      </c>
      <c r="CN127" s="1">
        <f t="shared" si="2146"/>
        <v>3.7780441500370271E-4</v>
      </c>
      <c r="CO127"/>
      <c r="CP127" s="4" t="s">
        <v>30</v>
      </c>
      <c r="CQ127" s="4">
        <f>+SUM(CH194:CH198)</f>
        <v>46787</v>
      </c>
      <c r="CR127" s="4">
        <f>+SUM(CG194:CG198)</f>
        <v>1631</v>
      </c>
      <c r="CS127" s="4">
        <f t="shared" si="2000"/>
        <v>3.4860110714514718E-2</v>
      </c>
      <c r="CT127" s="4">
        <f t="shared" si="2001"/>
        <v>8.4800207367014381E-4</v>
      </c>
      <c r="CU127" s="4">
        <f t="shared" si="2002"/>
        <v>249784</v>
      </c>
      <c r="CV127" s="4">
        <f t="shared" si="2003"/>
        <v>8707.4978947143445</v>
      </c>
      <c r="CW127" s="4">
        <f t="shared" si="2004"/>
        <v>44866.589748153834</v>
      </c>
      <c r="CX127" s="4">
        <f t="shared" si="2005"/>
        <v>1732.2413605355027</v>
      </c>
      <c r="CY127" s="4"/>
      <c r="CZ127" s="4"/>
      <c r="DA127" s="4"/>
      <c r="DB127" s="4"/>
      <c r="DD127" s="1">
        <f t="shared" si="1081"/>
        <v>15</v>
      </c>
      <c r="DE127" s="1">
        <f t="shared" si="1082"/>
        <v>416</v>
      </c>
      <c r="DF127" s="1">
        <f t="shared" si="1083"/>
        <v>3.6</v>
      </c>
      <c r="DG127" s="1" t="str">
        <f t="shared" ref="DG127:DK127" si="2147">+DG110</f>
        <v>55-59</v>
      </c>
      <c r="DH127" s="1">
        <f t="shared" si="2147"/>
        <v>254659</v>
      </c>
      <c r="DI127" s="1">
        <f t="shared" si="2147"/>
        <v>22825</v>
      </c>
      <c r="DJ127" s="1">
        <f t="shared" si="2147"/>
        <v>8.9629661625938994E-2</v>
      </c>
      <c r="DK127" s="1">
        <f t="shared" si="2147"/>
        <v>5.6605080625385341E-4</v>
      </c>
      <c r="DL127"/>
      <c r="DM127" s="4" t="s">
        <v>30</v>
      </c>
      <c r="DN127" s="4">
        <f>+SUM(DE194:DE198)</f>
        <v>49429</v>
      </c>
      <c r="DO127" s="4">
        <f>+SUM(DD194:DD198)</f>
        <v>3408</v>
      </c>
      <c r="DP127" s="4">
        <f t="shared" si="2007"/>
        <v>6.8947379068967612E-2</v>
      </c>
      <c r="DQ127" s="4">
        <f t="shared" si="2008"/>
        <v>1.1396069317889043E-3</v>
      </c>
      <c r="DR127" s="4">
        <f t="shared" si="2009"/>
        <v>254659</v>
      </c>
      <c r="DS127" s="4">
        <f t="shared" si="2010"/>
        <v>17558.070606324221</v>
      </c>
      <c r="DT127" s="4">
        <f t="shared" si="2011"/>
        <v>84222.518341848976</v>
      </c>
      <c r="DU127" s="4">
        <f t="shared" si="2012"/>
        <v>4430.3045445085381</v>
      </c>
      <c r="DV127" s="4"/>
      <c r="DW127" s="4"/>
      <c r="DX127" s="4"/>
      <c r="DY127" s="4"/>
      <c r="EA127" s="1">
        <f t="shared" si="1084"/>
        <v>18</v>
      </c>
      <c r="EB127" s="1">
        <f t="shared" si="1085"/>
        <v>341</v>
      </c>
      <c r="EC127" s="1">
        <f t="shared" si="1086"/>
        <v>5.3</v>
      </c>
      <c r="ED127" s="1" t="str">
        <f t="shared" ref="ED127:EH127" si="2148">+ED110</f>
        <v>55-59</v>
      </c>
      <c r="EE127" s="1">
        <f t="shared" si="2148"/>
        <v>239877</v>
      </c>
      <c r="EF127" s="1">
        <f t="shared" si="2148"/>
        <v>18208</v>
      </c>
      <c r="EG127" s="1">
        <f t="shared" si="2148"/>
        <v>7.5905568270405246E-2</v>
      </c>
      <c r="EH127" s="1">
        <f t="shared" si="2148"/>
        <v>5.4075518245527254E-4</v>
      </c>
      <c r="EI127"/>
      <c r="EJ127" s="4" t="s">
        <v>30</v>
      </c>
      <c r="EK127" s="4">
        <f>+SUM(EB194:EB198)</f>
        <v>42098</v>
      </c>
      <c r="EL127" s="4">
        <f>+SUM(EA194:EA198)</f>
        <v>3236</v>
      </c>
      <c r="EM127" s="4">
        <f t="shared" si="2014"/>
        <v>7.6868259774811154E-2</v>
      </c>
      <c r="EN127" s="4">
        <f t="shared" si="2015"/>
        <v>1.298298736737917E-3</v>
      </c>
      <c r="EO127" s="4">
        <f t="shared" si="2016"/>
        <v>239877</v>
      </c>
      <c r="EP127" s="4">
        <f t="shared" si="2017"/>
        <v>18438.927550002376</v>
      </c>
      <c r="EQ127" s="4">
        <f t="shared" si="2018"/>
        <v>96989.89440633003</v>
      </c>
      <c r="ER127" s="4">
        <f t="shared" si="2019"/>
        <v>3195.4726130475201</v>
      </c>
      <c r="ES127" s="4"/>
      <c r="ET127" s="4"/>
      <c r="EU127" s="4"/>
      <c r="EV127" s="4"/>
      <c r="EX127" s="1">
        <f t="shared" si="1087"/>
        <v>55</v>
      </c>
      <c r="EY127" s="1">
        <f t="shared" si="1088"/>
        <v>392</v>
      </c>
      <c r="EZ127" s="1">
        <f t="shared" si="1089"/>
        <v>14</v>
      </c>
      <c r="FA127" s="1" t="str">
        <f t="shared" ref="FA127:FE127" si="2149">+FA110</f>
        <v>55-59</v>
      </c>
      <c r="FB127" s="1">
        <f t="shared" si="2149"/>
        <v>247027</v>
      </c>
      <c r="FC127" s="1">
        <f t="shared" si="2149"/>
        <v>38160</v>
      </c>
      <c r="FD127" s="1">
        <f t="shared" si="2149"/>
        <v>0.15447704097122986</v>
      </c>
      <c r="FE127" s="1">
        <f t="shared" si="2149"/>
        <v>7.2714740948107582E-4</v>
      </c>
      <c r="FF127"/>
      <c r="FG127" s="4" t="s">
        <v>30</v>
      </c>
      <c r="FH127" s="4">
        <f>+SUM(EY194:EY198)</f>
        <v>43344</v>
      </c>
      <c r="FI127" s="4">
        <f>+SUM(EX194:EX198)</f>
        <v>7088</v>
      </c>
      <c r="FJ127" s="4">
        <f t="shared" si="2021"/>
        <v>0.16352897748246586</v>
      </c>
      <c r="FK127" s="4">
        <f t="shared" si="2022"/>
        <v>1.7764717966381458E-3</v>
      </c>
      <c r="FL127" s="4">
        <f t="shared" si="2023"/>
        <v>247027</v>
      </c>
      <c r="FM127" s="4">
        <f t="shared" si="2024"/>
        <v>40396.072720561097</v>
      </c>
      <c r="FN127" s="4">
        <f t="shared" si="2025"/>
        <v>192577.47242287709</v>
      </c>
      <c r="FO127" s="4">
        <f t="shared" si="2026"/>
        <v>6695.6528638569871</v>
      </c>
      <c r="FP127" s="4"/>
      <c r="FQ127" s="4"/>
      <c r="FR127" s="4"/>
      <c r="FS127" s="4"/>
      <c r="FU127" s="1">
        <f t="shared" si="1090"/>
        <v>36</v>
      </c>
      <c r="FV127" s="1">
        <f t="shared" si="1091"/>
        <v>421</v>
      </c>
      <c r="FW127" s="1">
        <f t="shared" si="1092"/>
        <v>8.6</v>
      </c>
      <c r="FX127" s="1" t="str">
        <f t="shared" ref="FX127:GB127" si="2150">+FX110</f>
        <v>55-59</v>
      </c>
      <c r="FY127" s="1">
        <f t="shared" si="2150"/>
        <v>235796</v>
      </c>
      <c r="FZ127" s="1">
        <f t="shared" si="2150"/>
        <v>28254</v>
      </c>
      <c r="GA127" s="1">
        <f t="shared" si="2150"/>
        <v>0.11982391558805069</v>
      </c>
      <c r="GB127" s="1">
        <f t="shared" si="2150"/>
        <v>6.68787764225059E-4</v>
      </c>
      <c r="GC127"/>
      <c r="GD127" s="4" t="s">
        <v>30</v>
      </c>
      <c r="GE127" s="4">
        <f>+SUM(FV194:FV198)</f>
        <v>40628</v>
      </c>
      <c r="GF127" s="4">
        <f>+SUM(FU194:FU198)</f>
        <v>5402</v>
      </c>
      <c r="GG127" s="4">
        <f t="shared" si="2028"/>
        <v>0.13296248892389484</v>
      </c>
      <c r="GH127" s="4">
        <f t="shared" si="2029"/>
        <v>1.6844991246514529E-3</v>
      </c>
      <c r="GI127" s="4">
        <f t="shared" si="2030"/>
        <v>235796</v>
      </c>
      <c r="GJ127" s="4">
        <f t="shared" si="2031"/>
        <v>31352.023038298707</v>
      </c>
      <c r="GK127" s="4">
        <f t="shared" si="2032"/>
        <v>157766.37480911368</v>
      </c>
      <c r="GL127" s="4">
        <f t="shared" si="2033"/>
        <v>4868.2060425113232</v>
      </c>
      <c r="GM127" s="4"/>
      <c r="GN127" s="4"/>
      <c r="GO127" s="4"/>
      <c r="GP127" s="4"/>
      <c r="GR127" s="1">
        <f t="shared" si="1093"/>
        <v>94</v>
      </c>
      <c r="GS127" s="1">
        <f t="shared" si="1094"/>
        <v>391</v>
      </c>
      <c r="GT127" s="1">
        <f t="shared" si="1095"/>
        <v>24</v>
      </c>
      <c r="GU127" s="1" t="str">
        <f t="shared" ref="GU127:GY127" si="2151">+GU110</f>
        <v>55-59</v>
      </c>
      <c r="GV127" s="1">
        <f t="shared" si="2151"/>
        <v>227054</v>
      </c>
      <c r="GW127" s="1">
        <f t="shared" si="2151"/>
        <v>71255</v>
      </c>
      <c r="GX127" s="1">
        <f t="shared" si="2151"/>
        <v>0.31382402424092948</v>
      </c>
      <c r="GY127" s="1">
        <f t="shared" si="2151"/>
        <v>9.7385941945848302E-4</v>
      </c>
      <c r="GZ127"/>
      <c r="HA127" s="4" t="s">
        <v>30</v>
      </c>
      <c r="HB127" s="4">
        <f>+SUM(GS194:GS198)</f>
        <v>40848</v>
      </c>
      <c r="HC127" s="4">
        <f>+SUM(GR194:GR198)</f>
        <v>13418</v>
      </c>
      <c r="HD127" s="4">
        <f t="shared" si="2035"/>
        <v>0.32848609479044261</v>
      </c>
      <c r="HE127" s="4">
        <f t="shared" si="2036"/>
        <v>2.3238099203718404E-3</v>
      </c>
      <c r="HF127" s="4">
        <f t="shared" si="2037"/>
        <v>227054</v>
      </c>
      <c r="HG127" s="4">
        <f t="shared" si="2038"/>
        <v>74584.081766549149</v>
      </c>
      <c r="HH127" s="4">
        <f t="shared" si="2039"/>
        <v>278393.77321931941</v>
      </c>
      <c r="HI127" s="4">
        <f t="shared" si="2040"/>
        <v>12819.083742193487</v>
      </c>
      <c r="HJ127" s="4"/>
      <c r="HK127" s="4"/>
      <c r="HL127" s="4"/>
      <c r="HM127" s="4"/>
      <c r="HO127" s="1">
        <f t="shared" si="1096"/>
        <v>88</v>
      </c>
      <c r="HP127" s="1">
        <f t="shared" si="1097"/>
        <v>464</v>
      </c>
      <c r="HQ127" s="1">
        <f t="shared" si="1098"/>
        <v>19</v>
      </c>
      <c r="HR127" s="1" t="str">
        <f t="shared" ref="HR127:HV127" si="2152">+HR110</f>
        <v>55-59</v>
      </c>
      <c r="HS127" s="1">
        <f t="shared" si="2152"/>
        <v>262159</v>
      </c>
      <c r="HT127" s="1">
        <f t="shared" si="2152"/>
        <v>63664</v>
      </c>
      <c r="HU127" s="1">
        <f t="shared" si="2152"/>
        <v>0.24284499101690196</v>
      </c>
      <c r="HV127" s="1">
        <f t="shared" si="2152"/>
        <v>8.3748027893678018E-4</v>
      </c>
      <c r="HW127"/>
      <c r="HX127" s="4" t="s">
        <v>30</v>
      </c>
      <c r="HY127" s="4">
        <f>+SUM(HP194:HP198)</f>
        <v>49394</v>
      </c>
      <c r="HZ127" s="4">
        <f>+SUM(HO194:HO198)</f>
        <v>11205</v>
      </c>
      <c r="IA127" s="4">
        <f t="shared" si="2042"/>
        <v>0.22684941490869337</v>
      </c>
      <c r="IB127" s="4">
        <f t="shared" si="2043"/>
        <v>1.8843595693076214E-3</v>
      </c>
      <c r="IC127" s="4">
        <f t="shared" si="2044"/>
        <v>262159</v>
      </c>
      <c r="ID127" s="4">
        <f t="shared" si="2045"/>
        <v>59470.615763048147</v>
      </c>
      <c r="IE127" s="4">
        <f t="shared" si="2046"/>
        <v>244037.79848946893</v>
      </c>
      <c r="IF127" s="4">
        <f t="shared" si="2047"/>
        <v>11995.085486288855</v>
      </c>
      <c r="IG127" s="4"/>
      <c r="IH127" s="4"/>
      <c r="II127" s="4"/>
      <c r="IJ127" s="4"/>
      <c r="IL127" s="1">
        <f t="shared" si="1099"/>
        <v>327</v>
      </c>
      <c r="IM127" s="1">
        <f t="shared" si="1100"/>
        <v>367</v>
      </c>
      <c r="IN127" s="1">
        <f t="shared" si="1101"/>
        <v>89.1</v>
      </c>
      <c r="IO127" s="1" t="str">
        <f t="shared" ref="IO127:IS127" si="2153">+IO110</f>
        <v>55-59</v>
      </c>
      <c r="IP127" s="1">
        <f t="shared" si="2153"/>
        <v>232139</v>
      </c>
      <c r="IQ127" s="1">
        <f t="shared" si="2153"/>
        <v>132113</v>
      </c>
      <c r="IR127" s="1">
        <f t="shared" si="2153"/>
        <v>0.56911160985444065</v>
      </c>
      <c r="IS127" s="1">
        <f t="shared" si="2153"/>
        <v>1.0277963340741753E-3</v>
      </c>
      <c r="IT127"/>
      <c r="IU127" s="4" t="s">
        <v>30</v>
      </c>
      <c r="IV127" s="4">
        <f>+SUM(IM194:IM198)</f>
        <v>41428</v>
      </c>
      <c r="IW127" s="4">
        <f>+SUM(IL194:IL198)</f>
        <v>21066</v>
      </c>
      <c r="IX127" s="4">
        <f t="shared" si="2049"/>
        <v>0.50849666891957135</v>
      </c>
      <c r="IY127" s="4">
        <f t="shared" si="2050"/>
        <v>2.4561806470787279E-3</v>
      </c>
      <c r="IZ127" s="4">
        <f t="shared" si="2051"/>
        <v>232139</v>
      </c>
      <c r="JA127" s="4">
        <f t="shared" si="2052"/>
        <v>118041.90822632037</v>
      </c>
      <c r="JB127" s="4">
        <f t="shared" si="2053"/>
        <v>325099.89466155122</v>
      </c>
      <c r="JC127" s="4">
        <f t="shared" si="2054"/>
        <v>23577.155773049766</v>
      </c>
      <c r="JD127" s="4"/>
      <c r="JE127" s="4"/>
      <c r="JF127" s="4"/>
      <c r="JG127" s="4"/>
      <c r="JI127" s="1">
        <f t="shared" si="1102"/>
        <v>164</v>
      </c>
      <c r="JJ127" s="1">
        <f t="shared" si="1103"/>
        <v>443</v>
      </c>
      <c r="JK127" s="1">
        <f t="shared" si="1104"/>
        <v>37</v>
      </c>
      <c r="JL127" s="1" t="str">
        <f t="shared" ref="JL127:JP127" si="2154">+JL110</f>
        <v>55-59</v>
      </c>
      <c r="JM127" s="1">
        <f t="shared" si="2154"/>
        <v>225494</v>
      </c>
      <c r="JN127" s="1">
        <f t="shared" si="2154"/>
        <v>73253</v>
      </c>
      <c r="JO127" s="1">
        <f t="shared" si="2154"/>
        <v>0.32485565026120428</v>
      </c>
      <c r="JP127" s="1">
        <f t="shared" si="2154"/>
        <v>9.8622506481276634E-4</v>
      </c>
      <c r="JQ127"/>
      <c r="JR127" s="4" t="s">
        <v>30</v>
      </c>
      <c r="JS127" s="4">
        <f>+SUM(JJ194:JJ198)</f>
        <v>41458</v>
      </c>
      <c r="JT127" s="4">
        <f>+SUM(JI194:JI198)</f>
        <v>13517</v>
      </c>
      <c r="JU127" s="4">
        <f t="shared" si="2056"/>
        <v>0.32604081238844129</v>
      </c>
      <c r="JV127" s="4">
        <f t="shared" si="2057"/>
        <v>2.3022294694113369E-3</v>
      </c>
      <c r="JW127" s="4">
        <f t="shared" si="2058"/>
        <v>225494</v>
      </c>
      <c r="JX127" s="4">
        <f t="shared" si="2059"/>
        <v>73520.246948719185</v>
      </c>
      <c r="JY127" s="4">
        <f t="shared" si="2060"/>
        <v>269505.23069260054</v>
      </c>
      <c r="JZ127" s="4">
        <f t="shared" si="2061"/>
        <v>13467.865548529007</v>
      </c>
      <c r="KA127" s="4"/>
      <c r="KB127" s="4"/>
      <c r="KC127" s="4"/>
      <c r="KD127" s="4"/>
      <c r="KF127" s="1">
        <f t="shared" si="1105"/>
        <v>244</v>
      </c>
      <c r="KG127" s="1">
        <f t="shared" si="1106"/>
        <v>442</v>
      </c>
      <c r="KH127" s="1">
        <f t="shared" si="1107"/>
        <v>55.2</v>
      </c>
      <c r="KI127" s="1" t="str">
        <f t="shared" ref="KI127:KM127" si="2155">+KI110</f>
        <v>55-59</v>
      </c>
      <c r="KJ127" s="1">
        <f t="shared" si="2155"/>
        <v>218651</v>
      </c>
      <c r="KK127" s="1">
        <f t="shared" si="2155"/>
        <v>159092</v>
      </c>
      <c r="KL127" s="1">
        <f t="shared" si="2155"/>
        <v>0.72760700842895754</v>
      </c>
      <c r="KM127" s="1">
        <f t="shared" si="2155"/>
        <v>9.5207391728325348E-4</v>
      </c>
      <c r="KN127"/>
      <c r="KO127" s="4" t="s">
        <v>30</v>
      </c>
      <c r="KP127" s="4">
        <f>+SUM(KG194:KG198)</f>
        <v>45127</v>
      </c>
      <c r="KQ127" s="4">
        <f>+SUM(KF194:KF198)</f>
        <v>33738</v>
      </c>
      <c r="KR127" s="4">
        <f t="shared" si="2063"/>
        <v>0.74762337403328383</v>
      </c>
      <c r="KS127" s="4">
        <f t="shared" si="2064"/>
        <v>2.0447855570241056E-3</v>
      </c>
      <c r="KT127" s="4">
        <f t="shared" si="2065"/>
        <v>218651</v>
      </c>
      <c r="KU127" s="4">
        <f t="shared" si="2066"/>
        <v>163468.59835575154</v>
      </c>
      <c r="KV127" s="4">
        <f t="shared" si="2067"/>
        <v>199893.40861766602</v>
      </c>
      <c r="KW127" s="4">
        <f t="shared" si="2068"/>
        <v>32834.721469373566</v>
      </c>
      <c r="KX127" s="4"/>
      <c r="KY127" s="4"/>
      <c r="KZ127" s="4"/>
      <c r="LA127" s="4"/>
      <c r="LC127" s="1">
        <f t="shared" si="1108"/>
        <v>46</v>
      </c>
      <c r="LD127" s="1">
        <f t="shared" si="1109"/>
        <v>498</v>
      </c>
      <c r="LE127" s="1">
        <f t="shared" si="1110"/>
        <v>9.1999999999999993</v>
      </c>
      <c r="LF127" s="1" t="str">
        <f t="shared" ref="LF127:LJ127" si="2156">+LF110</f>
        <v>55-59</v>
      </c>
      <c r="LG127" s="1">
        <f t="shared" si="2156"/>
        <v>254691</v>
      </c>
      <c r="LH127" s="1">
        <f t="shared" si="2156"/>
        <v>28644</v>
      </c>
      <c r="LI127" s="1">
        <f t="shared" si="2156"/>
        <v>0.11246569372298197</v>
      </c>
      <c r="LJ127" s="1">
        <f t="shared" si="2156"/>
        <v>6.2603095556615753E-4</v>
      </c>
      <c r="LK127"/>
      <c r="LL127" s="4" t="s">
        <v>30</v>
      </c>
      <c r="LM127" s="4">
        <f>+SUM(LD194:LD198)</f>
        <v>43757</v>
      </c>
      <c r="LN127" s="4">
        <f>+SUM(LC194:LC198)</f>
        <v>5007</v>
      </c>
      <c r="LO127" s="4">
        <f t="shared" si="2070"/>
        <v>0.11442740590077016</v>
      </c>
      <c r="LP127" s="4">
        <f t="shared" si="2071"/>
        <v>1.5217851462344869E-3</v>
      </c>
      <c r="LQ127" s="4">
        <f t="shared" si="2072"/>
        <v>254691</v>
      </c>
      <c r="LR127" s="4">
        <f t="shared" si="2073"/>
        <v>29143.630436273055</v>
      </c>
      <c r="LS127" s="4">
        <f t="shared" si="2074"/>
        <v>150222.11724841187</v>
      </c>
      <c r="LT127" s="4">
        <f t="shared" si="2075"/>
        <v>4921.1613602365223</v>
      </c>
      <c r="LU127" s="4"/>
      <c r="LV127" s="4"/>
      <c r="LW127" s="4"/>
      <c r="LX127" s="4"/>
      <c r="LZ127" s="1">
        <f t="shared" si="1111"/>
        <v>77</v>
      </c>
      <c r="MA127" s="1">
        <f t="shared" si="1112"/>
        <v>401</v>
      </c>
      <c r="MB127" s="1">
        <f t="shared" si="1113"/>
        <v>19.2</v>
      </c>
      <c r="MC127" s="1" t="str">
        <f t="shared" ref="MC127:MG127" si="2157">+MC110</f>
        <v>55-59</v>
      </c>
      <c r="MD127" s="1">
        <f t="shared" si="2157"/>
        <v>235683</v>
      </c>
      <c r="ME127" s="1">
        <f t="shared" si="2157"/>
        <v>52237</v>
      </c>
      <c r="MF127" s="1">
        <f t="shared" si="2157"/>
        <v>0.22164093294807008</v>
      </c>
      <c r="MG127" s="1">
        <f t="shared" si="2157"/>
        <v>8.5556074579063194E-4</v>
      </c>
      <c r="MH127"/>
      <c r="MI127" s="4" t="s">
        <v>30</v>
      </c>
      <c r="MJ127" s="4">
        <f>+SUM(MA194:MA198)</f>
        <v>42090</v>
      </c>
      <c r="MK127" s="4">
        <f>+SUM(LZ194:LZ198)</f>
        <v>10331</v>
      </c>
      <c r="ML127" s="4">
        <f t="shared" si="2077"/>
        <v>0.24545022570681871</v>
      </c>
      <c r="MM127" s="4">
        <f t="shared" si="2078"/>
        <v>2.0976653372559175E-3</v>
      </c>
      <c r="MN127" s="4">
        <f t="shared" si="2079"/>
        <v>235683</v>
      </c>
      <c r="MO127" s="4">
        <f t="shared" si="2080"/>
        <v>57848.445545260154</v>
      </c>
      <c r="MP127" s="4">
        <f t="shared" si="2081"/>
        <v>244415.59846615873</v>
      </c>
      <c r="MQ127" s="4">
        <f t="shared" si="2082"/>
        <v>9328.8668677842688</v>
      </c>
      <c r="MR127" s="4"/>
      <c r="MS127" s="4"/>
      <c r="MT127" s="4"/>
      <c r="MU127" s="4"/>
      <c r="MW127" s="1">
        <f t="shared" si="1114"/>
        <v>197</v>
      </c>
      <c r="MX127" s="1">
        <f t="shared" si="1115"/>
        <v>220</v>
      </c>
      <c r="MY127" s="1">
        <f t="shared" si="1116"/>
        <v>89.5</v>
      </c>
      <c r="MZ127" s="1" t="str">
        <f t="shared" ref="MZ127:ND127" si="2158">+MZ110</f>
        <v>55-59</v>
      </c>
      <c r="NA127" s="1">
        <f t="shared" si="2158"/>
        <v>156412</v>
      </c>
      <c r="NB127" s="1">
        <f t="shared" si="2158"/>
        <v>128438</v>
      </c>
      <c r="NC127" s="1">
        <f t="shared" si="2158"/>
        <v>0.82115182978288115</v>
      </c>
      <c r="ND127" s="1">
        <f t="shared" si="2158"/>
        <v>9.6898922653241779E-4</v>
      </c>
      <c r="NE127"/>
      <c r="NF127" s="4" t="s">
        <v>30</v>
      </c>
      <c r="NG127" s="4">
        <f>+SUM(MX194:MX198)</f>
        <v>27423</v>
      </c>
      <c r="NH127" s="4">
        <f>+SUM(MW194:MW198)</f>
        <v>21027</v>
      </c>
      <c r="NI127" s="4">
        <f t="shared" si="2084"/>
        <v>0.76676512416584619</v>
      </c>
      <c r="NJ127" s="4">
        <f t="shared" si="2085"/>
        <v>2.5537033099874928E-3</v>
      </c>
      <c r="NK127" s="4">
        <f t="shared" si="2086"/>
        <v>156412</v>
      </c>
      <c r="NL127" s="4">
        <f t="shared" si="2087"/>
        <v>119931.26660102833</v>
      </c>
      <c r="NM127" s="4">
        <f t="shared" si="2088"/>
        <v>159544.1987774171</v>
      </c>
      <c r="NN127" s="4">
        <f t="shared" si="2089"/>
        <v>22518.446628135949</v>
      </c>
      <c r="NO127" s="4"/>
      <c r="NP127" s="4"/>
      <c r="NQ127" s="4"/>
      <c r="NR127" s="4"/>
      <c r="NT127" s="1">
        <f t="shared" si="1117"/>
        <v>39</v>
      </c>
      <c r="NU127" s="1">
        <f t="shared" si="1118"/>
        <v>247</v>
      </c>
      <c r="NV127" s="1">
        <f t="shared" si="1119"/>
        <v>15.8</v>
      </c>
      <c r="NW127" s="1" t="str">
        <f t="shared" ref="NW127:OA127" si="2159">+NW110</f>
        <v>55-59</v>
      </c>
      <c r="NX127" s="1">
        <f t="shared" si="2159"/>
        <v>148649</v>
      </c>
      <c r="NY127" s="1">
        <f t="shared" si="2159"/>
        <v>22662</v>
      </c>
      <c r="NZ127" s="1">
        <f t="shared" si="2159"/>
        <v>0.15245309420177733</v>
      </c>
      <c r="OA127" s="1">
        <f t="shared" si="2159"/>
        <v>9.3232857902014537E-4</v>
      </c>
      <c r="OB127"/>
      <c r="OC127" s="4" t="s">
        <v>30</v>
      </c>
      <c r="OD127" s="4">
        <f>+SUM(NU194:NU198)</f>
        <v>24508</v>
      </c>
      <c r="OE127" s="4">
        <f>+SUM(NT194:NT198)</f>
        <v>3330</v>
      </c>
      <c r="OF127" s="4">
        <f t="shared" si="2091"/>
        <v>0.13587400032642402</v>
      </c>
      <c r="OG127" s="4">
        <f t="shared" si="2092"/>
        <v>2.1887833744859129E-3</v>
      </c>
      <c r="OH127" s="4">
        <f t="shared" si="2093"/>
        <v>148649</v>
      </c>
      <c r="OI127" s="4">
        <f t="shared" si="2094"/>
        <v>20197.534274522604</v>
      </c>
      <c r="OJ127" s="4">
        <f t="shared" si="2095"/>
        <v>105859.4288233636</v>
      </c>
      <c r="OK127" s="4">
        <f t="shared" si="2096"/>
        <v>3736.3204326971586</v>
      </c>
      <c r="OL127" s="4"/>
      <c r="OM127" s="4"/>
      <c r="ON127" s="4"/>
      <c r="OO127" s="4"/>
      <c r="OQ127" s="1">
        <f t="shared" si="1120"/>
        <v>2</v>
      </c>
      <c r="OR127" s="1">
        <f t="shared" si="1121"/>
        <v>238</v>
      </c>
      <c r="OS127" s="1">
        <f t="shared" si="1122"/>
        <v>0.8</v>
      </c>
      <c r="OT127" s="1" t="str">
        <f t="shared" ref="OT127:OX127" si="2160">+OT110</f>
        <v>55-59</v>
      </c>
      <c r="OU127" s="1">
        <f t="shared" si="2160"/>
        <v>161054</v>
      </c>
      <c r="OV127" s="1">
        <f t="shared" si="2160"/>
        <v>5034</v>
      </c>
      <c r="OW127" s="1">
        <f t="shared" si="2160"/>
        <v>3.1256597166167868E-2</v>
      </c>
      <c r="OX127" s="1">
        <f t="shared" si="2160"/>
        <v>4.3360019515063092E-4</v>
      </c>
      <c r="OY127"/>
      <c r="OZ127" s="4" t="s">
        <v>30</v>
      </c>
      <c r="PA127" s="4">
        <f>+SUM(OR194:OR198)</f>
        <v>25181</v>
      </c>
      <c r="PB127" s="4">
        <f>+SUM(OQ194:OQ198)</f>
        <v>813</v>
      </c>
      <c r="PC127" s="4">
        <f t="shared" si="2098"/>
        <v>3.2286247567610497E-2</v>
      </c>
      <c r="PD127" s="4">
        <f t="shared" si="2099"/>
        <v>1.1138988517386793E-3</v>
      </c>
      <c r="PE127" s="4">
        <f t="shared" si="2100"/>
        <v>161054</v>
      </c>
      <c r="PF127" s="4">
        <f t="shared" si="2101"/>
        <v>5199.829315753941</v>
      </c>
      <c r="PG127" s="4">
        <f t="shared" si="2102"/>
        <v>32183.594206205515</v>
      </c>
      <c r="PH127" s="4">
        <f t="shared" si="2103"/>
        <v>787.07237324127311</v>
      </c>
      <c r="PI127" s="4"/>
      <c r="PJ127" s="4"/>
      <c r="PK127" s="4"/>
      <c r="PL127" s="4"/>
      <c r="PN127" s="1">
        <f t="shared" si="1123"/>
        <v>1</v>
      </c>
      <c r="PO127" s="1">
        <f t="shared" si="1124"/>
        <v>252</v>
      </c>
      <c r="PP127" s="1">
        <f t="shared" si="1125"/>
        <v>0.4</v>
      </c>
      <c r="PQ127" s="1" t="str">
        <f t="shared" ref="PQ127:PU127" si="2161">+PQ110</f>
        <v>55-59</v>
      </c>
      <c r="PR127" s="1">
        <f t="shared" si="2161"/>
        <v>153729</v>
      </c>
      <c r="PS127" s="1">
        <f t="shared" si="2161"/>
        <v>1650</v>
      </c>
      <c r="PT127" s="1">
        <f t="shared" si="2161"/>
        <v>1.073317331147669E-2</v>
      </c>
      <c r="PU127" s="1">
        <f t="shared" si="2161"/>
        <v>2.6281060923116724E-4</v>
      </c>
      <c r="PV127"/>
      <c r="PW127" s="4" t="s">
        <v>30</v>
      </c>
      <c r="PX127" s="4">
        <f>+SUM(PO194:PO198)</f>
        <v>26067</v>
      </c>
      <c r="PY127" s="4">
        <f>+SUM(PN194:PN198)</f>
        <v>226</v>
      </c>
      <c r="PZ127" s="4">
        <f t="shared" si="2105"/>
        <v>8.6699658572141017E-3</v>
      </c>
      <c r="QA127" s="4">
        <f t="shared" si="2106"/>
        <v>5.7421204688345203E-4</v>
      </c>
      <c r="QB127" s="4">
        <f t="shared" si="2107"/>
        <v>153729</v>
      </c>
      <c r="QC127" s="4">
        <f t="shared" si="2108"/>
        <v>1332.8251812636665</v>
      </c>
      <c r="QD127" s="4">
        <f t="shared" si="2109"/>
        <v>7792.1302538332639</v>
      </c>
      <c r="QE127" s="4">
        <f t="shared" si="2110"/>
        <v>279.78162871026291</v>
      </c>
      <c r="QF127" s="4"/>
      <c r="QG127" s="4"/>
      <c r="QH127" s="4"/>
      <c r="QI127" s="4"/>
      <c r="QS127"/>
      <c r="QT127" s="4"/>
      <c r="QU127" s="4"/>
      <c r="QV127" s="4"/>
      <c r="QW127" s="4"/>
      <c r="QX127" s="4"/>
      <c r="QY127" s="4"/>
      <c r="QZ127" s="4"/>
      <c r="RA127" s="4"/>
      <c r="RB127" s="4"/>
      <c r="RC127" s="4"/>
      <c r="RD127" s="4"/>
      <c r="RE127" s="4"/>
      <c r="RF127" s="4"/>
    </row>
    <row r="128" spans="1:474">
      <c r="A128" s="20" t="s">
        <v>13</v>
      </c>
      <c r="B128" s="20" t="s">
        <v>17</v>
      </c>
      <c r="C128" s="20">
        <v>59</v>
      </c>
      <c r="D128" s="20" t="s">
        <v>16</v>
      </c>
      <c r="E128" s="20">
        <v>124</v>
      </c>
      <c r="F128" s="20">
        <v>493</v>
      </c>
      <c r="G128" s="20">
        <v>25.2</v>
      </c>
      <c r="H128" s="20">
        <v>21</v>
      </c>
      <c r="I128" s="20">
        <v>486</v>
      </c>
      <c r="J128" s="20">
        <v>4.3</v>
      </c>
      <c r="K128" s="20">
        <v>20</v>
      </c>
      <c r="L128" s="20">
        <v>482</v>
      </c>
      <c r="M128" s="20">
        <v>4.0999999999999996</v>
      </c>
      <c r="N128" s="20">
        <v>27</v>
      </c>
      <c r="O128" s="20">
        <v>560</v>
      </c>
      <c r="P128" s="20">
        <v>4.8</v>
      </c>
      <c r="Q128" s="20">
        <v>84</v>
      </c>
      <c r="R128" s="20">
        <v>477</v>
      </c>
      <c r="S128" s="20">
        <v>17.600000000000001</v>
      </c>
      <c r="T128" s="20">
        <v>49</v>
      </c>
      <c r="U128" s="20">
        <v>523</v>
      </c>
      <c r="V128" s="20">
        <v>9.4</v>
      </c>
      <c r="W128" s="20">
        <v>124</v>
      </c>
      <c r="X128" s="20">
        <v>501</v>
      </c>
      <c r="Y128" s="20">
        <v>24.8</v>
      </c>
      <c r="Z128" s="20">
        <v>153</v>
      </c>
      <c r="AA128" s="20">
        <v>495</v>
      </c>
      <c r="AB128" s="20">
        <v>30.9</v>
      </c>
      <c r="AC128" s="20">
        <v>287</v>
      </c>
      <c r="AD128" s="20">
        <v>585</v>
      </c>
      <c r="AE128" s="20">
        <v>49.1</v>
      </c>
      <c r="AF128" s="20">
        <v>177</v>
      </c>
      <c r="AG128" s="20">
        <v>437</v>
      </c>
      <c r="AH128" s="20">
        <v>40.5</v>
      </c>
      <c r="AI128" s="20">
        <v>349</v>
      </c>
      <c r="AJ128" s="20">
        <v>615</v>
      </c>
      <c r="AK128" s="20">
        <v>56.7</v>
      </c>
      <c r="AL128" s="20">
        <v>44</v>
      </c>
      <c r="AM128" s="20">
        <v>506</v>
      </c>
      <c r="AN128" s="20">
        <v>8.6999999999999993</v>
      </c>
      <c r="AO128" s="20">
        <v>108</v>
      </c>
      <c r="AP128" s="20">
        <v>623</v>
      </c>
      <c r="AQ128" s="20">
        <v>17.3</v>
      </c>
      <c r="AR128" s="20">
        <v>237</v>
      </c>
      <c r="AS128" s="20">
        <v>322</v>
      </c>
      <c r="AT128" s="20">
        <v>73.599999999999994</v>
      </c>
      <c r="AU128" s="20">
        <v>26</v>
      </c>
      <c r="AV128" s="20">
        <v>340</v>
      </c>
      <c r="AW128" s="20">
        <v>7.6</v>
      </c>
      <c r="AX128" s="20">
        <v>2</v>
      </c>
      <c r="AY128" s="20">
        <v>376</v>
      </c>
      <c r="AZ128" s="20">
        <v>0.5</v>
      </c>
      <c r="BA128" s="20">
        <v>1</v>
      </c>
      <c r="BB128" s="20">
        <v>324</v>
      </c>
      <c r="BC128" s="20">
        <v>0.3</v>
      </c>
      <c r="BE128" s="35"/>
      <c r="BF128" s="1" t="str">
        <f t="shared" si="1071"/>
        <v>明細部</v>
      </c>
      <c r="BG128" s="1" t="str">
        <f t="shared" si="1072"/>
        <v>県</v>
      </c>
      <c r="BH128" s="1">
        <f t="shared" si="1073"/>
        <v>59</v>
      </c>
      <c r="BI128" s="1" t="str">
        <f t="shared" si="1074"/>
        <v>女</v>
      </c>
      <c r="BJ128" s="1">
        <f t="shared" si="1075"/>
        <v>124</v>
      </c>
      <c r="BK128" s="1">
        <f t="shared" si="1076"/>
        <v>493</v>
      </c>
      <c r="BL128" s="1">
        <f t="shared" si="1077"/>
        <v>25.2</v>
      </c>
      <c r="BM128" s="1" t="str">
        <f t="shared" ref="BM128:BQ128" si="2162">+BM111</f>
        <v>60-64</v>
      </c>
      <c r="BN128" s="1">
        <f t="shared" si="2162"/>
        <v>752857</v>
      </c>
      <c r="BO128" s="1">
        <f t="shared" si="2162"/>
        <v>274722</v>
      </c>
      <c r="BP128" s="1">
        <f t="shared" si="2162"/>
        <v>0.36490595159505723</v>
      </c>
      <c r="BQ128" s="1">
        <f t="shared" si="2162"/>
        <v>5.548214569004625E-4</v>
      </c>
      <c r="BR128"/>
      <c r="BS128" s="4" t="s">
        <v>31</v>
      </c>
      <c r="BT128" s="4">
        <f>+SUM(BK199:BK203)</f>
        <v>146843</v>
      </c>
      <c r="BU128" s="4">
        <f>+SUM(BJ199:BJ203)</f>
        <v>58422</v>
      </c>
      <c r="BV128" s="4">
        <f t="shared" si="1993"/>
        <v>0.39785348978160351</v>
      </c>
      <c r="BW128" s="4">
        <f t="shared" si="1994"/>
        <v>1.2772798134581137E-3</v>
      </c>
      <c r="BX128" s="4">
        <f t="shared" si="1995"/>
        <v>752857</v>
      </c>
      <c r="BY128" s="4">
        <f t="shared" si="1996"/>
        <v>299526.78475650866</v>
      </c>
      <c r="BZ128" s="4">
        <f t="shared" si="1997"/>
        <v>924691.96219676104</v>
      </c>
      <c r="CA128" s="4">
        <f t="shared" si="1998"/>
        <v>53583.884650072992</v>
      </c>
      <c r="CB128" s="4"/>
      <c r="CC128" s="4"/>
      <c r="CD128" s="4"/>
      <c r="CE128" s="4"/>
      <c r="CG128" s="1">
        <f t="shared" si="1078"/>
        <v>21</v>
      </c>
      <c r="CH128" s="1">
        <f t="shared" si="1079"/>
        <v>486</v>
      </c>
      <c r="CI128" s="1">
        <f t="shared" si="1080"/>
        <v>4.3</v>
      </c>
      <c r="CJ128" s="1" t="str">
        <f t="shared" ref="CJ128:CN128" si="2163">+CJ111</f>
        <v>60-64</v>
      </c>
      <c r="CK128" s="1">
        <f t="shared" si="2163"/>
        <v>690832</v>
      </c>
      <c r="CL128" s="1">
        <f t="shared" si="2163"/>
        <v>36883</v>
      </c>
      <c r="CM128" s="1">
        <f t="shared" si="2163"/>
        <v>5.3389246589619473E-2</v>
      </c>
      <c r="CN128" s="1">
        <f t="shared" si="2163"/>
        <v>2.704745393729237E-4</v>
      </c>
      <c r="CO128"/>
      <c r="CP128" s="4" t="s">
        <v>31</v>
      </c>
      <c r="CQ128" s="4">
        <f>+SUM(CH199:CH203)</f>
        <v>133692</v>
      </c>
      <c r="CR128" s="4">
        <f>+SUM(CG199:CG203)</f>
        <v>6983</v>
      </c>
      <c r="CS128" s="4">
        <f t="shared" si="2000"/>
        <v>5.2231995930945754E-2</v>
      </c>
      <c r="CT128" s="4">
        <f t="shared" si="2001"/>
        <v>6.0850846249948284E-4</v>
      </c>
      <c r="CU128" s="4">
        <f t="shared" si="2002"/>
        <v>690832</v>
      </c>
      <c r="CV128" s="4">
        <f t="shared" si="2003"/>
        <v>36083.534212967119</v>
      </c>
      <c r="CW128" s="4">
        <f t="shared" si="2004"/>
        <v>176716.92147708259</v>
      </c>
      <c r="CX128" s="4">
        <f t="shared" si="2005"/>
        <v>7137.7151550594062</v>
      </c>
      <c r="CY128" s="4"/>
      <c r="CZ128" s="4"/>
      <c r="DA128" s="4"/>
      <c r="DB128" s="4"/>
      <c r="DD128" s="1">
        <f t="shared" si="1081"/>
        <v>20</v>
      </c>
      <c r="DE128" s="1">
        <f t="shared" si="1082"/>
        <v>482</v>
      </c>
      <c r="DF128" s="1">
        <f t="shared" si="1083"/>
        <v>4.0999999999999996</v>
      </c>
      <c r="DG128" s="1" t="str">
        <f t="shared" ref="DG128:DK128" si="2164">+DG111</f>
        <v>60-64</v>
      </c>
      <c r="DH128" s="1">
        <f t="shared" si="2164"/>
        <v>779876</v>
      </c>
      <c r="DI128" s="1">
        <f t="shared" si="2164"/>
        <v>36632</v>
      </c>
      <c r="DJ128" s="1">
        <f t="shared" si="2164"/>
        <v>4.6971569839307788E-2</v>
      </c>
      <c r="DK128" s="1">
        <f t="shared" si="2164"/>
        <v>2.3958393187857506E-4</v>
      </c>
      <c r="DL128"/>
      <c r="DM128" s="4" t="s">
        <v>31</v>
      </c>
      <c r="DN128" s="4">
        <f>+SUM(DE199:DE203)</f>
        <v>142657</v>
      </c>
      <c r="DO128" s="4">
        <f>+SUM(DD199:DD203)</f>
        <v>6096</v>
      </c>
      <c r="DP128" s="4">
        <f t="shared" si="2007"/>
        <v>4.2731867346151961E-2</v>
      </c>
      <c r="DQ128" s="4">
        <f t="shared" si="2008"/>
        <v>5.3548362304773017E-4</v>
      </c>
      <c r="DR128" s="4">
        <f t="shared" si="2009"/>
        <v>779876</v>
      </c>
      <c r="DS128" s="4">
        <f t="shared" si="2010"/>
        <v>33325.557778447605</v>
      </c>
      <c r="DT128" s="4">
        <f t="shared" si="2011"/>
        <v>174398.80199906032</v>
      </c>
      <c r="DU128" s="4">
        <f t="shared" si="2012"/>
        <v>6700.8232385661313</v>
      </c>
      <c r="DV128" s="4"/>
      <c r="DW128" s="4"/>
      <c r="DX128" s="4"/>
      <c r="DY128" s="4"/>
      <c r="EA128" s="1">
        <f t="shared" si="1084"/>
        <v>27</v>
      </c>
      <c r="EB128" s="1">
        <f t="shared" si="1085"/>
        <v>560</v>
      </c>
      <c r="EC128" s="1">
        <f t="shared" si="1086"/>
        <v>4.8</v>
      </c>
      <c r="ED128" s="1" t="str">
        <f t="shared" ref="ED128:EH128" si="2165">+ED111</f>
        <v>60-64</v>
      </c>
      <c r="EE128" s="1">
        <f t="shared" si="2165"/>
        <v>619183</v>
      </c>
      <c r="EF128" s="1">
        <f t="shared" si="2165"/>
        <v>37382</v>
      </c>
      <c r="EG128" s="1">
        <f t="shared" si="2165"/>
        <v>6.037310455874919E-2</v>
      </c>
      <c r="EH128" s="1">
        <f t="shared" si="2165"/>
        <v>3.0268434681056421E-4</v>
      </c>
      <c r="EI128"/>
      <c r="EJ128" s="4" t="s">
        <v>31</v>
      </c>
      <c r="EK128" s="4">
        <f>+SUM(EB199:EB203)</f>
        <v>120158</v>
      </c>
      <c r="EL128" s="4">
        <f>+SUM(EA199:EA203)</f>
        <v>6344</v>
      </c>
      <c r="EM128" s="4">
        <f t="shared" si="2014"/>
        <v>5.2797150418615491E-2</v>
      </c>
      <c r="EN128" s="4">
        <f t="shared" si="2015"/>
        <v>6.4513468827098372E-4</v>
      </c>
      <c r="EO128" s="4">
        <f t="shared" si="2016"/>
        <v>619183</v>
      </c>
      <c r="EP128" s="4">
        <f t="shared" si="2017"/>
        <v>32691.097987649595</v>
      </c>
      <c r="EQ128" s="4">
        <f t="shared" si="2018"/>
        <v>159565.44081666417</v>
      </c>
      <c r="ER128" s="4">
        <f t="shared" si="2019"/>
        <v>7254.3114975701856</v>
      </c>
      <c r="ES128" s="4"/>
      <c r="ET128" s="4"/>
      <c r="EU128" s="4"/>
      <c r="EV128" s="4"/>
      <c r="EX128" s="1">
        <f t="shared" si="1087"/>
        <v>84</v>
      </c>
      <c r="EY128" s="1">
        <f t="shared" si="1088"/>
        <v>477</v>
      </c>
      <c r="EZ128" s="1">
        <f t="shared" si="1089"/>
        <v>17.600000000000001</v>
      </c>
      <c r="FA128" s="1" t="str">
        <f t="shared" ref="FA128:FE128" si="2166">+FA111</f>
        <v>60-64</v>
      </c>
      <c r="FB128" s="1">
        <f t="shared" si="2166"/>
        <v>620911</v>
      </c>
      <c r="FC128" s="1">
        <f t="shared" si="2166"/>
        <v>83670</v>
      </c>
      <c r="FD128" s="1">
        <f t="shared" si="2166"/>
        <v>0.13475361203135394</v>
      </c>
      <c r="FE128" s="1">
        <f t="shared" si="2166"/>
        <v>4.3333665653577121E-4</v>
      </c>
      <c r="FF128"/>
      <c r="FG128" s="4" t="s">
        <v>31</v>
      </c>
      <c r="FH128" s="4">
        <f>+SUM(EY199:EY203)</f>
        <v>126203</v>
      </c>
      <c r="FI128" s="4">
        <f>+SUM(EX199:EX203)</f>
        <v>15529</v>
      </c>
      <c r="FJ128" s="4">
        <f t="shared" si="2021"/>
        <v>0.12304778808744642</v>
      </c>
      <c r="FK128" s="4">
        <f t="shared" si="2022"/>
        <v>9.2467694642215032E-4</v>
      </c>
      <c r="FL128" s="4">
        <f t="shared" si="2023"/>
        <v>620911</v>
      </c>
      <c r="FM128" s="4">
        <f t="shared" si="2024"/>
        <v>76401.725149164442</v>
      </c>
      <c r="FN128" s="4">
        <f t="shared" si="2025"/>
        <v>329639.13661580445</v>
      </c>
      <c r="FO128" s="4">
        <f t="shared" si="2026"/>
        <v>17006.31009919296</v>
      </c>
      <c r="FP128" s="4"/>
      <c r="FQ128" s="4"/>
      <c r="FR128" s="4"/>
      <c r="FS128" s="4"/>
      <c r="FU128" s="1">
        <f t="shared" si="1090"/>
        <v>49</v>
      </c>
      <c r="FV128" s="1">
        <f t="shared" si="1091"/>
        <v>523</v>
      </c>
      <c r="FW128" s="1">
        <f t="shared" si="1092"/>
        <v>9.4</v>
      </c>
      <c r="FX128" s="1" t="str">
        <f t="shared" ref="FX128:GB128" si="2167">+FX111</f>
        <v>60-64</v>
      </c>
      <c r="FY128" s="1">
        <f t="shared" si="2167"/>
        <v>635922</v>
      </c>
      <c r="FZ128" s="1">
        <f t="shared" si="2167"/>
        <v>57978</v>
      </c>
      <c r="GA128" s="1">
        <f t="shared" si="2167"/>
        <v>9.1171558776076314E-2</v>
      </c>
      <c r="GB128" s="1">
        <f t="shared" si="2167"/>
        <v>3.6096801388627785E-4</v>
      </c>
      <c r="GC128"/>
      <c r="GD128" s="4" t="s">
        <v>31</v>
      </c>
      <c r="GE128" s="4">
        <f>+SUM(FV199:FV203)</f>
        <v>117197</v>
      </c>
      <c r="GF128" s="4">
        <f>+SUM(FU199:FU203)</f>
        <v>12085</v>
      </c>
      <c r="GG128" s="4">
        <f t="shared" si="2028"/>
        <v>0.10311697398397569</v>
      </c>
      <c r="GH128" s="4">
        <f t="shared" si="2029"/>
        <v>8.883308304313501E-4</v>
      </c>
      <c r="GI128" s="4">
        <f t="shared" si="2030"/>
        <v>635922</v>
      </c>
      <c r="GJ128" s="4">
        <f t="shared" si="2031"/>
        <v>65574.352329837784</v>
      </c>
      <c r="GK128" s="4">
        <f t="shared" si="2032"/>
        <v>319122.31199448288</v>
      </c>
      <c r="GL128" s="4">
        <f t="shared" si="2033"/>
        <v>10685.033173879816</v>
      </c>
      <c r="GM128" s="4"/>
      <c r="GN128" s="4"/>
      <c r="GO128" s="4"/>
      <c r="GP128" s="4"/>
      <c r="GR128" s="1">
        <f t="shared" si="1093"/>
        <v>124</v>
      </c>
      <c r="GS128" s="1">
        <f t="shared" si="1094"/>
        <v>501</v>
      </c>
      <c r="GT128" s="1">
        <f t="shared" si="1095"/>
        <v>24.8</v>
      </c>
      <c r="GU128" s="1" t="str">
        <f t="shared" ref="GU128:GY128" si="2168">+GU111</f>
        <v>60-64</v>
      </c>
      <c r="GV128" s="1">
        <f t="shared" si="2168"/>
        <v>573208</v>
      </c>
      <c r="GW128" s="1">
        <f t="shared" si="2168"/>
        <v>185953</v>
      </c>
      <c r="GX128" s="1">
        <f t="shared" si="2168"/>
        <v>0.32440754490516532</v>
      </c>
      <c r="GY128" s="1">
        <f t="shared" si="2168"/>
        <v>6.1834627234317934E-4</v>
      </c>
      <c r="GZ128"/>
      <c r="HA128" s="4" t="s">
        <v>31</v>
      </c>
      <c r="HB128" s="4">
        <f>+SUM(GS199:GS203)</f>
        <v>122908</v>
      </c>
      <c r="HC128" s="4">
        <f>+SUM(GR199:GR203)</f>
        <v>36140</v>
      </c>
      <c r="HD128" s="4">
        <f t="shared" si="2035"/>
        <v>0.29404107137045593</v>
      </c>
      <c r="HE128" s="4">
        <f t="shared" si="2036"/>
        <v>1.2995818580633367E-3</v>
      </c>
      <c r="HF128" s="4">
        <f t="shared" si="2037"/>
        <v>573208</v>
      </c>
      <c r="HG128" s="4">
        <f t="shared" si="2038"/>
        <v>168546.6944381163</v>
      </c>
      <c r="HH128" s="4">
        <f t="shared" si="2039"/>
        <v>554921.77416822349</v>
      </c>
      <c r="HI128" s="4">
        <f t="shared" si="2040"/>
        <v>39872.282529204058</v>
      </c>
      <c r="HJ128" s="4"/>
      <c r="HK128" s="4"/>
      <c r="HL128" s="4"/>
      <c r="HM128" s="4"/>
      <c r="HO128" s="1">
        <f t="shared" si="1096"/>
        <v>153</v>
      </c>
      <c r="HP128" s="1">
        <f t="shared" si="1097"/>
        <v>495</v>
      </c>
      <c r="HQ128" s="1">
        <f t="shared" si="1098"/>
        <v>30.9</v>
      </c>
      <c r="HR128" s="1" t="str">
        <f t="shared" ref="HR128:HV128" si="2169">+HR111</f>
        <v>60-64</v>
      </c>
      <c r="HS128" s="1">
        <f t="shared" si="2169"/>
        <v>652743</v>
      </c>
      <c r="HT128" s="1">
        <f t="shared" si="2169"/>
        <v>177144</v>
      </c>
      <c r="HU128" s="1">
        <f t="shared" si="2169"/>
        <v>0.27138399033003802</v>
      </c>
      <c r="HV128" s="1">
        <f t="shared" si="2169"/>
        <v>5.5038977258086656E-4</v>
      </c>
      <c r="HW128"/>
      <c r="HX128" s="4" t="s">
        <v>31</v>
      </c>
      <c r="HY128" s="4">
        <f>+SUM(HP199:HP203)</f>
        <v>125823</v>
      </c>
      <c r="HZ128" s="4">
        <f>+SUM(HO199:HO203)</f>
        <v>32565</v>
      </c>
      <c r="IA128" s="4">
        <f t="shared" si="2042"/>
        <v>0.25881595574735938</v>
      </c>
      <c r="IB128" s="4">
        <f t="shared" si="2043"/>
        <v>1.2347485821997488E-3</v>
      </c>
      <c r="IC128" s="4">
        <f t="shared" si="2044"/>
        <v>652743</v>
      </c>
      <c r="ID128" s="4">
        <f t="shared" si="2045"/>
        <v>168940.3034023986</v>
      </c>
      <c r="IE128" s="4">
        <f t="shared" si="2046"/>
        <v>649593.27269336593</v>
      </c>
      <c r="IF128" s="4">
        <f t="shared" si="2047"/>
        <v>34146.347815296373</v>
      </c>
      <c r="IG128" s="4"/>
      <c r="IH128" s="4"/>
      <c r="II128" s="4"/>
      <c r="IJ128" s="4"/>
      <c r="IL128" s="1">
        <f t="shared" si="1099"/>
        <v>287</v>
      </c>
      <c r="IM128" s="1">
        <f t="shared" si="1100"/>
        <v>585</v>
      </c>
      <c r="IN128" s="1">
        <f t="shared" si="1101"/>
        <v>49.1</v>
      </c>
      <c r="IO128" s="1" t="str">
        <f t="shared" ref="IO128:IS128" si="2170">+IO111</f>
        <v>60-64</v>
      </c>
      <c r="IP128" s="1">
        <f t="shared" si="2170"/>
        <v>574545</v>
      </c>
      <c r="IQ128" s="1">
        <f t="shared" si="2170"/>
        <v>299699</v>
      </c>
      <c r="IR128" s="1">
        <f t="shared" si="2170"/>
        <v>0.52162841900982515</v>
      </c>
      <c r="IS128" s="1">
        <f t="shared" si="2170"/>
        <v>6.590240792413919E-4</v>
      </c>
      <c r="IT128"/>
      <c r="IU128" s="4" t="s">
        <v>31</v>
      </c>
      <c r="IV128" s="4">
        <f>+SUM(IM199:IM203)</f>
        <v>125577</v>
      </c>
      <c r="IW128" s="4">
        <f>+SUM(IL199:IL203)</f>
        <v>63032</v>
      </c>
      <c r="IX128" s="4">
        <f t="shared" si="2049"/>
        <v>0.50193904934820865</v>
      </c>
      <c r="IY128" s="4">
        <f t="shared" si="2050"/>
        <v>1.4109502039457264E-3</v>
      </c>
      <c r="IZ128" s="4">
        <f t="shared" si="2051"/>
        <v>574545</v>
      </c>
      <c r="JA128" s="4">
        <f t="shared" si="2052"/>
        <v>288386.57110776653</v>
      </c>
      <c r="JB128" s="4">
        <f t="shared" si="2053"/>
        <v>657160.53179974714</v>
      </c>
      <c r="JC128" s="4">
        <f t="shared" si="2054"/>
        <v>65504.531973996811</v>
      </c>
      <c r="JD128" s="4"/>
      <c r="JE128" s="4"/>
      <c r="JF128" s="4"/>
      <c r="JG128" s="4"/>
      <c r="JI128" s="1">
        <f t="shared" si="1102"/>
        <v>177</v>
      </c>
      <c r="JJ128" s="1">
        <f t="shared" si="1103"/>
        <v>437</v>
      </c>
      <c r="JK128" s="1">
        <f t="shared" si="1104"/>
        <v>40.5</v>
      </c>
      <c r="JL128" s="1" t="str">
        <f t="shared" ref="JL128:JP128" si="2171">+JL111</f>
        <v>60-64</v>
      </c>
      <c r="JM128" s="1">
        <f t="shared" si="2171"/>
        <v>653756</v>
      </c>
      <c r="JN128" s="1">
        <f t="shared" si="2171"/>
        <v>164831</v>
      </c>
      <c r="JO128" s="1">
        <f t="shared" si="2171"/>
        <v>0.2521292347603693</v>
      </c>
      <c r="JP128" s="1">
        <f t="shared" si="2171"/>
        <v>5.370528644837862E-4</v>
      </c>
      <c r="JQ128"/>
      <c r="JR128" s="4" t="s">
        <v>31</v>
      </c>
      <c r="JS128" s="4">
        <f>+SUM(JJ199:JJ203)</f>
        <v>118642</v>
      </c>
      <c r="JT128" s="4">
        <f>+SUM(JI199:JI203)</f>
        <v>34038</v>
      </c>
      <c r="JU128" s="4">
        <f t="shared" si="2056"/>
        <v>0.28689671448559534</v>
      </c>
      <c r="JV128" s="4">
        <f t="shared" si="2057"/>
        <v>1.3131664441352882E-3</v>
      </c>
      <c r="JW128" s="4">
        <f t="shared" si="2058"/>
        <v>653756</v>
      </c>
      <c r="JX128" s="4">
        <f t="shared" si="2059"/>
        <v>187560.44847524486</v>
      </c>
      <c r="JY128" s="4">
        <f t="shared" si="2060"/>
        <v>737005.83875143016</v>
      </c>
      <c r="JZ128" s="4">
        <f t="shared" si="2061"/>
        <v>29913.116670439736</v>
      </c>
      <c r="KA128" s="4"/>
      <c r="KB128" s="4"/>
      <c r="KC128" s="4"/>
      <c r="KD128" s="4"/>
      <c r="KF128" s="1">
        <f t="shared" si="1105"/>
        <v>349</v>
      </c>
      <c r="KG128" s="1">
        <f t="shared" si="1106"/>
        <v>615</v>
      </c>
      <c r="KH128" s="1">
        <f t="shared" si="1107"/>
        <v>56.7</v>
      </c>
      <c r="KI128" s="1" t="str">
        <f t="shared" ref="KI128:KM128" si="2172">+KI111</f>
        <v>60-64</v>
      </c>
      <c r="KJ128" s="1">
        <f t="shared" si="2172"/>
        <v>608056</v>
      </c>
      <c r="KK128" s="1">
        <f t="shared" si="2172"/>
        <v>408832</v>
      </c>
      <c r="KL128" s="1">
        <f t="shared" si="2172"/>
        <v>0.67235912481745097</v>
      </c>
      <c r="KM128" s="1">
        <f t="shared" si="2172"/>
        <v>6.0190493090795251E-4</v>
      </c>
      <c r="KN128"/>
      <c r="KO128" s="4" t="s">
        <v>31</v>
      </c>
      <c r="KP128" s="4">
        <f>+SUM(KG199:KG203)</f>
        <v>124587</v>
      </c>
      <c r="KQ128" s="4">
        <f>+SUM(KF199:KF203)</f>
        <v>83924</v>
      </c>
      <c r="KR128" s="4">
        <f t="shared" si="2063"/>
        <v>0.67361763265830299</v>
      </c>
      <c r="KS128" s="4">
        <f t="shared" si="2064"/>
        <v>1.3284147933280491E-3</v>
      </c>
      <c r="KT128" s="4">
        <f t="shared" si="2065"/>
        <v>608056</v>
      </c>
      <c r="KU128" s="4">
        <f t="shared" si="2066"/>
        <v>409597.24324367708</v>
      </c>
      <c r="KV128" s="4">
        <f t="shared" si="2067"/>
        <v>652461.00849171542</v>
      </c>
      <c r="KW128" s="4">
        <f t="shared" si="2068"/>
        <v>83767.206283631764</v>
      </c>
      <c r="KX128" s="4"/>
      <c r="KY128" s="4"/>
      <c r="KZ128" s="4"/>
      <c r="LA128" s="4"/>
      <c r="LC128" s="1">
        <f t="shared" si="1108"/>
        <v>44</v>
      </c>
      <c r="LD128" s="1">
        <f t="shared" si="1109"/>
        <v>506</v>
      </c>
      <c r="LE128" s="1">
        <f t="shared" si="1110"/>
        <v>8.6999999999999993</v>
      </c>
      <c r="LF128" s="1" t="str">
        <f t="shared" ref="LF128:LJ128" si="2173">+LF111</f>
        <v>60-64</v>
      </c>
      <c r="LG128" s="1">
        <f t="shared" si="2173"/>
        <v>602924</v>
      </c>
      <c r="LH128" s="1">
        <f t="shared" si="2173"/>
        <v>60967</v>
      </c>
      <c r="LI128" s="1">
        <f t="shared" si="2173"/>
        <v>0.10111888065494158</v>
      </c>
      <c r="LJ128" s="1">
        <f t="shared" si="2173"/>
        <v>3.8827190814288065E-4</v>
      </c>
      <c r="LK128"/>
      <c r="LL128" s="4" t="s">
        <v>31</v>
      </c>
      <c r="LM128" s="4">
        <f>+SUM(LD199:LD203)</f>
        <v>132932</v>
      </c>
      <c r="LN128" s="4">
        <f>+SUM(LC199:LC203)</f>
        <v>10427</v>
      </c>
      <c r="LO128" s="4">
        <f t="shared" si="2070"/>
        <v>7.8438600186561555E-2</v>
      </c>
      <c r="LP128" s="4">
        <f t="shared" si="2071"/>
        <v>7.3741554042451433E-4</v>
      </c>
      <c r="LQ128" s="4">
        <f t="shared" si="2072"/>
        <v>602924</v>
      </c>
      <c r="LR128" s="4">
        <f t="shared" si="2073"/>
        <v>47292.514578882437</v>
      </c>
      <c r="LS128" s="4">
        <f t="shared" si="2074"/>
        <v>197674.07490118488</v>
      </c>
      <c r="LT128" s="4">
        <f t="shared" si="2075"/>
        <v>13441.935043222695</v>
      </c>
      <c r="LU128" s="4"/>
      <c r="LV128" s="4"/>
      <c r="LW128" s="4"/>
      <c r="LX128" s="4"/>
      <c r="LZ128" s="1">
        <f t="shared" si="1111"/>
        <v>108</v>
      </c>
      <c r="MA128" s="1">
        <f t="shared" si="1112"/>
        <v>623</v>
      </c>
      <c r="MB128" s="1">
        <f t="shared" si="1113"/>
        <v>17.3</v>
      </c>
      <c r="MC128" s="1" t="str">
        <f t="shared" ref="MC128:MG128" si="2174">+MC111</f>
        <v>60-64</v>
      </c>
      <c r="MD128" s="1">
        <f t="shared" si="2174"/>
        <v>615104</v>
      </c>
      <c r="ME128" s="1">
        <f t="shared" si="2174"/>
        <v>135754</v>
      </c>
      <c r="MF128" s="1">
        <f t="shared" si="2174"/>
        <v>0.22070088960566017</v>
      </c>
      <c r="MG128" s="1">
        <f t="shared" si="2174"/>
        <v>5.2878588812965981E-4</v>
      </c>
      <c r="MH128"/>
      <c r="MI128" s="4" t="s">
        <v>31</v>
      </c>
      <c r="MJ128" s="4">
        <f>+SUM(MA199:MA203)</f>
        <v>133006</v>
      </c>
      <c r="MK128" s="4">
        <f>+SUM(LZ199:LZ203)</f>
        <v>25356</v>
      </c>
      <c r="ML128" s="4">
        <f t="shared" si="2077"/>
        <v>0.19063801633009037</v>
      </c>
      <c r="MM128" s="4">
        <f t="shared" si="2078"/>
        <v>1.0770615926488098E-3</v>
      </c>
      <c r="MN128" s="4">
        <f t="shared" si="2079"/>
        <v>615104</v>
      </c>
      <c r="MO128" s="4">
        <f t="shared" si="2080"/>
        <v>117262.2063967039</v>
      </c>
      <c r="MP128" s="4">
        <f t="shared" si="2081"/>
        <v>438912.73442111595</v>
      </c>
      <c r="MQ128" s="4">
        <f t="shared" si="2082"/>
        <v>29354.542522890435</v>
      </c>
      <c r="MR128" s="4"/>
      <c r="MS128" s="4"/>
      <c r="MT128" s="4"/>
      <c r="MU128" s="4"/>
      <c r="MW128" s="1">
        <f t="shared" si="1114"/>
        <v>237</v>
      </c>
      <c r="MX128" s="1">
        <f t="shared" si="1115"/>
        <v>322</v>
      </c>
      <c r="MY128" s="1">
        <f t="shared" si="1116"/>
        <v>73.599999999999994</v>
      </c>
      <c r="MZ128" s="1" t="str">
        <f t="shared" ref="MZ128:ND128" si="2175">+MZ111</f>
        <v>60-64</v>
      </c>
      <c r="NA128" s="1">
        <f t="shared" si="2175"/>
        <v>402935</v>
      </c>
      <c r="NB128" s="1">
        <f t="shared" si="2175"/>
        <v>333591</v>
      </c>
      <c r="NC128" s="1">
        <f t="shared" si="2175"/>
        <v>0.82790276347301672</v>
      </c>
      <c r="ND128" s="1">
        <f t="shared" si="2175"/>
        <v>5.9464684354998128E-4</v>
      </c>
      <c r="NE128"/>
      <c r="NF128" s="4" t="s">
        <v>31</v>
      </c>
      <c r="NG128" s="4">
        <f>+SUM(MX199:MX203)</f>
        <v>70836</v>
      </c>
      <c r="NH128" s="4">
        <f>+SUM(MW199:MW203)</f>
        <v>69531</v>
      </c>
      <c r="NI128" s="4">
        <f t="shared" si="2084"/>
        <v>0.98157716415382013</v>
      </c>
      <c r="NJ128" s="4">
        <f t="shared" si="2085"/>
        <v>5.0525829205483189E-4</v>
      </c>
      <c r="NK128" s="4">
        <f t="shared" si="2086"/>
        <v>402935</v>
      </c>
      <c r="NL128" s="4">
        <f t="shared" si="2087"/>
        <v>395511.79463831952</v>
      </c>
      <c r="NM128" s="4">
        <f t="shared" si="2088"/>
        <v>41447.361152056088</v>
      </c>
      <c r="NN128" s="4">
        <f t="shared" si="2089"/>
        <v>58645.320153374611</v>
      </c>
      <c r="NO128" s="4"/>
      <c r="NP128" s="4"/>
      <c r="NQ128" s="4"/>
      <c r="NR128" s="4"/>
      <c r="NT128" s="1">
        <f t="shared" si="1117"/>
        <v>26</v>
      </c>
      <c r="NU128" s="1">
        <f t="shared" si="1118"/>
        <v>340</v>
      </c>
      <c r="NV128" s="1">
        <f t="shared" si="1119"/>
        <v>7.6</v>
      </c>
      <c r="NW128" s="1" t="str">
        <f t="shared" ref="NW128:OA128" si="2176">+NW111</f>
        <v>60-64</v>
      </c>
      <c r="NX128" s="1">
        <f t="shared" si="2176"/>
        <v>364089</v>
      </c>
      <c r="NY128" s="1">
        <f t="shared" si="2176"/>
        <v>40761</v>
      </c>
      <c r="NZ128" s="1">
        <f t="shared" si="2176"/>
        <v>0.11195339601031616</v>
      </c>
      <c r="OA128" s="1">
        <f t="shared" si="2176"/>
        <v>5.225558763402345E-4</v>
      </c>
      <c r="OB128"/>
      <c r="OC128" s="4" t="s">
        <v>31</v>
      </c>
      <c r="OD128" s="4">
        <f>+SUM(NU199:NU203)</f>
        <v>68694</v>
      </c>
      <c r="OE128" s="4">
        <f>+SUM(NT199:NT203)</f>
        <v>7369</v>
      </c>
      <c r="OF128" s="4">
        <f t="shared" si="2091"/>
        <v>0.10727283314408828</v>
      </c>
      <c r="OG128" s="4">
        <f t="shared" si="2092"/>
        <v>1.1807143677544573E-3</v>
      </c>
      <c r="OH128" s="4">
        <f t="shared" si="2093"/>
        <v>364089</v>
      </c>
      <c r="OI128" s="4">
        <f t="shared" si="2094"/>
        <v>39056.858546597956</v>
      </c>
      <c r="OJ128" s="4">
        <f t="shared" si="2095"/>
        <v>184801.21075848461</v>
      </c>
      <c r="OK128" s="4">
        <f t="shared" si="2096"/>
        <v>7690.5265855326588</v>
      </c>
      <c r="OL128" s="4"/>
      <c r="OM128" s="4"/>
      <c r="ON128" s="4"/>
      <c r="OO128" s="4"/>
      <c r="OQ128" s="1">
        <f t="shared" si="1120"/>
        <v>2</v>
      </c>
      <c r="OR128" s="1">
        <f t="shared" si="1121"/>
        <v>376</v>
      </c>
      <c r="OS128" s="1">
        <f t="shared" si="1122"/>
        <v>0.5</v>
      </c>
      <c r="OT128" s="1" t="str">
        <f t="shared" ref="OT128:OX128" si="2177">+OT111</f>
        <v>60-64</v>
      </c>
      <c r="OU128" s="1">
        <f t="shared" si="2177"/>
        <v>354116</v>
      </c>
      <c r="OV128" s="1">
        <f t="shared" si="2177"/>
        <v>7686</v>
      </c>
      <c r="OW128" s="1">
        <f t="shared" si="2177"/>
        <v>2.1704752115126118E-2</v>
      </c>
      <c r="OX128" s="1">
        <f t="shared" si="2177"/>
        <v>2.4487227276390704E-4</v>
      </c>
      <c r="OY128"/>
      <c r="OZ128" s="4" t="s">
        <v>31</v>
      </c>
      <c r="PA128" s="4">
        <f>+SUM(OR199:OR203)</f>
        <v>73615</v>
      </c>
      <c r="PB128" s="4">
        <f>+SUM(OQ199:OQ203)</f>
        <v>1348</v>
      </c>
      <c r="PC128" s="4">
        <f t="shared" si="2098"/>
        <v>1.8311485430958365E-2</v>
      </c>
      <c r="PD128" s="4">
        <f t="shared" si="2099"/>
        <v>4.9415760632984089E-4</v>
      </c>
      <c r="PE128" s="4">
        <f t="shared" si="2100"/>
        <v>354116</v>
      </c>
      <c r="PF128" s="4">
        <f t="shared" si="2101"/>
        <v>6484.389974869252</v>
      </c>
      <c r="PG128" s="4">
        <f t="shared" si="2102"/>
        <v>30621.190341569178</v>
      </c>
      <c r="PH128" s="4">
        <f t="shared" si="2103"/>
        <v>1597.7953269550092</v>
      </c>
      <c r="PI128" s="4"/>
      <c r="PJ128" s="4"/>
      <c r="PK128" s="4"/>
      <c r="PL128" s="4"/>
      <c r="PN128" s="1">
        <f t="shared" si="1123"/>
        <v>1</v>
      </c>
      <c r="PO128" s="1">
        <f t="shared" si="1124"/>
        <v>324</v>
      </c>
      <c r="PP128" s="1">
        <f t="shared" si="1125"/>
        <v>0.3</v>
      </c>
      <c r="PQ128" s="1" t="str">
        <f t="shared" ref="PQ128:PU128" si="2178">+PQ111</f>
        <v>60-64</v>
      </c>
      <c r="PR128" s="1">
        <f t="shared" si="2178"/>
        <v>408636</v>
      </c>
      <c r="PS128" s="1">
        <f t="shared" si="2178"/>
        <v>2067</v>
      </c>
      <c r="PT128" s="1">
        <f t="shared" si="2178"/>
        <v>5.0582914867999878E-3</v>
      </c>
      <c r="PU128" s="1">
        <f t="shared" si="2178"/>
        <v>1.1097685994541645E-4</v>
      </c>
      <c r="PV128"/>
      <c r="PW128" s="4" t="s">
        <v>31</v>
      </c>
      <c r="PX128" s="4">
        <f>+SUM(PO199:PO203)</f>
        <v>69387</v>
      </c>
      <c r="PY128" s="4">
        <f>+SUM(PN199:PN203)</f>
        <v>278</v>
      </c>
      <c r="PZ128" s="4">
        <f t="shared" si="2105"/>
        <v>4.0065141885367575E-3</v>
      </c>
      <c r="QA128" s="4">
        <f t="shared" si="2106"/>
        <v>2.3981289733472042E-4</v>
      </c>
      <c r="QB128" s="4">
        <f t="shared" si="2107"/>
        <v>408636</v>
      </c>
      <c r="QC128" s="4">
        <f t="shared" si="2108"/>
        <v>1637.2059319469065</v>
      </c>
      <c r="QD128" s="4">
        <f t="shared" si="2109"/>
        <v>9603.2519051616891</v>
      </c>
      <c r="QE128" s="4">
        <f t="shared" si="2110"/>
        <v>350.97967139459075</v>
      </c>
      <c r="QF128" s="4"/>
      <c r="QG128" s="4"/>
      <c r="QH128" s="4"/>
      <c r="QI128" s="4"/>
      <c r="QS128"/>
      <c r="QT128" s="4"/>
      <c r="QU128" s="4"/>
      <c r="QV128" s="4"/>
      <c r="QW128" s="4"/>
      <c r="QX128" s="4"/>
      <c r="QY128" s="4"/>
      <c r="QZ128" s="4"/>
      <c r="RA128" s="4"/>
      <c r="RB128" s="4"/>
      <c r="RC128" s="4"/>
      <c r="RD128" s="4"/>
      <c r="RE128" s="4"/>
      <c r="RF128" s="4"/>
    </row>
    <row r="129" spans="1:474">
      <c r="A129" s="20" t="s">
        <v>13</v>
      </c>
      <c r="B129" s="20" t="s">
        <v>17</v>
      </c>
      <c r="C129" s="20">
        <v>60</v>
      </c>
      <c r="D129" s="20" t="s">
        <v>16</v>
      </c>
      <c r="E129" s="20">
        <v>212</v>
      </c>
      <c r="F129" s="20">
        <v>713</v>
      </c>
      <c r="G129" s="20">
        <v>29.7</v>
      </c>
      <c r="H129" s="20">
        <v>16</v>
      </c>
      <c r="I129" s="20">
        <v>671</v>
      </c>
      <c r="J129" s="20">
        <v>2.4</v>
      </c>
      <c r="K129" s="20">
        <v>27</v>
      </c>
      <c r="L129" s="20">
        <v>603</v>
      </c>
      <c r="M129" s="20">
        <v>4.5</v>
      </c>
      <c r="N129" s="20">
        <v>36</v>
      </c>
      <c r="O129" s="20">
        <v>505</v>
      </c>
      <c r="P129" s="20">
        <v>7.1</v>
      </c>
      <c r="Q129" s="20">
        <v>90</v>
      </c>
      <c r="R129" s="20">
        <v>687</v>
      </c>
      <c r="S129" s="20">
        <v>13.1</v>
      </c>
      <c r="T129" s="20">
        <v>69</v>
      </c>
      <c r="U129" s="20">
        <v>700</v>
      </c>
      <c r="V129" s="20">
        <v>9.9</v>
      </c>
      <c r="W129" s="20">
        <v>133</v>
      </c>
      <c r="X129" s="20">
        <v>725</v>
      </c>
      <c r="Y129" s="20">
        <v>18.3</v>
      </c>
      <c r="Z129" s="20">
        <v>173</v>
      </c>
      <c r="AA129" s="20">
        <v>731</v>
      </c>
      <c r="AB129" s="20">
        <v>23.7</v>
      </c>
      <c r="AC129" s="20">
        <v>325</v>
      </c>
      <c r="AD129" s="20">
        <v>539</v>
      </c>
      <c r="AE129" s="20">
        <v>60.3</v>
      </c>
      <c r="AF129" s="20">
        <v>171</v>
      </c>
      <c r="AG129" s="20">
        <v>497</v>
      </c>
      <c r="AH129" s="20">
        <v>34.4</v>
      </c>
      <c r="AI129" s="20">
        <v>496</v>
      </c>
      <c r="AJ129" s="20">
        <v>511</v>
      </c>
      <c r="AK129" s="20">
        <v>97.1</v>
      </c>
      <c r="AL129" s="20">
        <v>68</v>
      </c>
      <c r="AM129" s="20">
        <v>515</v>
      </c>
      <c r="AN129" s="20">
        <v>13.2</v>
      </c>
      <c r="AO129" s="20">
        <v>143</v>
      </c>
      <c r="AP129" s="20">
        <v>657</v>
      </c>
      <c r="AQ129" s="20">
        <v>21.8</v>
      </c>
      <c r="AR129" s="20">
        <v>355</v>
      </c>
      <c r="AS129" s="20">
        <v>357</v>
      </c>
      <c r="AT129" s="20">
        <v>99.4</v>
      </c>
      <c r="AU129" s="20">
        <v>38</v>
      </c>
      <c r="AV129" s="20">
        <v>379</v>
      </c>
      <c r="AW129" s="20">
        <v>10</v>
      </c>
      <c r="AX129" s="20">
        <v>6</v>
      </c>
      <c r="AY129" s="20">
        <v>358</v>
      </c>
      <c r="AZ129" s="20">
        <v>1.7</v>
      </c>
      <c r="BA129" s="20">
        <v>1</v>
      </c>
      <c r="BB129" s="20">
        <v>437</v>
      </c>
      <c r="BC129" s="20">
        <v>0.2</v>
      </c>
      <c r="BE129" s="35"/>
      <c r="BF129" s="1" t="str">
        <f t="shared" si="1071"/>
        <v>明細部</v>
      </c>
      <c r="BG129" s="1" t="str">
        <f t="shared" si="1072"/>
        <v>県</v>
      </c>
      <c r="BH129" s="1">
        <f t="shared" si="1073"/>
        <v>60</v>
      </c>
      <c r="BI129" s="1" t="str">
        <f t="shared" si="1074"/>
        <v>女</v>
      </c>
      <c r="BJ129" s="1">
        <f t="shared" si="1075"/>
        <v>212</v>
      </c>
      <c r="BK129" s="1">
        <f t="shared" si="1076"/>
        <v>713</v>
      </c>
      <c r="BL129" s="1">
        <f t="shared" si="1077"/>
        <v>29.7</v>
      </c>
      <c r="BM129" s="1" t="str">
        <f t="shared" ref="BM129:BQ129" si="2179">+BM112</f>
        <v>65-69</v>
      </c>
      <c r="BN129" s="1">
        <f t="shared" si="2179"/>
        <v>991388</v>
      </c>
      <c r="BO129" s="1">
        <f t="shared" si="2179"/>
        <v>488188</v>
      </c>
      <c r="BP129" s="1">
        <f t="shared" si="2179"/>
        <v>0.49242879679802459</v>
      </c>
      <c r="BQ129" s="1">
        <f t="shared" si="2179"/>
        <v>5.0210943192762056E-4</v>
      </c>
      <c r="BR129"/>
      <c r="BS129" s="4" t="s">
        <v>32</v>
      </c>
      <c r="BT129" s="4">
        <f>+SUM(BK204:BK208)</f>
        <v>202994</v>
      </c>
      <c r="BU129" s="4">
        <f>+SUM(BJ204:BJ208)</f>
        <v>88968</v>
      </c>
      <c r="BV129" s="4">
        <f t="shared" si="1993"/>
        <v>0.43827896391026333</v>
      </c>
      <c r="BW129" s="4">
        <f t="shared" si="1994"/>
        <v>1.1012706286231155E-3</v>
      </c>
      <c r="BX129" s="4">
        <f t="shared" si="1995"/>
        <v>991388</v>
      </c>
      <c r="BY129" s="4">
        <f t="shared" si="1996"/>
        <v>434504.50547306816</v>
      </c>
      <c r="BZ129" s="4">
        <f t="shared" si="1997"/>
        <v>1191997.7309454398</v>
      </c>
      <c r="CA129" s="4">
        <f t="shared" si="1998"/>
        <v>99960.091177218201</v>
      </c>
      <c r="CB129" s="4"/>
      <c r="CC129" s="4"/>
      <c r="CD129" s="4"/>
      <c r="CE129" s="4"/>
      <c r="CG129" s="1">
        <f t="shared" si="1078"/>
        <v>16</v>
      </c>
      <c r="CH129" s="1">
        <f t="shared" si="1079"/>
        <v>671</v>
      </c>
      <c r="CI129" s="1">
        <f t="shared" si="1080"/>
        <v>2.4</v>
      </c>
      <c r="CJ129" s="1" t="str">
        <f t="shared" ref="CJ129:CN129" si="2180">+CJ112</f>
        <v>65-69</v>
      </c>
      <c r="CK129" s="1">
        <f t="shared" si="2180"/>
        <v>871216</v>
      </c>
      <c r="CL129" s="1">
        <f t="shared" si="2180"/>
        <v>58282</v>
      </c>
      <c r="CM129" s="1">
        <f t="shared" si="2180"/>
        <v>6.6897302161576466E-2</v>
      </c>
      <c r="CN129" s="1">
        <f t="shared" si="2180"/>
        <v>2.6767394715029798E-4</v>
      </c>
      <c r="CO129"/>
      <c r="CP129" s="4" t="s">
        <v>32</v>
      </c>
      <c r="CQ129" s="4">
        <f>+SUM(CH204:CH208)</f>
        <v>186592</v>
      </c>
      <c r="CR129" s="4">
        <f>+SUM(CG204:CG208)</f>
        <v>12672</v>
      </c>
      <c r="CS129" s="4">
        <f t="shared" si="2000"/>
        <v>6.7912879437489276E-2</v>
      </c>
      <c r="CT129" s="4">
        <f t="shared" si="2001"/>
        <v>5.8244888186615026E-4</v>
      </c>
      <c r="CU129" s="4">
        <f t="shared" si="2002"/>
        <v>871216</v>
      </c>
      <c r="CV129" s="4">
        <f t="shared" si="2003"/>
        <v>59166.78717201166</v>
      </c>
      <c r="CW129" s="4">
        <f t="shared" si="2004"/>
        <v>257494.12058712688</v>
      </c>
      <c r="CX129" s="4">
        <f t="shared" si="2005"/>
        <v>12482.501404932877</v>
      </c>
      <c r="CY129" s="4"/>
      <c r="CZ129" s="4"/>
      <c r="DA129" s="4"/>
      <c r="DB129" s="4"/>
      <c r="DD129" s="1">
        <f t="shared" si="1081"/>
        <v>27</v>
      </c>
      <c r="DE129" s="1">
        <f t="shared" si="1082"/>
        <v>603</v>
      </c>
      <c r="DF129" s="1">
        <f t="shared" si="1083"/>
        <v>4.5</v>
      </c>
      <c r="DG129" s="1" t="str">
        <f t="shared" ref="DG129:DK129" si="2181">+DG112</f>
        <v>65-69</v>
      </c>
      <c r="DH129" s="1">
        <f t="shared" si="2181"/>
        <v>1012908</v>
      </c>
      <c r="DI129" s="1">
        <f t="shared" si="2181"/>
        <v>31358</v>
      </c>
      <c r="DJ129" s="1">
        <f t="shared" si="2181"/>
        <v>3.0958389113325199E-2</v>
      </c>
      <c r="DK129" s="1">
        <f t="shared" si="2181"/>
        <v>1.7209782819569393E-4</v>
      </c>
      <c r="DL129"/>
      <c r="DM129" s="4" t="s">
        <v>32</v>
      </c>
      <c r="DN129" s="4">
        <f>+SUM(DE204:DE208)</f>
        <v>187293</v>
      </c>
      <c r="DO129" s="4">
        <f>+SUM(DD204:DD208)</f>
        <v>5299</v>
      </c>
      <c r="DP129" s="4">
        <f t="shared" si="2007"/>
        <v>2.8292568328768294E-2</v>
      </c>
      <c r="DQ129" s="4">
        <f t="shared" si="2008"/>
        <v>3.8312736770368275E-4</v>
      </c>
      <c r="DR129" s="4">
        <f t="shared" si="2009"/>
        <v>1012908</v>
      </c>
      <c r="DS129" s="4">
        <f t="shared" si="2010"/>
        <v>28657.768800756035</v>
      </c>
      <c r="DT129" s="4">
        <f t="shared" si="2011"/>
        <v>150600.47929072956</v>
      </c>
      <c r="DU129" s="4">
        <f t="shared" si="2012"/>
        <v>5798.2895722020166</v>
      </c>
      <c r="DV129" s="4"/>
      <c r="DW129" s="4"/>
      <c r="DX129" s="4"/>
      <c r="DY129" s="4"/>
      <c r="EA129" s="1">
        <f t="shared" si="1084"/>
        <v>36</v>
      </c>
      <c r="EB129" s="1">
        <f t="shared" si="1085"/>
        <v>505</v>
      </c>
      <c r="EC129" s="1">
        <f t="shared" si="1086"/>
        <v>7.1</v>
      </c>
      <c r="ED129" s="1" t="str">
        <f t="shared" ref="ED129:EH129" si="2182">+ED112</f>
        <v>65-69</v>
      </c>
      <c r="EE129" s="1">
        <f t="shared" si="2182"/>
        <v>802338</v>
      </c>
      <c r="EF129" s="1">
        <f t="shared" si="2182"/>
        <v>38247</v>
      </c>
      <c r="EG129" s="1">
        <f t="shared" si="2182"/>
        <v>4.7669436073076436E-2</v>
      </c>
      <c r="EH129" s="1">
        <f t="shared" si="2182"/>
        <v>2.3786754358698345E-4</v>
      </c>
      <c r="EI129"/>
      <c r="EJ129" s="4" t="s">
        <v>32</v>
      </c>
      <c r="EK129" s="4">
        <f>+SUM(EB204:EB208)</f>
        <v>180240</v>
      </c>
      <c r="EL129" s="4">
        <f>+SUM(EA204:EA208)</f>
        <v>5915</v>
      </c>
      <c r="EM129" s="4">
        <f t="shared" si="2014"/>
        <v>3.2817354638260098E-2</v>
      </c>
      <c r="EN129" s="4">
        <f t="shared" si="2015"/>
        <v>4.196434447099217E-4</v>
      </c>
      <c r="EO129" s="4">
        <f t="shared" si="2016"/>
        <v>802338</v>
      </c>
      <c r="EP129" s="4">
        <f t="shared" si="2017"/>
        <v>26330.61068575233</v>
      </c>
      <c r="EQ129" s="4">
        <f t="shared" si="2018"/>
        <v>113364.11705115678</v>
      </c>
      <c r="ER129" s="4">
        <f t="shared" si="2019"/>
        <v>8591.9391578112973</v>
      </c>
      <c r="ES129" s="4"/>
      <c r="ET129" s="4"/>
      <c r="EU129" s="4"/>
      <c r="EV129" s="4"/>
      <c r="EX129" s="1">
        <f t="shared" si="1087"/>
        <v>90</v>
      </c>
      <c r="EY129" s="1">
        <f t="shared" si="1088"/>
        <v>687</v>
      </c>
      <c r="EZ129" s="1">
        <f t="shared" si="1089"/>
        <v>13.1</v>
      </c>
      <c r="FA129" s="1" t="str">
        <f t="shared" ref="FA129:FE129" si="2183">+FA112</f>
        <v>65-69</v>
      </c>
      <c r="FB129" s="1">
        <f t="shared" si="2183"/>
        <v>932099</v>
      </c>
      <c r="FC129" s="1">
        <f t="shared" si="2183"/>
        <v>91715</v>
      </c>
      <c r="FD129" s="1">
        <f t="shared" si="2183"/>
        <v>9.8396200403605194E-2</v>
      </c>
      <c r="FE129" s="1">
        <f t="shared" si="2183"/>
        <v>3.0850770127379714E-4</v>
      </c>
      <c r="FF129"/>
      <c r="FG129" s="4" t="s">
        <v>32</v>
      </c>
      <c r="FH129" s="4">
        <f>+SUM(EY204:EY208)</f>
        <v>171160</v>
      </c>
      <c r="FI129" s="4">
        <f>+SUM(EX204:EX208)</f>
        <v>17012</v>
      </c>
      <c r="FJ129" s="4">
        <f t="shared" si="2021"/>
        <v>9.939238139752278E-2</v>
      </c>
      <c r="FK129" s="4">
        <f t="shared" si="2022"/>
        <v>7.2317468895221433E-4</v>
      </c>
      <c r="FL129" s="4">
        <f t="shared" si="2023"/>
        <v>932099</v>
      </c>
      <c r="FM129" s="4">
        <f t="shared" si="2024"/>
        <v>92643.539308249587</v>
      </c>
      <c r="FN129" s="4">
        <f t="shared" si="2025"/>
        <v>454370.91008483846</v>
      </c>
      <c r="FO129" s="4">
        <f t="shared" si="2026"/>
        <v>16841.493661081066</v>
      </c>
      <c r="FP129" s="4"/>
      <c r="FQ129" s="4"/>
      <c r="FR129" s="4"/>
      <c r="FS129" s="4"/>
      <c r="FU129" s="1">
        <f t="shared" si="1090"/>
        <v>69</v>
      </c>
      <c r="FV129" s="1">
        <f t="shared" si="1091"/>
        <v>700</v>
      </c>
      <c r="FW129" s="1">
        <f t="shared" si="1092"/>
        <v>9.9</v>
      </c>
      <c r="FX129" s="1" t="str">
        <f t="shared" ref="FX129:GB129" si="2184">+FX112</f>
        <v>65-69</v>
      </c>
      <c r="FY129" s="1">
        <f t="shared" si="2184"/>
        <v>819250</v>
      </c>
      <c r="FZ129" s="1">
        <f t="shared" si="2184"/>
        <v>78260</v>
      </c>
      <c r="GA129" s="1">
        <f t="shared" si="2184"/>
        <v>9.55263960939884E-2</v>
      </c>
      <c r="GB129" s="1">
        <f t="shared" si="2184"/>
        <v>3.2475169029873622E-4</v>
      </c>
      <c r="GC129"/>
      <c r="GD129" s="4" t="s">
        <v>32</v>
      </c>
      <c r="GE129" s="4">
        <f>+SUM(FV204:FV208)</f>
        <v>164965</v>
      </c>
      <c r="GF129" s="4">
        <f>+SUM(FU204:FU208)</f>
        <v>16396</v>
      </c>
      <c r="GG129" s="4">
        <f t="shared" si="2028"/>
        <v>9.9390779862395057E-2</v>
      </c>
      <c r="GH129" s="4">
        <f t="shared" si="2029"/>
        <v>7.3662310669286933E-4</v>
      </c>
      <c r="GI129" s="4">
        <f t="shared" si="2030"/>
        <v>819250</v>
      </c>
      <c r="GJ129" s="4">
        <f t="shared" si="2031"/>
        <v>81425.896402267157</v>
      </c>
      <c r="GK129" s="4">
        <f t="shared" si="2032"/>
        <v>364186.27601397038</v>
      </c>
      <c r="GL129" s="4">
        <f t="shared" si="2033"/>
        <v>15758.511931644796</v>
      </c>
      <c r="GM129" s="4"/>
      <c r="GN129" s="4"/>
      <c r="GO129" s="4"/>
      <c r="GP129" s="4"/>
      <c r="GR129" s="1">
        <f t="shared" si="1093"/>
        <v>133</v>
      </c>
      <c r="GS129" s="1">
        <f t="shared" si="1094"/>
        <v>725</v>
      </c>
      <c r="GT129" s="1">
        <f t="shared" si="1095"/>
        <v>18.3</v>
      </c>
      <c r="GU129" s="1" t="str">
        <f t="shared" ref="GU129:GY129" si="2185">+GU112</f>
        <v>65-69</v>
      </c>
      <c r="GV129" s="1">
        <f t="shared" si="2185"/>
        <v>835530</v>
      </c>
      <c r="GW129" s="1">
        <f t="shared" si="2185"/>
        <v>212592</v>
      </c>
      <c r="GX129" s="1">
        <f t="shared" si="2185"/>
        <v>0.25443969695881657</v>
      </c>
      <c r="GY129" s="1">
        <f t="shared" si="2185"/>
        <v>4.7648891194596726E-4</v>
      </c>
      <c r="GZ129"/>
      <c r="HA129" s="4" t="s">
        <v>32</v>
      </c>
      <c r="HB129" s="4">
        <f>+SUM(GS204:GS208)</f>
        <v>154490</v>
      </c>
      <c r="HC129" s="4">
        <f>+SUM(GR204:GR208)</f>
        <v>43705</v>
      </c>
      <c r="HD129" s="4">
        <f t="shared" si="2035"/>
        <v>0.28289856948669817</v>
      </c>
      <c r="HE129" s="4">
        <f t="shared" si="2036"/>
        <v>1.1459231246267751E-3</v>
      </c>
      <c r="HF129" s="4">
        <f t="shared" si="2037"/>
        <v>835530</v>
      </c>
      <c r="HG129" s="4">
        <f t="shared" si="2038"/>
        <v>236370.24176322093</v>
      </c>
      <c r="HH129" s="4">
        <f t="shared" si="2039"/>
        <v>916716.53122674907</v>
      </c>
      <c r="HI129" s="4">
        <f t="shared" si="2040"/>
        <v>39308.388783167575</v>
      </c>
      <c r="HJ129" s="4"/>
      <c r="HK129" s="4"/>
      <c r="HL129" s="4"/>
      <c r="HM129" s="4"/>
      <c r="HO129" s="1">
        <f t="shared" si="1096"/>
        <v>173</v>
      </c>
      <c r="HP129" s="1">
        <f t="shared" si="1097"/>
        <v>731</v>
      </c>
      <c r="HQ129" s="1">
        <f t="shared" si="1098"/>
        <v>23.7</v>
      </c>
      <c r="HR129" s="1" t="str">
        <f t="shared" ref="HR129:HV129" si="2186">+HR112</f>
        <v>65-69</v>
      </c>
      <c r="HS129" s="1">
        <f t="shared" si="2186"/>
        <v>949356</v>
      </c>
      <c r="HT129" s="1">
        <f t="shared" si="2186"/>
        <v>207103</v>
      </c>
      <c r="HU129" s="1">
        <f t="shared" si="2186"/>
        <v>0.21815104133749616</v>
      </c>
      <c r="HV129" s="1">
        <f t="shared" si="2186"/>
        <v>4.2386301840105598E-4</v>
      </c>
      <c r="HW129"/>
      <c r="HX129" s="4" t="s">
        <v>32</v>
      </c>
      <c r="HY129" s="4">
        <f>+SUM(HP204:HP208)</f>
        <v>205934</v>
      </c>
      <c r="HZ129" s="4">
        <f>+SUM(HO204:HO208)</f>
        <v>44516</v>
      </c>
      <c r="IA129" s="4">
        <f t="shared" si="2042"/>
        <v>0.21616634455699399</v>
      </c>
      <c r="IB129" s="4">
        <f t="shared" si="2043"/>
        <v>9.0707242606792213E-4</v>
      </c>
      <c r="IC129" s="4">
        <f t="shared" si="2044"/>
        <v>949356</v>
      </c>
      <c r="ID129" s="4">
        <f t="shared" si="2045"/>
        <v>205218.81620324959</v>
      </c>
      <c r="IE129" s="4">
        <f t="shared" si="2046"/>
        <v>741552.88564097753</v>
      </c>
      <c r="IF129" s="4">
        <f t="shared" si="2047"/>
        <v>44924.716546795935</v>
      </c>
      <c r="IG129" s="4"/>
      <c r="IH129" s="4"/>
      <c r="II129" s="4"/>
      <c r="IJ129" s="4"/>
      <c r="IL129" s="1">
        <f t="shared" si="1099"/>
        <v>325</v>
      </c>
      <c r="IM129" s="1">
        <f t="shared" si="1100"/>
        <v>539</v>
      </c>
      <c r="IN129" s="1">
        <f t="shared" si="1101"/>
        <v>60.3</v>
      </c>
      <c r="IO129" s="1" t="str">
        <f t="shared" ref="IO129:IS129" si="2187">+IO112</f>
        <v>65-69</v>
      </c>
      <c r="IP129" s="1">
        <f t="shared" si="2187"/>
        <v>812806</v>
      </c>
      <c r="IQ129" s="1">
        <f t="shared" si="2187"/>
        <v>392038</v>
      </c>
      <c r="IR129" s="1">
        <f t="shared" si="2187"/>
        <v>0.48232665605322794</v>
      </c>
      <c r="IS129" s="1">
        <f t="shared" si="2187"/>
        <v>5.5424921037876284E-4</v>
      </c>
      <c r="IT129"/>
      <c r="IU129" s="4" t="s">
        <v>32</v>
      </c>
      <c r="IV129" s="4">
        <f>+SUM(IM204:IM208)</f>
        <v>173280</v>
      </c>
      <c r="IW129" s="4">
        <f>+SUM(IL204:IL208)</f>
        <v>77357</v>
      </c>
      <c r="IX129" s="4">
        <f t="shared" si="2049"/>
        <v>0.44642774699907661</v>
      </c>
      <c r="IY129" s="4">
        <f t="shared" si="2050"/>
        <v>1.1942315129164784E-3</v>
      </c>
      <c r="IZ129" s="4">
        <f t="shared" si="2051"/>
        <v>812806</v>
      </c>
      <c r="JA129" s="4">
        <f t="shared" si="2052"/>
        <v>362859.15132733149</v>
      </c>
      <c r="JB129" s="4">
        <f t="shared" si="2053"/>
        <v>942216.82624522026</v>
      </c>
      <c r="JC129" s="4">
        <f t="shared" si="2054"/>
        <v>83577.562960903335</v>
      </c>
      <c r="JD129" s="4"/>
      <c r="JE129" s="4"/>
      <c r="JF129" s="4"/>
      <c r="JG129" s="4"/>
      <c r="JI129" s="1">
        <f t="shared" si="1102"/>
        <v>171</v>
      </c>
      <c r="JJ129" s="1">
        <f t="shared" si="1103"/>
        <v>497</v>
      </c>
      <c r="JK129" s="1">
        <f t="shared" si="1104"/>
        <v>34.4</v>
      </c>
      <c r="JL129" s="1" t="str">
        <f t="shared" ref="JL129:JP129" si="2188">+JL112</f>
        <v>65-69</v>
      </c>
      <c r="JM129" s="1">
        <f t="shared" si="2188"/>
        <v>895754</v>
      </c>
      <c r="JN129" s="1">
        <f t="shared" si="2188"/>
        <v>197034</v>
      </c>
      <c r="JO129" s="1">
        <f t="shared" si="2188"/>
        <v>0.21996440987146024</v>
      </c>
      <c r="JP129" s="1">
        <f t="shared" si="2188"/>
        <v>4.3766220095164553E-4</v>
      </c>
      <c r="JQ129"/>
      <c r="JR129" s="4" t="s">
        <v>32</v>
      </c>
      <c r="JS129" s="4">
        <f>+SUM(JJ204:JJ208)</f>
        <v>153325</v>
      </c>
      <c r="JT129" s="4">
        <f>+SUM(JI204:JI208)</f>
        <v>37665</v>
      </c>
      <c r="JU129" s="4">
        <f t="shared" si="2056"/>
        <v>0.24565465514430132</v>
      </c>
      <c r="JV129" s="4">
        <f t="shared" si="2057"/>
        <v>1.0993630088713417E-3</v>
      </c>
      <c r="JW129" s="4">
        <f t="shared" si="2058"/>
        <v>895754</v>
      </c>
      <c r="JX129" s="4">
        <f t="shared" si="2059"/>
        <v>220046.1399641285</v>
      </c>
      <c r="JY129" s="4">
        <f t="shared" si="2060"/>
        <v>969749.91908896191</v>
      </c>
      <c r="JZ129" s="4">
        <f t="shared" si="2061"/>
        <v>33726.043143541639</v>
      </c>
      <c r="KA129" s="4"/>
      <c r="KB129" s="4"/>
      <c r="KC129" s="4"/>
      <c r="KD129" s="4"/>
      <c r="KF129" s="1">
        <f t="shared" si="1105"/>
        <v>496</v>
      </c>
      <c r="KG129" s="1">
        <f t="shared" si="1106"/>
        <v>511</v>
      </c>
      <c r="KH129" s="1">
        <f t="shared" si="1107"/>
        <v>97.1</v>
      </c>
      <c r="KI129" s="1" t="str">
        <f t="shared" ref="KI129:KM129" si="2189">+KI112</f>
        <v>65-69</v>
      </c>
      <c r="KJ129" s="1">
        <f t="shared" si="2189"/>
        <v>847877</v>
      </c>
      <c r="KK129" s="1">
        <f t="shared" si="2189"/>
        <v>470029</v>
      </c>
      <c r="KL129" s="1">
        <f t="shared" si="2189"/>
        <v>0.55435988946509929</v>
      </c>
      <c r="KM129" s="1">
        <f t="shared" si="2189"/>
        <v>5.3978599095444934E-4</v>
      </c>
      <c r="KN129"/>
      <c r="KO129" s="4" t="s">
        <v>32</v>
      </c>
      <c r="KP129" s="4">
        <f>+SUM(KG204:KG208)</f>
        <v>155283</v>
      </c>
      <c r="KQ129" s="4">
        <f>+SUM(KF204:KF208)</f>
        <v>104679</v>
      </c>
      <c r="KR129" s="4">
        <f t="shared" si="2063"/>
        <v>0.67411757887212376</v>
      </c>
      <c r="KS129" s="4">
        <f t="shared" si="2064"/>
        <v>1.1894230126208642E-3</v>
      </c>
      <c r="KT129" s="4">
        <f t="shared" si="2065"/>
        <v>847877</v>
      </c>
      <c r="KU129" s="4">
        <f t="shared" si="2066"/>
        <v>571568.79042135971</v>
      </c>
      <c r="KV129" s="4">
        <f t="shared" si="2067"/>
        <v>1017040.8166531753</v>
      </c>
      <c r="KW129" s="4">
        <f t="shared" si="2068"/>
        <v>86082.666715809013</v>
      </c>
      <c r="KX129" s="4"/>
      <c r="KY129" s="4"/>
      <c r="KZ129" s="4"/>
      <c r="LA129" s="4"/>
      <c r="LC129" s="1">
        <f t="shared" si="1108"/>
        <v>68</v>
      </c>
      <c r="LD129" s="1">
        <f t="shared" si="1109"/>
        <v>515</v>
      </c>
      <c r="LE129" s="1">
        <f t="shared" si="1110"/>
        <v>13.2</v>
      </c>
      <c r="LF129" s="1" t="str">
        <f t="shared" ref="LF129:LJ129" si="2190">+LF112</f>
        <v>65-69</v>
      </c>
      <c r="LG129" s="1">
        <f t="shared" si="2190"/>
        <v>852754</v>
      </c>
      <c r="LH129" s="1">
        <f t="shared" si="2190"/>
        <v>64195</v>
      </c>
      <c r="LI129" s="1">
        <f t="shared" si="2190"/>
        <v>7.5279623431845522E-2</v>
      </c>
      <c r="LJ129" s="1">
        <f t="shared" si="2190"/>
        <v>2.8571434789359307E-4</v>
      </c>
      <c r="LK129"/>
      <c r="LL129" s="4" t="s">
        <v>32</v>
      </c>
      <c r="LM129" s="4">
        <f>+SUM(LD204:LD208)</f>
        <v>175892</v>
      </c>
      <c r="LN129" s="4">
        <f>+SUM(LC204:LC208)</f>
        <v>12194</v>
      </c>
      <c r="LO129" s="4">
        <f t="shared" si="2070"/>
        <v>6.9326632251608941E-2</v>
      </c>
      <c r="LP129" s="4">
        <f t="shared" si="2071"/>
        <v>6.0565548036083181E-4</v>
      </c>
      <c r="LQ129" s="4">
        <f t="shared" si="2072"/>
        <v>852754</v>
      </c>
      <c r="LR129" s="4">
        <f t="shared" si="2073"/>
        <v>59118.562959088529</v>
      </c>
      <c r="LS129" s="4">
        <f t="shared" si="2074"/>
        <v>266746.5635234511</v>
      </c>
      <c r="LT129" s="4">
        <f t="shared" si="2075"/>
        <v>13241.083524674172</v>
      </c>
      <c r="LU129" s="4"/>
      <c r="LV129" s="4"/>
      <c r="LW129" s="4"/>
      <c r="LX129" s="4"/>
      <c r="LZ129" s="1">
        <f t="shared" si="1111"/>
        <v>143</v>
      </c>
      <c r="MA129" s="1">
        <f t="shared" si="1112"/>
        <v>657</v>
      </c>
      <c r="MB129" s="1">
        <f t="shared" si="1113"/>
        <v>21.8</v>
      </c>
      <c r="MC129" s="1" t="str">
        <f t="shared" ref="MC129:MG129" si="2191">+MC112</f>
        <v>65-69</v>
      </c>
      <c r="MD129" s="1">
        <f t="shared" si="2191"/>
        <v>871095</v>
      </c>
      <c r="ME129" s="1">
        <f t="shared" si="2191"/>
        <v>181024</v>
      </c>
      <c r="MF129" s="1">
        <f t="shared" si="2191"/>
        <v>0.20781200672716524</v>
      </c>
      <c r="MG129" s="1">
        <f t="shared" si="2191"/>
        <v>4.3472707138294121E-4</v>
      </c>
      <c r="MH129"/>
      <c r="MI129" s="4" t="s">
        <v>32</v>
      </c>
      <c r="MJ129" s="4">
        <f>+SUM(MA204:MA208)</f>
        <v>171507</v>
      </c>
      <c r="MK129" s="4">
        <f>+SUM(LZ204:LZ208)</f>
        <v>33057</v>
      </c>
      <c r="ML129" s="4">
        <f t="shared" si="2077"/>
        <v>0.19274431947384071</v>
      </c>
      <c r="MM129" s="4">
        <f t="shared" si="2078"/>
        <v>9.5247903115130809E-4</v>
      </c>
      <c r="MN129" s="4">
        <f t="shared" si="2079"/>
        <v>871095</v>
      </c>
      <c r="MO129" s="4">
        <f t="shared" si="2080"/>
        <v>167898.61297206528</v>
      </c>
      <c r="MP129" s="4">
        <f t="shared" si="2081"/>
        <v>688401.62809073587</v>
      </c>
      <c r="MQ129" s="4">
        <f t="shared" si="2082"/>
        <v>35641.213837755931</v>
      </c>
      <c r="MR129" s="4"/>
      <c r="MS129" s="4"/>
      <c r="MT129" s="4"/>
      <c r="MU129" s="4"/>
      <c r="MW129" s="1">
        <f t="shared" si="1114"/>
        <v>355</v>
      </c>
      <c r="MX129" s="1">
        <f t="shared" si="1115"/>
        <v>357</v>
      </c>
      <c r="MY129" s="1">
        <f t="shared" si="1116"/>
        <v>99.4</v>
      </c>
      <c r="MZ129" s="1" t="str">
        <f t="shared" ref="MZ129:ND129" si="2192">+MZ112</f>
        <v>65-69</v>
      </c>
      <c r="NA129" s="1">
        <f t="shared" si="2192"/>
        <v>497602</v>
      </c>
      <c r="NB129" s="1">
        <f t="shared" si="2192"/>
        <v>440315</v>
      </c>
      <c r="NC129" s="1">
        <f t="shared" si="2192"/>
        <v>0.88487385500862137</v>
      </c>
      <c r="ND129" s="1">
        <f t="shared" si="2192"/>
        <v>4.5246668145486986E-4</v>
      </c>
      <c r="NE129"/>
      <c r="NF129" s="4" t="s">
        <v>32</v>
      </c>
      <c r="NG129" s="4">
        <f>+SUM(MX204:MX208)</f>
        <v>88110</v>
      </c>
      <c r="NH129" s="4">
        <f>+SUM(MW204:MW208)</f>
        <v>80505</v>
      </c>
      <c r="NI129" s="4">
        <f t="shared" si="2084"/>
        <v>0.91368743615934622</v>
      </c>
      <c r="NJ129" s="4">
        <f t="shared" si="2085"/>
        <v>9.4606992012646451E-4</v>
      </c>
      <c r="NK129" s="4">
        <f t="shared" si="2086"/>
        <v>497602</v>
      </c>
      <c r="NL129" s="4">
        <f t="shared" si="2087"/>
        <v>454652.69560776302</v>
      </c>
      <c r="NM129" s="4">
        <f t="shared" si="2088"/>
        <v>221620.89452285654</v>
      </c>
      <c r="NN129" s="4">
        <f t="shared" si="2089"/>
        <v>77966.235364809632</v>
      </c>
      <c r="NO129" s="4"/>
      <c r="NP129" s="4"/>
      <c r="NQ129" s="4"/>
      <c r="NR129" s="4"/>
      <c r="NT129" s="1">
        <f t="shared" si="1117"/>
        <v>38</v>
      </c>
      <c r="NU129" s="1">
        <f t="shared" si="1118"/>
        <v>379</v>
      </c>
      <c r="NV129" s="1">
        <f t="shared" si="1119"/>
        <v>10</v>
      </c>
      <c r="NW129" s="1" t="str">
        <f t="shared" ref="NW129:OA129" si="2193">+NW112</f>
        <v>65-69</v>
      </c>
      <c r="NX129" s="1">
        <f t="shared" si="2193"/>
        <v>505784</v>
      </c>
      <c r="NY129" s="1">
        <f t="shared" si="2193"/>
        <v>42973</v>
      </c>
      <c r="NZ129" s="1">
        <f t="shared" si="2193"/>
        <v>8.4963146323331698E-2</v>
      </c>
      <c r="OA129" s="1">
        <f t="shared" si="2193"/>
        <v>3.9205955524917123E-4</v>
      </c>
      <c r="OB129"/>
      <c r="OC129" s="4" t="s">
        <v>32</v>
      </c>
      <c r="OD129" s="4">
        <f>+SUM(NU204:NU208)</f>
        <v>106406</v>
      </c>
      <c r="OE129" s="4">
        <f>+SUM(NT204:NT208)</f>
        <v>7515</v>
      </c>
      <c r="OF129" s="4">
        <f t="shared" si="2091"/>
        <v>7.0625716594928861E-2</v>
      </c>
      <c r="OG129" s="4">
        <f t="shared" si="2092"/>
        <v>7.8540506995204349E-4</v>
      </c>
      <c r="OH129" s="4">
        <f t="shared" si="2093"/>
        <v>505784</v>
      </c>
      <c r="OI129" s="4">
        <f t="shared" si="2094"/>
        <v>35721.3574422495</v>
      </c>
      <c r="OJ129" s="4">
        <f t="shared" si="2095"/>
        <v>157803.84259396812</v>
      </c>
      <c r="OK129" s="4">
        <f t="shared" si="2096"/>
        <v>9040.5885476804324</v>
      </c>
      <c r="OL129" s="4"/>
      <c r="OM129" s="4"/>
      <c r="ON129" s="4"/>
      <c r="OO129" s="4"/>
      <c r="OQ129" s="1">
        <f t="shared" si="1120"/>
        <v>6</v>
      </c>
      <c r="OR129" s="1">
        <f t="shared" si="1121"/>
        <v>358</v>
      </c>
      <c r="OS129" s="1">
        <f t="shared" si="1122"/>
        <v>1.7</v>
      </c>
      <c r="OT129" s="1" t="str">
        <f t="shared" ref="OT129:OX129" si="2194">+OT112</f>
        <v>65-69</v>
      </c>
      <c r="OU129" s="1">
        <f t="shared" si="2194"/>
        <v>485435</v>
      </c>
      <c r="OV129" s="1">
        <f t="shared" si="2194"/>
        <v>6724</v>
      </c>
      <c r="OW129" s="1">
        <f t="shared" si="2194"/>
        <v>1.3851494020826681E-2</v>
      </c>
      <c r="OX129" s="1">
        <f t="shared" si="2194"/>
        <v>1.6774667751816999E-4</v>
      </c>
      <c r="OY129"/>
      <c r="OZ129" s="4" t="s">
        <v>32</v>
      </c>
      <c r="PA129" s="4">
        <f>+SUM(OR204:OR208)</f>
        <v>92997</v>
      </c>
      <c r="PB129" s="4">
        <f>+SUM(OQ204:OQ208)</f>
        <v>1066</v>
      </c>
      <c r="PC129" s="4">
        <f t="shared" si="2098"/>
        <v>1.1462735357054528E-2</v>
      </c>
      <c r="PD129" s="4">
        <f t="shared" si="2099"/>
        <v>3.4906490437103482E-4</v>
      </c>
      <c r="PE129" s="4">
        <f t="shared" si="2100"/>
        <v>485435</v>
      </c>
      <c r="PF129" s="4">
        <f t="shared" si="2101"/>
        <v>5564.4129380517652</v>
      </c>
      <c r="PG129" s="4">
        <f t="shared" si="2102"/>
        <v>28712.733778917605</v>
      </c>
      <c r="PH129" s="4">
        <f t="shared" si="2103"/>
        <v>1288.1473894548189</v>
      </c>
      <c r="PI129" s="4"/>
      <c r="PJ129" s="4"/>
      <c r="PK129" s="4"/>
      <c r="PL129" s="4"/>
      <c r="PN129" s="1">
        <f t="shared" si="1123"/>
        <v>1</v>
      </c>
      <c r="PO129" s="1">
        <f t="shared" si="1124"/>
        <v>437</v>
      </c>
      <c r="PP129" s="1">
        <f t="shared" si="1125"/>
        <v>0.2</v>
      </c>
      <c r="PQ129" s="1" t="str">
        <f t="shared" ref="PQ129:PU129" si="2195">+PQ112</f>
        <v>65-69</v>
      </c>
      <c r="PR129" s="1">
        <f t="shared" si="2195"/>
        <v>509262</v>
      </c>
      <c r="PS129" s="1">
        <f t="shared" si="2195"/>
        <v>1385</v>
      </c>
      <c r="PT129" s="1">
        <f t="shared" si="2195"/>
        <v>2.719621727126705E-3</v>
      </c>
      <c r="PU129" s="1">
        <f t="shared" si="2195"/>
        <v>7.2978049641540463E-5</v>
      </c>
      <c r="PV129"/>
      <c r="PW129" s="4" t="s">
        <v>32</v>
      </c>
      <c r="PX129" s="4">
        <f>+SUM(PO204:PO208)</f>
        <v>95365</v>
      </c>
      <c r="PY129" s="4">
        <f>+SUM(PN204:PN208)</f>
        <v>242</v>
      </c>
      <c r="PZ129" s="4">
        <f t="shared" si="2105"/>
        <v>2.5376186231846065E-3</v>
      </c>
      <c r="QA129" s="4">
        <f t="shared" si="2106"/>
        <v>1.6291719821301596E-4</v>
      </c>
      <c r="QB129" s="4">
        <f t="shared" si="2107"/>
        <v>509262</v>
      </c>
      <c r="QC129" s="4">
        <f t="shared" si="2108"/>
        <v>1292.3127352802392</v>
      </c>
      <c r="QD129" s="4">
        <f t="shared" si="2109"/>
        <v>6883.6123943639459</v>
      </c>
      <c r="QE129" s="4">
        <f t="shared" si="2110"/>
        <v>259.35672600743823</v>
      </c>
      <c r="QF129" s="4"/>
      <c r="QG129" s="4"/>
      <c r="QH129" s="4"/>
      <c r="QI129" s="4"/>
      <c r="QS129"/>
      <c r="QT129" s="4"/>
      <c r="QU129" s="4"/>
      <c r="QV129" s="4"/>
      <c r="QW129" s="4"/>
      <c r="QX129" s="4"/>
      <c r="QY129" s="4"/>
      <c r="QZ129" s="4"/>
      <c r="RA129" s="4"/>
      <c r="RB129" s="4"/>
      <c r="RC129" s="4"/>
      <c r="RD129" s="4"/>
      <c r="RE129" s="4"/>
      <c r="RF129" s="4"/>
    </row>
    <row r="130" spans="1:474">
      <c r="A130" s="20" t="s">
        <v>13</v>
      </c>
      <c r="B130" s="20" t="s">
        <v>17</v>
      </c>
      <c r="C130" s="20">
        <v>61</v>
      </c>
      <c r="D130" s="20" t="s">
        <v>16</v>
      </c>
      <c r="E130" s="20">
        <v>349</v>
      </c>
      <c r="F130" s="20">
        <v>1018</v>
      </c>
      <c r="G130" s="20">
        <v>34.299999999999997</v>
      </c>
      <c r="H130" s="20">
        <v>42</v>
      </c>
      <c r="I130" s="20">
        <v>960</v>
      </c>
      <c r="J130" s="20">
        <v>4.4000000000000004</v>
      </c>
      <c r="K130" s="20">
        <v>38</v>
      </c>
      <c r="L130" s="20">
        <v>884</v>
      </c>
      <c r="M130" s="20">
        <v>4.3</v>
      </c>
      <c r="N130" s="20">
        <v>24</v>
      </c>
      <c r="O130" s="20">
        <v>962</v>
      </c>
      <c r="P130" s="20">
        <v>2.5</v>
      </c>
      <c r="Q130" s="20">
        <v>141</v>
      </c>
      <c r="R130" s="20">
        <v>780</v>
      </c>
      <c r="S130" s="20">
        <v>18.100000000000001</v>
      </c>
      <c r="T130" s="20">
        <v>65</v>
      </c>
      <c r="U130" s="20">
        <v>1051</v>
      </c>
      <c r="V130" s="20">
        <v>6.2</v>
      </c>
      <c r="W130" s="20">
        <v>196</v>
      </c>
      <c r="X130" s="20">
        <v>1089</v>
      </c>
      <c r="Y130" s="20">
        <v>18</v>
      </c>
      <c r="Z130" s="20">
        <v>279</v>
      </c>
      <c r="AA130" s="20">
        <v>1000</v>
      </c>
      <c r="AB130" s="20">
        <v>27.9</v>
      </c>
      <c r="AC130" s="20">
        <v>488</v>
      </c>
      <c r="AD130" s="20">
        <v>789</v>
      </c>
      <c r="AE130" s="20">
        <v>61.9</v>
      </c>
      <c r="AF130" s="20">
        <v>290</v>
      </c>
      <c r="AG130" s="20">
        <v>1009</v>
      </c>
      <c r="AH130" s="20">
        <v>28.7</v>
      </c>
      <c r="AI130" s="20">
        <v>737</v>
      </c>
      <c r="AJ130" s="20">
        <v>908</v>
      </c>
      <c r="AK130" s="20">
        <v>81.2</v>
      </c>
      <c r="AL130" s="20">
        <v>53</v>
      </c>
      <c r="AM130" s="20">
        <v>958</v>
      </c>
      <c r="AN130" s="20">
        <v>5.5</v>
      </c>
      <c r="AO130" s="20">
        <v>172</v>
      </c>
      <c r="AP130" s="20">
        <v>1006</v>
      </c>
      <c r="AQ130" s="20">
        <v>17.100000000000001</v>
      </c>
      <c r="AR130" s="20">
        <v>458</v>
      </c>
      <c r="AS130" s="20">
        <v>446</v>
      </c>
      <c r="AT130" s="20">
        <v>102.7</v>
      </c>
      <c r="AU130" s="20">
        <v>45</v>
      </c>
      <c r="AV130" s="20">
        <v>530</v>
      </c>
      <c r="AW130" s="20">
        <v>8.5</v>
      </c>
      <c r="AX130" s="20">
        <v>6</v>
      </c>
      <c r="AY130" s="20">
        <v>443</v>
      </c>
      <c r="AZ130" s="20">
        <v>1.4</v>
      </c>
      <c r="BA130" s="20">
        <v>1</v>
      </c>
      <c r="BB130" s="20">
        <v>584</v>
      </c>
      <c r="BC130" s="20">
        <v>0.2</v>
      </c>
      <c r="BE130" s="35"/>
      <c r="BF130" s="1" t="str">
        <f t="shared" si="1071"/>
        <v>明細部</v>
      </c>
      <c r="BG130" s="1" t="str">
        <f t="shared" si="1072"/>
        <v>県</v>
      </c>
      <c r="BH130" s="1">
        <f t="shared" si="1073"/>
        <v>61</v>
      </c>
      <c r="BI130" s="1" t="str">
        <f t="shared" si="1074"/>
        <v>女</v>
      </c>
      <c r="BJ130" s="1">
        <f t="shared" si="1075"/>
        <v>349</v>
      </c>
      <c r="BK130" s="1">
        <f t="shared" si="1076"/>
        <v>1018</v>
      </c>
      <c r="BL130" s="1">
        <f t="shared" si="1077"/>
        <v>34.299999999999997</v>
      </c>
      <c r="BM130" s="1" t="str">
        <f t="shared" ref="BM130:BQ130" si="2196">+BM113</f>
        <v>70-74</v>
      </c>
      <c r="BN130" s="1">
        <f t="shared" si="2196"/>
        <v>980680</v>
      </c>
      <c r="BO130" s="1">
        <f t="shared" si="2196"/>
        <v>585852</v>
      </c>
      <c r="BP130" s="1">
        <f t="shared" si="2196"/>
        <v>0.59739364522576177</v>
      </c>
      <c r="BQ130" s="1">
        <f t="shared" si="2196"/>
        <v>4.9523000839644005E-4</v>
      </c>
      <c r="BR130"/>
      <c r="BS130" s="4" t="s">
        <v>33</v>
      </c>
      <c r="BT130" s="4">
        <f>+SUM(BK209:BK213)</f>
        <v>194767</v>
      </c>
      <c r="BU130" s="4">
        <f>+SUM(BJ209:BJ213)</f>
        <v>122339</v>
      </c>
      <c r="BV130" s="4">
        <f t="shared" si="1993"/>
        <v>0.62813002202631862</v>
      </c>
      <c r="BW130" s="4">
        <f t="shared" si="1994"/>
        <v>1.0951223622577477E-3</v>
      </c>
      <c r="BX130" s="4">
        <f t="shared" si="1995"/>
        <v>980680</v>
      </c>
      <c r="BY130" s="4">
        <f t="shared" si="1996"/>
        <v>615994.55000077013</v>
      </c>
      <c r="BZ130" s="4">
        <f t="shared" si="1997"/>
        <v>1153399.9582275434</v>
      </c>
      <c r="CA130" s="4">
        <f t="shared" si="1998"/>
        <v>116352.56809968594</v>
      </c>
      <c r="CB130" s="4"/>
      <c r="CC130" s="4"/>
      <c r="CD130" s="4"/>
      <c r="CE130" s="4"/>
      <c r="CG130" s="1">
        <f t="shared" si="1078"/>
        <v>42</v>
      </c>
      <c r="CH130" s="1">
        <f t="shared" si="1079"/>
        <v>960</v>
      </c>
      <c r="CI130" s="1">
        <f t="shared" si="1080"/>
        <v>4.4000000000000004</v>
      </c>
      <c r="CJ130" s="1" t="str">
        <f t="shared" ref="CJ130:CN130" si="2197">+CJ113</f>
        <v>70-74</v>
      </c>
      <c r="CK130" s="1">
        <f t="shared" si="2197"/>
        <v>892106</v>
      </c>
      <c r="CL130" s="1">
        <f t="shared" si="2197"/>
        <v>96146</v>
      </c>
      <c r="CM130" s="1">
        <f t="shared" si="2197"/>
        <v>0.10777418826910704</v>
      </c>
      <c r="CN130" s="1">
        <f t="shared" si="2197"/>
        <v>3.2831183739173242E-4</v>
      </c>
      <c r="CO130"/>
      <c r="CP130" s="4" t="s">
        <v>33</v>
      </c>
      <c r="CQ130" s="4">
        <f>+SUM(CH209:CH213)</f>
        <v>194097</v>
      </c>
      <c r="CR130" s="4">
        <f>+SUM(CG209:CG213)</f>
        <v>18808</v>
      </c>
      <c r="CS130" s="4">
        <f t="shared" si="2000"/>
        <v>9.6900003606444199E-2</v>
      </c>
      <c r="CT130" s="4">
        <f t="shared" si="2001"/>
        <v>6.7146040090855735E-4</v>
      </c>
      <c r="CU130" s="4">
        <f t="shared" si="2002"/>
        <v>892106</v>
      </c>
      <c r="CV130" s="4">
        <f t="shared" si="2003"/>
        <v>86445.074617330509</v>
      </c>
      <c r="CW130" s="4">
        <f t="shared" si="2004"/>
        <v>358817.59538257885</v>
      </c>
      <c r="CX130" s="4">
        <f t="shared" si="2005"/>
        <v>20918.64662046887</v>
      </c>
      <c r="CY130" s="4"/>
      <c r="CZ130" s="4"/>
      <c r="DA130" s="4"/>
      <c r="DB130" s="4"/>
      <c r="DD130" s="1">
        <f t="shared" si="1081"/>
        <v>38</v>
      </c>
      <c r="DE130" s="1">
        <f t="shared" si="1082"/>
        <v>884</v>
      </c>
      <c r="DF130" s="1">
        <f t="shared" si="1083"/>
        <v>4.3</v>
      </c>
      <c r="DG130" s="1" t="str">
        <f t="shared" ref="DG130:DK130" si="2198">+DG113</f>
        <v>70-74</v>
      </c>
      <c r="DH130" s="1">
        <f t="shared" si="2198"/>
        <v>1009964</v>
      </c>
      <c r="DI130" s="1">
        <f t="shared" si="2198"/>
        <v>22172</v>
      </c>
      <c r="DJ130" s="1">
        <f t="shared" si="2198"/>
        <v>2.1953257739879838E-2</v>
      </c>
      <c r="DK130" s="1">
        <f t="shared" si="2198"/>
        <v>1.4580631923403965E-4</v>
      </c>
      <c r="DL130"/>
      <c r="DM130" s="4" t="s">
        <v>33</v>
      </c>
      <c r="DN130" s="4">
        <f>+SUM(DE209:DE213)</f>
        <v>196011</v>
      </c>
      <c r="DO130" s="4">
        <f>+SUM(DD209:DD213)</f>
        <v>3903</v>
      </c>
      <c r="DP130" s="4">
        <f t="shared" si="2007"/>
        <v>1.9912147787624165E-2</v>
      </c>
      <c r="DQ130" s="4">
        <f t="shared" si="2008"/>
        <v>3.1553775731627996E-4</v>
      </c>
      <c r="DR130" s="4">
        <f t="shared" si="2009"/>
        <v>1009964</v>
      </c>
      <c r="DS130" s="4">
        <f t="shared" si="2010"/>
        <v>20110.552428180054</v>
      </c>
      <c r="DT130" s="4">
        <f t="shared" si="2011"/>
        <v>101558.07405506764</v>
      </c>
      <c r="DU130" s="4">
        <f t="shared" si="2012"/>
        <v>4303.0800028515869</v>
      </c>
      <c r="DV130" s="4"/>
      <c r="DW130" s="4"/>
      <c r="DX130" s="4"/>
      <c r="DY130" s="4"/>
      <c r="EA130" s="1">
        <f t="shared" si="1084"/>
        <v>24</v>
      </c>
      <c r="EB130" s="1">
        <f t="shared" si="1085"/>
        <v>962</v>
      </c>
      <c r="EC130" s="1">
        <f t="shared" si="1086"/>
        <v>2.5</v>
      </c>
      <c r="ED130" s="1" t="str">
        <f t="shared" ref="ED130:EH130" si="2199">+ED113</f>
        <v>70-74</v>
      </c>
      <c r="EE130" s="1">
        <f t="shared" si="2199"/>
        <v>758812</v>
      </c>
      <c r="EF130" s="1">
        <f t="shared" si="2199"/>
        <v>25820</v>
      </c>
      <c r="EG130" s="1">
        <f t="shared" si="2199"/>
        <v>3.4026873586606429E-2</v>
      </c>
      <c r="EH130" s="1">
        <f t="shared" si="2199"/>
        <v>2.0812605431519106E-4</v>
      </c>
      <c r="EI130"/>
      <c r="EJ130" s="4" t="s">
        <v>33</v>
      </c>
      <c r="EK130" s="4">
        <f>+SUM(EB209:EB213)</f>
        <v>156995</v>
      </c>
      <c r="EL130" s="4">
        <f>+SUM(EA209:EA213)</f>
        <v>4749</v>
      </c>
      <c r="EM130" s="4">
        <f t="shared" si="2014"/>
        <v>3.0249370999076403E-2</v>
      </c>
      <c r="EN130" s="4">
        <f t="shared" si="2015"/>
        <v>4.3226024832187246E-4</v>
      </c>
      <c r="EO130" s="4">
        <f t="shared" si="2016"/>
        <v>758812</v>
      </c>
      <c r="EP130" s="4">
        <f t="shared" si="2017"/>
        <v>22953.585706551163</v>
      </c>
      <c r="EQ130" s="4">
        <f t="shared" si="2018"/>
        <v>107586.79690672641</v>
      </c>
      <c r="ER130" s="4">
        <f t="shared" si="2019"/>
        <v>5342.0490187292762</v>
      </c>
      <c r="ES130" s="4"/>
      <c r="ET130" s="4"/>
      <c r="EU130" s="4"/>
      <c r="EV130" s="4"/>
      <c r="EX130" s="1">
        <f t="shared" si="1087"/>
        <v>141</v>
      </c>
      <c r="EY130" s="1">
        <f t="shared" si="1088"/>
        <v>780</v>
      </c>
      <c r="EZ130" s="1">
        <f t="shared" si="1089"/>
        <v>18.100000000000001</v>
      </c>
      <c r="FA130" s="1" t="str">
        <f t="shared" ref="FA130:FE130" si="2200">+FA113</f>
        <v>70-74</v>
      </c>
      <c r="FB130" s="1">
        <f t="shared" si="2200"/>
        <v>798073</v>
      </c>
      <c r="FC130" s="1">
        <f t="shared" si="2200"/>
        <v>69039</v>
      </c>
      <c r="FD130" s="1">
        <f t="shared" si="2200"/>
        <v>8.6507124035019353E-2</v>
      </c>
      <c r="FE130" s="1">
        <f t="shared" si="2200"/>
        <v>3.1467135500994379E-4</v>
      </c>
      <c r="FF130"/>
      <c r="FG130" s="4" t="s">
        <v>33</v>
      </c>
      <c r="FH130" s="4">
        <f>+SUM(EY209:EY213)</f>
        <v>156948</v>
      </c>
      <c r="FI130" s="4">
        <f>+SUM(EX209:EX213)</f>
        <v>13072</v>
      </c>
      <c r="FJ130" s="4">
        <f t="shared" si="2021"/>
        <v>8.3288732573846114E-2</v>
      </c>
      <c r="FK130" s="4">
        <f t="shared" si="2022"/>
        <v>6.9747961386686607E-4</v>
      </c>
      <c r="FL130" s="4">
        <f t="shared" si="2023"/>
        <v>798073</v>
      </c>
      <c r="FM130" s="4">
        <f t="shared" si="2024"/>
        <v>66470.488671407089</v>
      </c>
      <c r="FN130" s="4">
        <f t="shared" si="2025"/>
        <v>309847.6975892667</v>
      </c>
      <c r="FO130" s="4">
        <f t="shared" si="2026"/>
        <v>13577.120103048217</v>
      </c>
      <c r="FP130" s="4"/>
      <c r="FQ130" s="4"/>
      <c r="FR130" s="4"/>
      <c r="FS130" s="4"/>
      <c r="FU130" s="1">
        <f t="shared" si="1090"/>
        <v>65</v>
      </c>
      <c r="FV130" s="1">
        <f t="shared" si="1091"/>
        <v>1051</v>
      </c>
      <c r="FW130" s="1">
        <f t="shared" si="1092"/>
        <v>6.2</v>
      </c>
      <c r="FX130" s="1" t="str">
        <f t="shared" ref="FX130:GB130" si="2201">+FX113</f>
        <v>70-74</v>
      </c>
      <c r="FY130" s="1">
        <f t="shared" si="2201"/>
        <v>874416</v>
      </c>
      <c r="FZ130" s="1">
        <f t="shared" si="2201"/>
        <v>89201</v>
      </c>
      <c r="GA130" s="1">
        <f t="shared" si="2201"/>
        <v>0.10201208578068105</v>
      </c>
      <c r="GB130" s="1">
        <f t="shared" si="2201"/>
        <v>3.2366967495980637E-4</v>
      </c>
      <c r="GC130"/>
      <c r="GD130" s="4" t="s">
        <v>33</v>
      </c>
      <c r="GE130" s="4">
        <f>+SUM(FV209:FV213)</f>
        <v>163645</v>
      </c>
      <c r="GF130" s="4">
        <f>+SUM(FU209:FU213)</f>
        <v>18634</v>
      </c>
      <c r="GG130" s="4">
        <f t="shared" si="2028"/>
        <v>0.11386843472150081</v>
      </c>
      <c r="GH130" s="4">
        <f t="shared" si="2029"/>
        <v>7.8523456540976751E-4</v>
      </c>
      <c r="GI130" s="4">
        <f t="shared" si="2030"/>
        <v>874416</v>
      </c>
      <c r="GJ130" s="4">
        <f t="shared" si="2031"/>
        <v>99568.381215435846</v>
      </c>
      <c r="GK130" s="4">
        <f t="shared" si="2032"/>
        <v>471449.31462014851</v>
      </c>
      <c r="GL130" s="4">
        <f t="shared" si="2033"/>
        <v>16693.767777579549</v>
      </c>
      <c r="GM130" s="4"/>
      <c r="GN130" s="4"/>
      <c r="GO130" s="4"/>
      <c r="GP130" s="4"/>
      <c r="GR130" s="1">
        <f t="shared" si="1093"/>
        <v>196</v>
      </c>
      <c r="GS130" s="1">
        <f t="shared" si="1094"/>
        <v>1089</v>
      </c>
      <c r="GT130" s="1">
        <f t="shared" si="1095"/>
        <v>18</v>
      </c>
      <c r="GU130" s="1" t="str">
        <f t="shared" ref="GU130:GY130" si="2202">+GU113</f>
        <v>70-74</v>
      </c>
      <c r="GV130" s="1">
        <f t="shared" si="2202"/>
        <v>817426</v>
      </c>
      <c r="GW130" s="1">
        <f t="shared" si="2202"/>
        <v>209199</v>
      </c>
      <c r="GX130" s="1">
        <f t="shared" si="2202"/>
        <v>0.25592408364793878</v>
      </c>
      <c r="GY130" s="1">
        <f t="shared" si="2202"/>
        <v>4.8265852212533809E-4</v>
      </c>
      <c r="GZ130"/>
      <c r="HA130" s="4" t="s">
        <v>33</v>
      </c>
      <c r="HB130" s="4">
        <f>+SUM(GS209:GS213)</f>
        <v>184513</v>
      </c>
      <c r="HC130" s="4">
        <f>+SUM(GR209:GR213)</f>
        <v>35612</v>
      </c>
      <c r="HD130" s="4">
        <f t="shared" si="2035"/>
        <v>0.19300537089527567</v>
      </c>
      <c r="HE130" s="4">
        <f t="shared" si="2036"/>
        <v>9.1876942537290807E-4</v>
      </c>
      <c r="HF130" s="4">
        <f t="shared" si="2037"/>
        <v>817426</v>
      </c>
      <c r="HG130" s="4">
        <f t="shared" si="2038"/>
        <v>157767.6083094416</v>
      </c>
      <c r="HH130" s="4">
        <f t="shared" si="2039"/>
        <v>564040.07716677</v>
      </c>
      <c r="HI130" s="4">
        <f t="shared" si="2040"/>
        <v>47221.320446132129</v>
      </c>
      <c r="HJ130" s="4"/>
      <c r="HK130" s="4"/>
      <c r="HL130" s="4"/>
      <c r="HM130" s="4"/>
      <c r="HO130" s="1">
        <f t="shared" si="1096"/>
        <v>279</v>
      </c>
      <c r="HP130" s="1">
        <f t="shared" si="1097"/>
        <v>1000</v>
      </c>
      <c r="HQ130" s="1">
        <f t="shared" si="1098"/>
        <v>27.9</v>
      </c>
      <c r="HR130" s="1" t="str">
        <f t="shared" ref="HR130:HV130" si="2203">+HR113</f>
        <v>70-74</v>
      </c>
      <c r="HS130" s="1">
        <f t="shared" si="2203"/>
        <v>941554</v>
      </c>
      <c r="HT130" s="1">
        <f t="shared" si="2203"/>
        <v>215544</v>
      </c>
      <c r="HU130" s="1">
        <f t="shared" si="2203"/>
        <v>0.22892367299167121</v>
      </c>
      <c r="HV130" s="1">
        <f t="shared" si="2203"/>
        <v>4.329835743706228E-4</v>
      </c>
      <c r="HW130"/>
      <c r="HX130" s="4" t="s">
        <v>33</v>
      </c>
      <c r="HY130" s="4">
        <f>+SUM(HP209:HP213)</f>
        <v>188249</v>
      </c>
      <c r="HZ130" s="4">
        <f>+SUM(HO209:HO213)</f>
        <v>48006</v>
      </c>
      <c r="IA130" s="4">
        <f t="shared" si="2042"/>
        <v>0.25501330684359547</v>
      </c>
      <c r="IB130" s="4">
        <f t="shared" si="2043"/>
        <v>1.0045911324106458E-3</v>
      </c>
      <c r="IC130" s="4">
        <f t="shared" si="2044"/>
        <v>941554</v>
      </c>
      <c r="ID130" s="4">
        <f t="shared" si="2045"/>
        <v>240108.79911181467</v>
      </c>
      <c r="IE130" s="4">
        <f t="shared" si="2046"/>
        <v>894682.9190487481</v>
      </c>
      <c r="IF130" s="4">
        <f t="shared" si="2047"/>
        <v>43094.652517009112</v>
      </c>
      <c r="IG130" s="4"/>
      <c r="IH130" s="4"/>
      <c r="II130" s="4"/>
      <c r="IJ130" s="4"/>
      <c r="IL130" s="1">
        <f t="shared" si="1099"/>
        <v>488</v>
      </c>
      <c r="IM130" s="1">
        <f t="shared" si="1100"/>
        <v>789</v>
      </c>
      <c r="IN130" s="1">
        <f t="shared" si="1101"/>
        <v>61.9</v>
      </c>
      <c r="IO130" s="1" t="str">
        <f t="shared" ref="IO130:IS130" si="2204">+IO113</f>
        <v>70-74</v>
      </c>
      <c r="IP130" s="1">
        <f t="shared" si="2204"/>
        <v>817966</v>
      </c>
      <c r="IQ130" s="1">
        <f t="shared" si="2204"/>
        <v>328485</v>
      </c>
      <c r="IR130" s="1">
        <f t="shared" si="2204"/>
        <v>0.40158759655046788</v>
      </c>
      <c r="IS130" s="1">
        <f t="shared" si="2204"/>
        <v>5.4202936150663048E-4</v>
      </c>
      <c r="IT130"/>
      <c r="IU130" s="4" t="s">
        <v>33</v>
      </c>
      <c r="IV130" s="4">
        <f>+SUM(IM209:IM213)</f>
        <v>170013</v>
      </c>
      <c r="IW130" s="4">
        <f>+SUM(IL209:IL213)</f>
        <v>69508</v>
      </c>
      <c r="IX130" s="4">
        <f t="shared" si="2049"/>
        <v>0.40883932405169016</v>
      </c>
      <c r="IY130" s="4">
        <f t="shared" si="2050"/>
        <v>1.1923068357993804E-3</v>
      </c>
      <c r="IZ130" s="4">
        <f t="shared" si="2051"/>
        <v>817966</v>
      </c>
      <c r="JA130" s="4">
        <f t="shared" si="2052"/>
        <v>334416.66653726477</v>
      </c>
      <c r="JB130" s="4">
        <f t="shared" si="2053"/>
        <v>951144.65483771334</v>
      </c>
      <c r="JC130" s="4">
        <f t="shared" si="2054"/>
        <v>68275.112052334691</v>
      </c>
      <c r="JD130" s="4"/>
      <c r="JE130" s="4"/>
      <c r="JF130" s="4"/>
      <c r="JG130" s="4"/>
      <c r="JI130" s="1">
        <f t="shared" si="1102"/>
        <v>290</v>
      </c>
      <c r="JJ130" s="1">
        <f t="shared" si="1103"/>
        <v>1009</v>
      </c>
      <c r="JK130" s="1">
        <f t="shared" si="1104"/>
        <v>28.7</v>
      </c>
      <c r="JL130" s="1" t="str">
        <f t="shared" ref="JL130:JP130" si="2205">+JL113</f>
        <v>70-74</v>
      </c>
      <c r="JM130" s="1">
        <f t="shared" si="2205"/>
        <v>812092</v>
      </c>
      <c r="JN130" s="1">
        <f t="shared" si="2205"/>
        <v>184659</v>
      </c>
      <c r="JO130" s="1">
        <f t="shared" si="2205"/>
        <v>0.22738679854006688</v>
      </c>
      <c r="JP130" s="1">
        <f t="shared" si="2205"/>
        <v>4.651157753307995E-4</v>
      </c>
      <c r="JQ130"/>
      <c r="JR130" s="4" t="s">
        <v>33</v>
      </c>
      <c r="JS130" s="4">
        <f>+SUM(JJ209:JJ213)</f>
        <v>163033</v>
      </c>
      <c r="JT130" s="4">
        <f>+SUM(JI209:JI213)</f>
        <v>35824</v>
      </c>
      <c r="JU130" s="4">
        <f t="shared" si="2056"/>
        <v>0.21973465494715794</v>
      </c>
      <c r="JV130" s="4">
        <f t="shared" si="2057"/>
        <v>1.0254929456034042E-3</v>
      </c>
      <c r="JW130" s="4">
        <f t="shared" si="2058"/>
        <v>812092</v>
      </c>
      <c r="JX130" s="4">
        <f t="shared" si="2059"/>
        <v>178444.75540534739</v>
      </c>
      <c r="JY130" s="4">
        <f t="shared" si="2060"/>
        <v>693546.87440558127</v>
      </c>
      <c r="JZ130" s="4">
        <f t="shared" si="2061"/>
        <v>37071.551926382723</v>
      </c>
      <c r="KA130" s="4"/>
      <c r="KB130" s="4"/>
      <c r="KC130" s="4"/>
      <c r="KD130" s="4"/>
      <c r="KF130" s="1">
        <f t="shared" si="1105"/>
        <v>737</v>
      </c>
      <c r="KG130" s="1">
        <f t="shared" si="1106"/>
        <v>908</v>
      </c>
      <c r="KH130" s="1">
        <f t="shared" si="1107"/>
        <v>81.2</v>
      </c>
      <c r="KI130" s="1" t="str">
        <f t="shared" ref="KI130:KM130" si="2206">+KI113</f>
        <v>70-74</v>
      </c>
      <c r="KJ130" s="1">
        <f t="shared" si="2206"/>
        <v>801951</v>
      </c>
      <c r="KK130" s="1">
        <f t="shared" si="2206"/>
        <v>439607</v>
      </c>
      <c r="KL130" s="1">
        <f t="shared" si="2206"/>
        <v>0.54817189578914427</v>
      </c>
      <c r="KM130" s="1">
        <f t="shared" si="2206"/>
        <v>5.5573927074965726E-4</v>
      </c>
      <c r="KN130"/>
      <c r="KO130" s="4" t="s">
        <v>33</v>
      </c>
      <c r="KP130" s="4">
        <f>+SUM(KG209:KG213)</f>
        <v>168416</v>
      </c>
      <c r="KQ130" s="4">
        <f>+SUM(KF209:KF213)</f>
        <v>87954</v>
      </c>
      <c r="KR130" s="4">
        <f t="shared" si="2063"/>
        <v>0.52224254227626832</v>
      </c>
      <c r="KS130" s="4">
        <f t="shared" si="2064"/>
        <v>1.2171614441009429E-3</v>
      </c>
      <c r="KT130" s="4">
        <f t="shared" si="2065"/>
        <v>801951</v>
      </c>
      <c r="KU130" s="4">
        <f t="shared" si="2066"/>
        <v>418812.92902099568</v>
      </c>
      <c r="KV130" s="4">
        <f t="shared" si="2067"/>
        <v>952778.70111017325</v>
      </c>
      <c r="KW130" s="4">
        <f t="shared" si="2068"/>
        <v>92320.91800122452</v>
      </c>
      <c r="KX130" s="4"/>
      <c r="KY130" s="4"/>
      <c r="KZ130" s="4"/>
      <c r="LA130" s="4"/>
      <c r="LC130" s="1">
        <f t="shared" si="1108"/>
        <v>53</v>
      </c>
      <c r="LD130" s="1">
        <f t="shared" si="1109"/>
        <v>958</v>
      </c>
      <c r="LE130" s="1">
        <f t="shared" si="1110"/>
        <v>5.5</v>
      </c>
      <c r="LF130" s="1" t="str">
        <f t="shared" ref="LF130:LJ130" si="2207">+LF113</f>
        <v>70-74</v>
      </c>
      <c r="LG130" s="1">
        <f t="shared" si="2207"/>
        <v>879730</v>
      </c>
      <c r="LH130" s="1">
        <f t="shared" si="2207"/>
        <v>46748</v>
      </c>
      <c r="LI130" s="1">
        <f t="shared" si="2207"/>
        <v>5.3139031293692386E-2</v>
      </c>
      <c r="LJ130" s="1">
        <f t="shared" si="2207"/>
        <v>2.3915266383713E-4</v>
      </c>
      <c r="LK130"/>
      <c r="LL130" s="4" t="s">
        <v>33</v>
      </c>
      <c r="LM130" s="4">
        <f>+SUM(LD209:LD213)</f>
        <v>199887</v>
      </c>
      <c r="LN130" s="4">
        <f>+SUM(LC209:LC213)</f>
        <v>7737</v>
      </c>
      <c r="LO130" s="4">
        <f t="shared" si="2070"/>
        <v>3.8706869381200382E-2</v>
      </c>
      <c r="LP130" s="4">
        <f t="shared" si="2071"/>
        <v>4.3144919987451156E-4</v>
      </c>
      <c r="LQ130" s="4">
        <f t="shared" si="2072"/>
        <v>879730</v>
      </c>
      <c r="LR130" s="4">
        <f t="shared" si="2073"/>
        <v>34051.594200723412</v>
      </c>
      <c r="LS130" s="4">
        <f t="shared" si="2074"/>
        <v>144064.88615363513</v>
      </c>
      <c r="LT130" s="4">
        <f t="shared" si="2075"/>
        <v>10621.801548202289</v>
      </c>
      <c r="LU130" s="4"/>
      <c r="LV130" s="4"/>
      <c r="LW130" s="4"/>
      <c r="LX130" s="4"/>
      <c r="LZ130" s="1">
        <f t="shared" si="1111"/>
        <v>172</v>
      </c>
      <c r="MA130" s="1">
        <f t="shared" si="1112"/>
        <v>1006</v>
      </c>
      <c r="MB130" s="1">
        <f t="shared" si="1113"/>
        <v>17.100000000000001</v>
      </c>
      <c r="MC130" s="1" t="str">
        <f t="shared" ref="MC130:MG130" si="2208">+MC113</f>
        <v>70-74</v>
      </c>
      <c r="MD130" s="1">
        <f t="shared" si="2208"/>
        <v>952825</v>
      </c>
      <c r="ME130" s="1">
        <f t="shared" si="2208"/>
        <v>147924</v>
      </c>
      <c r="MF130" s="1">
        <f t="shared" si="2208"/>
        <v>0.15524781570592711</v>
      </c>
      <c r="MG130" s="1">
        <f t="shared" si="2208"/>
        <v>3.7099737706196891E-4</v>
      </c>
      <c r="MH130"/>
      <c r="MI130" s="4" t="s">
        <v>33</v>
      </c>
      <c r="MJ130" s="4">
        <f>+SUM(MA209:MA213)</f>
        <v>185212</v>
      </c>
      <c r="MK130" s="4">
        <f>+SUM(LZ209:LZ213)</f>
        <v>28688</v>
      </c>
      <c r="ML130" s="4">
        <f t="shared" si="2077"/>
        <v>0.15489277152668293</v>
      </c>
      <c r="MM130" s="4">
        <f t="shared" si="2078"/>
        <v>8.4069201573920961E-4</v>
      </c>
      <c r="MN130" s="4">
        <f t="shared" si="2079"/>
        <v>952825</v>
      </c>
      <c r="MO130" s="4">
        <f t="shared" si="2080"/>
        <v>147585.70502991165</v>
      </c>
      <c r="MP130" s="4">
        <f t="shared" si="2081"/>
        <v>641652.85762234346</v>
      </c>
      <c r="MQ130" s="4">
        <f t="shared" si="2082"/>
        <v>28753.75844252617</v>
      </c>
      <c r="MR130" s="4"/>
      <c r="MS130" s="4"/>
      <c r="MT130" s="4"/>
      <c r="MU130" s="4"/>
      <c r="MW130" s="1">
        <f t="shared" si="1114"/>
        <v>458</v>
      </c>
      <c r="MX130" s="1">
        <f t="shared" si="1115"/>
        <v>446</v>
      </c>
      <c r="MY130" s="1">
        <f t="shared" si="1116"/>
        <v>102.7</v>
      </c>
      <c r="MZ130" s="1" t="str">
        <f t="shared" ref="MZ130:ND130" si="2209">+MZ113</f>
        <v>70-74</v>
      </c>
      <c r="NA130" s="1">
        <f t="shared" si="2209"/>
        <v>433654</v>
      </c>
      <c r="NB130" s="1">
        <f t="shared" si="2209"/>
        <v>452932</v>
      </c>
      <c r="NC130" s="1">
        <f t="shared" si="2209"/>
        <v>1.0444547957588308</v>
      </c>
      <c r="ND130" s="1" t="e">
        <f t="shared" si="2209"/>
        <v>#NUM!</v>
      </c>
      <c r="NE130"/>
      <c r="NF130" s="4" t="s">
        <v>33</v>
      </c>
      <c r="NG130" s="4">
        <f>+SUM(MX209:MX213)</f>
        <v>94650</v>
      </c>
      <c r="NH130" s="4">
        <f>+SUM(MW209:MW213)</f>
        <v>79146</v>
      </c>
      <c r="NI130" s="4">
        <f t="shared" si="2084"/>
        <v>0.83619651347068147</v>
      </c>
      <c r="NJ130" s="4">
        <f t="shared" si="2085"/>
        <v>1.2029717751086077E-3</v>
      </c>
      <c r="NK130" s="4">
        <f t="shared" si="2086"/>
        <v>433654</v>
      </c>
      <c r="NL130" s="4">
        <f t="shared" si="2087"/>
        <v>362619.96285261487</v>
      </c>
      <c r="NM130" s="4">
        <f t="shared" si="2088"/>
        <v>272143.26372589596</v>
      </c>
      <c r="NN130" s="4">
        <f t="shared" si="2089"/>
        <v>98857.646418573335</v>
      </c>
      <c r="NO130" s="4"/>
      <c r="NP130" s="4"/>
      <c r="NQ130" s="4"/>
      <c r="NR130" s="4"/>
      <c r="NT130" s="1">
        <f t="shared" si="1117"/>
        <v>45</v>
      </c>
      <c r="NU130" s="1">
        <f t="shared" si="1118"/>
        <v>530</v>
      </c>
      <c r="NV130" s="1">
        <f t="shared" si="1119"/>
        <v>8.5</v>
      </c>
      <c r="NW130" s="1" t="str">
        <f t="shared" ref="NW130:OA130" si="2210">+NW113</f>
        <v>70-74</v>
      </c>
      <c r="NX130" s="1">
        <f t="shared" si="2210"/>
        <v>462843</v>
      </c>
      <c r="NY130" s="1">
        <f t="shared" si="2210"/>
        <v>30633</v>
      </c>
      <c r="NZ130" s="1">
        <f t="shared" si="2210"/>
        <v>6.6184429709426312E-2</v>
      </c>
      <c r="OA130" s="1">
        <f t="shared" si="2210"/>
        <v>3.6541941758243816E-4</v>
      </c>
      <c r="OB130"/>
      <c r="OC130" s="4" t="s">
        <v>33</v>
      </c>
      <c r="OD130" s="4">
        <f>+SUM(NU209:NU213)</f>
        <v>93639</v>
      </c>
      <c r="OE130" s="4">
        <f>+SUM(NT209:NT213)</f>
        <v>5126</v>
      </c>
      <c r="OF130" s="4">
        <f t="shared" si="2091"/>
        <v>5.4742148036608679E-2</v>
      </c>
      <c r="OG130" s="4">
        <f t="shared" si="2092"/>
        <v>7.4337453636089948E-4</v>
      </c>
      <c r="OH130" s="4">
        <f t="shared" si="2093"/>
        <v>462843</v>
      </c>
      <c r="OI130" s="4">
        <f t="shared" si="2094"/>
        <v>25337.020023708072</v>
      </c>
      <c r="OJ130" s="4">
        <f t="shared" si="2095"/>
        <v>118381.20628318682</v>
      </c>
      <c r="OK130" s="4">
        <f t="shared" si="2096"/>
        <v>6197.4438135609707</v>
      </c>
      <c r="OL130" s="4"/>
      <c r="OM130" s="4"/>
      <c r="ON130" s="4"/>
      <c r="OO130" s="4"/>
      <c r="OQ130" s="1">
        <f t="shared" si="1120"/>
        <v>6</v>
      </c>
      <c r="OR130" s="1">
        <f t="shared" si="1121"/>
        <v>443</v>
      </c>
      <c r="OS130" s="1">
        <f t="shared" si="1122"/>
        <v>1.4</v>
      </c>
      <c r="OT130" s="1" t="str">
        <f t="shared" ref="OT130:OX130" si="2211">+OT113</f>
        <v>70-74</v>
      </c>
      <c r="OU130" s="1">
        <f t="shared" si="2211"/>
        <v>501711</v>
      </c>
      <c r="OV130" s="1">
        <f t="shared" si="2211"/>
        <v>3954</v>
      </c>
      <c r="OW130" s="1">
        <f t="shared" si="2211"/>
        <v>7.881031111536322E-3</v>
      </c>
      <c r="OX130" s="1">
        <f t="shared" si="2211"/>
        <v>1.2483793784187169E-4</v>
      </c>
      <c r="OY130"/>
      <c r="OZ130" s="4" t="s">
        <v>33</v>
      </c>
      <c r="PA130" s="4">
        <f>+SUM(OR209:OR213)</f>
        <v>84504</v>
      </c>
      <c r="PB130" s="4">
        <f>+SUM(OQ209:OQ213)</f>
        <v>741</v>
      </c>
      <c r="PC130" s="4">
        <f t="shared" si="2098"/>
        <v>8.7688156773643843E-3</v>
      </c>
      <c r="PD130" s="4">
        <f t="shared" si="2099"/>
        <v>3.2071503169585829E-4</v>
      </c>
      <c r="PE130" s="4">
        <f t="shared" si="2100"/>
        <v>501711</v>
      </c>
      <c r="PF130" s="4">
        <f t="shared" si="2101"/>
        <v>4399.4112823061623</v>
      </c>
      <c r="PG130" s="4">
        <f t="shared" si="2102"/>
        <v>25890.824271350761</v>
      </c>
      <c r="PH130" s="4">
        <f t="shared" si="2103"/>
        <v>665.9786530492654</v>
      </c>
      <c r="PI130" s="4"/>
      <c r="PJ130" s="4"/>
      <c r="PK130" s="4"/>
      <c r="PL130" s="4"/>
      <c r="PN130" s="1">
        <f t="shared" si="1123"/>
        <v>1</v>
      </c>
      <c r="PO130" s="1">
        <f t="shared" si="1124"/>
        <v>584</v>
      </c>
      <c r="PP130" s="1">
        <f t="shared" si="1125"/>
        <v>0.2</v>
      </c>
      <c r="PQ130" s="1" t="str">
        <f t="shared" ref="PQ130:PU130" si="2212">+PQ113</f>
        <v>70-74</v>
      </c>
      <c r="PR130" s="1">
        <f t="shared" si="2212"/>
        <v>487923</v>
      </c>
      <c r="PS130" s="1">
        <f t="shared" si="2212"/>
        <v>631</v>
      </c>
      <c r="PT130" s="1">
        <f t="shared" si="2212"/>
        <v>1.2932368426985406E-3</v>
      </c>
      <c r="PU130" s="1">
        <f t="shared" si="2212"/>
        <v>5.1449645230674643E-5</v>
      </c>
      <c r="PV130"/>
      <c r="PW130" s="4" t="s">
        <v>33</v>
      </c>
      <c r="PX130" s="4">
        <f>+SUM(PO209:PO213)</f>
        <v>78877</v>
      </c>
      <c r="PY130" s="4">
        <f>+SUM(PN209:PN213)</f>
        <v>108</v>
      </c>
      <c r="PZ130" s="4">
        <f t="shared" si="2105"/>
        <v>1.3692204318115546E-3</v>
      </c>
      <c r="QA130" s="4">
        <f t="shared" si="2106"/>
        <v>1.316630669306632E-4</v>
      </c>
      <c r="QB130" s="4">
        <f t="shared" si="2107"/>
        <v>487923</v>
      </c>
      <c r="QC130" s="4">
        <f t="shared" si="2108"/>
        <v>668.07414075078918</v>
      </c>
      <c r="QD130" s="4">
        <f t="shared" si="2109"/>
        <v>4126.9624341697499</v>
      </c>
      <c r="QE130" s="4">
        <f t="shared" si="2110"/>
        <v>102.00664244153279</v>
      </c>
      <c r="QF130" s="4"/>
      <c r="QG130" s="4"/>
      <c r="QH130" s="4"/>
      <c r="QI130" s="4"/>
      <c r="QS130"/>
      <c r="QT130" s="4"/>
      <c r="QU130" s="4"/>
      <c r="QV130" s="4"/>
      <c r="QW130" s="4"/>
      <c r="QX130" s="4"/>
      <c r="QY130" s="4"/>
      <c r="QZ130" s="4"/>
      <c r="RA130" s="4"/>
      <c r="RB130" s="4"/>
      <c r="RC130" s="4"/>
      <c r="RD130" s="4"/>
      <c r="RE130" s="4"/>
      <c r="RF130" s="4"/>
    </row>
    <row r="131" spans="1:474">
      <c r="A131" s="20" t="s">
        <v>13</v>
      </c>
      <c r="B131" s="20" t="s">
        <v>17</v>
      </c>
      <c r="C131" s="20">
        <v>62</v>
      </c>
      <c r="D131" s="20" t="s">
        <v>16</v>
      </c>
      <c r="E131" s="20">
        <v>336</v>
      </c>
      <c r="F131" s="20">
        <v>1201</v>
      </c>
      <c r="G131" s="20">
        <v>28</v>
      </c>
      <c r="H131" s="20">
        <v>43</v>
      </c>
      <c r="I131" s="20">
        <v>945</v>
      </c>
      <c r="J131" s="20">
        <v>4.5999999999999996</v>
      </c>
      <c r="K131" s="20">
        <v>48</v>
      </c>
      <c r="L131" s="20">
        <v>1317</v>
      </c>
      <c r="M131" s="20">
        <v>3.6</v>
      </c>
      <c r="N131" s="20">
        <v>42</v>
      </c>
      <c r="O131" s="20">
        <v>1060</v>
      </c>
      <c r="P131" s="20">
        <v>4</v>
      </c>
      <c r="Q131" s="20">
        <v>173</v>
      </c>
      <c r="R131" s="20">
        <v>947</v>
      </c>
      <c r="S131" s="20">
        <v>18.3</v>
      </c>
      <c r="T131" s="20">
        <v>53</v>
      </c>
      <c r="U131" s="20">
        <v>1034</v>
      </c>
      <c r="V131" s="20">
        <v>5.0999999999999996</v>
      </c>
      <c r="W131" s="20">
        <v>286</v>
      </c>
      <c r="X131" s="20">
        <v>1183</v>
      </c>
      <c r="Y131" s="20">
        <v>24.2</v>
      </c>
      <c r="Z131" s="20">
        <v>339</v>
      </c>
      <c r="AA131" s="20">
        <v>950</v>
      </c>
      <c r="AB131" s="20">
        <v>35.700000000000003</v>
      </c>
      <c r="AC131" s="20">
        <v>674</v>
      </c>
      <c r="AD131" s="20">
        <v>1010</v>
      </c>
      <c r="AE131" s="20">
        <v>66.7</v>
      </c>
      <c r="AF131" s="20">
        <v>437</v>
      </c>
      <c r="AG131" s="20">
        <v>1084</v>
      </c>
      <c r="AH131" s="20">
        <v>40.299999999999997</v>
      </c>
      <c r="AI131" s="20">
        <v>862</v>
      </c>
      <c r="AJ131" s="20">
        <v>1322</v>
      </c>
      <c r="AK131" s="20">
        <v>65.2</v>
      </c>
      <c r="AL131" s="20">
        <v>128</v>
      </c>
      <c r="AM131" s="20">
        <v>1238</v>
      </c>
      <c r="AN131" s="20">
        <v>10.3</v>
      </c>
      <c r="AO131" s="20">
        <v>208</v>
      </c>
      <c r="AP131" s="20">
        <v>1294</v>
      </c>
      <c r="AQ131" s="20">
        <v>16.100000000000001</v>
      </c>
      <c r="AR131" s="20">
        <v>711</v>
      </c>
      <c r="AS131" s="20">
        <v>741</v>
      </c>
      <c r="AT131" s="20">
        <v>96</v>
      </c>
      <c r="AU131" s="20">
        <v>60</v>
      </c>
      <c r="AV131" s="20">
        <v>738</v>
      </c>
      <c r="AW131" s="20">
        <v>8.1</v>
      </c>
      <c r="AX131" s="20">
        <v>9</v>
      </c>
      <c r="AY131" s="20">
        <v>539</v>
      </c>
      <c r="AZ131" s="20">
        <v>1.7</v>
      </c>
      <c r="BA131" s="20">
        <v>1</v>
      </c>
      <c r="BB131" s="20">
        <v>729</v>
      </c>
      <c r="BC131" s="20">
        <v>0.1</v>
      </c>
      <c r="BE131" s="35"/>
      <c r="BF131" s="1" t="str">
        <f t="shared" ref="BF131:BF194" si="2213">+A131</f>
        <v>明細部</v>
      </c>
      <c r="BG131" s="1" t="str">
        <f t="shared" ref="BG131:BG194" si="2214">+B131</f>
        <v>県</v>
      </c>
      <c r="BH131" s="1">
        <f t="shared" ref="BH131:BH194" si="2215">+C131</f>
        <v>62</v>
      </c>
      <c r="BI131" s="1" t="str">
        <f t="shared" ref="BI131:BI194" si="2216">+D131</f>
        <v>女</v>
      </c>
      <c r="BJ131" s="1">
        <f t="shared" ref="BJ131:BJ194" si="2217">+E131</f>
        <v>336</v>
      </c>
      <c r="BK131" s="1">
        <f t="shared" ref="BK131:BK194" si="2218">+F131</f>
        <v>1201</v>
      </c>
      <c r="BL131" s="1">
        <f t="shared" ref="BL131:BL194" si="2219">+G131</f>
        <v>28</v>
      </c>
      <c r="BM131" s="1" t="str">
        <f t="shared" ref="BM131:BQ131" si="2220">+BM114</f>
        <v>40-64（再掲）</v>
      </c>
      <c r="BN131" s="1">
        <f t="shared" si="2220"/>
        <v>1416249</v>
      </c>
      <c r="BO131" s="1">
        <f t="shared" si="2220"/>
        <v>394513</v>
      </c>
      <c r="BP131" s="1">
        <f t="shared" si="2220"/>
        <v>0.27856189130583675</v>
      </c>
      <c r="BQ131" s="1">
        <f t="shared" si="2220"/>
        <v>3.7669563068418763E-4</v>
      </c>
      <c r="BR131"/>
      <c r="BS131" s="4" t="s">
        <v>34</v>
      </c>
      <c r="BT131" s="4">
        <f>SUM(BT124:BT128)</f>
        <v>261012</v>
      </c>
      <c r="BU131" s="4">
        <f>SUM(BU124:BU128)</f>
        <v>78274</v>
      </c>
      <c r="BV131" s="4">
        <f t="shared" si="1993"/>
        <v>0.29988659525232558</v>
      </c>
      <c r="BW131" s="4">
        <f t="shared" si="1994"/>
        <v>8.9687617216151563E-4</v>
      </c>
      <c r="BX131" s="4">
        <f>SUM(BX124:BX128)</f>
        <v>1416249</v>
      </c>
      <c r="BY131" s="4">
        <f>SUM(BY124:BY128)</f>
        <v>409122.23852787056</v>
      </c>
      <c r="BZ131" s="4">
        <f>SUM(BZ124:BZ128)</f>
        <v>1409364.2464139927</v>
      </c>
      <c r="CA131" s="4">
        <f>SUM(CA124:CA128)</f>
        <v>75415.060432868981</v>
      </c>
      <c r="CB131" s="4"/>
      <c r="CC131" s="4"/>
      <c r="CD131" s="4"/>
      <c r="CE131" s="4"/>
      <c r="CG131" s="1">
        <f t="shared" ref="CG131:CG194" si="2221">+H131</f>
        <v>43</v>
      </c>
      <c r="CH131" s="1">
        <f t="shared" ref="CH131:CH194" si="2222">+I131</f>
        <v>945</v>
      </c>
      <c r="CI131" s="1">
        <f t="shared" ref="CI131:CI194" si="2223">+J131</f>
        <v>4.5999999999999996</v>
      </c>
      <c r="CJ131" s="1" t="str">
        <f t="shared" ref="CJ131:CN131" si="2224">+CJ114</f>
        <v>40-64（再掲）</v>
      </c>
      <c r="CK131" s="1">
        <f t="shared" si="2224"/>
        <v>1341348</v>
      </c>
      <c r="CL131" s="1">
        <f t="shared" si="2224"/>
        <v>54910</v>
      </c>
      <c r="CM131" s="1">
        <f t="shared" si="2224"/>
        <v>4.0936431112582265E-2</v>
      </c>
      <c r="CN131" s="1">
        <f t="shared" si="2224"/>
        <v>1.7108343164030517E-4</v>
      </c>
      <c r="CO131"/>
      <c r="CP131" s="4" t="s">
        <v>34</v>
      </c>
      <c r="CQ131" s="4">
        <f>SUM(CQ124:CQ128)</f>
        <v>246396</v>
      </c>
      <c r="CR131" s="4">
        <f>SUM(CR124:CR128)</f>
        <v>10314</v>
      </c>
      <c r="CS131" s="4">
        <f t="shared" si="2000"/>
        <v>4.185944577022354E-2</v>
      </c>
      <c r="CT131" s="4">
        <f t="shared" si="2001"/>
        <v>4.0345446077066796E-4</v>
      </c>
      <c r="CU131" s="4">
        <f>SUM(CU124:CU128)</f>
        <v>1341348</v>
      </c>
      <c r="CV131" s="4">
        <f>SUM(CV124:CV128)</f>
        <v>55082.334134193421</v>
      </c>
      <c r="CW131" s="4">
        <f>SUM(CW124:CW128)</f>
        <v>282822.47992974473</v>
      </c>
      <c r="CX131" s="4">
        <f>SUM(CX124:CX128)</f>
        <v>10343.529258891256</v>
      </c>
      <c r="CY131" s="4"/>
      <c r="CZ131" s="4"/>
      <c r="DA131" s="4"/>
      <c r="DB131" s="4"/>
      <c r="DD131" s="1">
        <f t="shared" ref="DD131:DD194" si="2225">+K131</f>
        <v>48</v>
      </c>
      <c r="DE131" s="1">
        <f t="shared" ref="DE131:DE194" si="2226">+L131</f>
        <v>1317</v>
      </c>
      <c r="DF131" s="1">
        <f t="shared" ref="DF131:DF194" si="2227">+M131</f>
        <v>3.6</v>
      </c>
      <c r="DG131" s="1" t="str">
        <f t="shared" ref="DG131:DK131" si="2228">+DG114</f>
        <v>40-64（再掲）</v>
      </c>
      <c r="DH131" s="1">
        <f t="shared" si="2228"/>
        <v>1444941</v>
      </c>
      <c r="DI131" s="1">
        <f t="shared" si="2228"/>
        <v>121366</v>
      </c>
      <c r="DJ131" s="1">
        <f t="shared" si="2228"/>
        <v>8.3993740920909568E-2</v>
      </c>
      <c r="DK131" s="1">
        <f t="shared" si="2228"/>
        <v>2.3075314328411379E-4</v>
      </c>
      <c r="DL131"/>
      <c r="DM131" s="4" t="s">
        <v>34</v>
      </c>
      <c r="DN131" s="4">
        <f>SUM(DN124:DN128)</f>
        <v>262652</v>
      </c>
      <c r="DO131" s="4">
        <f>SUM(DO124:DO128)</f>
        <v>19246</v>
      </c>
      <c r="DP131" s="4">
        <f t="shared" si="2007"/>
        <v>7.3275665138662571E-2</v>
      </c>
      <c r="DQ131" s="4">
        <f t="shared" si="2008"/>
        <v>5.0846938864468057E-4</v>
      </c>
      <c r="DR131" s="4">
        <f>SUM(DR124:DR128)</f>
        <v>1444941</v>
      </c>
      <c r="DS131" s="4">
        <f>SUM(DS124:DS128)</f>
        <v>107785.94021311098</v>
      </c>
      <c r="DT131" s="4">
        <f>SUM(DT124:DT128)</f>
        <v>543805.39208802523</v>
      </c>
      <c r="DU131" s="4">
        <f>SUM(DU124:DU128)</f>
        <v>21732.073847027699</v>
      </c>
      <c r="DV131" s="4"/>
      <c r="DW131" s="4"/>
      <c r="DX131" s="4"/>
      <c r="DY131" s="4"/>
      <c r="EA131" s="1">
        <f t="shared" ref="EA131:EA194" si="2229">+N131</f>
        <v>42</v>
      </c>
      <c r="EB131" s="1">
        <f t="shared" ref="EB131:EB194" si="2230">+O131</f>
        <v>1060</v>
      </c>
      <c r="EC131" s="1">
        <f t="shared" ref="EC131:EC194" si="2231">+P131</f>
        <v>4</v>
      </c>
      <c r="ED131" s="1" t="str">
        <f t="shared" ref="ED131:EH131" si="2232">+ED114</f>
        <v>40-64（再掲）</v>
      </c>
      <c r="EE131" s="1">
        <f t="shared" si="2232"/>
        <v>1217282</v>
      </c>
      <c r="EF131" s="1">
        <f t="shared" si="2232"/>
        <v>106475</v>
      </c>
      <c r="EG131" s="1">
        <f t="shared" si="2232"/>
        <v>8.7469460650859865E-2</v>
      </c>
      <c r="EH131" s="1">
        <f t="shared" si="2232"/>
        <v>2.5606860061706008E-4</v>
      </c>
      <c r="EI131"/>
      <c r="EJ131" s="4" t="s">
        <v>34</v>
      </c>
      <c r="EK131" s="4">
        <f>SUM(EK124:EK128)</f>
        <v>216234</v>
      </c>
      <c r="EL131" s="4">
        <f>SUM(EL124:EL128)</f>
        <v>17514</v>
      </c>
      <c r="EM131" s="4">
        <f t="shared" si="2014"/>
        <v>8.0995588112877714E-2</v>
      </c>
      <c r="EN131" s="4">
        <f t="shared" si="2015"/>
        <v>5.8671540137686796E-4</v>
      </c>
      <c r="EO131" s="4">
        <f>SUM(EO124:EO128)</f>
        <v>1217282</v>
      </c>
      <c r="EP131" s="4">
        <f>SUM(EP124:EP128)</f>
        <v>103916.38116495538</v>
      </c>
      <c r="EQ131" s="4">
        <f>SUM(EQ124:EQ128)</f>
        <v>556103.10632586374</v>
      </c>
      <c r="ER131" s="4">
        <f>SUM(ER124:ER128)</f>
        <v>18087.857948656234</v>
      </c>
      <c r="ES131" s="4"/>
      <c r="ET131" s="4"/>
      <c r="EU131" s="4"/>
      <c r="EV131" s="4"/>
      <c r="EX131" s="1">
        <f t="shared" ref="EX131:EX194" si="2233">+Q131</f>
        <v>173</v>
      </c>
      <c r="EY131" s="1">
        <f t="shared" ref="EY131:EY194" si="2234">+R131</f>
        <v>947</v>
      </c>
      <c r="EZ131" s="1">
        <f t="shared" ref="EZ131:EZ194" si="2235">+S131</f>
        <v>18.3</v>
      </c>
      <c r="FA131" s="1" t="str">
        <f t="shared" ref="FA131:FE131" si="2236">+FA114</f>
        <v>40-64（再掲）</v>
      </c>
      <c r="FB131" s="1">
        <f t="shared" si="2236"/>
        <v>1232251</v>
      </c>
      <c r="FC131" s="1">
        <f t="shared" si="2236"/>
        <v>196574</v>
      </c>
      <c r="FD131" s="1">
        <f t="shared" si="2236"/>
        <v>0.15952431769176897</v>
      </c>
      <c r="FE131" s="1">
        <f t="shared" si="2236"/>
        <v>3.2985755417520813E-4</v>
      </c>
      <c r="FF131"/>
      <c r="FG131" s="4" t="s">
        <v>34</v>
      </c>
      <c r="FH131" s="4">
        <f>SUM(FH124:FH128)</f>
        <v>226428</v>
      </c>
      <c r="FI131" s="4">
        <f>SUM(FI124:FI128)</f>
        <v>34552</v>
      </c>
      <c r="FJ131" s="4">
        <f t="shared" si="2021"/>
        <v>0.15259596869645098</v>
      </c>
      <c r="FK131" s="4">
        <f t="shared" si="2022"/>
        <v>7.557040119558243E-4</v>
      </c>
      <c r="FL131" s="4">
        <f>SUM(FL124:FL128)</f>
        <v>1232251</v>
      </c>
      <c r="FM131" s="4">
        <f>SUM(FM124:FM128)</f>
        <v>193473.1492411611</v>
      </c>
      <c r="FN131" s="4">
        <f>SUM(FN124:FN128)</f>
        <v>911685.33477637195</v>
      </c>
      <c r="FO131" s="4">
        <f>SUM(FO124:FO128)</f>
        <v>35368.57150662761</v>
      </c>
      <c r="FP131" s="4"/>
      <c r="FQ131" s="4"/>
      <c r="FR131" s="4"/>
      <c r="FS131" s="4"/>
      <c r="FU131" s="1">
        <f t="shared" ref="FU131:FU194" si="2237">+T131</f>
        <v>53</v>
      </c>
      <c r="FV131" s="1">
        <f t="shared" ref="FV131:FV194" si="2238">+U131</f>
        <v>1034</v>
      </c>
      <c r="FW131" s="1">
        <f t="shared" ref="FW131:FW194" si="2239">+V131</f>
        <v>5.0999999999999996</v>
      </c>
      <c r="FX131" s="1" t="str">
        <f t="shared" ref="FX131:GB131" si="2240">+FX114</f>
        <v>40-64（再掲）</v>
      </c>
      <c r="FY131" s="1">
        <f t="shared" si="2240"/>
        <v>1234530</v>
      </c>
      <c r="FZ131" s="1">
        <f t="shared" si="2240"/>
        <v>147761</v>
      </c>
      <c r="GA131" s="1">
        <f t="shared" si="2240"/>
        <v>0.11969008448559371</v>
      </c>
      <c r="GB131" s="1">
        <f t="shared" si="2240"/>
        <v>2.9214338669040048E-4</v>
      </c>
      <c r="GC131"/>
      <c r="GD131" s="4" t="s">
        <v>34</v>
      </c>
      <c r="GE131" s="4">
        <f>SUM(GE124:GE128)</f>
        <v>216807</v>
      </c>
      <c r="GF131" s="4">
        <f>SUM(GF124:GF128)</f>
        <v>27614</v>
      </c>
      <c r="GG131" s="4">
        <f t="shared" si="2028"/>
        <v>0.12736673631386441</v>
      </c>
      <c r="GH131" s="4">
        <f t="shared" si="2029"/>
        <v>7.159904704489579E-4</v>
      </c>
      <c r="GI131" s="4">
        <f>SUM(GI124:GI128)</f>
        <v>1234530</v>
      </c>
      <c r="GJ131" s="4">
        <f>SUM(GJ124:GJ128)</f>
        <v>159848.87585848855</v>
      </c>
      <c r="GK131" s="4">
        <f>SUM(GK124:GK128)</f>
        <v>799876.7963009493</v>
      </c>
      <c r="GL131" s="4">
        <f>SUM(GL124:GL128)</f>
        <v>25517.314455231419</v>
      </c>
      <c r="GM131" s="4"/>
      <c r="GN131" s="4"/>
      <c r="GO131" s="4"/>
      <c r="GP131" s="4"/>
      <c r="GR131" s="1">
        <f t="shared" ref="GR131:GR194" si="2241">+W131</f>
        <v>286</v>
      </c>
      <c r="GS131" s="1">
        <f t="shared" ref="GS131:GS194" si="2242">+X131</f>
        <v>1183</v>
      </c>
      <c r="GT131" s="1">
        <f t="shared" ref="GT131:GT194" si="2243">+Y131</f>
        <v>24.2</v>
      </c>
      <c r="GU131" s="1" t="str">
        <f t="shared" ref="GU131:GY131" si="2244">+GU114</f>
        <v>40-64（再掲）</v>
      </c>
      <c r="GV131" s="1">
        <f t="shared" si="2244"/>
        <v>1165780</v>
      </c>
      <c r="GW131" s="1">
        <f t="shared" si="2244"/>
        <v>367847</v>
      </c>
      <c r="GX131" s="1">
        <f t="shared" si="2244"/>
        <v>0.31553723687145085</v>
      </c>
      <c r="GY131" s="1">
        <f t="shared" si="2244"/>
        <v>4.304194834727779E-4</v>
      </c>
      <c r="GZ131"/>
      <c r="HA131" s="4" t="s">
        <v>34</v>
      </c>
      <c r="HB131" s="4">
        <f>SUM(HB124:HB128)</f>
        <v>221557</v>
      </c>
      <c r="HC131" s="4">
        <f>SUM(HC124:HC128)</f>
        <v>68257</v>
      </c>
      <c r="HD131" s="4">
        <f t="shared" si="2035"/>
        <v>0.30807873368929889</v>
      </c>
      <c r="HE131" s="4">
        <f t="shared" si="2036"/>
        <v>9.8088131522130768E-4</v>
      </c>
      <c r="HF131" s="4">
        <f>SUM(HF124:HF128)</f>
        <v>1165780</v>
      </c>
      <c r="HG131" s="4">
        <f>SUM(HG124:HG128)</f>
        <v>361843.06644075766</v>
      </c>
      <c r="HH131" s="4">
        <f>SUM(HH124:HH128)</f>
        <v>1341858.0470049423</v>
      </c>
      <c r="HI131" s="4">
        <f>SUM(HI124:HI128)</f>
        <v>70207.575329737345</v>
      </c>
      <c r="HJ131" s="4"/>
      <c r="HK131" s="4"/>
      <c r="HL131" s="4"/>
      <c r="HM131" s="4"/>
      <c r="HO131" s="1">
        <f t="shared" ref="HO131:HO194" si="2245">+Z131</f>
        <v>339</v>
      </c>
      <c r="HP131" s="1">
        <f t="shared" ref="HP131:HP194" si="2246">+AA131</f>
        <v>950</v>
      </c>
      <c r="HQ131" s="1">
        <f t="shared" ref="HQ131:HQ194" si="2247">+AB131</f>
        <v>35.700000000000003</v>
      </c>
      <c r="HR131" s="1" t="str">
        <f t="shared" ref="HR131:HV131" si="2248">+HR114</f>
        <v>40-64（再掲）</v>
      </c>
      <c r="HS131" s="1">
        <f t="shared" si="2248"/>
        <v>1332646</v>
      </c>
      <c r="HT131" s="1">
        <f t="shared" si="2248"/>
        <v>338141</v>
      </c>
      <c r="HU131" s="1">
        <f t="shared" si="2248"/>
        <v>0.25373655119213956</v>
      </c>
      <c r="HV131" s="1">
        <f t="shared" si="2248"/>
        <v>3.7694692226661179E-4</v>
      </c>
      <c r="HW131"/>
      <c r="HX131" s="4" t="s">
        <v>34</v>
      </c>
      <c r="HY131" s="4">
        <f>SUM(HY124:HY128)</f>
        <v>237768</v>
      </c>
      <c r="HZ131" s="4">
        <f>SUM(HZ124:HZ128)</f>
        <v>59050</v>
      </c>
      <c r="IA131" s="4">
        <f t="shared" si="2042"/>
        <v>0.2483513340735507</v>
      </c>
      <c r="IB131" s="4">
        <f t="shared" si="2043"/>
        <v>8.8606175543601024E-4</v>
      </c>
      <c r="IC131" s="4">
        <f>SUM(IC124:IC128)</f>
        <v>1332646</v>
      </c>
      <c r="ID131" s="4">
        <f>SUM(ID124:ID128)</f>
        <v>330672.56126307609</v>
      </c>
      <c r="IE131" s="4">
        <f>SUM(IE124:IE128)</f>
        <v>1411200.634238007</v>
      </c>
      <c r="IF131" s="4">
        <f>SUM(IF124:IF128)</f>
        <v>60743.882585654886</v>
      </c>
      <c r="IG131" s="4"/>
      <c r="IH131" s="4"/>
      <c r="II131" s="4"/>
      <c r="IJ131" s="4"/>
      <c r="IL131" s="1">
        <f t="shared" ref="IL131:IL194" si="2249">+AC131</f>
        <v>674</v>
      </c>
      <c r="IM131" s="1">
        <f t="shared" ref="IM131:IM194" si="2250">+AD131</f>
        <v>1010</v>
      </c>
      <c r="IN131" s="1">
        <f t="shared" ref="IN131:IN194" si="2251">+AE131</f>
        <v>66.7</v>
      </c>
      <c r="IO131" s="1" t="str">
        <f t="shared" ref="IO131:IS131" si="2252">+IO114</f>
        <v>40-64（再掲）</v>
      </c>
      <c r="IP131" s="1">
        <f t="shared" si="2252"/>
        <v>1180197</v>
      </c>
      <c r="IQ131" s="1">
        <f t="shared" si="2252"/>
        <v>646476</v>
      </c>
      <c r="IR131" s="1">
        <f t="shared" si="2252"/>
        <v>0.54776956728410597</v>
      </c>
      <c r="IS131" s="1">
        <f t="shared" si="2252"/>
        <v>4.5814356330290686E-4</v>
      </c>
      <c r="IT131"/>
      <c r="IU131" s="4" t="s">
        <v>34</v>
      </c>
      <c r="IV131" s="4">
        <f>SUM(IV124:IV128)</f>
        <v>228363</v>
      </c>
      <c r="IW131" s="4">
        <f>SUM(IW124:IW128)</f>
        <v>115226</v>
      </c>
      <c r="IX131" s="4">
        <f t="shared" si="2049"/>
        <v>0.5045738582870255</v>
      </c>
      <c r="IY131" s="4">
        <f t="shared" si="2050"/>
        <v>1.046258411798845E-3</v>
      </c>
      <c r="IZ131" s="4">
        <f>SUM(IZ124:IZ128)</f>
        <v>1180197</v>
      </c>
      <c r="JA131" s="4">
        <f>SUM(JA124:JA128)</f>
        <v>595877.16403081175</v>
      </c>
      <c r="JB131" s="4">
        <f>SUM(JB124:JB128)</f>
        <v>1548636.487837648</v>
      </c>
      <c r="JC131" s="4">
        <f>SUM(JC124:JC128)</f>
        <v>124351.1405934786</v>
      </c>
      <c r="JD131" s="4"/>
      <c r="JE131" s="4"/>
      <c r="JF131" s="4"/>
      <c r="JG131" s="4"/>
      <c r="JI131" s="1">
        <f t="shared" ref="JI131:JI194" si="2253">+AF131</f>
        <v>437</v>
      </c>
      <c r="JJ131" s="1">
        <f t="shared" ref="JJ131:JJ194" si="2254">+AG131</f>
        <v>1084</v>
      </c>
      <c r="JK131" s="1">
        <f t="shared" ref="JK131:JK194" si="2255">+AH131</f>
        <v>40.299999999999997</v>
      </c>
      <c r="JL131" s="1" t="str">
        <f t="shared" ref="JL131:JP131" si="2256">+JL114</f>
        <v>40-64（再掲）</v>
      </c>
      <c r="JM131" s="1">
        <f t="shared" si="2256"/>
        <v>1230120</v>
      </c>
      <c r="JN131" s="1">
        <f t="shared" si="2256"/>
        <v>364616</v>
      </c>
      <c r="JO131" s="1">
        <f t="shared" si="2256"/>
        <v>0.29640685461580984</v>
      </c>
      <c r="JP131" s="1">
        <f t="shared" si="2256"/>
        <v>4.1174769961732475E-4</v>
      </c>
      <c r="JQ131"/>
      <c r="JR131" s="4" t="s">
        <v>34</v>
      </c>
      <c r="JS131" s="4">
        <f>SUM(JS124:JS128)</f>
        <v>215861</v>
      </c>
      <c r="JT131" s="4">
        <f>SUM(JT124:JT128)</f>
        <v>69544</v>
      </c>
      <c r="JU131" s="4">
        <f t="shared" si="2056"/>
        <v>0.32217028550780363</v>
      </c>
      <c r="JV131" s="4">
        <f t="shared" si="2057"/>
        <v>1.0058100027591852E-3</v>
      </c>
      <c r="JW131" s="4">
        <f>SUM(JW124:JW128)</f>
        <v>1230120</v>
      </c>
      <c r="JX131" s="4">
        <f>SUM(JX124:JX128)</f>
        <v>399214.55028400099</v>
      </c>
      <c r="JY131" s="4">
        <f>SUM(JY124:JY128)</f>
        <v>1537666.7406156214</v>
      </c>
      <c r="JZ131" s="4">
        <f>SUM(JZ124:JZ128)</f>
        <v>63593.397694869593</v>
      </c>
      <c r="KA131" s="4"/>
      <c r="KB131" s="4"/>
      <c r="KC131" s="4"/>
      <c r="KD131" s="4"/>
      <c r="KF131" s="1">
        <f t="shared" ref="KF131:KF194" si="2257">+AI131</f>
        <v>862</v>
      </c>
      <c r="KG131" s="1">
        <f t="shared" ref="KG131:KG194" si="2258">+AJ131</f>
        <v>1322</v>
      </c>
      <c r="KH131" s="1">
        <f t="shared" ref="KH131:KH194" si="2259">+AK131</f>
        <v>65.2</v>
      </c>
      <c r="KI131" s="1" t="str">
        <f t="shared" ref="KI131:KM131" si="2260">+KI114</f>
        <v>40-64（再掲）</v>
      </c>
      <c r="KJ131" s="1">
        <f t="shared" si="2260"/>
        <v>1197070</v>
      </c>
      <c r="KK131" s="1">
        <f t="shared" si="2260"/>
        <v>850498</v>
      </c>
      <c r="KL131" s="1">
        <f t="shared" si="2260"/>
        <v>0.71048309622661998</v>
      </c>
      <c r="KM131" s="1">
        <f t="shared" si="2260"/>
        <v>4.1452818430164881E-4</v>
      </c>
      <c r="KN131"/>
      <c r="KO131" s="4" t="s">
        <v>34</v>
      </c>
      <c r="KP131" s="4">
        <f>SUM(KP124:KP128)</f>
        <v>228859</v>
      </c>
      <c r="KQ131" s="4">
        <f>SUM(KQ124:KQ128)</f>
        <v>166736</v>
      </c>
      <c r="KR131" s="4">
        <f t="shared" si="2063"/>
        <v>0.72855338876775655</v>
      </c>
      <c r="KS131" s="4">
        <f t="shared" si="2064"/>
        <v>9.2958456809474953E-4</v>
      </c>
      <c r="KT131" s="4">
        <f>SUM(KT124:KT128)</f>
        <v>1197070</v>
      </c>
      <c r="KU131" s="4">
        <f>SUM(KU124:KU128)</f>
        <v>880791.34356958931</v>
      </c>
      <c r="KV131" s="4">
        <f>SUM(KV124:KV128)</f>
        <v>1164509.8298639767</v>
      </c>
      <c r="KW131" s="4">
        <f>SUM(KW124:KW128)</f>
        <v>161700.05538451922</v>
      </c>
      <c r="KX131" s="4"/>
      <c r="KY131" s="4"/>
      <c r="KZ131" s="4"/>
      <c r="LA131" s="4"/>
      <c r="LC131" s="1">
        <f t="shared" ref="LC131:LC194" si="2261">+AL131</f>
        <v>128</v>
      </c>
      <c r="LD131" s="1">
        <f t="shared" ref="LD131:LD194" si="2262">+AM131</f>
        <v>1238</v>
      </c>
      <c r="LE131" s="1">
        <f t="shared" ref="LE131:LE194" si="2263">+AN131</f>
        <v>10.3</v>
      </c>
      <c r="LF131" s="1" t="str">
        <f t="shared" ref="LF131:LJ131" si="2264">+LF114</f>
        <v>40-64（再掲）</v>
      </c>
      <c r="LG131" s="1">
        <f t="shared" si="2264"/>
        <v>1257713</v>
      </c>
      <c r="LH131" s="1">
        <f t="shared" si="2264"/>
        <v>147393</v>
      </c>
      <c r="LI131" s="1">
        <f t="shared" si="2264"/>
        <v>0.11719128290794481</v>
      </c>
      <c r="LJ131" s="1">
        <f t="shared" si="2264"/>
        <v>2.8680728988374118E-4</v>
      </c>
      <c r="LK131"/>
      <c r="LL131" s="4" t="s">
        <v>34</v>
      </c>
      <c r="LM131" s="4">
        <f>SUM(LM124:LM128)</f>
        <v>241364</v>
      </c>
      <c r="LN131" s="4">
        <f>SUM(LN124:LN128)</f>
        <v>24351</v>
      </c>
      <c r="LO131" s="4">
        <f t="shared" si="2070"/>
        <v>0.1008891135380587</v>
      </c>
      <c r="LP131" s="4">
        <f t="shared" si="2071"/>
        <v>6.1304525293109002E-4</v>
      </c>
      <c r="LQ131" s="4">
        <f>SUM(LQ124:LQ128)</f>
        <v>1257713</v>
      </c>
      <c r="LR131" s="4">
        <f>SUM(LR124:LR128)</f>
        <v>131722.44167714551</v>
      </c>
      <c r="LS131" s="4">
        <f>SUM(LS124:LS128)</f>
        <v>645696.39821241132</v>
      </c>
      <c r="LT131" s="4">
        <f>SUM(LT124:LT128)</f>
        <v>27775.480872004642</v>
      </c>
      <c r="LU131" s="4"/>
      <c r="LV131" s="4"/>
      <c r="LW131" s="4"/>
      <c r="LX131" s="4"/>
      <c r="LZ131" s="1">
        <f t="shared" ref="LZ131:LZ194" si="2265">+AO131</f>
        <v>208</v>
      </c>
      <c r="MA131" s="1">
        <f t="shared" ref="MA131:MA194" si="2266">+AP131</f>
        <v>1294</v>
      </c>
      <c r="MB131" s="1">
        <f t="shared" ref="MB131:MB194" si="2267">+AQ131</f>
        <v>16.100000000000001</v>
      </c>
      <c r="MC131" s="1" t="str">
        <f t="shared" ref="MC131:MG131" si="2268">+MC114</f>
        <v>40-64（再掲）</v>
      </c>
      <c r="MD131" s="1">
        <f t="shared" si="2268"/>
        <v>1227050</v>
      </c>
      <c r="ME131" s="1">
        <f t="shared" si="2268"/>
        <v>293466</v>
      </c>
      <c r="MF131" s="1">
        <f t="shared" si="2268"/>
        <v>0.23916384825394238</v>
      </c>
      <c r="MG131" s="1">
        <f t="shared" si="2268"/>
        <v>3.8508996951291702E-4</v>
      </c>
      <c r="MH131"/>
      <c r="MI131" s="4" t="s">
        <v>34</v>
      </c>
      <c r="MJ131" s="4">
        <f>SUM(MJ124:MJ128)</f>
        <v>235350</v>
      </c>
      <c r="MK131" s="4">
        <f>SUM(MK124:MK128)</f>
        <v>51523</v>
      </c>
      <c r="ML131" s="4">
        <f t="shared" si="2077"/>
        <v>0.21892075632037392</v>
      </c>
      <c r="MM131" s="4">
        <f t="shared" si="2078"/>
        <v>8.5238130741672005E-4</v>
      </c>
      <c r="MN131" s="4">
        <f>SUM(MN124:MN128)</f>
        <v>1227050</v>
      </c>
      <c r="MO131" s="4">
        <f>SUM(MO124:MO128)</f>
        <v>273947.30826787732</v>
      </c>
      <c r="MP131" s="4">
        <f>SUM(MP124:MP128)</f>
        <v>1144183.9876985797</v>
      </c>
      <c r="MQ131" s="4">
        <f>SUM(MQ124:MQ128)</f>
        <v>55657.694319533046</v>
      </c>
      <c r="MR131" s="4"/>
      <c r="MS131" s="4"/>
      <c r="MT131" s="4"/>
      <c r="MU131" s="4"/>
      <c r="MW131" s="1">
        <f t="shared" ref="MW131:MW194" si="2269">+AR131</f>
        <v>711</v>
      </c>
      <c r="MX131" s="1">
        <f t="shared" ref="MX131:MX194" si="2270">+AS131</f>
        <v>741</v>
      </c>
      <c r="MY131" s="1">
        <f t="shared" ref="MY131:MY194" si="2271">+AT131</f>
        <v>96</v>
      </c>
      <c r="MZ131" s="1" t="str">
        <f t="shared" ref="MZ131:ND131" si="2272">+MZ114</f>
        <v>40-64（再掲）</v>
      </c>
      <c r="NA131" s="1">
        <f t="shared" si="2272"/>
        <v>809482</v>
      </c>
      <c r="NB131" s="1">
        <f t="shared" si="2272"/>
        <v>642398</v>
      </c>
      <c r="NC131" s="1">
        <f t="shared" si="2272"/>
        <v>0.79359145725290992</v>
      </c>
      <c r="ND131" s="1">
        <f t="shared" si="2272"/>
        <v>4.498406809421685E-4</v>
      </c>
      <c r="NE131"/>
      <c r="NF131" s="4" t="s">
        <v>34</v>
      </c>
      <c r="NG131" s="4">
        <f>SUM(NG124:NG128)</f>
        <v>136917</v>
      </c>
      <c r="NH131" s="4">
        <f>SUM(NH124:NH128)</f>
        <v>119720</v>
      </c>
      <c r="NI131" s="4">
        <f t="shared" si="2084"/>
        <v>0.87439835812937761</v>
      </c>
      <c r="NJ131" s="4">
        <f t="shared" si="2085"/>
        <v>8.9561969984865034E-4</v>
      </c>
      <c r="NK131" s="4">
        <f>SUM(NK124:NK128)</f>
        <v>809482</v>
      </c>
      <c r="NL131" s="4">
        <f>SUM(NL124:NL128)</f>
        <v>705402.02432462189</v>
      </c>
      <c r="NM131" s="4">
        <f>SUM(NM124:NM128)</f>
        <v>485537.84086508298</v>
      </c>
      <c r="NN131" s="4">
        <f>SUM(NN124:NN128)</f>
        <v>108986.3652107321</v>
      </c>
      <c r="NO131" s="4"/>
      <c r="NP131" s="4"/>
      <c r="NQ131" s="4"/>
      <c r="NR131" s="4"/>
      <c r="NT131" s="1">
        <f t="shared" ref="NT131:NT194" si="2273">+AU131</f>
        <v>60</v>
      </c>
      <c r="NU131" s="1">
        <f t="shared" ref="NU131:NU194" si="2274">+AV131</f>
        <v>738</v>
      </c>
      <c r="NV131" s="1">
        <f t="shared" ref="NV131:NV194" si="2275">+AW131</f>
        <v>8.1</v>
      </c>
      <c r="NW131" s="1" t="str">
        <f t="shared" ref="NW131:OA131" si="2276">+NW114</f>
        <v>40-64（再掲）</v>
      </c>
      <c r="NX131" s="1">
        <f t="shared" si="2276"/>
        <v>766759</v>
      </c>
      <c r="NY131" s="1">
        <f t="shared" si="2276"/>
        <v>112983</v>
      </c>
      <c r="NZ131" s="1">
        <f t="shared" si="2276"/>
        <v>0.14735138420285904</v>
      </c>
      <c r="OA131" s="1">
        <f t="shared" si="2276"/>
        <v>4.0479273971791486E-4</v>
      </c>
      <c r="OB131"/>
      <c r="OC131" s="4" t="s">
        <v>34</v>
      </c>
      <c r="OD131" s="4">
        <f>SUM(OD124:OD128)</f>
        <v>135443</v>
      </c>
      <c r="OE131" s="4">
        <f>SUM(OE124:OE128)</f>
        <v>17708</v>
      </c>
      <c r="OF131" s="4">
        <f t="shared" si="2091"/>
        <v>0.13074134506766685</v>
      </c>
      <c r="OG131" s="4">
        <f t="shared" si="2092"/>
        <v>9.160152496434659E-4</v>
      </c>
      <c r="OH131" s="4">
        <f>SUM(OH124:OH128)</f>
        <v>766759</v>
      </c>
      <c r="OI131" s="4">
        <f>SUM(OI124:OI128)</f>
        <v>101398.31192999252</v>
      </c>
      <c r="OJ131" s="4">
        <f>SUM(OJ124:OJ128)</f>
        <v>501884.38537361595</v>
      </c>
      <c r="OK131" s="4">
        <f>SUM(OK124:OK128)</f>
        <v>19670.14731131362</v>
      </c>
      <c r="OL131" s="4"/>
      <c r="OM131" s="4"/>
      <c r="ON131" s="4"/>
      <c r="OO131" s="4"/>
      <c r="OQ131" s="1">
        <f t="shared" ref="OQ131:OQ194" si="2277">+AX131</f>
        <v>9</v>
      </c>
      <c r="OR131" s="1">
        <f t="shared" ref="OR131:OR194" si="2278">+AY131</f>
        <v>539</v>
      </c>
      <c r="OS131" s="1">
        <f t="shared" ref="OS131:OS194" si="2279">+AZ131</f>
        <v>1.7</v>
      </c>
      <c r="OT131" s="1" t="str">
        <f t="shared" ref="OT131:OX131" si="2280">+OT114</f>
        <v>40-64（再掲）</v>
      </c>
      <c r="OU131" s="1">
        <f t="shared" si="2280"/>
        <v>773318</v>
      </c>
      <c r="OV131" s="1">
        <f t="shared" si="2280"/>
        <v>26973</v>
      </c>
      <c r="OW131" s="1">
        <f t="shared" si="2280"/>
        <v>3.4879570888043471E-2</v>
      </c>
      <c r="OX131" s="1">
        <f t="shared" si="2280"/>
        <v>2.0863984981046659E-4</v>
      </c>
      <c r="OY131"/>
      <c r="OZ131" s="4" t="s">
        <v>34</v>
      </c>
      <c r="PA131" s="4">
        <f>SUM(PA124:PA128)</f>
        <v>141174</v>
      </c>
      <c r="PB131" s="4">
        <f>SUM(PB124:PB128)</f>
        <v>4244</v>
      </c>
      <c r="PC131" s="4">
        <f t="shared" si="2098"/>
        <v>3.0062192755039879E-2</v>
      </c>
      <c r="PD131" s="4">
        <f t="shared" si="2099"/>
        <v>4.5446967686865541E-4</v>
      </c>
      <c r="PE131" s="4">
        <f>SUM(PE124:PE128)</f>
        <v>773318</v>
      </c>
      <c r="PF131" s="4">
        <f>SUM(PF124:PF128)</f>
        <v>24426.090201942527</v>
      </c>
      <c r="PG131" s="4">
        <f>SUM(PG124:PG128)</f>
        <v>136943.89844472939</v>
      </c>
      <c r="PH131" s="4">
        <f>SUM(PH124:PH128)</f>
        <v>4719.7659384753251</v>
      </c>
      <c r="PI131" s="4"/>
      <c r="PJ131" s="4"/>
      <c r="PK131" s="4"/>
      <c r="PL131" s="4"/>
      <c r="PN131" s="1">
        <f t="shared" ref="PN131:PN194" si="2281">+BA131</f>
        <v>1</v>
      </c>
      <c r="PO131" s="1">
        <f t="shared" ref="PO131:PO194" si="2282">+BB131</f>
        <v>729</v>
      </c>
      <c r="PP131" s="1">
        <f t="shared" ref="PP131:PP194" si="2283">+BC131</f>
        <v>0.1</v>
      </c>
      <c r="PQ131" s="1" t="str">
        <f t="shared" ref="PQ131:PU131" si="2284">+PQ114</f>
        <v>40-64（再掲）</v>
      </c>
      <c r="PR131" s="1">
        <f t="shared" si="2284"/>
        <v>830458</v>
      </c>
      <c r="PS131" s="1">
        <f t="shared" si="2284"/>
        <v>10146</v>
      </c>
      <c r="PT131" s="1">
        <f t="shared" si="2284"/>
        <v>1.2217354760866895E-2</v>
      </c>
      <c r="PU131" s="1">
        <f t="shared" si="2284"/>
        <v>1.2054812275232123E-4</v>
      </c>
      <c r="PV131"/>
      <c r="PW131" s="4" t="s">
        <v>34</v>
      </c>
      <c r="PX131" s="4">
        <f>SUM(PX124:PX128)</f>
        <v>135573</v>
      </c>
      <c r="PY131" s="4">
        <f>SUM(PY124:PY128)</f>
        <v>1388</v>
      </c>
      <c r="PZ131" s="4">
        <f t="shared" si="2105"/>
        <v>1.0238026745738458E-2</v>
      </c>
      <c r="QA131" s="4">
        <f t="shared" si="2106"/>
        <v>2.7339269667603979E-4</v>
      </c>
      <c r="QB131" s="4">
        <f>SUM(QB124:QB128)</f>
        <v>830458</v>
      </c>
      <c r="QC131" s="4">
        <f>SUM(QC124:QC128)</f>
        <v>9018.606808037548</v>
      </c>
      <c r="QD131" s="4">
        <f>SUM(QD124:QD128)</f>
        <v>58041.399920378572</v>
      </c>
      <c r="QE131" s="4">
        <f>SUM(QE124:QE128)</f>
        <v>1581.2381002020497</v>
      </c>
      <c r="QF131" s="4"/>
      <c r="QG131" s="4"/>
      <c r="QH131" s="4"/>
      <c r="QI131" s="4"/>
      <c r="QS131"/>
      <c r="QT131" s="4"/>
      <c r="QU131" s="4"/>
      <c r="QV131" s="4"/>
      <c r="QW131" s="4"/>
      <c r="QX131" s="4"/>
      <c r="QY131" s="4"/>
      <c r="QZ131" s="4"/>
      <c r="RA131" s="4"/>
      <c r="RB131" s="4"/>
      <c r="RC131" s="4"/>
      <c r="RD131" s="4"/>
      <c r="RE131" s="4"/>
      <c r="RF131" s="4"/>
    </row>
    <row r="132" spans="1:474">
      <c r="A132" s="20" t="s">
        <v>13</v>
      </c>
      <c r="B132" s="20" t="s">
        <v>17</v>
      </c>
      <c r="C132" s="20">
        <v>63</v>
      </c>
      <c r="D132" s="20" t="s">
        <v>16</v>
      </c>
      <c r="E132" s="20">
        <v>553</v>
      </c>
      <c r="F132" s="23">
        <v>1338</v>
      </c>
      <c r="G132" s="20">
        <v>41.3</v>
      </c>
      <c r="H132" s="20">
        <v>63</v>
      </c>
      <c r="I132" s="23">
        <v>1519</v>
      </c>
      <c r="J132" s="20">
        <v>4.0999999999999996</v>
      </c>
      <c r="K132" s="20">
        <v>38</v>
      </c>
      <c r="L132" s="23">
        <v>1799</v>
      </c>
      <c r="M132" s="20">
        <v>2.1</v>
      </c>
      <c r="N132" s="20">
        <v>32</v>
      </c>
      <c r="O132" s="23">
        <v>1344</v>
      </c>
      <c r="P132" s="20">
        <v>2.4</v>
      </c>
      <c r="Q132" s="20">
        <v>201</v>
      </c>
      <c r="R132" s="23">
        <v>1668</v>
      </c>
      <c r="S132" s="20">
        <v>12.1</v>
      </c>
      <c r="T132" s="20">
        <v>123</v>
      </c>
      <c r="U132" s="23">
        <v>1592</v>
      </c>
      <c r="V132" s="20">
        <v>7.7</v>
      </c>
      <c r="W132" s="20">
        <v>282</v>
      </c>
      <c r="X132" s="23">
        <v>1485</v>
      </c>
      <c r="Y132" s="20">
        <v>19</v>
      </c>
      <c r="Z132" s="20">
        <v>393</v>
      </c>
      <c r="AA132" s="23">
        <v>1673</v>
      </c>
      <c r="AB132" s="20">
        <v>23.5</v>
      </c>
      <c r="AC132" s="20">
        <v>1054</v>
      </c>
      <c r="AD132" s="23">
        <v>1252</v>
      </c>
      <c r="AE132" s="20">
        <v>84.2</v>
      </c>
      <c r="AF132" s="20">
        <v>581</v>
      </c>
      <c r="AG132" s="23">
        <v>1434</v>
      </c>
      <c r="AH132" s="20">
        <v>40.5</v>
      </c>
      <c r="AI132" s="20">
        <v>1168</v>
      </c>
      <c r="AJ132" s="23">
        <v>1381</v>
      </c>
      <c r="AK132" s="20">
        <v>84.6</v>
      </c>
      <c r="AL132" s="20">
        <v>93</v>
      </c>
      <c r="AM132" s="23">
        <v>1230</v>
      </c>
      <c r="AN132" s="20">
        <v>7.6</v>
      </c>
      <c r="AO132" s="20">
        <v>264</v>
      </c>
      <c r="AP132" s="23">
        <v>1393</v>
      </c>
      <c r="AQ132" s="20">
        <v>19</v>
      </c>
      <c r="AR132" s="20">
        <v>867</v>
      </c>
      <c r="AS132" s="20">
        <v>938</v>
      </c>
      <c r="AT132" s="20">
        <v>92.4</v>
      </c>
      <c r="AU132" s="20">
        <v>61</v>
      </c>
      <c r="AV132" s="20">
        <v>958</v>
      </c>
      <c r="AW132" s="20">
        <v>6.4</v>
      </c>
      <c r="AX132" s="20">
        <v>6</v>
      </c>
      <c r="AY132" s="20">
        <v>708</v>
      </c>
      <c r="AZ132" s="20">
        <v>0.8</v>
      </c>
      <c r="BA132" s="20">
        <v>0</v>
      </c>
      <c r="BB132" s="20">
        <v>937</v>
      </c>
      <c r="BC132" s="20">
        <v>0</v>
      </c>
      <c r="BE132" s="35"/>
      <c r="BF132" s="1" t="str">
        <f t="shared" si="2213"/>
        <v>明細部</v>
      </c>
      <c r="BG132" s="1" t="str">
        <f t="shared" si="2214"/>
        <v>県</v>
      </c>
      <c r="BH132" s="1">
        <f t="shared" si="2215"/>
        <v>63</v>
      </c>
      <c r="BI132" s="1" t="str">
        <f t="shared" si="2216"/>
        <v>女</v>
      </c>
      <c r="BJ132" s="1">
        <f t="shared" si="2217"/>
        <v>553</v>
      </c>
      <c r="BK132" s="1">
        <f t="shared" si="2218"/>
        <v>1338</v>
      </c>
      <c r="BL132" s="1">
        <f t="shared" si="2219"/>
        <v>41.3</v>
      </c>
      <c r="BM132" s="1" t="str">
        <f t="shared" ref="BM132:BQ132" si="2285">+BM115</f>
        <v>65-74（再掲）</v>
      </c>
      <c r="BN132" s="1">
        <f t="shared" si="2285"/>
        <v>1972068</v>
      </c>
      <c r="BO132" s="1">
        <f t="shared" si="2285"/>
        <v>1074040</v>
      </c>
      <c r="BP132" s="1">
        <f t="shared" si="2285"/>
        <v>0.54462625021043898</v>
      </c>
      <c r="BQ132" s="1">
        <f t="shared" si="2285"/>
        <v>3.5462744075901483E-4</v>
      </c>
      <c r="BR132"/>
      <c r="BS132" s="4" t="s">
        <v>35</v>
      </c>
      <c r="BT132" s="4">
        <f>+BT129+BT130</f>
        <v>397761</v>
      </c>
      <c r="BU132" s="4">
        <f>+BU129+BU130</f>
        <v>211307</v>
      </c>
      <c r="BV132" s="4">
        <f t="shared" si="1993"/>
        <v>0.5312411221814104</v>
      </c>
      <c r="BW132" s="4">
        <f t="shared" si="1994"/>
        <v>7.912422992087158E-4</v>
      </c>
      <c r="BX132" s="4">
        <f>+BX129+BX130</f>
        <v>1972068</v>
      </c>
      <c r="BY132" s="4">
        <f>+BY129+BY130</f>
        <v>1050499.0554738382</v>
      </c>
      <c r="BZ132" s="4">
        <f>+BZ129+BZ130</f>
        <v>2345397.6891729832</v>
      </c>
      <c r="CA132" s="4">
        <f>+CA129+CA130</f>
        <v>216312.65927690413</v>
      </c>
      <c r="CB132" s="4"/>
      <c r="CC132" s="4"/>
      <c r="CD132" s="4"/>
      <c r="CE132" s="4"/>
      <c r="CG132" s="1">
        <f t="shared" si="2221"/>
        <v>63</v>
      </c>
      <c r="CH132" s="1">
        <f t="shared" si="2222"/>
        <v>1519</v>
      </c>
      <c r="CI132" s="1">
        <f t="shared" si="2223"/>
        <v>4.0999999999999996</v>
      </c>
      <c r="CJ132" s="1" t="str">
        <f t="shared" ref="CJ132:CN132" si="2286">+CJ115</f>
        <v>65-74（再掲）</v>
      </c>
      <c r="CK132" s="1">
        <f t="shared" si="2286"/>
        <v>1763322</v>
      </c>
      <c r="CL132" s="1">
        <f t="shared" si="2286"/>
        <v>154428</v>
      </c>
      <c r="CM132" s="1">
        <f t="shared" si="2286"/>
        <v>8.7577878572376464E-2</v>
      </c>
      <c r="CN132" s="1">
        <f t="shared" si="2286"/>
        <v>2.1287727413949056E-4</v>
      </c>
      <c r="CO132"/>
      <c r="CP132" s="4" t="s">
        <v>35</v>
      </c>
      <c r="CQ132" s="4">
        <f>+CQ129+CQ130</f>
        <v>380689</v>
      </c>
      <c r="CR132" s="4">
        <f>+CR129+CR130</f>
        <v>31480</v>
      </c>
      <c r="CS132" s="4">
        <f t="shared" si="2000"/>
        <v>8.269217129993249E-2</v>
      </c>
      <c r="CT132" s="4">
        <f t="shared" si="2001"/>
        <v>4.4637985190159029E-4</v>
      </c>
      <c r="CU132" s="4">
        <f>+CU129+CU130</f>
        <v>1763322</v>
      </c>
      <c r="CV132" s="4">
        <f>+CV129+CV130</f>
        <v>145611.86178934216</v>
      </c>
      <c r="CW132" s="4">
        <f>+CW129+CW130</f>
        <v>616311.71596970572</v>
      </c>
      <c r="CX132" s="4">
        <f>+CX129+CX130</f>
        <v>33401.148025401744</v>
      </c>
      <c r="CY132" s="4"/>
      <c r="CZ132" s="4"/>
      <c r="DA132" s="4"/>
      <c r="DB132" s="4"/>
      <c r="DD132" s="1">
        <f t="shared" si="2225"/>
        <v>38</v>
      </c>
      <c r="DE132" s="1">
        <f t="shared" si="2226"/>
        <v>1799</v>
      </c>
      <c r="DF132" s="1">
        <f t="shared" si="2227"/>
        <v>2.1</v>
      </c>
      <c r="DG132" s="1" t="str">
        <f t="shared" ref="DG132:DK132" si="2287">+DG115</f>
        <v>65-74（再掲）</v>
      </c>
      <c r="DH132" s="1">
        <f t="shared" si="2287"/>
        <v>2022872</v>
      </c>
      <c r="DI132" s="1">
        <f t="shared" si="2287"/>
        <v>53530</v>
      </c>
      <c r="DJ132" s="1">
        <f t="shared" si="2287"/>
        <v>2.6462376265033082E-2</v>
      </c>
      <c r="DK132" s="1">
        <f t="shared" si="2287"/>
        <v>1.1285130580709058E-4</v>
      </c>
      <c r="DL132"/>
      <c r="DM132" s="4" t="s">
        <v>35</v>
      </c>
      <c r="DN132" s="4">
        <f>+DN129+DN130</f>
        <v>383304</v>
      </c>
      <c r="DO132" s="4">
        <f>+DO129+DO130</f>
        <v>9202</v>
      </c>
      <c r="DP132" s="4">
        <f t="shared" si="2007"/>
        <v>2.400705445286248E-2</v>
      </c>
      <c r="DQ132" s="4">
        <f t="shared" si="2008"/>
        <v>2.4724134777506578E-4</v>
      </c>
      <c r="DR132" s="4">
        <f>+DR129+DR130</f>
        <v>2022872</v>
      </c>
      <c r="DS132" s="4">
        <f>+DS129+DS130</f>
        <v>48768.321228936089</v>
      </c>
      <c r="DT132" s="4">
        <f>+DT129+DT130</f>
        <v>252158.55334579721</v>
      </c>
      <c r="DU132" s="4">
        <f>+DU129+DU130</f>
        <v>10101.369575053603</v>
      </c>
      <c r="DV132" s="4"/>
      <c r="DW132" s="4"/>
      <c r="DX132" s="4"/>
      <c r="DY132" s="4"/>
      <c r="EA132" s="1">
        <f t="shared" si="2229"/>
        <v>32</v>
      </c>
      <c r="EB132" s="1">
        <f t="shared" si="2230"/>
        <v>1344</v>
      </c>
      <c r="EC132" s="1">
        <f t="shared" si="2231"/>
        <v>2.4</v>
      </c>
      <c r="ED132" s="1" t="str">
        <f t="shared" ref="ED132:EH132" si="2288">+ED115</f>
        <v>65-74（再掲）</v>
      </c>
      <c r="EE132" s="1">
        <f t="shared" si="2288"/>
        <v>1561150</v>
      </c>
      <c r="EF132" s="1">
        <f t="shared" si="2288"/>
        <v>64067</v>
      </c>
      <c r="EG132" s="1">
        <f t="shared" si="2288"/>
        <v>4.103833712327451E-2</v>
      </c>
      <c r="EH132" s="1">
        <f t="shared" si="2288"/>
        <v>1.5877173236463144E-4</v>
      </c>
      <c r="EI132"/>
      <c r="EJ132" s="4" t="s">
        <v>35</v>
      </c>
      <c r="EK132" s="4">
        <f>+EK129+EK130</f>
        <v>337235</v>
      </c>
      <c r="EL132" s="4">
        <f>+EL129+EL130</f>
        <v>10664</v>
      </c>
      <c r="EM132" s="4">
        <f t="shared" si="2014"/>
        <v>3.1621866057793525E-2</v>
      </c>
      <c r="EN132" s="4">
        <f t="shared" si="2015"/>
        <v>3.0133523312743474E-4</v>
      </c>
      <c r="EO132" s="4">
        <f>+EO129+EO130</f>
        <v>1561150</v>
      </c>
      <c r="EP132" s="4">
        <f>+EP129+EP130</f>
        <v>49284.196392303493</v>
      </c>
      <c r="EQ132" s="4">
        <f>+EQ129+EQ130</f>
        <v>220950.9139578832</v>
      </c>
      <c r="ER132" s="4">
        <f>+ER129+ER130</f>
        <v>13933.988176540573</v>
      </c>
      <c r="ES132" s="4"/>
      <c r="ET132" s="4"/>
      <c r="EU132" s="4"/>
      <c r="EV132" s="4"/>
      <c r="EX132" s="1">
        <f t="shared" si="2233"/>
        <v>201</v>
      </c>
      <c r="EY132" s="1">
        <f t="shared" si="2234"/>
        <v>1668</v>
      </c>
      <c r="EZ132" s="1">
        <f t="shared" si="2235"/>
        <v>12.1</v>
      </c>
      <c r="FA132" s="1" t="str">
        <f t="shared" ref="FA132:FE132" si="2289">+FA115</f>
        <v>65-74（再掲）</v>
      </c>
      <c r="FB132" s="1">
        <f t="shared" si="2289"/>
        <v>1730172</v>
      </c>
      <c r="FC132" s="1">
        <f t="shared" si="2289"/>
        <v>160754</v>
      </c>
      <c r="FD132" s="1">
        <f t="shared" si="2289"/>
        <v>9.2912149774704481E-2</v>
      </c>
      <c r="FE132" s="1">
        <f t="shared" si="2289"/>
        <v>2.2070709253159561E-4</v>
      </c>
      <c r="FF132"/>
      <c r="FG132" s="4" t="s">
        <v>35</v>
      </c>
      <c r="FH132" s="4">
        <f>+FH129+FH130</f>
        <v>328108</v>
      </c>
      <c r="FI132" s="4">
        <f>+FI129+FI130</f>
        <v>30084</v>
      </c>
      <c r="FJ132" s="4">
        <f t="shared" si="2021"/>
        <v>9.1689321808672758E-2</v>
      </c>
      <c r="FK132" s="4">
        <f t="shared" si="2022"/>
        <v>5.0381162048480834E-4</v>
      </c>
      <c r="FL132" s="4">
        <f>+FL129+FL130</f>
        <v>1730172</v>
      </c>
      <c r="FM132" s="4">
        <f>+FM129+FM130</f>
        <v>159114.02797965668</v>
      </c>
      <c r="FN132" s="4">
        <f>+FN129+FN130</f>
        <v>764218.60767410509</v>
      </c>
      <c r="FO132" s="4">
        <f>+FO129+FO130</f>
        <v>30418.613764129281</v>
      </c>
      <c r="FP132" s="4"/>
      <c r="FQ132" s="4"/>
      <c r="FR132" s="4"/>
      <c r="FS132" s="4"/>
      <c r="FU132" s="1">
        <f t="shared" si="2237"/>
        <v>123</v>
      </c>
      <c r="FV132" s="1">
        <f t="shared" si="2238"/>
        <v>1592</v>
      </c>
      <c r="FW132" s="1">
        <f t="shared" si="2239"/>
        <v>7.7</v>
      </c>
      <c r="FX132" s="1" t="str">
        <f t="shared" ref="FX132:GB132" si="2290">+FX115</f>
        <v>65-74（再掲）</v>
      </c>
      <c r="FY132" s="1">
        <f t="shared" si="2290"/>
        <v>1693666</v>
      </c>
      <c r="FZ132" s="1">
        <f t="shared" si="2290"/>
        <v>167461</v>
      </c>
      <c r="GA132" s="1">
        <f t="shared" si="2290"/>
        <v>9.8874866709256728E-2</v>
      </c>
      <c r="GB132" s="1">
        <f t="shared" si="2290"/>
        <v>2.2936208204594891E-4</v>
      </c>
      <c r="GC132"/>
      <c r="GD132" s="4" t="s">
        <v>35</v>
      </c>
      <c r="GE132" s="4">
        <f>+GE129+GE130</f>
        <v>328610</v>
      </c>
      <c r="GF132" s="4">
        <f>+GF129+GF130</f>
        <v>35030</v>
      </c>
      <c r="GG132" s="4">
        <f t="shared" si="2028"/>
        <v>0.10660052950305833</v>
      </c>
      <c r="GH132" s="4">
        <f t="shared" si="2029"/>
        <v>5.3834680337657684E-4</v>
      </c>
      <c r="GI132" s="4">
        <f>+GI129+GI130</f>
        <v>1693666</v>
      </c>
      <c r="GJ132" s="4">
        <f>+GJ129+GJ130</f>
        <v>180994.27761770302</v>
      </c>
      <c r="GK132" s="4">
        <f>+GK129+GK130</f>
        <v>835635.59063411888</v>
      </c>
      <c r="GL132" s="4">
        <f>+GL129+GL130</f>
        <v>32452.279709224345</v>
      </c>
      <c r="GM132" s="4"/>
      <c r="GN132" s="4"/>
      <c r="GO132" s="4"/>
      <c r="GP132" s="4"/>
      <c r="GR132" s="1">
        <f t="shared" si="2241"/>
        <v>282</v>
      </c>
      <c r="GS132" s="1">
        <f t="shared" si="2242"/>
        <v>1485</v>
      </c>
      <c r="GT132" s="1">
        <f t="shared" si="2243"/>
        <v>19</v>
      </c>
      <c r="GU132" s="1" t="str">
        <f t="shared" ref="GU132:GY132" si="2291">+GU115</f>
        <v>65-74（再掲）</v>
      </c>
      <c r="GV132" s="1">
        <f t="shared" si="2291"/>
        <v>1652956</v>
      </c>
      <c r="GW132" s="1">
        <f t="shared" si="2291"/>
        <v>421791</v>
      </c>
      <c r="GX132" s="1">
        <f t="shared" si="2291"/>
        <v>0.25517376143103626</v>
      </c>
      <c r="GY132" s="1">
        <f t="shared" si="2291"/>
        <v>3.3908989265679992E-4</v>
      </c>
      <c r="GZ132"/>
      <c r="HA132" s="4" t="s">
        <v>35</v>
      </c>
      <c r="HB132" s="4">
        <f>+HB129+HB130</f>
        <v>339003</v>
      </c>
      <c r="HC132" s="4">
        <f>+HC129+HC130</f>
        <v>79317</v>
      </c>
      <c r="HD132" s="4">
        <f t="shared" si="2035"/>
        <v>0.23397138078424085</v>
      </c>
      <c r="HE132" s="4">
        <f t="shared" si="2036"/>
        <v>7.2711331232364247E-4</v>
      </c>
      <c r="HF132" s="4">
        <f>+HF129+HF130</f>
        <v>1652956</v>
      </c>
      <c r="HG132" s="4">
        <f>+HG129+HG130</f>
        <v>394137.85007266252</v>
      </c>
      <c r="HH132" s="4">
        <f>+HH129+HH130</f>
        <v>1480756.6083935192</v>
      </c>
      <c r="HI132" s="4">
        <f>+HI129+HI130</f>
        <v>86529.709229299711</v>
      </c>
      <c r="HJ132" s="4"/>
      <c r="HK132" s="4"/>
      <c r="HL132" s="4"/>
      <c r="HM132" s="4"/>
      <c r="HO132" s="1">
        <f t="shared" si="2245"/>
        <v>393</v>
      </c>
      <c r="HP132" s="1">
        <f t="shared" si="2246"/>
        <v>1673</v>
      </c>
      <c r="HQ132" s="1">
        <f t="shared" si="2247"/>
        <v>23.5</v>
      </c>
      <c r="HR132" s="1" t="str">
        <f t="shared" ref="HR132:HV132" si="2292">+HR115</f>
        <v>65-74（再掲）</v>
      </c>
      <c r="HS132" s="1">
        <f t="shared" si="2292"/>
        <v>1890910</v>
      </c>
      <c r="HT132" s="1">
        <f t="shared" si="2292"/>
        <v>422647</v>
      </c>
      <c r="HU132" s="1">
        <f t="shared" si="2292"/>
        <v>0.22351513292541686</v>
      </c>
      <c r="HV132" s="1">
        <f t="shared" si="2292"/>
        <v>3.0295947171370927E-4</v>
      </c>
      <c r="HW132"/>
      <c r="HX132" s="4" t="s">
        <v>35</v>
      </c>
      <c r="HY132" s="4">
        <f>+HY129+HY130</f>
        <v>394183</v>
      </c>
      <c r="HZ132" s="4">
        <f>+HZ129+HZ130</f>
        <v>92522</v>
      </c>
      <c r="IA132" s="4">
        <f t="shared" si="2042"/>
        <v>0.23471839221884253</v>
      </c>
      <c r="IB132" s="4">
        <f t="shared" si="2043"/>
        <v>6.7504893056212793E-4</v>
      </c>
      <c r="IC132" s="4">
        <f>+IC129+IC130</f>
        <v>1890910</v>
      </c>
      <c r="ID132" s="4">
        <f>+ID129+ID130</f>
        <v>445327.61531506426</v>
      </c>
      <c r="IE132" s="4">
        <f>+IE129+IE130</f>
        <v>1636235.8046897256</v>
      </c>
      <c r="IF132" s="4">
        <f>+IF129+IF130</f>
        <v>88019.369063805047</v>
      </c>
      <c r="IG132" s="4"/>
      <c r="IH132" s="4"/>
      <c r="II132" s="4"/>
      <c r="IJ132" s="4"/>
      <c r="IL132" s="1">
        <f t="shared" si="2249"/>
        <v>1054</v>
      </c>
      <c r="IM132" s="1">
        <f t="shared" si="2250"/>
        <v>1252</v>
      </c>
      <c r="IN132" s="1">
        <f t="shared" si="2251"/>
        <v>84.2</v>
      </c>
      <c r="IO132" s="1" t="str">
        <f t="shared" ref="IO132:IS132" si="2293">+IO115</f>
        <v>65-74（再掲）</v>
      </c>
      <c r="IP132" s="1">
        <f t="shared" si="2293"/>
        <v>1630772</v>
      </c>
      <c r="IQ132" s="1">
        <f t="shared" si="2293"/>
        <v>720523</v>
      </c>
      <c r="IR132" s="1">
        <f t="shared" si="2293"/>
        <v>0.44182939123310921</v>
      </c>
      <c r="IS132" s="1">
        <f t="shared" si="2293"/>
        <v>3.8887870371013915E-4</v>
      </c>
      <c r="IT132"/>
      <c r="IU132" s="4" t="s">
        <v>35</v>
      </c>
      <c r="IV132" s="4">
        <f>+IV129+IV130</f>
        <v>343293</v>
      </c>
      <c r="IW132" s="4">
        <f>+IW129+IW130</f>
        <v>146865</v>
      </c>
      <c r="IX132" s="4">
        <f t="shared" si="2049"/>
        <v>0.42781239349476979</v>
      </c>
      <c r="IY132" s="4">
        <f t="shared" si="2050"/>
        <v>8.4442956492168555E-4</v>
      </c>
      <c r="IZ132" s="4">
        <f>+IZ129+IZ130</f>
        <v>1630772</v>
      </c>
      <c r="JA132" s="4">
        <f>+JA129+JA130</f>
        <v>697275.81786459626</v>
      </c>
      <c r="JB132" s="4">
        <f>+JB129+JB130</f>
        <v>1893361.4810829335</v>
      </c>
      <c r="JC132" s="4">
        <f>+JC129+JC130</f>
        <v>151852.67501323804</v>
      </c>
      <c r="JD132" s="4"/>
      <c r="JE132" s="4"/>
      <c r="JF132" s="4"/>
      <c r="JG132" s="4"/>
      <c r="JI132" s="1">
        <f t="shared" si="2253"/>
        <v>581</v>
      </c>
      <c r="JJ132" s="1">
        <f t="shared" si="2254"/>
        <v>1434</v>
      </c>
      <c r="JK132" s="1">
        <f t="shared" si="2255"/>
        <v>40.5</v>
      </c>
      <c r="JL132" s="1" t="str">
        <f t="shared" ref="JL132:JP132" si="2294">+JL115</f>
        <v>65-74（再掲）</v>
      </c>
      <c r="JM132" s="1">
        <f t="shared" si="2294"/>
        <v>1707846</v>
      </c>
      <c r="JN132" s="1">
        <f t="shared" si="2294"/>
        <v>381693</v>
      </c>
      <c r="JO132" s="1">
        <f t="shared" si="2294"/>
        <v>0.22349380447651604</v>
      </c>
      <c r="JP132" s="1">
        <f t="shared" si="2294"/>
        <v>3.1877250362508298E-4</v>
      </c>
      <c r="JQ132"/>
      <c r="JR132" s="4" t="s">
        <v>35</v>
      </c>
      <c r="JS132" s="4">
        <f>+JS129+JS130</f>
        <v>316358</v>
      </c>
      <c r="JT132" s="4">
        <f>+JT129+JT130</f>
        <v>73489</v>
      </c>
      <c r="JU132" s="4">
        <f t="shared" si="2056"/>
        <v>0.23229695471585987</v>
      </c>
      <c r="JV132" s="4">
        <f t="shared" si="2057"/>
        <v>7.5080815179688252E-4</v>
      </c>
      <c r="JW132" s="4">
        <f>+JW129+JW130</f>
        <v>1707846</v>
      </c>
      <c r="JX132" s="4">
        <f>+JX129+JX130</f>
        <v>398490.89536947588</v>
      </c>
      <c r="JY132" s="4">
        <f>+JY129+JY130</f>
        <v>1663296.7934945431</v>
      </c>
      <c r="JZ132" s="4">
        <f>+JZ129+JZ130</f>
        <v>70797.595069924369</v>
      </c>
      <c r="KA132" s="4"/>
      <c r="KB132" s="4"/>
      <c r="KC132" s="4"/>
      <c r="KD132" s="4"/>
      <c r="KF132" s="1">
        <f t="shared" si="2257"/>
        <v>1168</v>
      </c>
      <c r="KG132" s="1">
        <f t="shared" si="2258"/>
        <v>1381</v>
      </c>
      <c r="KH132" s="1">
        <f t="shared" si="2259"/>
        <v>84.6</v>
      </c>
      <c r="KI132" s="1" t="str">
        <f t="shared" ref="KI132:KM132" si="2295">+KI115</f>
        <v>65-74（再掲）</v>
      </c>
      <c r="KJ132" s="1">
        <f t="shared" si="2295"/>
        <v>1649828</v>
      </c>
      <c r="KK132" s="1">
        <f t="shared" si="2295"/>
        <v>909636</v>
      </c>
      <c r="KL132" s="1">
        <f t="shared" si="2295"/>
        <v>0.55135201972569259</v>
      </c>
      <c r="KM132" s="1">
        <f t="shared" si="2295"/>
        <v>3.872112871460965E-4</v>
      </c>
      <c r="KN132"/>
      <c r="KO132" s="4" t="s">
        <v>35</v>
      </c>
      <c r="KP132" s="4">
        <f>+KP129+KP130</f>
        <v>323699</v>
      </c>
      <c r="KQ132" s="4">
        <f>+KQ129+KQ130</f>
        <v>192633</v>
      </c>
      <c r="KR132" s="4">
        <f t="shared" si="2063"/>
        <v>0.59509915075425013</v>
      </c>
      <c r="KS132" s="4">
        <f t="shared" si="2064"/>
        <v>8.6277654525077931E-4</v>
      </c>
      <c r="KT132" s="4">
        <f>+KT129+KT130</f>
        <v>1649828</v>
      </c>
      <c r="KU132" s="4">
        <f>+KU129+KU130</f>
        <v>990381.71944235545</v>
      </c>
      <c r="KV132" s="4">
        <f>+KV129+KV130</f>
        <v>1969819.5177633485</v>
      </c>
      <c r="KW132" s="4">
        <f>+KW129+KW130</f>
        <v>178403.58471703355</v>
      </c>
      <c r="KX132" s="4"/>
      <c r="KY132" s="4"/>
      <c r="KZ132" s="4"/>
      <c r="LA132" s="4"/>
      <c r="LC132" s="1">
        <f t="shared" si="2261"/>
        <v>93</v>
      </c>
      <c r="LD132" s="1">
        <f t="shared" si="2262"/>
        <v>1230</v>
      </c>
      <c r="LE132" s="1">
        <f t="shared" si="2263"/>
        <v>7.6</v>
      </c>
      <c r="LF132" s="1" t="str">
        <f t="shared" ref="LF132:LJ132" si="2296">+LF115</f>
        <v>65-74（再掲）</v>
      </c>
      <c r="LG132" s="1">
        <f t="shared" si="2296"/>
        <v>1732484</v>
      </c>
      <c r="LH132" s="1">
        <f t="shared" si="2296"/>
        <v>110943</v>
      </c>
      <c r="LI132" s="1">
        <f t="shared" si="2296"/>
        <v>6.4036955031042134E-2</v>
      </c>
      <c r="LJ132" s="1">
        <f t="shared" si="2296"/>
        <v>1.8599876948819556E-4</v>
      </c>
      <c r="LK132"/>
      <c r="LL132" s="4" t="s">
        <v>35</v>
      </c>
      <c r="LM132" s="4">
        <f>+LM129+LM130</f>
        <v>375779</v>
      </c>
      <c r="LN132" s="4">
        <f>+LN129+LN130</f>
        <v>19931</v>
      </c>
      <c r="LO132" s="4">
        <f t="shared" si="2070"/>
        <v>5.3039153332144692E-2</v>
      </c>
      <c r="LP132" s="4">
        <f t="shared" si="2071"/>
        <v>3.6559314979136431E-4</v>
      </c>
      <c r="LQ132" s="4">
        <f>+LQ129+LQ130</f>
        <v>1732484</v>
      </c>
      <c r="LR132" s="4">
        <f>+LR129+LR130</f>
        <v>93170.157159811934</v>
      </c>
      <c r="LS132" s="4">
        <f>+LS129+LS130</f>
        <v>410811.4496770862</v>
      </c>
      <c r="LT132" s="4">
        <f>+LT129+LT130</f>
        <v>23862.885072876459</v>
      </c>
      <c r="LU132" s="4"/>
      <c r="LV132" s="4"/>
      <c r="LW132" s="4"/>
      <c r="LX132" s="4"/>
      <c r="LZ132" s="1">
        <f t="shared" si="2265"/>
        <v>264</v>
      </c>
      <c r="MA132" s="1">
        <f t="shared" si="2266"/>
        <v>1393</v>
      </c>
      <c r="MB132" s="1">
        <f t="shared" si="2267"/>
        <v>19</v>
      </c>
      <c r="MC132" s="1" t="str">
        <f t="shared" ref="MC132:MG132" si="2297">+MC115</f>
        <v>65-74（再掲）</v>
      </c>
      <c r="MD132" s="1">
        <f t="shared" si="2297"/>
        <v>1823920</v>
      </c>
      <c r="ME132" s="1">
        <f t="shared" si="2297"/>
        <v>328948</v>
      </c>
      <c r="MF132" s="1">
        <f t="shared" si="2297"/>
        <v>0.18035220843019431</v>
      </c>
      <c r="MG132" s="1">
        <f t="shared" si="2297"/>
        <v>2.8468951731452295E-4</v>
      </c>
      <c r="MH132"/>
      <c r="MI132" s="4" t="s">
        <v>35</v>
      </c>
      <c r="MJ132" s="4">
        <f>+MJ129+MJ130</f>
        <v>356719</v>
      </c>
      <c r="MK132" s="4">
        <f>+MK129+MK130</f>
        <v>61745</v>
      </c>
      <c r="ML132" s="4">
        <f t="shared" si="2077"/>
        <v>0.17309142490307497</v>
      </c>
      <c r="MM132" s="4">
        <f t="shared" si="2078"/>
        <v>6.3343696477641937E-4</v>
      </c>
      <c r="MN132" s="4">
        <f>+MN129+MN130</f>
        <v>1823920</v>
      </c>
      <c r="MO132" s="4">
        <f>+MO129+MO130</f>
        <v>315484.31800197694</v>
      </c>
      <c r="MP132" s="4">
        <f>+MP129+MP130</f>
        <v>1330054.4857130793</v>
      </c>
      <c r="MQ132" s="4">
        <f>+MQ129+MQ130</f>
        <v>64394.972280282105</v>
      </c>
      <c r="MR132" s="4"/>
      <c r="MS132" s="4"/>
      <c r="MT132" s="4"/>
      <c r="MU132" s="4"/>
      <c r="MW132" s="1">
        <f t="shared" si="2269"/>
        <v>867</v>
      </c>
      <c r="MX132" s="1">
        <f t="shared" si="2270"/>
        <v>938</v>
      </c>
      <c r="MY132" s="1">
        <f t="shared" si="2271"/>
        <v>92.4</v>
      </c>
      <c r="MZ132" s="1" t="str">
        <f t="shared" ref="MZ132:ND132" si="2298">+MZ115</f>
        <v>65-74（再掲）</v>
      </c>
      <c r="NA132" s="1">
        <f t="shared" si="2298"/>
        <v>931256</v>
      </c>
      <c r="NB132" s="1">
        <f t="shared" si="2298"/>
        <v>893247</v>
      </c>
      <c r="NC132" s="1">
        <f t="shared" si="2298"/>
        <v>0.95918522941060247</v>
      </c>
      <c r="ND132" s="1">
        <f t="shared" si="2298"/>
        <v>2.0503376145778374E-4</v>
      </c>
      <c r="NE132"/>
      <c r="NF132" s="4" t="s">
        <v>35</v>
      </c>
      <c r="NG132" s="4">
        <f>+NG129+NG130</f>
        <v>182760</v>
      </c>
      <c r="NH132" s="4">
        <f>+NH129+NH130</f>
        <v>159651</v>
      </c>
      <c r="NI132" s="4">
        <f t="shared" si="2084"/>
        <v>0.87355548260013127</v>
      </c>
      <c r="NJ132" s="4">
        <f t="shared" si="2085"/>
        <v>7.7741814663511018E-4</v>
      </c>
      <c r="NK132" s="4">
        <f>+NK129+NK130</f>
        <v>931256</v>
      </c>
      <c r="NL132" s="4">
        <f>+NL129+NL130</f>
        <v>817272.65846037795</v>
      </c>
      <c r="NM132" s="4">
        <f>+NM129+NM130</f>
        <v>493764.15824875247</v>
      </c>
      <c r="NN132" s="4">
        <f>+NN129+NN130</f>
        <v>176823.88178338297</v>
      </c>
      <c r="NO132" s="4"/>
      <c r="NP132" s="4"/>
      <c r="NQ132" s="4"/>
      <c r="NR132" s="4"/>
      <c r="NT132" s="1">
        <f t="shared" si="2273"/>
        <v>61</v>
      </c>
      <c r="NU132" s="1">
        <f t="shared" si="2274"/>
        <v>958</v>
      </c>
      <c r="NV132" s="1">
        <f t="shared" si="2275"/>
        <v>6.4</v>
      </c>
      <c r="NW132" s="1" t="str">
        <f t="shared" ref="NW132:OA132" si="2299">+NW115</f>
        <v>65-74（再掲）</v>
      </c>
      <c r="NX132" s="1">
        <f t="shared" si="2299"/>
        <v>968627</v>
      </c>
      <c r="NY132" s="1">
        <f t="shared" si="2299"/>
        <v>73606</v>
      </c>
      <c r="NZ132" s="1">
        <f t="shared" si="2299"/>
        <v>7.5990035379975993E-2</v>
      </c>
      <c r="OA132" s="1">
        <f t="shared" si="2299"/>
        <v>2.6923924584713009E-4</v>
      </c>
      <c r="OB132"/>
      <c r="OC132" s="4" t="s">
        <v>35</v>
      </c>
      <c r="OD132" s="4">
        <f>+OD129+OD130</f>
        <v>200045</v>
      </c>
      <c r="OE132" s="4">
        <f>+OE129+OE130</f>
        <v>12641</v>
      </c>
      <c r="OF132" s="4">
        <f t="shared" si="2091"/>
        <v>6.3190782074033336E-2</v>
      </c>
      <c r="OG132" s="4">
        <f t="shared" si="2092"/>
        <v>5.4398708921724319E-4</v>
      </c>
      <c r="OH132" s="4">
        <f>+OH129+OH130</f>
        <v>968627</v>
      </c>
      <c r="OI132" s="4">
        <f>+OI129+OI130</f>
        <v>61058.377465957572</v>
      </c>
      <c r="OJ132" s="4">
        <f>+OJ129+OJ130</f>
        <v>276185.04887715494</v>
      </c>
      <c r="OK132" s="4">
        <f>+OK129+OK130</f>
        <v>15238.032361241403</v>
      </c>
      <c r="OL132" s="4"/>
      <c r="OM132" s="4"/>
      <c r="ON132" s="4"/>
      <c r="OO132" s="4"/>
      <c r="OQ132" s="1">
        <f t="shared" si="2277"/>
        <v>6</v>
      </c>
      <c r="OR132" s="1">
        <f t="shared" si="2278"/>
        <v>708</v>
      </c>
      <c r="OS132" s="1">
        <f t="shared" si="2279"/>
        <v>0.8</v>
      </c>
      <c r="OT132" s="1" t="str">
        <f t="shared" ref="OT132:OX132" si="2300">+OT115</f>
        <v>65-74（再掲）</v>
      </c>
      <c r="OU132" s="1">
        <f t="shared" si="2300"/>
        <v>987146</v>
      </c>
      <c r="OV132" s="1">
        <f t="shared" si="2300"/>
        <v>10678</v>
      </c>
      <c r="OW132" s="1">
        <f t="shared" si="2300"/>
        <v>1.0817042261225797E-2</v>
      </c>
      <c r="OX132" s="1">
        <f t="shared" si="2300"/>
        <v>1.0411226167141217E-4</v>
      </c>
      <c r="OY132"/>
      <c r="OZ132" s="4" t="s">
        <v>35</v>
      </c>
      <c r="PA132" s="4">
        <f>+PA129+PA130</f>
        <v>177501</v>
      </c>
      <c r="PB132" s="4">
        <f>+PB129+PB130</f>
        <v>1807</v>
      </c>
      <c r="PC132" s="4">
        <f t="shared" si="2098"/>
        <v>1.01802243367643E-2</v>
      </c>
      <c r="PD132" s="4">
        <f t="shared" si="2099"/>
        <v>2.3826285165557751E-4</v>
      </c>
      <c r="PE132" s="4">
        <f>+PE129+PE130</f>
        <v>987146</v>
      </c>
      <c r="PF132" s="4">
        <f>+PF129+PF130</f>
        <v>9963.8242203579284</v>
      </c>
      <c r="PG132" s="4">
        <f>+PG129+PG130</f>
        <v>54603.558050268366</v>
      </c>
      <c r="PH132" s="4">
        <f>+PH129+PH130</f>
        <v>1954.1260425040844</v>
      </c>
      <c r="PI132" s="4"/>
      <c r="PJ132" s="4"/>
      <c r="PK132" s="4"/>
      <c r="PL132" s="4"/>
      <c r="PN132" s="1">
        <f t="shared" si="2281"/>
        <v>0</v>
      </c>
      <c r="PO132" s="1">
        <f t="shared" si="2282"/>
        <v>937</v>
      </c>
      <c r="PP132" s="1">
        <f t="shared" si="2283"/>
        <v>0</v>
      </c>
      <c r="PQ132" s="1" t="str">
        <f t="shared" ref="PQ132:PU132" si="2301">+PQ115</f>
        <v>65-74（再掲）</v>
      </c>
      <c r="PR132" s="1">
        <f t="shared" si="2301"/>
        <v>997185</v>
      </c>
      <c r="PS132" s="1">
        <f t="shared" si="2301"/>
        <v>2016</v>
      </c>
      <c r="PT132" s="1">
        <f t="shared" si="2301"/>
        <v>2.0216910603348425E-3</v>
      </c>
      <c r="PU132" s="1">
        <f t="shared" si="2301"/>
        <v>4.4981100625042941E-5</v>
      </c>
      <c r="PV132"/>
      <c r="PW132" s="4" t="s">
        <v>35</v>
      </c>
      <c r="PX132" s="4">
        <f>+PX129+PX130</f>
        <v>174242</v>
      </c>
      <c r="PY132" s="4">
        <f>+PY129+PY130</f>
        <v>350</v>
      </c>
      <c r="PZ132" s="4">
        <f t="shared" si="2105"/>
        <v>2.0087005429230611E-3</v>
      </c>
      <c r="QA132" s="4">
        <f t="shared" si="2106"/>
        <v>1.0726166949193539E-4</v>
      </c>
      <c r="QB132" s="4">
        <f>+QB129+QB130</f>
        <v>997185</v>
      </c>
      <c r="QC132" s="4">
        <f>+QC129+QC130</f>
        <v>1960.3868760310284</v>
      </c>
      <c r="QD132" s="4">
        <f>+QD129+QD130</f>
        <v>11010.574828533696</v>
      </c>
      <c r="QE132" s="4">
        <f>+QE129+QE130</f>
        <v>361.36336844897102</v>
      </c>
      <c r="QF132" s="4"/>
      <c r="QG132" s="4"/>
      <c r="QH132" s="4"/>
      <c r="QI132" s="4"/>
      <c r="QS132"/>
      <c r="QT132" s="4"/>
      <c r="QU132" s="4"/>
      <c r="QV132" s="4"/>
      <c r="QW132" s="4"/>
      <c r="QX132" s="4"/>
      <c r="QY132" s="4"/>
      <c r="QZ132" s="4"/>
      <c r="RA132" s="4"/>
      <c r="RB132" s="4"/>
      <c r="RC132" s="4"/>
      <c r="RD132" s="4"/>
      <c r="RE132" s="4"/>
      <c r="RF132" s="4"/>
    </row>
    <row r="133" spans="1:474">
      <c r="A133" s="20" t="s">
        <v>13</v>
      </c>
      <c r="B133" s="20" t="s">
        <v>17</v>
      </c>
      <c r="C133" s="20">
        <v>64</v>
      </c>
      <c r="D133" s="20" t="s">
        <v>16</v>
      </c>
      <c r="E133" s="20">
        <v>556</v>
      </c>
      <c r="F133" s="23">
        <v>2021</v>
      </c>
      <c r="G133" s="20">
        <v>27.5</v>
      </c>
      <c r="H133" s="20">
        <v>78</v>
      </c>
      <c r="I133" s="23">
        <v>1387</v>
      </c>
      <c r="J133" s="20">
        <v>5.6</v>
      </c>
      <c r="K133" s="20">
        <v>56</v>
      </c>
      <c r="L133" s="23">
        <v>1456</v>
      </c>
      <c r="M133" s="20">
        <v>3.8</v>
      </c>
      <c r="N133" s="20">
        <v>66</v>
      </c>
      <c r="O133" s="23">
        <v>1389</v>
      </c>
      <c r="P133" s="20">
        <v>4.8</v>
      </c>
      <c r="Q133" s="20">
        <v>225</v>
      </c>
      <c r="R133" s="23">
        <v>1732</v>
      </c>
      <c r="S133" s="20">
        <v>13</v>
      </c>
      <c r="T133" s="20">
        <v>112</v>
      </c>
      <c r="U133" s="23">
        <v>1451</v>
      </c>
      <c r="V133" s="20">
        <v>7.7</v>
      </c>
      <c r="W133" s="20">
        <v>381</v>
      </c>
      <c r="X133" s="23">
        <v>1401</v>
      </c>
      <c r="Y133" s="20">
        <v>27.2</v>
      </c>
      <c r="Z133" s="20">
        <v>456</v>
      </c>
      <c r="AA133" s="23">
        <v>1832</v>
      </c>
      <c r="AB133" s="20">
        <v>24.9</v>
      </c>
      <c r="AC133" s="20">
        <v>914</v>
      </c>
      <c r="AD133" s="23">
        <v>1845</v>
      </c>
      <c r="AE133" s="20">
        <v>49.5</v>
      </c>
      <c r="AF133" s="20">
        <v>437</v>
      </c>
      <c r="AG133" s="23">
        <v>1778</v>
      </c>
      <c r="AH133" s="20">
        <v>24.6</v>
      </c>
      <c r="AI133" s="20">
        <v>1152</v>
      </c>
      <c r="AJ133" s="23">
        <v>1748</v>
      </c>
      <c r="AK133" s="20">
        <v>65.900000000000006</v>
      </c>
      <c r="AL133" s="20">
        <v>123</v>
      </c>
      <c r="AM133" s="23">
        <v>1585</v>
      </c>
      <c r="AN133" s="20">
        <v>7.8</v>
      </c>
      <c r="AO133" s="20">
        <v>329</v>
      </c>
      <c r="AP133" s="23">
        <v>1911</v>
      </c>
      <c r="AQ133" s="20">
        <v>17.2</v>
      </c>
      <c r="AR133" s="20">
        <v>742</v>
      </c>
      <c r="AS133" s="20">
        <v>784</v>
      </c>
      <c r="AT133" s="20">
        <v>94.6</v>
      </c>
      <c r="AU133" s="20">
        <v>86</v>
      </c>
      <c r="AV133" s="20">
        <v>1005</v>
      </c>
      <c r="AW133" s="20">
        <v>8.6</v>
      </c>
      <c r="AX133" s="20">
        <v>9</v>
      </c>
      <c r="AY133" s="20">
        <v>944</v>
      </c>
      <c r="AZ133" s="20">
        <v>1</v>
      </c>
      <c r="BA133" s="20">
        <v>3</v>
      </c>
      <c r="BB133" s="20">
        <v>1085</v>
      </c>
      <c r="BC133" s="20">
        <v>0.3</v>
      </c>
      <c r="BE133" s="35"/>
      <c r="BF133" s="1" t="str">
        <f t="shared" si="2213"/>
        <v>明細部</v>
      </c>
      <c r="BG133" s="1" t="str">
        <f t="shared" si="2214"/>
        <v>県</v>
      </c>
      <c r="BH133" s="1">
        <f t="shared" si="2215"/>
        <v>64</v>
      </c>
      <c r="BI133" s="1" t="str">
        <f t="shared" si="2216"/>
        <v>女</v>
      </c>
      <c r="BJ133" s="1">
        <f t="shared" si="2217"/>
        <v>556</v>
      </c>
      <c r="BK133" s="1">
        <f t="shared" si="2218"/>
        <v>2021</v>
      </c>
      <c r="BL133" s="1">
        <f t="shared" si="2219"/>
        <v>27.5</v>
      </c>
      <c r="BM133" s="1" t="str">
        <f t="shared" ref="BM133:BQ133" si="2302">+BM116</f>
        <v>40-74（再掲）</v>
      </c>
      <c r="BN133" s="1">
        <f t="shared" si="2302"/>
        <v>3388317</v>
      </c>
      <c r="BO133" s="1">
        <f t="shared" si="2302"/>
        <v>1468553</v>
      </c>
      <c r="BP133" s="1">
        <f t="shared" si="2302"/>
        <v>0.43341664903254329</v>
      </c>
      <c r="BQ133" s="1">
        <f t="shared" si="2302"/>
        <v>2.6921092606465094E-4</v>
      </c>
      <c r="BR133"/>
      <c r="BS133" s="4" t="s">
        <v>36</v>
      </c>
      <c r="BT133" s="4">
        <f>+BT131+BT132</f>
        <v>658773</v>
      </c>
      <c r="BU133" s="4">
        <f>+BU131+BU132</f>
        <v>289581</v>
      </c>
      <c r="BV133" s="4">
        <f t="shared" si="1993"/>
        <v>0.43957630321825575</v>
      </c>
      <c r="BW133" s="4">
        <f t="shared" si="1994"/>
        <v>6.1151552302263538E-4</v>
      </c>
      <c r="BX133" s="4">
        <f>+BX131+BX132</f>
        <v>3388317</v>
      </c>
      <c r="BY133" s="4">
        <f t="shared" ref="BY133:CA133" si="2303">+BY131+BY132</f>
        <v>1459621.2940017087</v>
      </c>
      <c r="BZ133" s="4">
        <f t="shared" si="2303"/>
        <v>3754761.9355869759</v>
      </c>
      <c r="CA133" s="4">
        <f t="shared" si="2303"/>
        <v>291727.71970977308</v>
      </c>
      <c r="CB133" s="4"/>
      <c r="CC133" s="4"/>
      <c r="CD133" s="4"/>
      <c r="CE133" s="4"/>
      <c r="CG133" s="1">
        <f t="shared" si="2221"/>
        <v>78</v>
      </c>
      <c r="CH133" s="1">
        <f t="shared" si="2222"/>
        <v>1387</v>
      </c>
      <c r="CI133" s="1">
        <f t="shared" si="2223"/>
        <v>5.6</v>
      </c>
      <c r="CJ133" s="1" t="str">
        <f t="shared" ref="CJ133:CN133" si="2304">+CJ116</f>
        <v>40-74（再掲）</v>
      </c>
      <c r="CK133" s="1">
        <f t="shared" si="2304"/>
        <v>3104670</v>
      </c>
      <c r="CL133" s="1">
        <f t="shared" si="2304"/>
        <v>209338</v>
      </c>
      <c r="CM133" s="1">
        <f t="shared" si="2304"/>
        <v>6.7426811867283803E-2</v>
      </c>
      <c r="CN133" s="1">
        <f t="shared" si="2304"/>
        <v>1.423147953896678E-4</v>
      </c>
      <c r="CO133"/>
      <c r="CP133" s="4" t="s">
        <v>36</v>
      </c>
      <c r="CQ133" s="4">
        <f>+CQ131+CQ132</f>
        <v>627085</v>
      </c>
      <c r="CR133" s="4">
        <f>+CR131+CR132</f>
        <v>41794</v>
      </c>
      <c r="CS133" s="4">
        <f t="shared" si="2000"/>
        <v>6.6648062064951316E-2</v>
      </c>
      <c r="CT133" s="4">
        <f t="shared" si="2001"/>
        <v>3.1495845650826489E-4</v>
      </c>
      <c r="CU133" s="4">
        <f>+CU131+CU132</f>
        <v>3104670</v>
      </c>
      <c r="CV133" s="4">
        <f t="shared" ref="CV133:CX133" si="2305">+CV131+CV132</f>
        <v>200694.19592353559</v>
      </c>
      <c r="CW133" s="4">
        <f t="shared" si="2305"/>
        <v>899134.19589945045</v>
      </c>
      <c r="CX133" s="4">
        <f t="shared" si="2305"/>
        <v>43744.677284293</v>
      </c>
      <c r="CY133" s="4"/>
      <c r="CZ133" s="4"/>
      <c r="DA133" s="4"/>
      <c r="DB133" s="4"/>
      <c r="DD133" s="1">
        <f t="shared" si="2225"/>
        <v>56</v>
      </c>
      <c r="DE133" s="1">
        <f t="shared" si="2226"/>
        <v>1456</v>
      </c>
      <c r="DF133" s="1">
        <f t="shared" si="2227"/>
        <v>3.8</v>
      </c>
      <c r="DG133" s="1" t="str">
        <f t="shared" ref="DG133:DK133" si="2306">+DG116</f>
        <v>40-74（再掲）</v>
      </c>
      <c r="DH133" s="1">
        <f t="shared" si="2306"/>
        <v>3467813</v>
      </c>
      <c r="DI133" s="1">
        <f t="shared" si="2306"/>
        <v>174896</v>
      </c>
      <c r="DJ133" s="1">
        <f t="shared" si="2306"/>
        <v>5.0434092034374406E-2</v>
      </c>
      <c r="DK133" s="1">
        <f t="shared" si="2306"/>
        <v>1.1751595251702772E-4</v>
      </c>
      <c r="DL133"/>
      <c r="DM133" s="4" t="s">
        <v>36</v>
      </c>
      <c r="DN133" s="4">
        <f>+DN131+DN132</f>
        <v>645956</v>
      </c>
      <c r="DO133" s="4">
        <f>+DO131+DO132</f>
        <v>28448</v>
      </c>
      <c r="DP133" s="4">
        <f t="shared" si="2007"/>
        <v>4.4040151341577446E-2</v>
      </c>
      <c r="DQ133" s="4">
        <f t="shared" si="2008"/>
        <v>2.5529526443870282E-4</v>
      </c>
      <c r="DR133" s="4">
        <f>+DR131+DR132</f>
        <v>3467813</v>
      </c>
      <c r="DS133" s="4">
        <f t="shared" ref="DS133:DU133" si="2307">+DS131+DS132</f>
        <v>156554.26144204708</v>
      </c>
      <c r="DT133" s="4">
        <f t="shared" si="2307"/>
        <v>795963.94543382246</v>
      </c>
      <c r="DU133" s="4">
        <f t="shared" si="2307"/>
        <v>31833.443422081302</v>
      </c>
      <c r="DV133" s="4"/>
      <c r="DW133" s="4"/>
      <c r="DX133" s="4"/>
      <c r="DY133" s="4"/>
      <c r="EA133" s="1">
        <f t="shared" si="2229"/>
        <v>66</v>
      </c>
      <c r="EB133" s="1">
        <f t="shared" si="2230"/>
        <v>1389</v>
      </c>
      <c r="EC133" s="1">
        <f t="shared" si="2231"/>
        <v>4.8</v>
      </c>
      <c r="ED133" s="1" t="str">
        <f t="shared" ref="ED133:EH133" si="2308">+ED116</f>
        <v>40-74（再掲）</v>
      </c>
      <c r="EE133" s="1">
        <f t="shared" si="2308"/>
        <v>2778432</v>
      </c>
      <c r="EF133" s="1">
        <f t="shared" si="2308"/>
        <v>170542</v>
      </c>
      <c r="EG133" s="1">
        <f t="shared" si="2308"/>
        <v>6.1380663626102783E-2</v>
      </c>
      <c r="EH133" s="1">
        <f t="shared" si="2308"/>
        <v>1.4399938990105029E-4</v>
      </c>
      <c r="EI133"/>
      <c r="EJ133" s="4" t="s">
        <v>36</v>
      </c>
      <c r="EK133" s="4">
        <f>+EK131+EK132</f>
        <v>553469</v>
      </c>
      <c r="EL133" s="4">
        <f>+EL131+EL132</f>
        <v>28178</v>
      </c>
      <c r="EM133" s="4">
        <f t="shared" si="2014"/>
        <v>5.0911613839257484E-2</v>
      </c>
      <c r="EN133" s="4">
        <f t="shared" si="2015"/>
        <v>2.9547116940814848E-4</v>
      </c>
      <c r="EO133" s="4">
        <f>+EO131+EO132</f>
        <v>2778432</v>
      </c>
      <c r="EP133" s="4">
        <f t="shared" ref="EP133:ER133" si="2309">+EP131+EP132</f>
        <v>153200.57755725889</v>
      </c>
      <c r="EQ133" s="4">
        <f t="shared" si="2309"/>
        <v>777054.020283747</v>
      </c>
      <c r="ER133" s="4">
        <f t="shared" si="2309"/>
        <v>32021.846125196807</v>
      </c>
      <c r="ES133" s="4"/>
      <c r="ET133" s="4"/>
      <c r="EU133" s="4"/>
      <c r="EV133" s="4"/>
      <c r="EX133" s="1">
        <f t="shared" si="2233"/>
        <v>225</v>
      </c>
      <c r="EY133" s="1">
        <f t="shared" si="2234"/>
        <v>1732</v>
      </c>
      <c r="EZ133" s="1">
        <f t="shared" si="2235"/>
        <v>13</v>
      </c>
      <c r="FA133" s="1" t="str">
        <f t="shared" ref="FA133:FE133" si="2310">+FA116</f>
        <v>40-74（再掲）</v>
      </c>
      <c r="FB133" s="1">
        <f t="shared" si="2310"/>
        <v>2962423</v>
      </c>
      <c r="FC133" s="1">
        <f t="shared" si="2310"/>
        <v>357328</v>
      </c>
      <c r="FD133" s="1">
        <f t="shared" si="2310"/>
        <v>0.12062018152032981</v>
      </c>
      <c r="FE133" s="1">
        <f t="shared" si="2310"/>
        <v>1.8922333854116209E-4</v>
      </c>
      <c r="FF133"/>
      <c r="FG133" s="4" t="s">
        <v>36</v>
      </c>
      <c r="FH133" s="4">
        <f>+FH131+FH132</f>
        <v>554536</v>
      </c>
      <c r="FI133" s="4">
        <f>+FI131+FI132</f>
        <v>64636</v>
      </c>
      <c r="FJ133" s="4">
        <f t="shared" si="2021"/>
        <v>0.11655870854191612</v>
      </c>
      <c r="FK133" s="4">
        <f t="shared" si="2022"/>
        <v>4.3091968899154458E-4</v>
      </c>
      <c r="FL133" s="4">
        <f>+FL131+FL132</f>
        <v>2962423</v>
      </c>
      <c r="FM133" s="4">
        <f t="shared" ref="FM133:FO133" si="2311">+FM131+FM132</f>
        <v>352587.17722081777</v>
      </c>
      <c r="FN133" s="4">
        <f t="shared" si="2311"/>
        <v>1675903.942450477</v>
      </c>
      <c r="FO133" s="4">
        <f t="shared" si="2311"/>
        <v>65787.185270756891</v>
      </c>
      <c r="FP133" s="4"/>
      <c r="FQ133" s="4"/>
      <c r="FR133" s="4"/>
      <c r="FS133" s="4"/>
      <c r="FU133" s="1">
        <f t="shared" si="2237"/>
        <v>112</v>
      </c>
      <c r="FV133" s="1">
        <f t="shared" si="2238"/>
        <v>1451</v>
      </c>
      <c r="FW133" s="1">
        <f t="shared" si="2239"/>
        <v>7.7</v>
      </c>
      <c r="FX133" s="1" t="str">
        <f t="shared" ref="FX133:GB133" si="2312">+FX116</f>
        <v>40-74（再掲）</v>
      </c>
      <c r="FY133" s="1">
        <f t="shared" si="2312"/>
        <v>2928196</v>
      </c>
      <c r="FZ133" s="1">
        <f t="shared" si="2312"/>
        <v>315222</v>
      </c>
      <c r="GA133" s="1">
        <f t="shared" si="2312"/>
        <v>0.10765058076713444</v>
      </c>
      <c r="GB133" s="1">
        <f t="shared" si="2312"/>
        <v>1.8112382859549213E-4</v>
      </c>
      <c r="GC133"/>
      <c r="GD133" s="4" t="s">
        <v>36</v>
      </c>
      <c r="GE133" s="4">
        <f>+GE131+GE132</f>
        <v>545417</v>
      </c>
      <c r="GF133" s="4">
        <f>+GF131+GF132</f>
        <v>62644</v>
      </c>
      <c r="GG133" s="4">
        <f t="shared" si="2028"/>
        <v>0.11485523920229843</v>
      </c>
      <c r="GH133" s="4">
        <f t="shared" si="2029"/>
        <v>4.3173595847717354E-4</v>
      </c>
      <c r="GI133" s="4">
        <f>+GI131+GI132</f>
        <v>2928196</v>
      </c>
      <c r="GJ133" s="4">
        <f t="shared" ref="GJ133:GL133" si="2313">+GJ131+GJ132</f>
        <v>340843.15347619157</v>
      </c>
      <c r="GK133" s="4">
        <f t="shared" si="2313"/>
        <v>1635512.3869350683</v>
      </c>
      <c r="GL133" s="4">
        <f t="shared" si="2313"/>
        <v>57969.594164455761</v>
      </c>
      <c r="GM133" s="4"/>
      <c r="GN133" s="4"/>
      <c r="GO133" s="4"/>
      <c r="GP133" s="4"/>
      <c r="GR133" s="1">
        <f t="shared" si="2241"/>
        <v>381</v>
      </c>
      <c r="GS133" s="1">
        <f t="shared" si="2242"/>
        <v>1401</v>
      </c>
      <c r="GT133" s="1">
        <f t="shared" si="2243"/>
        <v>27.2</v>
      </c>
      <c r="GU133" s="1" t="str">
        <f t="shared" ref="GU133:GY133" si="2314">+GU116</f>
        <v>40-74（再掲）</v>
      </c>
      <c r="GV133" s="1">
        <f t="shared" si="2314"/>
        <v>2818736</v>
      </c>
      <c r="GW133" s="1">
        <f t="shared" si="2314"/>
        <v>789638</v>
      </c>
      <c r="GX133" s="1">
        <f t="shared" si="2314"/>
        <v>0.28013904104534798</v>
      </c>
      <c r="GY133" s="1">
        <f t="shared" si="2314"/>
        <v>2.6747545073744973E-4</v>
      </c>
      <c r="GZ133"/>
      <c r="HA133" s="4" t="s">
        <v>36</v>
      </c>
      <c r="HB133" s="4">
        <f>+HB131+HB132</f>
        <v>560560</v>
      </c>
      <c r="HC133" s="4">
        <f>+HC131+HC132</f>
        <v>147574</v>
      </c>
      <c r="HD133" s="4">
        <f t="shared" si="2035"/>
        <v>0.26326173826173827</v>
      </c>
      <c r="HE133" s="4">
        <f t="shared" si="2036"/>
        <v>5.8821952017895152E-4</v>
      </c>
      <c r="HF133" s="4">
        <f>+HF131+HF132</f>
        <v>2818736</v>
      </c>
      <c r="HG133" s="4">
        <f t="shared" ref="HG133:HI133" si="2315">+HG131+HG132</f>
        <v>755980.91651342018</v>
      </c>
      <c r="HH133" s="4">
        <f t="shared" si="2315"/>
        <v>2822614.6553984615</v>
      </c>
      <c r="HI133" s="4">
        <f t="shared" si="2315"/>
        <v>156737.28455903707</v>
      </c>
      <c r="HJ133" s="4"/>
      <c r="HK133" s="4"/>
      <c r="HL133" s="4"/>
      <c r="HM133" s="4"/>
      <c r="HO133" s="1">
        <f t="shared" si="2245"/>
        <v>456</v>
      </c>
      <c r="HP133" s="1">
        <f t="shared" si="2246"/>
        <v>1832</v>
      </c>
      <c r="HQ133" s="1">
        <f t="shared" si="2247"/>
        <v>24.9</v>
      </c>
      <c r="HR133" s="1" t="str">
        <f t="shared" ref="HR133:HV133" si="2316">+HR116</f>
        <v>40-74（再掲）</v>
      </c>
      <c r="HS133" s="1">
        <f t="shared" si="2316"/>
        <v>3223556</v>
      </c>
      <c r="HT133" s="1">
        <f t="shared" si="2316"/>
        <v>760788</v>
      </c>
      <c r="HU133" s="1">
        <f t="shared" si="2316"/>
        <v>0.23600892926941552</v>
      </c>
      <c r="HV133" s="1">
        <f t="shared" si="2316"/>
        <v>2.3650523000311437E-4</v>
      </c>
      <c r="HW133"/>
      <c r="HX133" s="4" t="s">
        <v>36</v>
      </c>
      <c r="HY133" s="4">
        <f>+HY131+HY132</f>
        <v>631951</v>
      </c>
      <c r="HZ133" s="4">
        <f>+HZ131+HZ132</f>
        <v>151572</v>
      </c>
      <c r="IA133" s="4">
        <f t="shared" si="2042"/>
        <v>0.23984770971167069</v>
      </c>
      <c r="IB133" s="4">
        <f t="shared" si="2043"/>
        <v>5.3712626480399716E-4</v>
      </c>
      <c r="IC133" s="4">
        <f>+IC131+IC132</f>
        <v>3223556</v>
      </c>
      <c r="ID133" s="4">
        <f t="shared" ref="ID133:IF133" si="2317">+ID131+ID132</f>
        <v>776000.17657814035</v>
      </c>
      <c r="IE133" s="4">
        <f t="shared" si="2317"/>
        <v>3047436.4389277324</v>
      </c>
      <c r="IF133" s="4">
        <f t="shared" si="2317"/>
        <v>148763.25164945994</v>
      </c>
      <c r="IG133" s="4"/>
      <c r="IH133" s="4"/>
      <c r="II133" s="4"/>
      <c r="IJ133" s="4"/>
      <c r="IL133" s="1">
        <f t="shared" si="2249"/>
        <v>914</v>
      </c>
      <c r="IM133" s="1">
        <f t="shared" si="2250"/>
        <v>1845</v>
      </c>
      <c r="IN133" s="1">
        <f t="shared" si="2251"/>
        <v>49.5</v>
      </c>
      <c r="IO133" s="1" t="str">
        <f t="shared" ref="IO133:IS133" si="2318">+IO116</f>
        <v>40-74（再掲）</v>
      </c>
      <c r="IP133" s="1">
        <f t="shared" si="2318"/>
        <v>2810969</v>
      </c>
      <c r="IQ133" s="1">
        <f t="shared" si="2318"/>
        <v>1366999</v>
      </c>
      <c r="IR133" s="1">
        <f t="shared" si="2318"/>
        <v>0.48630881379339297</v>
      </c>
      <c r="IS133" s="1">
        <f t="shared" si="2318"/>
        <v>2.9811175374255399E-4</v>
      </c>
      <c r="IT133"/>
      <c r="IU133" s="4" t="s">
        <v>36</v>
      </c>
      <c r="IV133" s="4">
        <f>+IV131+IV132</f>
        <v>571656</v>
      </c>
      <c r="IW133" s="4">
        <f>+IW131+IW132</f>
        <v>262091</v>
      </c>
      <c r="IX133" s="4">
        <f t="shared" si="2049"/>
        <v>0.45847677624305527</v>
      </c>
      <c r="IY133" s="4">
        <f t="shared" si="2050"/>
        <v>6.5902187595854732E-4</v>
      </c>
      <c r="IZ133" s="4">
        <f>+IZ131+IZ132</f>
        <v>2810969</v>
      </c>
      <c r="JA133" s="4">
        <f t="shared" ref="JA133:JC133" si="2319">+JA131+JA132</f>
        <v>1293152.9818954081</v>
      </c>
      <c r="JB133" s="4">
        <f t="shared" si="2319"/>
        <v>3441997.9689205815</v>
      </c>
      <c r="JC133" s="4">
        <f t="shared" si="2319"/>
        <v>276203.81560671667</v>
      </c>
      <c r="JD133" s="4"/>
      <c r="JE133" s="4"/>
      <c r="JF133" s="4"/>
      <c r="JG133" s="4"/>
      <c r="JI133" s="1">
        <f t="shared" si="2253"/>
        <v>437</v>
      </c>
      <c r="JJ133" s="1">
        <f t="shared" si="2254"/>
        <v>1778</v>
      </c>
      <c r="JK133" s="1">
        <f t="shared" si="2255"/>
        <v>24.6</v>
      </c>
      <c r="JL133" s="1" t="str">
        <f t="shared" ref="JL133:JP133" si="2320">+JL116</f>
        <v>40-74（再掲）</v>
      </c>
      <c r="JM133" s="1">
        <f t="shared" si="2320"/>
        <v>2937966</v>
      </c>
      <c r="JN133" s="1">
        <f t="shared" si="2320"/>
        <v>746309</v>
      </c>
      <c r="JO133" s="1">
        <f t="shared" si="2320"/>
        <v>0.25402234062613388</v>
      </c>
      <c r="JP133" s="1">
        <f t="shared" si="2320"/>
        <v>2.5396594490698218E-4</v>
      </c>
      <c r="JQ133"/>
      <c r="JR133" s="4" t="s">
        <v>36</v>
      </c>
      <c r="JS133" s="4">
        <f>+JS131+JS132</f>
        <v>532219</v>
      </c>
      <c r="JT133" s="4">
        <f>+JT131+JT132</f>
        <v>143033</v>
      </c>
      <c r="JU133" s="4">
        <f t="shared" si="2056"/>
        <v>0.26874839116980043</v>
      </c>
      <c r="JV133" s="4">
        <f t="shared" si="2057"/>
        <v>6.0766072369224523E-4</v>
      </c>
      <c r="JW133" s="4">
        <f>+JW131+JW132</f>
        <v>2937966</v>
      </c>
      <c r="JX133" s="4">
        <f t="shared" ref="JX133:JZ133" si="2321">+JX131+JX132</f>
        <v>797705.44565347687</v>
      </c>
      <c r="JY133" s="4">
        <f t="shared" si="2321"/>
        <v>3200963.5341101643</v>
      </c>
      <c r="JZ133" s="4">
        <f t="shared" si="2321"/>
        <v>134390.99276479398</v>
      </c>
      <c r="KA133" s="4"/>
      <c r="KB133" s="4"/>
      <c r="KC133" s="4"/>
      <c r="KD133" s="4"/>
      <c r="KF133" s="1">
        <f t="shared" si="2257"/>
        <v>1152</v>
      </c>
      <c r="KG133" s="1">
        <f t="shared" si="2258"/>
        <v>1748</v>
      </c>
      <c r="KH133" s="1">
        <f t="shared" si="2259"/>
        <v>65.900000000000006</v>
      </c>
      <c r="KI133" s="1" t="str">
        <f t="shared" ref="KI133:KM133" si="2322">+KI116</f>
        <v>40-74（再掲）</v>
      </c>
      <c r="KJ133" s="1">
        <f t="shared" si="2322"/>
        <v>2846898</v>
      </c>
      <c r="KK133" s="1">
        <f t="shared" si="2322"/>
        <v>1760134</v>
      </c>
      <c r="KL133" s="1">
        <f t="shared" si="2322"/>
        <v>0.61826380853827567</v>
      </c>
      <c r="KM133" s="1">
        <f t="shared" si="2322"/>
        <v>2.8792715559003965E-4</v>
      </c>
      <c r="KN133"/>
      <c r="KO133" s="4" t="s">
        <v>36</v>
      </c>
      <c r="KP133" s="4">
        <f>+KP131+KP132</f>
        <v>552558</v>
      </c>
      <c r="KQ133" s="4">
        <f>+KQ131+KQ132</f>
        <v>359369</v>
      </c>
      <c r="KR133" s="4">
        <f t="shared" si="2063"/>
        <v>0.65037335447138578</v>
      </c>
      <c r="KS133" s="4">
        <f t="shared" si="2064"/>
        <v>6.4149709823314611E-4</v>
      </c>
      <c r="KT133" s="4">
        <f>+KT131+KT132</f>
        <v>2846898</v>
      </c>
      <c r="KU133" s="4">
        <f t="shared" ref="KU133:KW133" si="2323">+KU131+KU132</f>
        <v>1871173.0630119448</v>
      </c>
      <c r="KV133" s="4">
        <f t="shared" si="2323"/>
        <v>3134329.347627325</v>
      </c>
      <c r="KW133" s="4">
        <f t="shared" si="2323"/>
        <v>340103.64010155277</v>
      </c>
      <c r="KX133" s="4"/>
      <c r="KY133" s="4"/>
      <c r="KZ133" s="4"/>
      <c r="LA133" s="4"/>
      <c r="LC133" s="1">
        <f t="shared" si="2261"/>
        <v>123</v>
      </c>
      <c r="LD133" s="1">
        <f t="shared" si="2262"/>
        <v>1585</v>
      </c>
      <c r="LE133" s="1">
        <f t="shared" si="2263"/>
        <v>7.8</v>
      </c>
      <c r="LF133" s="1" t="str">
        <f t="shared" ref="LF133:LJ133" si="2324">+LF116</f>
        <v>40-74（再掲）</v>
      </c>
      <c r="LG133" s="1">
        <f t="shared" si="2324"/>
        <v>2990197</v>
      </c>
      <c r="LH133" s="1">
        <f t="shared" si="2324"/>
        <v>258336</v>
      </c>
      <c r="LI133" s="1">
        <f t="shared" si="2324"/>
        <v>8.6394307799787101E-2</v>
      </c>
      <c r="LJ133" s="1">
        <f t="shared" si="2324"/>
        <v>1.6246958171249539E-4</v>
      </c>
      <c r="LK133"/>
      <c r="LL133" s="4" t="s">
        <v>36</v>
      </c>
      <c r="LM133" s="4">
        <f>+LM131+LM132</f>
        <v>617143</v>
      </c>
      <c r="LN133" s="4">
        <f>+LN131+LN132</f>
        <v>44282</v>
      </c>
      <c r="LO133" s="4">
        <f t="shared" si="2070"/>
        <v>7.1753224131198112E-2</v>
      </c>
      <c r="LP133" s="4">
        <f t="shared" si="2071"/>
        <v>3.285182730632746E-4</v>
      </c>
      <c r="LQ133" s="4">
        <f>+LQ131+LQ132</f>
        <v>2990197</v>
      </c>
      <c r="LR133" s="4">
        <f t="shared" ref="LR133:LT133" si="2325">+LR131+LR132</f>
        <v>224892.59883695745</v>
      </c>
      <c r="LS133" s="4">
        <f t="shared" si="2325"/>
        <v>1056507.8478894974</v>
      </c>
      <c r="LT133" s="4">
        <f t="shared" si="2325"/>
        <v>51638.365944881101</v>
      </c>
      <c r="LU133" s="4"/>
      <c r="LV133" s="4"/>
      <c r="LW133" s="4"/>
      <c r="LX133" s="4"/>
      <c r="LZ133" s="1">
        <f t="shared" si="2265"/>
        <v>329</v>
      </c>
      <c r="MA133" s="1">
        <f t="shared" si="2266"/>
        <v>1911</v>
      </c>
      <c r="MB133" s="1">
        <f t="shared" si="2267"/>
        <v>17.2</v>
      </c>
      <c r="MC133" s="1" t="str">
        <f t="shared" ref="MC133:MG133" si="2326">+MC116</f>
        <v>40-74（再掲）</v>
      </c>
      <c r="MD133" s="1">
        <f t="shared" si="2326"/>
        <v>3050970</v>
      </c>
      <c r="ME133" s="1">
        <f t="shared" si="2326"/>
        <v>622414</v>
      </c>
      <c r="MF133" s="1">
        <f t="shared" si="2326"/>
        <v>0.20400528356555456</v>
      </c>
      <c r="MG133" s="1">
        <f t="shared" si="2326"/>
        <v>2.3070490684661446E-4</v>
      </c>
      <c r="MH133"/>
      <c r="MI133" s="4" t="s">
        <v>36</v>
      </c>
      <c r="MJ133" s="4">
        <f>+MJ131+MJ132</f>
        <v>592069</v>
      </c>
      <c r="MK133" s="4">
        <f>+MK131+MK132</f>
        <v>113268</v>
      </c>
      <c r="ML133" s="4">
        <f t="shared" si="2077"/>
        <v>0.19130878326681519</v>
      </c>
      <c r="MM133" s="4">
        <f t="shared" si="2078"/>
        <v>5.1117859107241274E-4</v>
      </c>
      <c r="MN133" s="4">
        <f>+MN131+MN132</f>
        <v>3050970</v>
      </c>
      <c r="MO133" s="4">
        <f t="shared" ref="MO133:MQ133" si="2327">+MO131+MO132</f>
        <v>589431.62626985426</v>
      </c>
      <c r="MP133" s="4">
        <f t="shared" si="2327"/>
        <v>2474238.4734116588</v>
      </c>
      <c r="MQ133" s="4">
        <f t="shared" si="2327"/>
        <v>120052.66659981516</v>
      </c>
      <c r="MR133" s="4"/>
      <c r="MS133" s="4"/>
      <c r="MT133" s="4"/>
      <c r="MU133" s="4"/>
      <c r="MW133" s="1">
        <f t="shared" si="2269"/>
        <v>742</v>
      </c>
      <c r="MX133" s="1">
        <f t="shared" si="2270"/>
        <v>784</v>
      </c>
      <c r="MY133" s="1">
        <f t="shared" si="2271"/>
        <v>94.6</v>
      </c>
      <c r="MZ133" s="1" t="str">
        <f t="shared" ref="MZ133:ND133" si="2328">+MZ116</f>
        <v>40-74（再掲）</v>
      </c>
      <c r="NA133" s="1">
        <f t="shared" si="2328"/>
        <v>1740738</v>
      </c>
      <c r="NB133" s="1">
        <f t="shared" si="2328"/>
        <v>1535645</v>
      </c>
      <c r="NC133" s="1">
        <f t="shared" si="2328"/>
        <v>0.8821804315181262</v>
      </c>
      <c r="ND133" s="1">
        <f t="shared" si="2328"/>
        <v>2.4435471244089449E-4</v>
      </c>
      <c r="NE133"/>
      <c r="NF133" s="4" t="s">
        <v>36</v>
      </c>
      <c r="NG133" s="4">
        <f>+NG131+NG132</f>
        <v>319677</v>
      </c>
      <c r="NH133" s="4">
        <f>+NH131+NH132</f>
        <v>279371</v>
      </c>
      <c r="NI133" s="4">
        <f t="shared" si="2084"/>
        <v>0.87391648445149328</v>
      </c>
      <c r="NJ133" s="4">
        <f t="shared" si="2085"/>
        <v>5.8709505856098195E-4</v>
      </c>
      <c r="NK133" s="4">
        <f>+NK131+NK132</f>
        <v>1740738</v>
      </c>
      <c r="NL133" s="4">
        <f t="shared" ref="NL133:NN133" si="2329">+NL131+NL132</f>
        <v>1522674.6827849997</v>
      </c>
      <c r="NM133" s="4">
        <f t="shared" si="2329"/>
        <v>979301.99911383539</v>
      </c>
      <c r="NN133" s="4">
        <f t="shared" si="2329"/>
        <v>285810.24699411506</v>
      </c>
      <c r="NO133" s="4"/>
      <c r="NP133" s="4"/>
      <c r="NQ133" s="4"/>
      <c r="NR133" s="4"/>
      <c r="NT133" s="1">
        <f t="shared" si="2273"/>
        <v>86</v>
      </c>
      <c r="NU133" s="1">
        <f t="shared" si="2274"/>
        <v>1005</v>
      </c>
      <c r="NV133" s="1">
        <f t="shared" si="2275"/>
        <v>8.6</v>
      </c>
      <c r="NW133" s="1" t="str">
        <f t="shared" ref="NW133:OA133" si="2330">+NW116</f>
        <v>40-74（再掲）</v>
      </c>
      <c r="NX133" s="1">
        <f t="shared" si="2330"/>
        <v>1735386</v>
      </c>
      <c r="NY133" s="1">
        <f t="shared" si="2330"/>
        <v>186589</v>
      </c>
      <c r="NZ133" s="1">
        <f t="shared" si="2330"/>
        <v>0.10752017130482786</v>
      </c>
      <c r="OA133" s="1">
        <f t="shared" si="2330"/>
        <v>2.351506229936672E-4</v>
      </c>
      <c r="OB133"/>
      <c r="OC133" s="4" t="s">
        <v>36</v>
      </c>
      <c r="OD133" s="4">
        <f>+OD131+OD132</f>
        <v>335488</v>
      </c>
      <c r="OE133" s="4">
        <f>+OE131+OE132</f>
        <v>30349</v>
      </c>
      <c r="OF133" s="4">
        <f t="shared" si="2091"/>
        <v>9.0462252003052274E-2</v>
      </c>
      <c r="OG133" s="4">
        <f t="shared" si="2092"/>
        <v>4.9522842726481186E-4</v>
      </c>
      <c r="OH133" s="4">
        <f>+OH131+OH132</f>
        <v>1735386</v>
      </c>
      <c r="OI133" s="4">
        <f t="shared" ref="OI133:OK133" si="2331">+OI131+OI132</f>
        <v>162456.68939595009</v>
      </c>
      <c r="OJ133" s="4">
        <f t="shared" si="2331"/>
        <v>778069.43425077084</v>
      </c>
      <c r="OK133" s="4">
        <f t="shared" si="2331"/>
        <v>34908.179672555023</v>
      </c>
      <c r="OL133" s="4"/>
      <c r="OM133" s="4"/>
      <c r="ON133" s="4"/>
      <c r="OO133" s="4"/>
      <c r="OQ133" s="1">
        <f t="shared" si="2277"/>
        <v>9</v>
      </c>
      <c r="OR133" s="1">
        <f t="shared" si="2278"/>
        <v>944</v>
      </c>
      <c r="OS133" s="1">
        <f t="shared" si="2279"/>
        <v>1</v>
      </c>
      <c r="OT133" s="1" t="str">
        <f t="shared" ref="OT133:OX133" si="2332">+OT116</f>
        <v>40-74（再掲）</v>
      </c>
      <c r="OU133" s="1">
        <f t="shared" si="2332"/>
        <v>1760464</v>
      </c>
      <c r="OV133" s="1">
        <f t="shared" si="2332"/>
        <v>37651</v>
      </c>
      <c r="OW133" s="1">
        <f t="shared" si="2332"/>
        <v>2.1386975251979023E-2</v>
      </c>
      <c r="OX133" s="1">
        <f t="shared" si="2332"/>
        <v>1.0903516999183552E-4</v>
      </c>
      <c r="OY133"/>
      <c r="OZ133" s="4" t="s">
        <v>36</v>
      </c>
      <c r="PA133" s="4">
        <f>+PA131+PA132</f>
        <v>318675</v>
      </c>
      <c r="PB133" s="4">
        <f>+PB131+PB132</f>
        <v>6051</v>
      </c>
      <c r="PC133" s="4">
        <f t="shared" si="2098"/>
        <v>1.8987997175806071E-2</v>
      </c>
      <c r="PD133" s="4">
        <f t="shared" si="2099"/>
        <v>2.4177018483840189E-4</v>
      </c>
      <c r="PE133" s="4">
        <f>+PE131+PE132</f>
        <v>1760464</v>
      </c>
      <c r="PF133" s="4">
        <f t="shared" ref="PF133:PH133" si="2333">+PF131+PF132</f>
        <v>34389.914422300455</v>
      </c>
      <c r="PG133" s="4">
        <f t="shared" si="2333"/>
        <v>191547.45649499775</v>
      </c>
      <c r="PH133" s="4">
        <f t="shared" si="2333"/>
        <v>6673.8919809794097</v>
      </c>
      <c r="PI133" s="4"/>
      <c r="PJ133" s="4"/>
      <c r="PK133" s="4"/>
      <c r="PL133" s="4"/>
      <c r="PN133" s="1">
        <f t="shared" si="2281"/>
        <v>3</v>
      </c>
      <c r="PO133" s="1">
        <f t="shared" si="2282"/>
        <v>1085</v>
      </c>
      <c r="PP133" s="1">
        <f t="shared" si="2283"/>
        <v>0.3</v>
      </c>
      <c r="PQ133" s="1" t="str">
        <f t="shared" ref="PQ133:PU133" si="2334">+PQ116</f>
        <v>40-74（再掲）</v>
      </c>
      <c r="PR133" s="1">
        <f t="shared" si="2334"/>
        <v>1827643</v>
      </c>
      <c r="PS133" s="1">
        <f t="shared" si="2334"/>
        <v>12162</v>
      </c>
      <c r="PT133" s="1">
        <f t="shared" si="2334"/>
        <v>6.6544724544125959E-3</v>
      </c>
      <c r="PU133" s="1">
        <f t="shared" si="2334"/>
        <v>6.013970625520835E-5</v>
      </c>
      <c r="PV133"/>
      <c r="PW133" s="4" t="s">
        <v>36</v>
      </c>
      <c r="PX133" s="4">
        <f>+PX131+PX132</f>
        <v>309815</v>
      </c>
      <c r="PY133" s="4">
        <f>+PY131+PY132</f>
        <v>1738</v>
      </c>
      <c r="PZ133" s="4">
        <f t="shared" si="2105"/>
        <v>5.6097993964139888E-3</v>
      </c>
      <c r="QA133" s="4">
        <f t="shared" si="2106"/>
        <v>1.341840399397623E-4</v>
      </c>
      <c r="QB133" s="4">
        <f>+QB131+QB132</f>
        <v>1827643</v>
      </c>
      <c r="QC133" s="4">
        <f t="shared" ref="QC133:QE133" si="2335">+QC131+QC132</f>
        <v>10978.993684068577</v>
      </c>
      <c r="QD133" s="4">
        <f t="shared" si="2335"/>
        <v>69051.974748912267</v>
      </c>
      <c r="QE133" s="4">
        <f t="shared" si="2335"/>
        <v>1942.6014686510207</v>
      </c>
      <c r="QF133" s="4"/>
      <c r="QG133" s="4"/>
      <c r="QH133" s="4"/>
      <c r="QI133" s="4"/>
      <c r="QS133"/>
      <c r="QT133" s="4"/>
      <c r="QU133" s="4"/>
      <c r="QV133" s="4"/>
      <c r="QW133" s="4"/>
      <c r="QX133" s="4"/>
      <c r="QY133" s="4"/>
      <c r="QZ133" s="4"/>
      <c r="RA133" s="4"/>
      <c r="RB133" s="4"/>
      <c r="RC133" s="4"/>
      <c r="RD133" s="4"/>
      <c r="RE133" s="4"/>
      <c r="RF133" s="4"/>
    </row>
    <row r="134" spans="1:474">
      <c r="A134" s="20" t="s">
        <v>13</v>
      </c>
      <c r="B134" s="20" t="s">
        <v>17</v>
      </c>
      <c r="C134" s="20">
        <v>65</v>
      </c>
      <c r="D134" s="20" t="s">
        <v>16</v>
      </c>
      <c r="E134" s="20">
        <v>772</v>
      </c>
      <c r="F134" s="23">
        <v>1639</v>
      </c>
      <c r="G134" s="20">
        <v>47.1</v>
      </c>
      <c r="H134" s="20">
        <v>80</v>
      </c>
      <c r="I134" s="23">
        <v>1744</v>
      </c>
      <c r="J134" s="20">
        <v>4.5999999999999996</v>
      </c>
      <c r="K134" s="20">
        <v>37</v>
      </c>
      <c r="L134" s="23">
        <v>2110</v>
      </c>
      <c r="M134" s="20">
        <v>1.8</v>
      </c>
      <c r="N134" s="20">
        <v>50</v>
      </c>
      <c r="O134" s="23">
        <v>2316</v>
      </c>
      <c r="P134" s="20">
        <v>2.2000000000000002</v>
      </c>
      <c r="Q134" s="20">
        <v>239</v>
      </c>
      <c r="R134" s="23">
        <v>1619</v>
      </c>
      <c r="S134" s="20">
        <v>14.8</v>
      </c>
      <c r="T134" s="20">
        <v>130</v>
      </c>
      <c r="U134" s="23">
        <v>2274</v>
      </c>
      <c r="V134" s="20">
        <v>5.7</v>
      </c>
      <c r="W134" s="20">
        <v>455</v>
      </c>
      <c r="X134" s="23">
        <v>1649</v>
      </c>
      <c r="Y134" s="20">
        <v>27.6</v>
      </c>
      <c r="Z134" s="20">
        <v>495</v>
      </c>
      <c r="AA134" s="23">
        <v>2083</v>
      </c>
      <c r="AB134" s="20">
        <v>23.8</v>
      </c>
      <c r="AC134" s="20">
        <v>1025</v>
      </c>
      <c r="AD134" s="23">
        <v>2308</v>
      </c>
      <c r="AE134" s="20">
        <v>44.4</v>
      </c>
      <c r="AF134" s="20">
        <v>659</v>
      </c>
      <c r="AG134" s="23">
        <v>2057</v>
      </c>
      <c r="AH134" s="20">
        <v>32</v>
      </c>
      <c r="AI134" s="23">
        <v>1156</v>
      </c>
      <c r="AJ134" s="23">
        <v>2216</v>
      </c>
      <c r="AK134" s="20">
        <v>52.2</v>
      </c>
      <c r="AL134" s="20">
        <v>105</v>
      </c>
      <c r="AM134" s="23">
        <v>2235</v>
      </c>
      <c r="AN134" s="20">
        <v>4.7</v>
      </c>
      <c r="AO134" s="20">
        <v>261</v>
      </c>
      <c r="AP134" s="23">
        <v>2315</v>
      </c>
      <c r="AQ134" s="20">
        <v>11.3</v>
      </c>
      <c r="AR134" s="20">
        <v>1065</v>
      </c>
      <c r="AS134" s="20">
        <v>1253</v>
      </c>
      <c r="AT134" s="20">
        <v>85</v>
      </c>
      <c r="AU134" s="20">
        <v>43</v>
      </c>
      <c r="AV134" s="20">
        <v>983</v>
      </c>
      <c r="AW134" s="20">
        <v>4.4000000000000004</v>
      </c>
      <c r="AX134" s="20">
        <v>10</v>
      </c>
      <c r="AY134" s="20">
        <v>1152</v>
      </c>
      <c r="AZ134" s="20">
        <v>0.9</v>
      </c>
      <c r="BA134" s="20">
        <v>1</v>
      </c>
      <c r="BB134" s="20">
        <v>1166</v>
      </c>
      <c r="BC134" s="20">
        <v>0.1</v>
      </c>
      <c r="BE134" s="35"/>
      <c r="BF134" s="1" t="str">
        <f t="shared" si="2213"/>
        <v>明細部</v>
      </c>
      <c r="BG134" s="1" t="str">
        <f t="shared" si="2214"/>
        <v>県</v>
      </c>
      <c r="BH134" s="1">
        <f t="shared" si="2215"/>
        <v>65</v>
      </c>
      <c r="BI134" s="1" t="str">
        <f t="shared" si="2216"/>
        <v>女</v>
      </c>
      <c r="BJ134" s="1">
        <f t="shared" si="2217"/>
        <v>772</v>
      </c>
      <c r="BK134" s="1">
        <f t="shared" si="2218"/>
        <v>1639</v>
      </c>
      <c r="BL134" s="1">
        <f t="shared" si="2219"/>
        <v>47.1</v>
      </c>
      <c r="BM134" s="4"/>
      <c r="BN134" s="4"/>
      <c r="BO134" s="4"/>
      <c r="BP134" s="4"/>
      <c r="BQ134" s="4"/>
      <c r="BR134"/>
      <c r="BS134" s="4" t="s">
        <v>37</v>
      </c>
      <c r="BT134" s="4"/>
      <c r="BU134" s="4"/>
      <c r="BV134" s="4">
        <f>+BY131/BX131</f>
        <v>0.28887733620844258</v>
      </c>
      <c r="BW134" s="4">
        <f>SQRT(BZ131)/BX131</f>
        <v>8.3824700174141926E-4</v>
      </c>
      <c r="BX134" s="24">
        <f>(BV134-BP131)/SQRT(BW134^2+BQ131^2)</f>
        <v>11.22466317534459</v>
      </c>
      <c r="BY134" s="7">
        <f t="shared" ref="BY134:BY136" si="2336">2*(1-NORMDIST(ABS(BX134),0,1,1))</f>
        <v>0</v>
      </c>
      <c r="BZ134" s="4" t="s">
        <v>38</v>
      </c>
      <c r="CA134" s="4">
        <f>+BU131/CA131*100</f>
        <v>103.79093983445908</v>
      </c>
      <c r="CB134" s="4">
        <f>(1-1/9/BU131-1.96/3/SQRT(BU131))^3*CA134</f>
        <v>103.06507545029204</v>
      </c>
      <c r="CC134" s="4">
        <f>(BU131+1)/BU131*(1-1/9/(BU131+1)+1.96/3/SQRT(BU131+1))^3*CA134</f>
        <v>104.52064681996143</v>
      </c>
      <c r="CD134" s="4">
        <f>(ABS(BU131-CA131)-0.5)/SQRT(CA131)</f>
        <v>10.408783445250696</v>
      </c>
      <c r="CE134" s="7">
        <f>2*(1-NORMDIST(ABS(CD134),0,1,1))</f>
        <v>0</v>
      </c>
      <c r="CG134" s="1">
        <f t="shared" si="2221"/>
        <v>80</v>
      </c>
      <c r="CH134" s="1">
        <f t="shared" si="2222"/>
        <v>1744</v>
      </c>
      <c r="CI134" s="1">
        <f t="shared" si="2223"/>
        <v>4.5999999999999996</v>
      </c>
      <c r="CJ134" s="4"/>
      <c r="CK134" s="4"/>
      <c r="CL134" s="4"/>
      <c r="CM134" s="4"/>
      <c r="CN134" s="4"/>
      <c r="CO134"/>
      <c r="CP134" s="4" t="s">
        <v>37</v>
      </c>
      <c r="CQ134" s="4"/>
      <c r="CR134" s="4"/>
      <c r="CS134" s="4">
        <f>+CV131/CU131</f>
        <v>4.106490943006097E-2</v>
      </c>
      <c r="CT134" s="4">
        <f>SQRT(CW131)/CU131</f>
        <v>3.9647471626424297E-4</v>
      </c>
      <c r="CU134" s="24">
        <f>(CS134-CM131)/SQRT(CT134^2+CN131^2)</f>
        <v>0.29753288463173749</v>
      </c>
      <c r="CV134" s="7">
        <f t="shared" ref="CV134:CV136" si="2337">2*(1-NORMDIST(ABS(CU134),0,1,1))</f>
        <v>0.76605970577861449</v>
      </c>
      <c r="CW134" s="4" t="s">
        <v>38</v>
      </c>
      <c r="CX134" s="4">
        <f>+CR131/CX131*100</f>
        <v>99.714514667555349</v>
      </c>
      <c r="CY134" s="4">
        <f>(1-1/9/CR131-1.96/3/SQRT(CR131))^3*CX134</f>
        <v>97.799262354620481</v>
      </c>
      <c r="CZ134" s="4">
        <f>(CR131+1)/CR131*(1-1/9/(CR131+1)+1.96/3/SQRT(CR131+1))^3*CX134</f>
        <v>101.65784278549087</v>
      </c>
      <c r="DA134" s="4">
        <f>(ABS(CR131-CX131)-0.5)/SQRT(CX131)</f>
        <v>0.28543128645925292</v>
      </c>
      <c r="DB134" s="7">
        <f>2*(1-NORMDIST(ABS(DA134),0,1,1))</f>
        <v>0.77531374089250615</v>
      </c>
      <c r="DD134" s="1">
        <f t="shared" si="2225"/>
        <v>37</v>
      </c>
      <c r="DE134" s="1">
        <f t="shared" si="2226"/>
        <v>2110</v>
      </c>
      <c r="DF134" s="1">
        <f t="shared" si="2227"/>
        <v>1.8</v>
      </c>
      <c r="DG134" s="4"/>
      <c r="DH134" s="4"/>
      <c r="DI134" s="4"/>
      <c r="DJ134" s="4"/>
      <c r="DK134" s="4"/>
      <c r="DL134"/>
      <c r="DM134" s="4" t="s">
        <v>37</v>
      </c>
      <c r="DN134" s="4"/>
      <c r="DO134" s="4"/>
      <c r="DP134" s="4">
        <f>+DS131/DR131</f>
        <v>7.459539193165049E-2</v>
      </c>
      <c r="DQ134" s="4">
        <f>SQRT(DT131)/DR131</f>
        <v>5.1035413804744389E-4</v>
      </c>
      <c r="DR134" s="24">
        <f>(DP134-DJ131)/SQRT(DQ134^2+DK131^2)</f>
        <v>-16.779867298100012</v>
      </c>
      <c r="DS134" s="7">
        <f t="shared" ref="DS134:DS136" si="2338">2*(1-NORMDIST(ABS(DR134),0,1,1))</f>
        <v>0</v>
      </c>
      <c r="DT134" s="4" t="s">
        <v>38</v>
      </c>
      <c r="DU134" s="4">
        <f>+DO131/DU131*100</f>
        <v>88.560346957555907</v>
      </c>
      <c r="DV134" s="4">
        <f>(1-1/9/DO131-1.96/3/SQRT(DO131))^3*DU134</f>
        <v>87.313515261501848</v>
      </c>
      <c r="DW134" s="4">
        <f>(DO131+1)/DO131*(1-1/9/(DO131+1)+1.96/3/SQRT(DO131+1))^3*DU134</f>
        <v>89.8205296715809</v>
      </c>
      <c r="DX134" s="4">
        <f>(ABS(DO131-DU131)-0.5)/SQRT(DU131)</f>
        <v>16.860718770331843</v>
      </c>
      <c r="DY134" s="7">
        <f>2*(1-NORMDIST(ABS(DX134),0,1,1))</f>
        <v>0</v>
      </c>
      <c r="EA134" s="1">
        <f t="shared" si="2229"/>
        <v>50</v>
      </c>
      <c r="EB134" s="1">
        <f t="shared" si="2230"/>
        <v>2316</v>
      </c>
      <c r="EC134" s="1">
        <f t="shared" si="2231"/>
        <v>2.2000000000000002</v>
      </c>
      <c r="ED134" s="4"/>
      <c r="EE134" s="4"/>
      <c r="EF134" s="4"/>
      <c r="EG134" s="4"/>
      <c r="EH134" s="4"/>
      <c r="EI134"/>
      <c r="EJ134" s="4" t="s">
        <v>37</v>
      </c>
      <c r="EK134" s="4"/>
      <c r="EL134" s="4"/>
      <c r="EM134" s="4">
        <f>+EP131/EO131</f>
        <v>8.5367549314748256E-2</v>
      </c>
      <c r="EN134" s="4">
        <f>SQRT(EQ131)/EO131</f>
        <v>6.1261335521564403E-4</v>
      </c>
      <c r="EO134" s="24">
        <f>(EM134-EG131)/SQRT(EN134^2+EH131^2)</f>
        <v>-3.1656359206948066</v>
      </c>
      <c r="EP134" s="7">
        <f t="shared" ref="EP134:EP136" si="2339">2*(1-NORMDIST(ABS(EO134),0,1,1))</f>
        <v>1.5474434621576272E-3</v>
      </c>
      <c r="EQ134" s="4" t="s">
        <v>38</v>
      </c>
      <c r="ER134" s="4">
        <f>+EL131/ER131*100</f>
        <v>96.827385806074034</v>
      </c>
      <c r="ES134" s="4">
        <f>(1-1/9/EL131-1.96/3/SQRT(EL131))^3*ER134</f>
        <v>95.398587857696612</v>
      </c>
      <c r="ET134" s="4">
        <f>(EL131+1)/EL131*(1-1/9/(EL131+1)+1.96/3/SQRT(EL131+1))^3*ER134</f>
        <v>98.272226522260411</v>
      </c>
      <c r="EU134" s="4">
        <f>(ABS(EL131-ER131)-0.5)/SQRT(ER131)</f>
        <v>4.2631662425393815</v>
      </c>
      <c r="EV134" s="7">
        <f>2*(1-NORMDIST(ABS(EU134),0,1,1))</f>
        <v>2.0155045509229197E-5</v>
      </c>
      <c r="EX134" s="1">
        <f t="shared" si="2233"/>
        <v>239</v>
      </c>
      <c r="EY134" s="1">
        <f t="shared" si="2234"/>
        <v>1619</v>
      </c>
      <c r="EZ134" s="1">
        <f t="shared" si="2235"/>
        <v>14.8</v>
      </c>
      <c r="FA134" s="4"/>
      <c r="FB134" s="4"/>
      <c r="FC134" s="4"/>
      <c r="FD134" s="4"/>
      <c r="FE134" s="4"/>
      <c r="FF134"/>
      <c r="FG134" s="4" t="s">
        <v>37</v>
      </c>
      <c r="FH134" s="4"/>
      <c r="FI134" s="4"/>
      <c r="FJ134" s="4">
        <f>+FM131/FL131</f>
        <v>0.15700790605255024</v>
      </c>
      <c r="FK134" s="4">
        <f>SQRT(FN131)/FL131</f>
        <v>7.7486011230140683E-4</v>
      </c>
      <c r="FL134" s="24">
        <f>(FJ134-FD131)/SQRT(FK134^2+FE131^2)</f>
        <v>-2.988085183753757</v>
      </c>
      <c r="FM134" s="7">
        <f t="shared" ref="FM134:FM136" si="2340">2*(1-NORMDIST(ABS(FL134),0,1,1))</f>
        <v>2.8073129802632657E-3</v>
      </c>
      <c r="FN134" s="4" t="s">
        <v>38</v>
      </c>
      <c r="FO134" s="4">
        <f>+FI131/FO131*100</f>
        <v>97.691251097108648</v>
      </c>
      <c r="FP134" s="4">
        <f>(1-1/9/FI131-1.96/3/SQRT(FI131))^3*FO134</f>
        <v>96.663841611983685</v>
      </c>
      <c r="FQ134" s="4">
        <f>(FI131+1)/FI131*(1-1/9/(FI131+1)+1.96/3/SQRT(FI131+1))^3*FO134</f>
        <v>98.726859007925057</v>
      </c>
      <c r="FR134" s="4">
        <f>(ABS(FI131-FO131)-0.5)/SQRT(FO131)</f>
        <v>4.3392977865066777</v>
      </c>
      <c r="FS134" s="7">
        <f>2*(1-NORMDIST(ABS(FR134),0,1,1))</f>
        <v>1.4293872414583575E-5</v>
      </c>
      <c r="FU134" s="1">
        <f t="shared" si="2237"/>
        <v>130</v>
      </c>
      <c r="FV134" s="1">
        <f t="shared" si="2238"/>
        <v>2274</v>
      </c>
      <c r="FW134" s="1">
        <f t="shared" si="2239"/>
        <v>5.7</v>
      </c>
      <c r="FX134" s="4"/>
      <c r="FY134" s="4"/>
      <c r="FZ134" s="4"/>
      <c r="GA134" s="4"/>
      <c r="GB134" s="4"/>
      <c r="GC134"/>
      <c r="GD134" s="4" t="s">
        <v>37</v>
      </c>
      <c r="GE134" s="4"/>
      <c r="GF134" s="4"/>
      <c r="GG134" s="4">
        <f>+GJ131/GI131</f>
        <v>0.12948156452940679</v>
      </c>
      <c r="GH134" s="4">
        <f>SQRT(GK131)/GI131</f>
        <v>7.2445247615406984E-4</v>
      </c>
      <c r="GI134" s="24">
        <f>(GG134-GA131)/SQRT(GH134^2+GB131^2)</f>
        <v>12.534865023926466</v>
      </c>
      <c r="GJ134" s="7">
        <f t="shared" ref="GJ134:GJ136" si="2341">2*(1-NORMDIST(ABS(GI134),0,1,1))</f>
        <v>0</v>
      </c>
      <c r="GK134" s="4" t="s">
        <v>38</v>
      </c>
      <c r="GL134" s="4">
        <f>+GF131/GL131*100</f>
        <v>108.21671711749718</v>
      </c>
      <c r="GM134" s="4">
        <f>(1-1/9/GF131-1.96/3/SQRT(GF131))^3*GL134</f>
        <v>106.94403581260899</v>
      </c>
      <c r="GN134" s="4">
        <f>(GF131+1)/GF131*(1-1/9/(GF131+1)+1.96/3/SQRT(GF131+1))^3*GL134</f>
        <v>109.50076439021724</v>
      </c>
      <c r="GO134" s="4">
        <f>(ABS(GF131-GL131)-0.5)/SQRT(GL131)</f>
        <v>13.122368790854157</v>
      </c>
      <c r="GP134" s="7">
        <f>2*(1-NORMDIST(ABS(GO134),0,1,1))</f>
        <v>0</v>
      </c>
      <c r="GR134" s="1">
        <f t="shared" si="2241"/>
        <v>455</v>
      </c>
      <c r="GS134" s="1">
        <f t="shared" si="2242"/>
        <v>1649</v>
      </c>
      <c r="GT134" s="1">
        <f t="shared" si="2243"/>
        <v>27.6</v>
      </c>
      <c r="GU134" s="4"/>
      <c r="GV134" s="4"/>
      <c r="GW134" s="4"/>
      <c r="GX134" s="4"/>
      <c r="GY134" s="4"/>
      <c r="GZ134"/>
      <c r="HA134" s="4" t="s">
        <v>37</v>
      </c>
      <c r="HB134" s="4"/>
      <c r="HC134" s="4"/>
      <c r="HD134" s="4">
        <f>+HG131/HF131</f>
        <v>0.31038709399780201</v>
      </c>
      <c r="HE134" s="4">
        <f>SQRT(HH131)/HF131</f>
        <v>9.9365743651145611E-4</v>
      </c>
      <c r="HF134" s="24">
        <f>(HD134-GX131)/SQRT(HE134^2+GY131^2)</f>
        <v>-4.7559947147645856</v>
      </c>
      <c r="HG134" s="7">
        <f t="shared" ref="HG134:HG136" si="2342">2*(1-NORMDIST(ABS(HF134),0,1,1))</f>
        <v>1.9747163555461356E-6</v>
      </c>
      <c r="HH134" s="4" t="s">
        <v>38</v>
      </c>
      <c r="HI134" s="4">
        <f>+HC131/HI131*100</f>
        <v>97.221702472167337</v>
      </c>
      <c r="HJ134" s="4">
        <f>(1-1/9/HC131-1.96/3/SQRT(HC131))^3*HI134</f>
        <v>96.493686163182531</v>
      </c>
      <c r="HK134" s="4">
        <f>(HC131+1)/HC131*(1-1/9/(HC131+1)+1.96/3/SQRT(HC131+1))^3*HI134</f>
        <v>97.953846751588443</v>
      </c>
      <c r="HL134" s="4">
        <f>(ABS(HC131-HI131)-0.5)/SQRT(HI131)</f>
        <v>7.3596879519581115</v>
      </c>
      <c r="HM134" s="7">
        <f>2*(1-NORMDIST(ABS(HL134),0,1,1))</f>
        <v>1.8429702208777599E-13</v>
      </c>
      <c r="HO134" s="1">
        <f t="shared" si="2245"/>
        <v>495</v>
      </c>
      <c r="HP134" s="1">
        <f t="shared" si="2246"/>
        <v>2083</v>
      </c>
      <c r="HQ134" s="1">
        <f t="shared" si="2247"/>
        <v>23.8</v>
      </c>
      <c r="HR134" s="4"/>
      <c r="HS134" s="4"/>
      <c r="HT134" s="4"/>
      <c r="HU134" s="4"/>
      <c r="HV134" s="4"/>
      <c r="HW134"/>
      <c r="HX134" s="4" t="s">
        <v>37</v>
      </c>
      <c r="HY134" s="4"/>
      <c r="HZ134" s="4"/>
      <c r="IA134" s="4">
        <f>+ID131/IC131</f>
        <v>0.24813233316505365</v>
      </c>
      <c r="IB134" s="4">
        <f>SQRT(IE131)/IC131</f>
        <v>8.9141426856207632E-4</v>
      </c>
      <c r="IC134" s="24">
        <f>(IA134-HU131)/SQRT(IB134^2+HV131^2)</f>
        <v>-5.7904567204157074</v>
      </c>
      <c r="ID134" s="7">
        <f t="shared" ref="ID134:ID136" si="2343">2*(1-NORMDIST(ABS(IC134),0,1,1))</f>
        <v>7.0195285140073338E-9</v>
      </c>
      <c r="IE134" s="4" t="s">
        <v>38</v>
      </c>
      <c r="IF134" s="4">
        <f>+HZ131/IF131*100</f>
        <v>97.211435104981405</v>
      </c>
      <c r="IG134" s="4">
        <f>(1-1/9/HZ131-1.96/3/SQRT(HZ131))^3*IF134</f>
        <v>96.428909902983662</v>
      </c>
      <c r="IH134" s="4">
        <f>(HZ131+1)/HZ131*(1-1/9/(HZ131+1)+1.96/3/SQRT(HZ131+1))^3*IF134</f>
        <v>97.998731864522256</v>
      </c>
      <c r="II134" s="4">
        <f>(ABS(HZ131-IF131)-0.5)/SQRT(IF131)</f>
        <v>6.8707447640773305</v>
      </c>
      <c r="IJ134" s="7">
        <f>2*(1-NORMDIST(ABS(II134),0,1,1))</f>
        <v>6.3866689714586755E-12</v>
      </c>
      <c r="IL134" s="1">
        <f t="shared" si="2249"/>
        <v>1025</v>
      </c>
      <c r="IM134" s="1">
        <f t="shared" si="2250"/>
        <v>2308</v>
      </c>
      <c r="IN134" s="1">
        <f t="shared" si="2251"/>
        <v>44.4</v>
      </c>
      <c r="IO134" s="4"/>
      <c r="IP134" s="4"/>
      <c r="IQ134" s="4"/>
      <c r="IR134" s="4"/>
      <c r="IS134" s="4"/>
      <c r="IT134"/>
      <c r="IU134" s="4" t="s">
        <v>37</v>
      </c>
      <c r="IV134" s="4"/>
      <c r="IW134" s="4"/>
      <c r="IX134" s="4">
        <f>+JA131/IZ131</f>
        <v>0.50489635546507217</v>
      </c>
      <c r="IY134" s="4">
        <f>SQRT(JB131)/IZ131</f>
        <v>1.0544360303026007E-3</v>
      </c>
      <c r="IZ134" s="24">
        <f>(IX134-IR131)/SQRT(IY134^2+IS131^2)</f>
        <v>-37.291899357553518</v>
      </c>
      <c r="JA134" s="7">
        <f t="shared" ref="JA134:JA136" si="2344">2*(1-NORMDIST(ABS(IZ134),0,1,1))</f>
        <v>0</v>
      </c>
      <c r="JB134" s="4" t="s">
        <v>38</v>
      </c>
      <c r="JC134" s="4">
        <f>+IW131/JC131*100</f>
        <v>92.661795822758094</v>
      </c>
      <c r="JD134" s="4">
        <f>(1-1/9/IW131-1.96/3/SQRT(IW131))^3*JC134</f>
        <v>92.127523710064978</v>
      </c>
      <c r="JE134" s="4">
        <f>(IW131+1)/IW131*(1-1/9/(IW131+1)+1.96/3/SQRT(IW131+1))^3*JC134</f>
        <v>93.198397857944911</v>
      </c>
      <c r="JF134" s="4">
        <f>(ABS(IW131-JC131)-0.5)/SQRT(JC131)</f>
        <v>25.875626913729203</v>
      </c>
      <c r="JG134" s="7">
        <f>2*(1-NORMDIST(ABS(JF134),0,1,1))</f>
        <v>0</v>
      </c>
      <c r="JI134" s="1">
        <f t="shared" si="2253"/>
        <v>659</v>
      </c>
      <c r="JJ134" s="1">
        <f t="shared" si="2254"/>
        <v>2057</v>
      </c>
      <c r="JK134" s="1">
        <f t="shared" si="2255"/>
        <v>32</v>
      </c>
      <c r="JL134" s="4"/>
      <c r="JM134" s="4"/>
      <c r="JN134" s="4"/>
      <c r="JO134" s="4"/>
      <c r="JP134" s="4"/>
      <c r="JQ134"/>
      <c r="JR134" s="4" t="s">
        <v>37</v>
      </c>
      <c r="JS134" s="4"/>
      <c r="JT134" s="4"/>
      <c r="JU134" s="4">
        <f>+JX131/JW131</f>
        <v>0.32453301327025086</v>
      </c>
      <c r="JV134" s="4">
        <f>SQRT(JY131)/JW131</f>
        <v>1.00805361366902E-3</v>
      </c>
      <c r="JW134" s="24">
        <f>(JU134-JO131)/SQRT(JV134^2+JP131^2)</f>
        <v>25.829827168995784</v>
      </c>
      <c r="JX134" s="7">
        <f t="shared" ref="JX134:JX136" si="2345">2*(1-NORMDIST(ABS(JW134),0,1,1))</f>
        <v>0</v>
      </c>
      <c r="JY134" s="4" t="s">
        <v>38</v>
      </c>
      <c r="JZ134" s="4">
        <f>+JT131/JZ131*100</f>
        <v>109.35726430860365</v>
      </c>
      <c r="KA134" s="4">
        <f>(1-1/9/JT131-1.96/3/SQRT(JT131))^3*JZ134</f>
        <v>108.54597308078898</v>
      </c>
      <c r="KB134" s="4">
        <f>(JT131+1)/JT131*(1-1/9/(JT131+1)+1.96/3/SQRT(JT131+1))^3*JZ134</f>
        <v>110.17311279117276</v>
      </c>
      <c r="KC134" s="4">
        <f>(ABS(JT131-JZ131)-0.5)/SQRT(JZ131)</f>
        <v>23.594915065179894</v>
      </c>
      <c r="KD134" s="7">
        <f>2*(1-NORMDIST(ABS(KC134),0,1,1))</f>
        <v>0</v>
      </c>
      <c r="KF134" s="1">
        <f t="shared" si="2257"/>
        <v>1156</v>
      </c>
      <c r="KG134" s="1">
        <f t="shared" si="2258"/>
        <v>2216</v>
      </c>
      <c r="KH134" s="1">
        <f t="shared" si="2259"/>
        <v>52.2</v>
      </c>
      <c r="KI134" s="4"/>
      <c r="KJ134" s="4"/>
      <c r="KK134" s="4"/>
      <c r="KL134" s="4"/>
      <c r="KM134" s="4"/>
      <c r="KN134"/>
      <c r="KO134" s="4" t="s">
        <v>37</v>
      </c>
      <c r="KP134" s="4"/>
      <c r="KQ134" s="4"/>
      <c r="KR134" s="4">
        <f>+KU131/KT131</f>
        <v>0.73578933860976325</v>
      </c>
      <c r="KS134" s="4">
        <f>SQRT(KV131)/KT131</f>
        <v>9.0147156509305367E-4</v>
      </c>
      <c r="KT134" s="24">
        <f>(KR134-KL131)/SQRT(KS134^2+KM131^2)</f>
        <v>25.50487505299003</v>
      </c>
      <c r="KU134" s="7">
        <f t="shared" ref="KU134:KU136" si="2346">2*(1-NORMDIST(ABS(KT134),0,1,1))</f>
        <v>0</v>
      </c>
      <c r="KV134" s="4" t="s">
        <v>38</v>
      </c>
      <c r="KW134" s="4">
        <f>+KQ131/KW131*100</f>
        <v>103.11437408200351</v>
      </c>
      <c r="KX134" s="4">
        <f>(1-1/9/KQ131-1.96/3/SQRT(KQ131))^3*KW134</f>
        <v>102.62001093433385</v>
      </c>
      <c r="KY134" s="4">
        <f>(KQ131+1)/KQ131*(1-1/9/(KQ131+1)+1.96/3/SQRT(KQ131+1))^3*KW134</f>
        <v>103.61052869395503</v>
      </c>
      <c r="KZ134" s="4">
        <f>(ABS(KQ131-KW131)-0.5)/SQRT(KW131)</f>
        <v>12.522260646298532</v>
      </c>
      <c r="LA134" s="7">
        <f>2*(1-NORMDIST(ABS(KZ134),0,1,1))</f>
        <v>0</v>
      </c>
      <c r="LC134" s="1">
        <f t="shared" si="2261"/>
        <v>105</v>
      </c>
      <c r="LD134" s="1">
        <f t="shared" si="2262"/>
        <v>2235</v>
      </c>
      <c r="LE134" s="1">
        <f t="shared" si="2263"/>
        <v>4.7</v>
      </c>
      <c r="LF134" s="4"/>
      <c r="LG134" s="4"/>
      <c r="LH134" s="4"/>
      <c r="LI134" s="4"/>
      <c r="LJ134" s="4"/>
      <c r="LK134"/>
      <c r="LL134" s="4" t="s">
        <v>37</v>
      </c>
      <c r="LM134" s="4"/>
      <c r="LN134" s="4"/>
      <c r="LO134" s="4">
        <f>+LR131/LQ131</f>
        <v>0.10473171675664124</v>
      </c>
      <c r="LP134" s="4">
        <f>SQRT(LS131)/LQ131</f>
        <v>6.3889962323369703E-4</v>
      </c>
      <c r="LQ134" s="24">
        <f>(LO134-LI131)/SQRT(LP134^2+LJ131^2)</f>
        <v>-17.7911917964997</v>
      </c>
      <c r="LR134" s="7">
        <f t="shared" ref="LR134:LR136" si="2347">2*(1-NORMDIST(ABS(LQ134),0,1,1))</f>
        <v>0</v>
      </c>
      <c r="LS134" s="4" t="s">
        <v>38</v>
      </c>
      <c r="LT134" s="4">
        <f>+LN131/LT131*100</f>
        <v>87.670849380482792</v>
      </c>
      <c r="LU134" s="4">
        <f>(1-1/9/LN131-1.96/3/SQRT(LN131))^3*LT134</f>
        <v>86.573096949435495</v>
      </c>
      <c r="LV134" s="4">
        <f>(LN131+1)/LN131*(1-1/9/(LN131+1)+1.96/3/SQRT(LN131+1))^3*LT134</f>
        <v>88.779045092213011</v>
      </c>
      <c r="LW134" s="4">
        <f>(ABS(LN131-LT131)-0.5)/SQRT(LT131)</f>
        <v>20.54473465734122</v>
      </c>
      <c r="LX134" s="7">
        <f>2*(1-NORMDIST(ABS(LW134),0,1,1))</f>
        <v>0</v>
      </c>
      <c r="LZ134" s="1">
        <f t="shared" si="2265"/>
        <v>261</v>
      </c>
      <c r="MA134" s="1">
        <f t="shared" si="2266"/>
        <v>2315</v>
      </c>
      <c r="MB134" s="1">
        <f t="shared" si="2267"/>
        <v>11.3</v>
      </c>
      <c r="MC134" s="4"/>
      <c r="MD134" s="4"/>
      <c r="ME134" s="4"/>
      <c r="MF134" s="4"/>
      <c r="MG134" s="4"/>
      <c r="MH134"/>
      <c r="MI134" s="4" t="s">
        <v>37</v>
      </c>
      <c r="MJ134" s="4"/>
      <c r="MK134" s="4"/>
      <c r="ML134" s="4">
        <f>+MO131/MN131</f>
        <v>0.22325684223778763</v>
      </c>
      <c r="MM134" s="4">
        <f>SQRT(MP131)/MN131</f>
        <v>8.7173738843914948E-4</v>
      </c>
      <c r="MN134" s="24">
        <f>(ML134-MF131)/SQRT(MM134^2+MG131^2)</f>
        <v>-16.691402457679477</v>
      </c>
      <c r="MO134" s="7">
        <f t="shared" ref="MO134:MO136" si="2348">2*(1-NORMDIST(ABS(MN134),0,1,1))</f>
        <v>0</v>
      </c>
      <c r="MP134" s="4" t="s">
        <v>38</v>
      </c>
      <c r="MQ134" s="4">
        <f>+MK131/MQ131*100</f>
        <v>92.57120804215208</v>
      </c>
      <c r="MR134" s="4">
        <f>(1-1/9/MK131-1.96/3/SQRT(MK131))^3*MQ134</f>
        <v>91.773571321196982</v>
      </c>
      <c r="MS134" s="4">
        <f>(MK131+1)/MK131*(1-1/9/(MK131+1)+1.96/3/SQRT(MK131+1))^3*MQ134</f>
        <v>93.374052872009045</v>
      </c>
      <c r="MT134" s="4">
        <f>(ABS(MK131-MQ131)-0.5)/SQRT(MQ131)</f>
        <v>17.523799692510437</v>
      </c>
      <c r="MU134" s="7">
        <f>2*(1-NORMDIST(ABS(MT134),0,1,1))</f>
        <v>0</v>
      </c>
      <c r="MW134" s="1">
        <f t="shared" si="2269"/>
        <v>1065</v>
      </c>
      <c r="MX134" s="1">
        <f t="shared" si="2270"/>
        <v>1253</v>
      </c>
      <c r="MY134" s="1">
        <f t="shared" si="2271"/>
        <v>85</v>
      </c>
      <c r="MZ134" s="4"/>
      <c r="NA134" s="4"/>
      <c r="NB134" s="4"/>
      <c r="NC134" s="4"/>
      <c r="ND134" s="4"/>
      <c r="NE134"/>
      <c r="NF134" s="4" t="s">
        <v>37</v>
      </c>
      <c r="NG134" s="4"/>
      <c r="NH134" s="4"/>
      <c r="NI134" s="4">
        <f>+NL131/NK131</f>
        <v>0.87142397770996993</v>
      </c>
      <c r="NJ134" s="4">
        <f>SQRT(NM131)/NK131</f>
        <v>8.6080413659739285E-4</v>
      </c>
      <c r="NK134" s="24">
        <f>(NI134-NC131)/SQRT(NJ134^2+ND131^2)</f>
        <v>80.135855459352172</v>
      </c>
      <c r="NL134" s="7">
        <f t="shared" ref="NL134:NL136" si="2349">2*(1-NORMDIST(ABS(NK134),0,1,1))</f>
        <v>0</v>
      </c>
      <c r="NM134" s="4" t="s">
        <v>38</v>
      </c>
      <c r="NN134" s="4">
        <f>+NH131/NN131*100</f>
        <v>109.84860332621767</v>
      </c>
      <c r="NO134" s="4">
        <f>(1-1/9/NH131-1.96/3/SQRT(NH131))^3*NN134</f>
        <v>109.22721947134795</v>
      </c>
      <c r="NP134" s="4">
        <f>(NH131+1)/NH131*(1-1/9/(NH131+1)+1.96/3/SQRT(NH131+1))^3*NN134</f>
        <v>110.47264552330742</v>
      </c>
      <c r="NQ134" s="4">
        <f>(ABS(NH131-NN131)-0.5)/SQRT(NN131)</f>
        <v>32.511761397077507</v>
      </c>
      <c r="NR134" s="7">
        <f>2*(1-NORMDIST(ABS(NQ134),0,1,1))</f>
        <v>0</v>
      </c>
      <c r="NT134" s="1">
        <f t="shared" si="2273"/>
        <v>43</v>
      </c>
      <c r="NU134" s="1">
        <f t="shared" si="2274"/>
        <v>983</v>
      </c>
      <c r="NV134" s="1">
        <f t="shared" si="2275"/>
        <v>4.4000000000000004</v>
      </c>
      <c r="NW134" s="4"/>
      <c r="NX134" s="4"/>
      <c r="NY134" s="4"/>
      <c r="NZ134" s="4"/>
      <c r="OA134" s="4"/>
      <c r="OB134"/>
      <c r="OC134" s="4" t="s">
        <v>37</v>
      </c>
      <c r="OD134" s="4"/>
      <c r="OE134" s="4"/>
      <c r="OF134" s="4">
        <f>+OI131/OH131</f>
        <v>0.13224274110899581</v>
      </c>
      <c r="OG134" s="4">
        <f>SQRT(OJ131)/OH131</f>
        <v>9.2393827759063832E-4</v>
      </c>
      <c r="OH134" s="24">
        <f>(OF134-NZ131)/SQRT(OG134^2+OA131^2)</f>
        <v>-14.97801207671764</v>
      </c>
      <c r="OI134" s="7">
        <f t="shared" ref="OI134:OI136" si="2350">2*(1-NORMDIST(ABS(OH134),0,1,1))</f>
        <v>0</v>
      </c>
      <c r="OJ134" s="4" t="s">
        <v>38</v>
      </c>
      <c r="OK134" s="4">
        <f>+OE131/OK131*100</f>
        <v>90.024745212838056</v>
      </c>
      <c r="OL134" s="4">
        <f>(1-1/9/OE131-1.96/3/SQRT(OE131))^3*OK134</f>
        <v>88.703598061141676</v>
      </c>
      <c r="OM134" s="4">
        <f>(OE131+1)/OE131*(1-1/9/(OE131+1)+1.96/3/SQRT(OE131+1))^3*OK134</f>
        <v>91.360644427465118</v>
      </c>
      <c r="ON134" s="4">
        <f>(ABS(OE131-OK131)-0.5)/SQRT(OK131)</f>
        <v>13.986759945202634</v>
      </c>
      <c r="OO134" s="7">
        <f>2*(1-NORMDIST(ABS(ON134),0,1,1))</f>
        <v>0</v>
      </c>
      <c r="OQ134" s="1">
        <f t="shared" si="2277"/>
        <v>10</v>
      </c>
      <c r="OR134" s="1">
        <f t="shared" si="2278"/>
        <v>1152</v>
      </c>
      <c r="OS134" s="1">
        <f t="shared" si="2279"/>
        <v>0.9</v>
      </c>
      <c r="OT134" s="4"/>
      <c r="OU134" s="4"/>
      <c r="OV134" s="4"/>
      <c r="OW134" s="4"/>
      <c r="OX134" s="4"/>
      <c r="OY134"/>
      <c r="OZ134" s="4" t="s">
        <v>37</v>
      </c>
      <c r="PA134" s="4"/>
      <c r="PB134" s="4"/>
      <c r="PC134" s="4">
        <f>+PF131/PE131</f>
        <v>3.158608774390681E-2</v>
      </c>
      <c r="PD134" s="4">
        <f>SQRT(PG131)/PE131</f>
        <v>4.7853446766762676E-4</v>
      </c>
      <c r="PE134" s="24">
        <f>(PC134-OW131)/SQRT(PD134^2+OX131^2)</f>
        <v>-6.308870525339521</v>
      </c>
      <c r="PF134" s="7">
        <f t="shared" ref="PF134:PF136" si="2351">2*(1-NORMDIST(ABS(PE134),0,1,1))</f>
        <v>2.8107915994723953E-10</v>
      </c>
      <c r="PG134" s="4" t="s">
        <v>38</v>
      </c>
      <c r="PH134" s="4">
        <f>+PB131/PH131*100</f>
        <v>89.919713293472839</v>
      </c>
      <c r="PI134" s="4">
        <f>(1-1/9/PB131-1.96/3/SQRT(PB131))^3*PH134</f>
        <v>87.234483525250994</v>
      </c>
      <c r="PJ134" s="4">
        <f>(PB131+1)/PB131*(1-1/9/(PB131+1)+1.96/3/SQRT(PB131+1))^3*PH134</f>
        <v>92.666585799496758</v>
      </c>
      <c r="PK134" s="4">
        <f>(ABS(PB131-PH131)-0.5)/SQRT(PH131)</f>
        <v>6.9179347172386274</v>
      </c>
      <c r="PL134" s="7">
        <f>2*(1-NORMDIST(ABS(PK134),0,1,1))</f>
        <v>4.5827786010477212E-12</v>
      </c>
      <c r="PN134" s="1">
        <f t="shared" si="2281"/>
        <v>1</v>
      </c>
      <c r="PO134" s="1">
        <f t="shared" si="2282"/>
        <v>1166</v>
      </c>
      <c r="PP134" s="1">
        <f t="shared" si="2283"/>
        <v>0.1</v>
      </c>
      <c r="PQ134" s="4"/>
      <c r="PR134" s="4"/>
      <c r="PS134" s="4"/>
      <c r="PT134" s="4"/>
      <c r="PU134" s="4"/>
      <c r="PV134"/>
      <c r="PW134" s="4" t="s">
        <v>37</v>
      </c>
      <c r="PX134" s="4"/>
      <c r="PY134" s="4"/>
      <c r="PZ134" s="4">
        <f>+QC131/QB131</f>
        <v>1.0859798819491832E-2</v>
      </c>
      <c r="QA134" s="4">
        <f>SQRT(QD131)/QB131</f>
        <v>2.9010236297286697E-4</v>
      </c>
      <c r="QB134" s="24">
        <f>(PZ134-PT131)/SQRT(QA134^2+PU131^2)</f>
        <v>-4.3213401425403948</v>
      </c>
      <c r="QC134" s="7">
        <f t="shared" ref="QC134:QC136" si="2352">2*(1-NORMDIST(ABS(QB134),0,1,1))</f>
        <v>1.550843880959718E-5</v>
      </c>
      <c r="QD134" s="4" t="s">
        <v>38</v>
      </c>
      <c r="QE134" s="4">
        <f>+PY131/QE131*100</f>
        <v>87.77931671534111</v>
      </c>
      <c r="QF134" s="4">
        <f>(1-1/9/PY131-1.96/3/SQRT(PY131))^3*QE134</f>
        <v>83.221484480650901</v>
      </c>
      <c r="QG134" s="4">
        <f>(PY131+1)/PY131*(1-1/9/(PY131+1)+1.96/3/SQRT(PY131+1))^3*QE134</f>
        <v>92.52184913904668</v>
      </c>
      <c r="QH134" s="4">
        <f>(ABS(PY131-QE131)-0.5)/SQRT(QE131)</f>
        <v>4.8469544543036847</v>
      </c>
      <c r="QI134" s="7">
        <f>2*(1-NORMDIST(ABS(QH134),0,1,1))</f>
        <v>1.2537119546962572E-6</v>
      </c>
      <c r="QN134" s="4"/>
      <c r="QO134" s="4"/>
      <c r="QP134" s="4"/>
      <c r="QQ134" s="4"/>
      <c r="QR134" s="4"/>
      <c r="QS134"/>
      <c r="QT134" s="4"/>
      <c r="QU134" s="4"/>
      <c r="QV134" s="4"/>
      <c r="QW134" s="4"/>
      <c r="QX134" s="4"/>
      <c r="QY134" s="24"/>
      <c r="QZ134" s="7"/>
      <c r="RA134" s="4"/>
      <c r="RB134" s="4"/>
      <c r="RC134" s="4"/>
      <c r="RD134" s="4"/>
      <c r="RE134" s="4"/>
      <c r="RF134" s="7"/>
    </row>
    <row r="135" spans="1:474">
      <c r="A135" s="20" t="s">
        <v>13</v>
      </c>
      <c r="B135" s="20" t="s">
        <v>17</v>
      </c>
      <c r="C135" s="20">
        <v>66</v>
      </c>
      <c r="D135" s="20" t="s">
        <v>16</v>
      </c>
      <c r="E135" s="20">
        <v>957</v>
      </c>
      <c r="F135" s="23">
        <v>1478</v>
      </c>
      <c r="G135" s="20">
        <v>64.7</v>
      </c>
      <c r="H135" s="20">
        <v>95</v>
      </c>
      <c r="I135" s="23">
        <v>1944</v>
      </c>
      <c r="J135" s="20">
        <v>4.9000000000000004</v>
      </c>
      <c r="K135" s="20">
        <v>47</v>
      </c>
      <c r="L135" s="23">
        <v>1699</v>
      </c>
      <c r="M135" s="20">
        <v>2.8</v>
      </c>
      <c r="N135" s="20">
        <v>33</v>
      </c>
      <c r="O135" s="23">
        <v>1738</v>
      </c>
      <c r="P135" s="20">
        <v>1.9</v>
      </c>
      <c r="Q135" s="20">
        <v>204</v>
      </c>
      <c r="R135" s="23">
        <v>1843</v>
      </c>
      <c r="S135" s="20">
        <v>11.1</v>
      </c>
      <c r="T135" s="20">
        <v>126</v>
      </c>
      <c r="U135" s="23">
        <v>1542</v>
      </c>
      <c r="V135" s="20">
        <v>8.1999999999999993</v>
      </c>
      <c r="W135" s="20">
        <v>422</v>
      </c>
      <c r="X135" s="23">
        <v>1482</v>
      </c>
      <c r="Y135" s="20">
        <v>28.5</v>
      </c>
      <c r="Z135" s="20">
        <v>484</v>
      </c>
      <c r="AA135" s="23">
        <v>1443</v>
      </c>
      <c r="AB135" s="20">
        <v>33.5</v>
      </c>
      <c r="AC135" s="20">
        <v>1105</v>
      </c>
      <c r="AD135" s="23">
        <v>1858</v>
      </c>
      <c r="AE135" s="20">
        <v>59.5</v>
      </c>
      <c r="AF135" s="20">
        <v>573</v>
      </c>
      <c r="AG135" s="23">
        <v>1743</v>
      </c>
      <c r="AH135" s="20">
        <v>32.9</v>
      </c>
      <c r="AI135" s="20">
        <v>1119</v>
      </c>
      <c r="AJ135" s="23">
        <v>1678</v>
      </c>
      <c r="AK135" s="20">
        <v>66.7</v>
      </c>
      <c r="AL135" s="20">
        <v>98</v>
      </c>
      <c r="AM135" s="23">
        <v>1536</v>
      </c>
      <c r="AN135" s="20">
        <v>6.4</v>
      </c>
      <c r="AO135" s="20">
        <v>264</v>
      </c>
      <c r="AP135" s="23">
        <v>2026</v>
      </c>
      <c r="AQ135" s="20">
        <v>13</v>
      </c>
      <c r="AR135" s="20">
        <v>1102</v>
      </c>
      <c r="AS135" s="20">
        <v>1009</v>
      </c>
      <c r="AT135" s="20">
        <v>109.2</v>
      </c>
      <c r="AU135" s="20">
        <v>39</v>
      </c>
      <c r="AV135" s="20">
        <v>1119</v>
      </c>
      <c r="AW135" s="20">
        <v>3.5</v>
      </c>
      <c r="AX135" s="20">
        <v>6</v>
      </c>
      <c r="AY135" s="20">
        <v>1002</v>
      </c>
      <c r="AZ135" s="20">
        <v>0.6</v>
      </c>
      <c r="BA135" s="20">
        <v>2</v>
      </c>
      <c r="BB135" s="20">
        <v>1093</v>
      </c>
      <c r="BC135" s="20">
        <v>0.2</v>
      </c>
      <c r="BE135" s="35"/>
      <c r="BF135" s="1" t="str">
        <f t="shared" si="2213"/>
        <v>明細部</v>
      </c>
      <c r="BG135" s="1" t="str">
        <f t="shared" si="2214"/>
        <v>県</v>
      </c>
      <c r="BH135" s="1">
        <f t="shared" si="2215"/>
        <v>66</v>
      </c>
      <c r="BI135" s="1" t="str">
        <f t="shared" si="2216"/>
        <v>女</v>
      </c>
      <c r="BJ135" s="1">
        <f t="shared" si="2217"/>
        <v>957</v>
      </c>
      <c r="BK135" s="1">
        <f t="shared" si="2218"/>
        <v>1478</v>
      </c>
      <c r="BL135" s="1">
        <f t="shared" si="2219"/>
        <v>64.7</v>
      </c>
      <c r="BM135" s="4"/>
      <c r="BN135" s="4"/>
      <c r="BO135" s="4"/>
      <c r="BP135" s="4"/>
      <c r="BQ135" s="4"/>
      <c r="BR135"/>
      <c r="BS135" s="4" t="s">
        <v>39</v>
      </c>
      <c r="BT135" s="4"/>
      <c r="BU135" s="4"/>
      <c r="BV135" s="4">
        <f>+BY132/BX132</f>
        <v>0.5326890631934792</v>
      </c>
      <c r="BW135" s="4">
        <f>SQRT(BZ132)/BX132</f>
        <v>7.7658028411008943E-4</v>
      </c>
      <c r="BX135" s="24">
        <f>(BV135-BP132)/SQRT(BW135^2+BQ132^2)</f>
        <v>-13.982557866374645</v>
      </c>
      <c r="BY135" s="7">
        <f t="shared" si="2336"/>
        <v>0</v>
      </c>
      <c r="BZ135" s="4" t="s">
        <v>40</v>
      </c>
      <c r="CA135" s="4">
        <f>+BU132/CA132*100</f>
        <v>97.685914780190302</v>
      </c>
      <c r="CB135" s="4">
        <f>(1-1/9/BU132-1.96/3/SQRT(BU132))^3*CA135</f>
        <v>97.26983740911723</v>
      </c>
      <c r="CC135" s="4">
        <f>(BU132+1)/BU132*(1-1/9/(BU132+1)+1.96/3/SQRT(BU132+1))^3*CA135</f>
        <v>98.103331199529478</v>
      </c>
      <c r="CD135" s="4">
        <f>(ABS(BU132-CA132)-0.5)/SQRT(CA132)</f>
        <v>10.761602194116238</v>
      </c>
      <c r="CE135" s="7">
        <f t="shared" ref="CE135:CE136" si="2353">2*(1-NORMDIST(ABS(CD135),0,1,1))</f>
        <v>0</v>
      </c>
      <c r="CG135" s="1">
        <f t="shared" si="2221"/>
        <v>95</v>
      </c>
      <c r="CH135" s="1">
        <f t="shared" si="2222"/>
        <v>1944</v>
      </c>
      <c r="CI135" s="1">
        <f t="shared" si="2223"/>
        <v>4.9000000000000004</v>
      </c>
      <c r="CJ135" s="4"/>
      <c r="CK135" s="4"/>
      <c r="CL135" s="4"/>
      <c r="CM135" s="4"/>
      <c r="CN135" s="4"/>
      <c r="CO135"/>
      <c r="CP135" s="4" t="s">
        <v>39</v>
      </c>
      <c r="CQ135" s="4"/>
      <c r="CR135" s="4"/>
      <c r="CS135" s="4">
        <f>+CV132/CU132</f>
        <v>8.2578146129488633E-2</v>
      </c>
      <c r="CT135" s="4">
        <f>SQRT(CW132)/CU132</f>
        <v>4.4521376762652644E-4</v>
      </c>
      <c r="CU135" s="24">
        <f>(CS135-CM132)/SQRT(CT135^2+CN132^2)</f>
        <v>-10.131382619022204</v>
      </c>
      <c r="CV135" s="7">
        <f t="shared" si="2337"/>
        <v>0</v>
      </c>
      <c r="CW135" s="4" t="s">
        <v>40</v>
      </c>
      <c r="CX135" s="4">
        <f>+CR132/CX132*100</f>
        <v>94.248257503183126</v>
      </c>
      <c r="CY135" s="4">
        <f>(1-1/9/CR132-1.96/3/SQRT(CR132))^3*CX135</f>
        <v>93.209948998899989</v>
      </c>
      <c r="CZ135" s="4">
        <f>(CR132+1)/CR132*(1-1/9/(CR132+1)+1.96/3/SQRT(CR132+1))^3*CX135</f>
        <v>95.295248094410837</v>
      </c>
      <c r="DA135" s="4">
        <f>(ABS(CR132-CX132)-0.5)/SQRT(CX132)</f>
        <v>10.509137807812541</v>
      </c>
      <c r="DB135" s="7">
        <f t="shared" ref="DB135:DB136" si="2354">2*(1-NORMDIST(ABS(DA135),0,1,1))</f>
        <v>0</v>
      </c>
      <c r="DD135" s="1">
        <f t="shared" si="2225"/>
        <v>47</v>
      </c>
      <c r="DE135" s="1">
        <f t="shared" si="2226"/>
        <v>1699</v>
      </c>
      <c r="DF135" s="1">
        <f t="shared" si="2227"/>
        <v>2.8</v>
      </c>
      <c r="DG135" s="4"/>
      <c r="DH135" s="4"/>
      <c r="DI135" s="4"/>
      <c r="DJ135" s="4"/>
      <c r="DK135" s="4"/>
      <c r="DL135"/>
      <c r="DM135" s="4" t="s">
        <v>39</v>
      </c>
      <c r="DN135" s="4"/>
      <c r="DO135" s="4"/>
      <c r="DP135" s="4">
        <f>+DS132/DR132</f>
        <v>2.4108456308128291E-2</v>
      </c>
      <c r="DQ135" s="4">
        <f>SQRT(DT132)/DR132</f>
        <v>2.4823810601969705E-4</v>
      </c>
      <c r="DR135" s="24">
        <f>(DP135-DJ132)/SQRT(DQ135^2+DK132^2)</f>
        <v>-8.632350852823647</v>
      </c>
      <c r="DS135" s="7">
        <f t="shared" si="2338"/>
        <v>0</v>
      </c>
      <c r="DT135" s="4" t="s">
        <v>40</v>
      </c>
      <c r="DU135" s="4">
        <f>+DO132/DU132*100</f>
        <v>91.096558062040515</v>
      </c>
      <c r="DV135" s="4">
        <f>(1-1/9/DO132-1.96/3/SQRT(DO132))^3*DU135</f>
        <v>89.244648717212812</v>
      </c>
      <c r="DW135" s="4">
        <f>(DO132+1)/DO132*(1-1/9/(DO132+1)+1.96/3/SQRT(DO132+1))^3*DU135</f>
        <v>92.977221854594134</v>
      </c>
      <c r="DX135" s="4">
        <f>(ABS(DO132-DU132)-0.5)/SQRT(DU132)</f>
        <v>8.9434802091976557</v>
      </c>
      <c r="DY135" s="7">
        <f t="shared" ref="DY135:DY136" si="2355">2*(1-NORMDIST(ABS(DX135),0,1,1))</f>
        <v>0</v>
      </c>
      <c r="EA135" s="1">
        <f t="shared" si="2229"/>
        <v>33</v>
      </c>
      <c r="EB135" s="1">
        <f t="shared" si="2230"/>
        <v>1738</v>
      </c>
      <c r="EC135" s="1">
        <f t="shared" si="2231"/>
        <v>1.9</v>
      </c>
      <c r="ED135" s="4"/>
      <c r="EE135" s="4"/>
      <c r="EF135" s="4"/>
      <c r="EG135" s="4"/>
      <c r="EH135" s="4"/>
      <c r="EI135"/>
      <c r="EJ135" s="4" t="s">
        <v>39</v>
      </c>
      <c r="EK135" s="4"/>
      <c r="EL135" s="4"/>
      <c r="EM135" s="4">
        <f>+EP132/EO132</f>
        <v>3.1569161446564069E-2</v>
      </c>
      <c r="EN135" s="4">
        <f>SQRT(EQ132)/EO132</f>
        <v>3.0109480873994666E-4</v>
      </c>
      <c r="EO135" s="24">
        <f>(EM135-EG132)/SQRT(EN135^2+EH132^2)</f>
        <v>-27.818463692464267</v>
      </c>
      <c r="EP135" s="7">
        <f t="shared" si="2339"/>
        <v>0</v>
      </c>
      <c r="EQ135" s="4" t="s">
        <v>40</v>
      </c>
      <c r="ER135" s="4">
        <f>+EL132/ER132*100</f>
        <v>76.53228827877173</v>
      </c>
      <c r="ES135" s="4">
        <f>(1-1/9/EL132-1.96/3/SQRT(EL132))^3*ER135</f>
        <v>75.086514717368416</v>
      </c>
      <c r="ET135" s="4">
        <f>(EL132+1)/EL132*(1-1/9/(EL132+1)+1.96/3/SQRT(EL132+1))^3*ER135</f>
        <v>77.998902033736513</v>
      </c>
      <c r="EU135" s="4">
        <f>(ABS(EL132-ER132)-0.5)/SQRT(ER132)</f>
        <v>27.697594469796812</v>
      </c>
      <c r="EV135" s="7">
        <f t="shared" ref="EV135:EV136" si="2356">2*(1-NORMDIST(ABS(EU135),0,1,1))</f>
        <v>0</v>
      </c>
      <c r="EX135" s="1">
        <f t="shared" si="2233"/>
        <v>204</v>
      </c>
      <c r="EY135" s="1">
        <f t="shared" si="2234"/>
        <v>1843</v>
      </c>
      <c r="EZ135" s="1">
        <f t="shared" si="2235"/>
        <v>11.1</v>
      </c>
      <c r="FA135" s="4"/>
      <c r="FB135" s="4"/>
      <c r="FC135" s="4"/>
      <c r="FD135" s="4"/>
      <c r="FE135" s="4"/>
      <c r="FF135"/>
      <c r="FG135" s="4" t="s">
        <v>39</v>
      </c>
      <c r="FH135" s="4"/>
      <c r="FI135" s="4"/>
      <c r="FJ135" s="4">
        <f>+FM132/FL132</f>
        <v>9.196428330805069E-2</v>
      </c>
      <c r="FK135" s="4">
        <f>SQRT(FN132)/FL132</f>
        <v>5.0526535965292091E-4</v>
      </c>
      <c r="FL135" s="24">
        <f>(FJ135-FD132)/SQRT(FK135^2+FE132^2)</f>
        <v>-1.7191232230341484</v>
      </c>
      <c r="FM135" s="7">
        <f t="shared" si="2340"/>
        <v>8.5591937015450315E-2</v>
      </c>
      <c r="FN135" s="4" t="s">
        <v>40</v>
      </c>
      <c r="FO135" s="4">
        <f>+FI132/FO132*100</f>
        <v>98.899970371023713</v>
      </c>
      <c r="FP135" s="4">
        <f>(1-1/9/FI132-1.96/3/SQRT(FI132))^3*FO135</f>
        <v>97.785492230834222</v>
      </c>
      <c r="FQ135" s="4">
        <f>(FI132+1)/FI132*(1-1/9/(FI132+1)+1.96/3/SQRT(FI132+1))^3*FO135</f>
        <v>100.02398228918854</v>
      </c>
      <c r="FR135" s="4">
        <f>(ABS(FI132-FO132)-0.5)/SQRT(FO132)</f>
        <v>1.9156874667902173</v>
      </c>
      <c r="FS135" s="7">
        <f t="shared" ref="FS135:FS136" si="2357">2*(1-NORMDIST(ABS(FR135),0,1,1))</f>
        <v>5.5404888680843367E-2</v>
      </c>
      <c r="FU135" s="1">
        <f t="shared" si="2237"/>
        <v>126</v>
      </c>
      <c r="FV135" s="1">
        <f t="shared" si="2238"/>
        <v>1542</v>
      </c>
      <c r="FW135" s="1">
        <f t="shared" si="2239"/>
        <v>8.1999999999999993</v>
      </c>
      <c r="FX135" s="4"/>
      <c r="FY135" s="4"/>
      <c r="FZ135" s="4"/>
      <c r="GA135" s="4"/>
      <c r="GB135" s="4"/>
      <c r="GC135"/>
      <c r="GD135" s="4" t="s">
        <v>39</v>
      </c>
      <c r="GE135" s="4"/>
      <c r="GF135" s="4"/>
      <c r="GG135" s="4">
        <f>+GJ132/GI132</f>
        <v>0.1068653899987973</v>
      </c>
      <c r="GH135" s="4">
        <f>SQRT(GK132)/GI132</f>
        <v>5.3973514122050768E-4</v>
      </c>
      <c r="GI135" s="24">
        <f>(GG135-GA132)/SQRT(GH135^2+GB132^2)</f>
        <v>13.625294004900688</v>
      </c>
      <c r="GJ135" s="7">
        <f t="shared" si="2341"/>
        <v>0</v>
      </c>
      <c r="GK135" s="4" t="s">
        <v>40</v>
      </c>
      <c r="GL135" s="4">
        <f>+GF132/GL132*100</f>
        <v>107.94311004919311</v>
      </c>
      <c r="GM135" s="4">
        <f>(1-1/9/GF132-1.96/3/SQRT(GF132))^3*GL135</f>
        <v>106.81563454057425</v>
      </c>
      <c r="GN135" s="4">
        <f>(GF132+1)/GF132*(1-1/9/(GF132+1)+1.96/3/SQRT(GF132+1))^3*GL135</f>
        <v>109.07952061589911</v>
      </c>
      <c r="GO135" s="4">
        <f>(ABS(GF132-GL132)-0.5)/SQRT(GL132)</f>
        <v>14.306352996477401</v>
      </c>
      <c r="GP135" s="7">
        <f t="shared" ref="GP135:GP136" si="2358">2*(1-NORMDIST(ABS(GO135),0,1,1))</f>
        <v>0</v>
      </c>
      <c r="GR135" s="1">
        <f t="shared" si="2241"/>
        <v>422</v>
      </c>
      <c r="GS135" s="1">
        <f t="shared" si="2242"/>
        <v>1482</v>
      </c>
      <c r="GT135" s="1">
        <f t="shared" si="2243"/>
        <v>28.5</v>
      </c>
      <c r="GU135" s="4"/>
      <c r="GV135" s="4"/>
      <c r="GW135" s="4"/>
      <c r="GX135" s="4"/>
      <c r="GY135" s="4"/>
      <c r="GZ135"/>
      <c r="HA135" s="4" t="s">
        <v>39</v>
      </c>
      <c r="HB135" s="4"/>
      <c r="HC135" s="4"/>
      <c r="HD135" s="4">
        <f>+HG132/HF132</f>
        <v>0.23844424780373011</v>
      </c>
      <c r="HE135" s="4">
        <f>SQRT(HH132)/HF132</f>
        <v>7.3617412106618976E-4</v>
      </c>
      <c r="HF135" s="24">
        <f>(HD135-GX132)/SQRT(HE135^2+GY132^2)</f>
        <v>-20.640601479867616</v>
      </c>
      <c r="HG135" s="7">
        <f t="shared" si="2342"/>
        <v>0</v>
      </c>
      <c r="HH135" s="4" t="s">
        <v>40</v>
      </c>
      <c r="HI135" s="4">
        <f>+HC132/HI132*100</f>
        <v>91.664470742428634</v>
      </c>
      <c r="HJ135" s="4">
        <f>(1-1/9/HC132-1.96/3/SQRT(HC132))^3*HI135</f>
        <v>91.027634655193154</v>
      </c>
      <c r="HK135" s="4">
        <f>(HC132+1)/HC132*(1-1/9/(HC132+1)+1.96/3/SQRT(HC132+1))^3*HI135</f>
        <v>92.304655826296283</v>
      </c>
      <c r="HL135" s="4">
        <f>(ABS(HC132-HI132)-0.5)/SQRT(HI132)</f>
        <v>24.518036945653567</v>
      </c>
      <c r="HM135" s="7">
        <f t="shared" ref="HM135:HM136" si="2359">2*(1-NORMDIST(ABS(HL135),0,1,1))</f>
        <v>0</v>
      </c>
      <c r="HO135" s="1">
        <f t="shared" si="2245"/>
        <v>484</v>
      </c>
      <c r="HP135" s="1">
        <f t="shared" si="2246"/>
        <v>1443</v>
      </c>
      <c r="HQ135" s="1">
        <f t="shared" si="2247"/>
        <v>33.5</v>
      </c>
      <c r="HR135" s="4"/>
      <c r="HS135" s="4"/>
      <c r="HT135" s="4"/>
      <c r="HU135" s="4"/>
      <c r="HV135" s="4"/>
      <c r="HW135"/>
      <c r="HX135" s="4" t="s">
        <v>39</v>
      </c>
      <c r="HY135" s="4"/>
      <c r="HZ135" s="4"/>
      <c r="IA135" s="4">
        <f>+ID132/IC132</f>
        <v>0.23550968333504199</v>
      </c>
      <c r="IB135" s="4">
        <f>SQRT(IE132)/IC132</f>
        <v>6.764755233457173E-4</v>
      </c>
      <c r="IC135" s="24">
        <f>(IA135-HU132)/SQRT(IB135^2+HV132^2)</f>
        <v>16.182224926077211</v>
      </c>
      <c r="ID135" s="7">
        <f t="shared" si="2343"/>
        <v>0</v>
      </c>
      <c r="IE135" s="4" t="s">
        <v>40</v>
      </c>
      <c r="IF135" s="4">
        <f>+HZ132/IF132*100</f>
        <v>105.1155001269448</v>
      </c>
      <c r="IG135" s="4">
        <f>(1-1/9/HZ132-1.96/3/SQRT(HZ132))^3*IF135</f>
        <v>104.43924681479842</v>
      </c>
      <c r="IH135" s="4">
        <f>(HZ132+1)/HZ132*(1-1/9/(HZ132+1)+1.96/3/SQRT(HZ132+1))^3*IF135</f>
        <v>105.79504546400219</v>
      </c>
      <c r="II135" s="4">
        <f>(ABS(HZ132-IF132)-0.5)/SQRT(IF132)</f>
        <v>15.175010349120782</v>
      </c>
      <c r="IJ135" s="7">
        <f t="shared" ref="IJ135:IJ136" si="2360">2*(1-NORMDIST(ABS(II135),0,1,1))</f>
        <v>0</v>
      </c>
      <c r="IL135" s="1">
        <f t="shared" si="2249"/>
        <v>1105</v>
      </c>
      <c r="IM135" s="1">
        <f t="shared" si="2250"/>
        <v>1858</v>
      </c>
      <c r="IN135" s="1">
        <f t="shared" si="2251"/>
        <v>59.5</v>
      </c>
      <c r="IO135" s="4"/>
      <c r="IP135" s="4"/>
      <c r="IQ135" s="4"/>
      <c r="IR135" s="4"/>
      <c r="IS135" s="4"/>
      <c r="IT135"/>
      <c r="IU135" s="4" t="s">
        <v>39</v>
      </c>
      <c r="IV135" s="4"/>
      <c r="IW135" s="4"/>
      <c r="IX135" s="4">
        <f>+JA132/IZ132</f>
        <v>0.42757406790440128</v>
      </c>
      <c r="IY135" s="4">
        <f>SQRT(JB132)/IZ132</f>
        <v>8.4376891694277502E-4</v>
      </c>
      <c r="IZ135" s="24">
        <f>(IX135-IR132)/SQRT(IY135^2+IS132^2)</f>
        <v>-15.343634379884756</v>
      </c>
      <c r="JA135" s="7">
        <f t="shared" si="2344"/>
        <v>0</v>
      </c>
      <c r="JB135" s="4" t="s">
        <v>40</v>
      </c>
      <c r="JC135" s="4">
        <f>+IW132/JC132*100</f>
        <v>96.715451332811071</v>
      </c>
      <c r="JD135" s="4">
        <f>(1-1/9/IW132-1.96/3/SQRT(IW132))^3*JC135</f>
        <v>96.221431325441472</v>
      </c>
      <c r="JE135" s="4">
        <f>(IW132+1)/IW132*(1-1/9/(IW132+1)+1.96/3/SQRT(IW132+1))^3*JC135</f>
        <v>97.211379081204427</v>
      </c>
      <c r="JF135" s="4">
        <f>(ABS(IW132-JC132)-0.5)/SQRT(JC132)</f>
        <v>12.798037714067174</v>
      </c>
      <c r="JG135" s="7">
        <f t="shared" ref="JG135:JG136" si="2361">2*(1-NORMDIST(ABS(JF135),0,1,1))</f>
        <v>0</v>
      </c>
      <c r="JI135" s="1">
        <f t="shared" si="2253"/>
        <v>573</v>
      </c>
      <c r="JJ135" s="1">
        <f t="shared" si="2254"/>
        <v>1743</v>
      </c>
      <c r="JK135" s="1">
        <f t="shared" si="2255"/>
        <v>32.9</v>
      </c>
      <c r="JL135" s="4"/>
      <c r="JM135" s="4"/>
      <c r="JN135" s="4"/>
      <c r="JO135" s="4"/>
      <c r="JP135" s="4"/>
      <c r="JQ135"/>
      <c r="JR135" s="4" t="s">
        <v>39</v>
      </c>
      <c r="JS135" s="4"/>
      <c r="JT135" s="4"/>
      <c r="JU135" s="4">
        <f>+JX132/JW132</f>
        <v>0.23332952465823961</v>
      </c>
      <c r="JV135" s="4">
        <f>SQRT(JY132)/JW132</f>
        <v>7.5515511473162554E-4</v>
      </c>
      <c r="JW135" s="24">
        <f>(JU135-JO132)/SQRT(JV135^2+JP132^2)</f>
        <v>11.999464730852585</v>
      </c>
      <c r="JX135" s="7">
        <f t="shared" si="2345"/>
        <v>0</v>
      </c>
      <c r="JY135" s="4" t="s">
        <v>40</v>
      </c>
      <c r="JZ135" s="4">
        <f>+JT132/JZ132*100</f>
        <v>103.80154852353026</v>
      </c>
      <c r="KA135" s="4">
        <f>(1-1/9/JT132-1.96/3/SQRT(JT132))^3*JZ135</f>
        <v>103.05239062641253</v>
      </c>
      <c r="KB135" s="4">
        <f>(JT132+1)/JT132*(1-1/9/(JT132+1)+1.96/3/SQRT(JT132+1))^3*JZ135</f>
        <v>104.55479979723737</v>
      </c>
      <c r="KC135" s="4">
        <f>(ABS(JT132-JZ132)-0.5)/SQRT(JZ132)</f>
        <v>10.113211776061473</v>
      </c>
      <c r="KD135" s="7">
        <f t="shared" ref="KD135:KD136" si="2362">2*(1-NORMDIST(ABS(KC135),0,1,1))</f>
        <v>0</v>
      </c>
      <c r="KF135" s="1">
        <f t="shared" si="2257"/>
        <v>1119</v>
      </c>
      <c r="KG135" s="1">
        <f t="shared" si="2258"/>
        <v>1678</v>
      </c>
      <c r="KH135" s="1">
        <f t="shared" si="2259"/>
        <v>66.7</v>
      </c>
      <c r="KI135" s="4"/>
      <c r="KJ135" s="4"/>
      <c r="KK135" s="4"/>
      <c r="KL135" s="4"/>
      <c r="KM135" s="4"/>
      <c r="KN135"/>
      <c r="KO135" s="4" t="s">
        <v>39</v>
      </c>
      <c r="KP135" s="4"/>
      <c r="KQ135" s="4"/>
      <c r="KR135" s="4">
        <f>+KU132/KT132</f>
        <v>0.60029392121018399</v>
      </c>
      <c r="KS135" s="4">
        <f>SQRT(KV132)/KT132</f>
        <v>8.506963084360836E-4</v>
      </c>
      <c r="KT135" s="24">
        <f>(KR135-KL132)/SQRT(KS135^2+KM132^2)</f>
        <v>52.362497473466611</v>
      </c>
      <c r="KU135" s="7">
        <f t="shared" si="2346"/>
        <v>0</v>
      </c>
      <c r="KV135" s="4" t="s">
        <v>40</v>
      </c>
      <c r="KW135" s="4">
        <f>+KQ132/KW132*100</f>
        <v>107.97596937613993</v>
      </c>
      <c r="KX135" s="4">
        <f>(1-1/9/KQ132-1.96/3/SQRT(KQ132))^3*KW135</f>
        <v>107.49431090721534</v>
      </c>
      <c r="KY135" s="4">
        <f>(KQ132+1)/KQ132*(1-1/9/(KQ132+1)+1.96/3/SQRT(KQ132+1))^3*KW135</f>
        <v>108.45925148495154</v>
      </c>
      <c r="KZ135" s="4">
        <f>(ABS(KQ132-KW132)-0.5)/SQRT(KW132)</f>
        <v>33.687594854497029</v>
      </c>
      <c r="LA135" s="7">
        <f t="shared" ref="LA135:LA136" si="2363">2*(1-NORMDIST(ABS(KZ135),0,1,1))</f>
        <v>0</v>
      </c>
      <c r="LC135" s="1">
        <f t="shared" si="2261"/>
        <v>98</v>
      </c>
      <c r="LD135" s="1">
        <f t="shared" si="2262"/>
        <v>1536</v>
      </c>
      <c r="LE135" s="1">
        <f t="shared" si="2263"/>
        <v>6.4</v>
      </c>
      <c r="LF135" s="4"/>
      <c r="LG135" s="4"/>
      <c r="LH135" s="4"/>
      <c r="LI135" s="4"/>
      <c r="LJ135" s="4"/>
      <c r="LK135"/>
      <c r="LL135" s="4" t="s">
        <v>39</v>
      </c>
      <c r="LM135" s="4"/>
      <c r="LN135" s="4"/>
      <c r="LO135" s="4">
        <f>+LR132/LQ132</f>
        <v>5.3778365144966381E-2</v>
      </c>
      <c r="LP135" s="4">
        <f>SQRT(LS132)/LQ132</f>
        <v>3.6995767134477152E-4</v>
      </c>
      <c r="LQ135" s="24">
        <f>(LO135-LI132)/SQRT(LP135^2+LJ132^2)</f>
        <v>-24.774272655653046</v>
      </c>
      <c r="LR135" s="7">
        <f t="shared" si="2347"/>
        <v>0</v>
      </c>
      <c r="LS135" s="4" t="s">
        <v>40</v>
      </c>
      <c r="LT135" s="4">
        <f>+LN132/LT132*100</f>
        <v>83.523010478956706</v>
      </c>
      <c r="LU135" s="4">
        <f>(1-1/9/LN132-1.96/3/SQRT(LN132))^3*LT135</f>
        <v>82.367412594984216</v>
      </c>
      <c r="LV135" s="4">
        <f>(LN132+1)/LN132*(1-1/9/(LN132+1)+1.96/3/SQRT(LN132+1))^3*LT135</f>
        <v>84.690766704229532</v>
      </c>
      <c r="LW135" s="4">
        <f>(ABS(LN132-LT132)-0.5)/SQRT(LT132)</f>
        <v>25.449784518117823</v>
      </c>
      <c r="LX135" s="7">
        <f t="shared" ref="LX135:LX136" si="2364">2*(1-NORMDIST(ABS(LW135),0,1,1))</f>
        <v>0</v>
      </c>
      <c r="LZ135" s="1">
        <f t="shared" si="2265"/>
        <v>264</v>
      </c>
      <c r="MA135" s="1">
        <f t="shared" si="2266"/>
        <v>2026</v>
      </c>
      <c r="MB135" s="1">
        <f t="shared" si="2267"/>
        <v>13</v>
      </c>
      <c r="MC135" s="4"/>
      <c r="MD135" s="4"/>
      <c r="ME135" s="4"/>
      <c r="MF135" s="4"/>
      <c r="MG135" s="4"/>
      <c r="MH135"/>
      <c r="MI135" s="4" t="s">
        <v>39</v>
      </c>
      <c r="MJ135" s="4"/>
      <c r="MK135" s="4"/>
      <c r="ML135" s="4">
        <f>+MO132/MN132</f>
        <v>0.17297048006599902</v>
      </c>
      <c r="MM135" s="4">
        <f>SQRT(MP132)/MN132</f>
        <v>6.3230836976273838E-4</v>
      </c>
      <c r="MN135" s="24">
        <f>(ML135-MF132)/SQRT(MM135^2+MG132^2)</f>
        <v>-10.645053109425163</v>
      </c>
      <c r="MO135" s="7">
        <f t="shared" si="2348"/>
        <v>0</v>
      </c>
      <c r="MP135" s="4" t="s">
        <v>40</v>
      </c>
      <c r="MQ135" s="4">
        <f>+MK132/MQ132*100</f>
        <v>95.884814937495463</v>
      </c>
      <c r="MR135" s="4">
        <f>(1-1/9/MK132-1.96/3/SQRT(MK132))^3*MQ135</f>
        <v>95.129967840665756</v>
      </c>
      <c r="MS135" s="4">
        <f>(MK132+1)/MK132*(1-1/9/(MK132+1)+1.96/3/SQRT(MK132+1))^3*MQ135</f>
        <v>96.644162914395508</v>
      </c>
      <c r="MT135" s="4">
        <f>(ABS(MK132-MQ132)-0.5)/SQRT(MQ132)</f>
        <v>10.440790940840911</v>
      </c>
      <c r="MU135" s="7">
        <f t="shared" ref="MU135:MU136" si="2365">2*(1-NORMDIST(ABS(MT135),0,1,1))</f>
        <v>0</v>
      </c>
      <c r="MW135" s="1">
        <f t="shared" si="2269"/>
        <v>1102</v>
      </c>
      <c r="MX135" s="1">
        <f t="shared" si="2270"/>
        <v>1009</v>
      </c>
      <c r="MY135" s="1">
        <f t="shared" si="2271"/>
        <v>109.2</v>
      </c>
      <c r="MZ135" s="4"/>
      <c r="NA135" s="4"/>
      <c r="NB135" s="4"/>
      <c r="NC135" s="4"/>
      <c r="ND135" s="4"/>
      <c r="NE135"/>
      <c r="NF135" s="4" t="s">
        <v>39</v>
      </c>
      <c r="NG135" s="4"/>
      <c r="NH135" s="4"/>
      <c r="NI135" s="4">
        <f>+NL132/NK132</f>
        <v>0.87760256949794468</v>
      </c>
      <c r="NJ135" s="4">
        <f>SQRT(NM132)/NK132</f>
        <v>7.5455464513864655E-4</v>
      </c>
      <c r="NK135" s="24">
        <f>(NI135-NC132)/SQRT(NJ135^2+ND132^2)</f>
        <v>-104.33695134761959</v>
      </c>
      <c r="NL135" s="7">
        <f t="shared" si="2349"/>
        <v>0</v>
      </c>
      <c r="NM135" s="4" t="s">
        <v>40</v>
      </c>
      <c r="NN135" s="4">
        <f>+NH132/NN132*100</f>
        <v>90.288143428261293</v>
      </c>
      <c r="NO135" s="4">
        <f>(1-1/9/NH132-1.96/3/SQRT(NH132))^3*NN135</f>
        <v>89.845784124837806</v>
      </c>
      <c r="NP135" s="4">
        <f>(NH132+1)/NH132*(1-1/9/(NH132+1)+1.96/3/SQRT(NH132+1))^3*NN135</f>
        <v>90.732141000976341</v>
      </c>
      <c r="NQ135" s="4">
        <f>(ABS(NH132-NN132)-0.5)/SQRT(NN132)</f>
        <v>40.837587231428323</v>
      </c>
      <c r="NR135" s="7">
        <f t="shared" ref="NR135:NR136" si="2366">2*(1-NORMDIST(ABS(NQ135),0,1,1))</f>
        <v>0</v>
      </c>
      <c r="NT135" s="1">
        <f t="shared" si="2273"/>
        <v>39</v>
      </c>
      <c r="NU135" s="1">
        <f t="shared" si="2274"/>
        <v>1119</v>
      </c>
      <c r="NV135" s="1">
        <f t="shared" si="2275"/>
        <v>3.5</v>
      </c>
      <c r="NW135" s="4"/>
      <c r="NX135" s="4"/>
      <c r="NY135" s="4"/>
      <c r="NZ135" s="4"/>
      <c r="OA135" s="4"/>
      <c r="OB135"/>
      <c r="OC135" s="4" t="s">
        <v>39</v>
      </c>
      <c r="OD135" s="4"/>
      <c r="OE135" s="4"/>
      <c r="OF135" s="4">
        <f>+OI132/OH132</f>
        <v>6.3036006084857821E-2</v>
      </c>
      <c r="OG135" s="4">
        <f>SQRT(OJ132)/OH132</f>
        <v>5.4255467709568865E-4</v>
      </c>
      <c r="OH135" s="24">
        <f>(OF135-NZ132)/SQRT(OG135^2+OA132^2)</f>
        <v>-21.387373158312812</v>
      </c>
      <c r="OI135" s="7">
        <f t="shared" si="2350"/>
        <v>0</v>
      </c>
      <c r="OJ135" s="4" t="s">
        <v>40</v>
      </c>
      <c r="OK135" s="4">
        <f>+OE132/OK132*100</f>
        <v>82.956904804539818</v>
      </c>
      <c r="OL135" s="4">
        <f>(1-1/9/OE132-1.96/3/SQRT(OE132))^3*OK135</f>
        <v>81.516964758017323</v>
      </c>
      <c r="OM135" s="4">
        <f>(OE132+1)/OE132*(1-1/9/(OE132+1)+1.96/3/SQRT(OE132+1))^3*OK135</f>
        <v>84.415896520774737</v>
      </c>
      <c r="ON135" s="4">
        <f>(ABS(OE132-OK132)-0.5)/SQRT(OK132)</f>
        <v>21.034359582303502</v>
      </c>
      <c r="OO135" s="7">
        <f t="shared" ref="OO135:OO136" si="2367">2*(1-NORMDIST(ABS(ON135),0,1,1))</f>
        <v>0</v>
      </c>
      <c r="OQ135" s="1">
        <f t="shared" si="2277"/>
        <v>6</v>
      </c>
      <c r="OR135" s="1">
        <f t="shared" si="2278"/>
        <v>1002</v>
      </c>
      <c r="OS135" s="1">
        <f t="shared" si="2279"/>
        <v>0.6</v>
      </c>
      <c r="OT135" s="4"/>
      <c r="OU135" s="4"/>
      <c r="OV135" s="4"/>
      <c r="OW135" s="4"/>
      <c r="OX135" s="4"/>
      <c r="OY135"/>
      <c r="OZ135" s="4" t="s">
        <v>39</v>
      </c>
      <c r="PA135" s="4"/>
      <c r="PB135" s="4"/>
      <c r="PC135" s="4">
        <f>+PF132/PE132</f>
        <v>1.0093566929671931E-2</v>
      </c>
      <c r="PD135" s="4">
        <f>SQRT(PG132)/PE132</f>
        <v>2.367168000596197E-4</v>
      </c>
      <c r="PE135" s="24">
        <f>(PC135-OW132)/SQRT(PD135^2+OX132^2)</f>
        <v>-2.7976566063053689</v>
      </c>
      <c r="PF135" s="7">
        <f t="shared" si="2351"/>
        <v>5.1474806414637531E-3</v>
      </c>
      <c r="PG135" s="4" t="s">
        <v>40</v>
      </c>
      <c r="PH135" s="4">
        <f>+PB132/PH132*100</f>
        <v>92.471005487673054</v>
      </c>
      <c r="PI135" s="4">
        <f>(1-1/9/PB132-1.96/3/SQRT(PB132))^3*PH135</f>
        <v>88.256002812533211</v>
      </c>
      <c r="PJ135" s="4">
        <f>(PB132+1)/PB132*(1-1/9/(PB132+1)+1.96/3/SQRT(PB132+1))^3*PH135</f>
        <v>96.83529921932184</v>
      </c>
      <c r="PK135" s="4">
        <f>(ABS(PB132-PH132)-0.5)/SQRT(PH132)</f>
        <v>3.3169186989798747</v>
      </c>
      <c r="PL135" s="7">
        <f t="shared" ref="PL135:PL136" si="2368">2*(1-NORMDIST(ABS(PK135),0,1,1))</f>
        <v>9.1016097515295158E-4</v>
      </c>
      <c r="PN135" s="1">
        <f t="shared" si="2281"/>
        <v>2</v>
      </c>
      <c r="PO135" s="1">
        <f t="shared" si="2282"/>
        <v>1093</v>
      </c>
      <c r="PP135" s="1">
        <f t="shared" si="2283"/>
        <v>0.2</v>
      </c>
      <c r="PQ135" s="4"/>
      <c r="PR135" s="4"/>
      <c r="PS135" s="4"/>
      <c r="PT135" s="4"/>
      <c r="PU135" s="4"/>
      <c r="PV135"/>
      <c r="PW135" s="4" t="s">
        <v>39</v>
      </c>
      <c r="PX135" s="4"/>
      <c r="PY135" s="4"/>
      <c r="PZ135" s="4">
        <f>+QC132/QB132</f>
        <v>1.9659209434869443E-3</v>
      </c>
      <c r="QA135" s="4">
        <f>SQRT(QD132)/QB132</f>
        <v>1.0522750164069295E-4</v>
      </c>
      <c r="QB135" s="24">
        <f>(PZ135-PT132)/SQRT(QA135^2+PU132^2)</f>
        <v>-0.48733782808856391</v>
      </c>
      <c r="QC135" s="7">
        <f t="shared" si="2352"/>
        <v>0.62601894453826801</v>
      </c>
      <c r="QD135" s="4" t="s">
        <v>40</v>
      </c>
      <c r="QE135" s="4">
        <f>+PY132/QE132*100</f>
        <v>96.85541772046669</v>
      </c>
      <c r="QF135" s="4">
        <f>(1-1/9/PY132-1.96/3/SQRT(PY132))^3*QE135</f>
        <v>86.972575459897143</v>
      </c>
      <c r="QG135" s="4">
        <f>(PY132+1)/PY132*(1-1/9/(PY132+1)+1.96/3/SQRT(PY132+1))^3*QE135</f>
        <v>107.55354937062012</v>
      </c>
      <c r="QH135" s="4">
        <f>(ABS(PY132-QE132)-0.5)/SQRT(QE132)</f>
        <v>0.57146869749915263</v>
      </c>
      <c r="QI135" s="7">
        <f t="shared" ref="QI135:QI136" si="2369">2*(1-NORMDIST(ABS(QH135),0,1,1))</f>
        <v>0.56768197323674441</v>
      </c>
      <c r="QN135" s="4"/>
      <c r="QO135" s="4"/>
      <c r="QP135" s="4"/>
      <c r="QQ135" s="4"/>
      <c r="QR135" s="4"/>
      <c r="QS135"/>
      <c r="QT135" s="4"/>
      <c r="QU135" s="4"/>
      <c r="QV135" s="4"/>
      <c r="QW135" s="4"/>
      <c r="QX135" s="4"/>
      <c r="QY135" s="24"/>
      <c r="QZ135" s="7"/>
      <c r="RA135" s="4"/>
      <c r="RB135" s="4"/>
      <c r="RC135" s="4"/>
      <c r="RD135" s="4"/>
      <c r="RE135" s="4"/>
      <c r="RF135" s="7"/>
    </row>
    <row r="136" spans="1:474">
      <c r="A136" s="20" t="s">
        <v>13</v>
      </c>
      <c r="B136" s="20" t="s">
        <v>17</v>
      </c>
      <c r="C136" s="20">
        <v>67</v>
      </c>
      <c r="D136" s="20" t="s">
        <v>16</v>
      </c>
      <c r="E136" s="20">
        <v>496</v>
      </c>
      <c r="F136" s="23">
        <v>1477</v>
      </c>
      <c r="G136" s="20">
        <v>33.6</v>
      </c>
      <c r="H136" s="20">
        <v>58</v>
      </c>
      <c r="I136" s="23">
        <v>1243</v>
      </c>
      <c r="J136" s="20">
        <v>4.7</v>
      </c>
      <c r="K136" s="20">
        <v>21</v>
      </c>
      <c r="L136" s="23">
        <v>1373</v>
      </c>
      <c r="M136" s="20">
        <v>1.5</v>
      </c>
      <c r="N136" s="20">
        <v>33</v>
      </c>
      <c r="O136" s="23">
        <v>1043</v>
      </c>
      <c r="P136" s="20">
        <v>3.2</v>
      </c>
      <c r="Q136" s="20">
        <v>173</v>
      </c>
      <c r="R136" s="23">
        <v>1313</v>
      </c>
      <c r="S136" s="20">
        <v>13.2</v>
      </c>
      <c r="T136" s="20">
        <v>80</v>
      </c>
      <c r="U136" s="23">
        <v>1099</v>
      </c>
      <c r="V136" s="20">
        <v>7.3</v>
      </c>
      <c r="W136" s="20">
        <v>272</v>
      </c>
      <c r="X136" s="23">
        <v>1069</v>
      </c>
      <c r="Y136" s="20">
        <v>25.4</v>
      </c>
      <c r="Z136" s="20">
        <v>274</v>
      </c>
      <c r="AA136" s="23">
        <v>1500</v>
      </c>
      <c r="AB136" s="20">
        <v>18.3</v>
      </c>
      <c r="AC136" s="20">
        <v>835</v>
      </c>
      <c r="AD136" s="23">
        <v>1327</v>
      </c>
      <c r="AE136" s="20">
        <v>62.9</v>
      </c>
      <c r="AF136" s="20">
        <v>459</v>
      </c>
      <c r="AG136" s="20">
        <v>1023</v>
      </c>
      <c r="AH136" s="20">
        <v>44.9</v>
      </c>
      <c r="AI136" s="20">
        <v>677</v>
      </c>
      <c r="AJ136" s="23">
        <v>1422</v>
      </c>
      <c r="AK136" s="20">
        <v>47.6</v>
      </c>
      <c r="AL136" s="20">
        <v>79</v>
      </c>
      <c r="AM136" s="23">
        <v>1461</v>
      </c>
      <c r="AN136" s="20">
        <v>5.4</v>
      </c>
      <c r="AO136" s="20">
        <v>225</v>
      </c>
      <c r="AP136" s="23">
        <v>1323</v>
      </c>
      <c r="AQ136" s="20">
        <v>17</v>
      </c>
      <c r="AR136" s="20">
        <v>653</v>
      </c>
      <c r="AS136" s="20">
        <v>657</v>
      </c>
      <c r="AT136" s="20">
        <v>99.4</v>
      </c>
      <c r="AU136" s="20">
        <v>37</v>
      </c>
      <c r="AV136" s="20">
        <v>610</v>
      </c>
      <c r="AW136" s="20">
        <v>6.1</v>
      </c>
      <c r="AX136" s="20">
        <v>7</v>
      </c>
      <c r="AY136" s="20">
        <v>704</v>
      </c>
      <c r="AZ136" s="20">
        <v>1</v>
      </c>
      <c r="BA136" s="20">
        <v>1</v>
      </c>
      <c r="BB136" s="20">
        <v>622</v>
      </c>
      <c r="BC136" s="20">
        <v>0.2</v>
      </c>
      <c r="BE136" s="35"/>
      <c r="BF136" s="1" t="str">
        <f t="shared" si="2213"/>
        <v>明細部</v>
      </c>
      <c r="BG136" s="1" t="str">
        <f t="shared" si="2214"/>
        <v>県</v>
      </c>
      <c r="BH136" s="1">
        <f t="shared" si="2215"/>
        <v>67</v>
      </c>
      <c r="BI136" s="1" t="str">
        <f t="shared" si="2216"/>
        <v>女</v>
      </c>
      <c r="BJ136" s="1">
        <f t="shared" si="2217"/>
        <v>496</v>
      </c>
      <c r="BK136" s="1">
        <f t="shared" si="2218"/>
        <v>1477</v>
      </c>
      <c r="BL136" s="1">
        <f t="shared" si="2219"/>
        <v>33.6</v>
      </c>
      <c r="BM136"/>
      <c r="BN136"/>
      <c r="BO136"/>
      <c r="BP136"/>
      <c r="BQ136"/>
      <c r="BR136"/>
      <c r="BS136" s="4" t="s">
        <v>41</v>
      </c>
      <c r="BT136" s="4"/>
      <c r="BU136" s="4"/>
      <c r="BV136" s="4">
        <f>+BY133/BX133</f>
        <v>0.43078061881509572</v>
      </c>
      <c r="BW136" s="4">
        <f>SQRT(BZ133)/BX133</f>
        <v>5.7188297597437067E-4</v>
      </c>
      <c r="BX136" s="24">
        <f>(BV136-BP133)/SQRT(BW136^2+BQ133^2)</f>
        <v>-4.170408418301319</v>
      </c>
      <c r="BY136" s="7">
        <f t="shared" si="2336"/>
        <v>3.0405422805745985E-5</v>
      </c>
      <c r="BZ136" s="4" t="s">
        <v>42</v>
      </c>
      <c r="CA136" s="4">
        <f>+BU133/CA133*100</f>
        <v>99.264135848349014</v>
      </c>
      <c r="CB136" s="4">
        <f>(1-1/9/BU133-1.96/3/SQRT(BU133))^3*CA136</f>
        <v>98.902914763624054</v>
      </c>
      <c r="CC136" s="4">
        <f>(BU133+1)/BU133*(1-1/9/(BU133+1)+1.96/3/SQRT(BU133+1))^3*CA136</f>
        <v>99.626349715112426</v>
      </c>
      <c r="CD136" s="4">
        <f>(ABS(BU133-CA133)-0.5)/SQRT(CA133)</f>
        <v>3.9736108259482488</v>
      </c>
      <c r="CE136" s="7">
        <f t="shared" si="2353"/>
        <v>7.0791196252528721E-5</v>
      </c>
      <c r="CG136" s="1">
        <f t="shared" si="2221"/>
        <v>58</v>
      </c>
      <c r="CH136" s="1">
        <f t="shared" si="2222"/>
        <v>1243</v>
      </c>
      <c r="CI136" s="1">
        <f t="shared" si="2223"/>
        <v>4.7</v>
      </c>
      <c r="CJ136"/>
      <c r="CK136"/>
      <c r="CL136"/>
      <c r="CM136"/>
      <c r="CN136"/>
      <c r="CO136"/>
      <c r="CP136" s="4" t="s">
        <v>41</v>
      </c>
      <c r="CQ136" s="4"/>
      <c r="CR136" s="4"/>
      <c r="CS136" s="4">
        <f>+CV133/CU133</f>
        <v>6.4642682128385809E-2</v>
      </c>
      <c r="CT136" s="4">
        <f>SQRT(CW133)/CU133</f>
        <v>3.0541953554643649E-4</v>
      </c>
      <c r="CU136" s="24">
        <f>(CS136-CM133)/SQRT(CT136^2+CN133^2)</f>
        <v>-8.2627642968732271</v>
      </c>
      <c r="CV136" s="7">
        <f t="shared" si="2337"/>
        <v>2.2204460492503131E-16</v>
      </c>
      <c r="CW136" s="4" t="s">
        <v>42</v>
      </c>
      <c r="CX136" s="4">
        <f>+CR133/CX133*100</f>
        <v>95.540766544885642</v>
      </c>
      <c r="CY136" s="4">
        <f>(1-1/9/CR133-1.96/3/SQRT(CR133))^3*CX136</f>
        <v>94.626949718360223</v>
      </c>
      <c r="CZ136" s="4">
        <f>(CR133+1)/CR133*(1-1/9/(CR133+1)+1.96/3/SQRT(CR133+1))^3*CX136</f>
        <v>96.461210894586259</v>
      </c>
      <c r="DA136" s="4">
        <f>(ABS(CR133-CX133)-0.5)/SQRT(CX133)</f>
        <v>9.3241979517242868</v>
      </c>
      <c r="DB136" s="7">
        <f t="shared" si="2354"/>
        <v>0</v>
      </c>
      <c r="DD136" s="1">
        <f t="shared" si="2225"/>
        <v>21</v>
      </c>
      <c r="DE136" s="1">
        <f t="shared" si="2226"/>
        <v>1373</v>
      </c>
      <c r="DF136" s="1">
        <f t="shared" si="2227"/>
        <v>1.5</v>
      </c>
      <c r="DG136"/>
      <c r="DH136"/>
      <c r="DI136"/>
      <c r="DJ136"/>
      <c r="DK136"/>
      <c r="DL136"/>
      <c r="DM136" s="4" t="s">
        <v>41</v>
      </c>
      <c r="DN136" s="4"/>
      <c r="DO136" s="4"/>
      <c r="DP136" s="4">
        <f>+DS133/DR133</f>
        <v>4.5144954887142728E-2</v>
      </c>
      <c r="DQ136" s="4">
        <f>SQRT(DT133)/DR133</f>
        <v>2.5727111439003764E-4</v>
      </c>
      <c r="DR136" s="24">
        <f>(DP136-DJ133)/SQRT(DQ136^2+DK133^2)</f>
        <v>-18.700107751035649</v>
      </c>
      <c r="DS136" s="7">
        <f t="shared" si="2338"/>
        <v>0</v>
      </c>
      <c r="DT136" s="4" t="s">
        <v>42</v>
      </c>
      <c r="DU136" s="4">
        <f>+DO133/DU133*100</f>
        <v>89.36513597604403</v>
      </c>
      <c r="DV136" s="4">
        <f>(1-1/9/DO133-1.96/3/SQRT(DO133))^3*DU136</f>
        <v>88.329633926572299</v>
      </c>
      <c r="DW136" s="4">
        <f>(DO133+1)/DO133*(1-1/9/(DO133+1)+1.96/3/SQRT(DO133+1))^3*DU136</f>
        <v>90.409748578998574</v>
      </c>
      <c r="DX136" s="4">
        <f>(ABS(DO133-DU133)-0.5)/SQRT(DU133)</f>
        <v>18.971846609105938</v>
      </c>
      <c r="DY136" s="7">
        <f t="shared" si="2355"/>
        <v>0</v>
      </c>
      <c r="EA136" s="1">
        <f t="shared" si="2229"/>
        <v>33</v>
      </c>
      <c r="EB136" s="1">
        <f t="shared" si="2230"/>
        <v>1043</v>
      </c>
      <c r="EC136" s="1">
        <f t="shared" si="2231"/>
        <v>3.2</v>
      </c>
      <c r="ED136"/>
      <c r="EE136"/>
      <c r="EF136"/>
      <c r="EG136"/>
      <c r="EH136"/>
      <c r="EI136"/>
      <c r="EJ136" s="4" t="s">
        <v>41</v>
      </c>
      <c r="EK136" s="4"/>
      <c r="EL136" s="4"/>
      <c r="EM136" s="4">
        <f>+EP133/EO133</f>
        <v>5.5139221531158182E-2</v>
      </c>
      <c r="EN136" s="4">
        <f>SQRT(EQ133)/EO133</f>
        <v>3.172676805680013E-4</v>
      </c>
      <c r="EO136" s="24">
        <f>(EM136-EG133)/SQRT(EN136^2+EH133^2)</f>
        <v>-17.913698141665279</v>
      </c>
      <c r="EP136" s="7">
        <f t="shared" si="2339"/>
        <v>0</v>
      </c>
      <c r="EQ136" s="4" t="s">
        <v>42</v>
      </c>
      <c r="ER136" s="4">
        <f>+EL133/ER133*100</f>
        <v>87.996175766480164</v>
      </c>
      <c r="ES136" s="4">
        <f>(1-1/9/EL133-1.96/3/SQRT(EL133))^3*ER136</f>
        <v>86.971676971818667</v>
      </c>
      <c r="ET136" s="4">
        <f>(EL133+1)/EL133*(1-1/9/(EL133+1)+1.96/3/SQRT(EL133+1))^3*ER136</f>
        <v>89.02973159856657</v>
      </c>
      <c r="EU136" s="4">
        <f>(ABS(EL133-ER133)-0.5)/SQRT(ER133)</f>
        <v>21.47762794724833</v>
      </c>
      <c r="EV136" s="7">
        <f t="shared" si="2356"/>
        <v>0</v>
      </c>
      <c r="EX136" s="1">
        <f t="shared" si="2233"/>
        <v>173</v>
      </c>
      <c r="EY136" s="1">
        <f t="shared" si="2234"/>
        <v>1313</v>
      </c>
      <c r="EZ136" s="1">
        <f t="shared" si="2235"/>
        <v>13.2</v>
      </c>
      <c r="FA136"/>
      <c r="FB136"/>
      <c r="FC136"/>
      <c r="FD136"/>
      <c r="FE136"/>
      <c r="FF136"/>
      <c r="FG136" s="4" t="s">
        <v>41</v>
      </c>
      <c r="FH136" s="4"/>
      <c r="FI136" s="4"/>
      <c r="FJ136" s="4">
        <f>+FM133/FL133</f>
        <v>0.11901986219416261</v>
      </c>
      <c r="FK136" s="4">
        <f>SQRT(FN133)/FL133</f>
        <v>4.3699602888809666E-4</v>
      </c>
      <c r="FL136" s="24">
        <f>(FJ136-FD133)/SQRT(FK136^2+FE133^2)</f>
        <v>-3.3605695763058812</v>
      </c>
      <c r="FM136" s="7">
        <f t="shared" si="2340"/>
        <v>7.7781937064047568E-4</v>
      </c>
      <c r="FN136" s="4" t="s">
        <v>42</v>
      </c>
      <c r="FO136" s="4">
        <f>+FI133/FO133*100</f>
        <v>98.250137521435192</v>
      </c>
      <c r="FP136" s="4">
        <f>(1-1/9/FI133-1.96/3/SQRT(FI133))^3*FO136</f>
        <v>97.494131681811055</v>
      </c>
      <c r="FQ136" s="4">
        <f>(FI133+1)/FI133*(1-1/9/(FI133+1)+1.96/3/SQRT(FI133+1))^3*FO136</f>
        <v>99.010548856454761</v>
      </c>
      <c r="FR136" s="4">
        <f>(ABS(FI133-FO133)-0.5)/SQRT(FO133)</f>
        <v>4.4862751015832814</v>
      </c>
      <c r="FS136" s="7">
        <f t="shared" si="2357"/>
        <v>7.2479146289161633E-6</v>
      </c>
      <c r="FU136" s="1">
        <f t="shared" si="2237"/>
        <v>80</v>
      </c>
      <c r="FV136" s="1">
        <f t="shared" si="2238"/>
        <v>1099</v>
      </c>
      <c r="FW136" s="1">
        <f t="shared" si="2239"/>
        <v>7.3</v>
      </c>
      <c r="FX136"/>
      <c r="FY136"/>
      <c r="FZ136"/>
      <c r="GA136"/>
      <c r="GB136"/>
      <c r="GC136"/>
      <c r="GD136" s="4" t="s">
        <v>41</v>
      </c>
      <c r="GE136" s="4"/>
      <c r="GF136" s="4"/>
      <c r="GG136" s="4">
        <f>+GJ133/GI133</f>
        <v>0.11640038900271416</v>
      </c>
      <c r="GH136" s="4">
        <f>SQRT(GK133)/GI133</f>
        <v>4.3674382749860205E-4</v>
      </c>
      <c r="GI136" s="24">
        <f>(GG136-GA133)/SQRT(GH136^2+GB133^2)</f>
        <v>18.505900155382744</v>
      </c>
      <c r="GJ136" s="7">
        <f t="shared" si="2341"/>
        <v>0</v>
      </c>
      <c r="GK136" s="4" t="s">
        <v>42</v>
      </c>
      <c r="GL136" s="4">
        <f>+GF133/GL133*100</f>
        <v>108.06354762857795</v>
      </c>
      <c r="GM136" s="4">
        <f>(1-1/9/GF133-1.96/3/SQRT(GF133))^3*GL136</f>
        <v>107.21893876429738</v>
      </c>
      <c r="GN136" s="4">
        <f>(GF133+1)/GF133*(1-1/9/(GF133+1)+1.96/3/SQRT(GF133+1))^3*GL136</f>
        <v>108.91315620376396</v>
      </c>
      <c r="GO136" s="4">
        <f>(ABS(GF133-GL133)-0.5)/SQRT(GL133)</f>
        <v>19.412426683401979</v>
      </c>
      <c r="GP136" s="7">
        <f t="shared" si="2358"/>
        <v>0</v>
      </c>
      <c r="GR136" s="1">
        <f t="shared" si="2241"/>
        <v>272</v>
      </c>
      <c r="GS136" s="1">
        <f t="shared" si="2242"/>
        <v>1069</v>
      </c>
      <c r="GT136" s="1">
        <f t="shared" si="2243"/>
        <v>25.4</v>
      </c>
      <c r="GU136"/>
      <c r="GV136"/>
      <c r="GW136"/>
      <c r="GX136"/>
      <c r="GY136"/>
      <c r="GZ136"/>
      <c r="HA136" s="4" t="s">
        <v>41</v>
      </c>
      <c r="HB136" s="4"/>
      <c r="HC136" s="4"/>
      <c r="HD136" s="4">
        <f>+HG133/HF133</f>
        <v>0.26819855300866069</v>
      </c>
      <c r="HE136" s="4">
        <f>SQRT(HH133)/HF133</f>
        <v>5.9603449358883263E-4</v>
      </c>
      <c r="HF136" s="24">
        <f>(HD136-GX133)/SQRT(HE136^2+GY133^2)</f>
        <v>-18.277203748562901</v>
      </c>
      <c r="HG136" s="7">
        <f t="shared" si="2342"/>
        <v>0</v>
      </c>
      <c r="HH136" s="4" t="s">
        <v>42</v>
      </c>
      <c r="HI136" s="4">
        <f>+HC133/HI133*100</f>
        <v>94.153730183078679</v>
      </c>
      <c r="HJ136" s="4">
        <f>(1-1/9/HC133-1.96/3/SQRT(HC133))^3*HI136</f>
        <v>93.673950607611459</v>
      </c>
      <c r="HK136" s="4">
        <f>(HC133+1)/HC133*(1-1/9/(HC133+1)+1.96/3/SQRT(HC133+1))^3*HI136</f>
        <v>94.635358042214747</v>
      </c>
      <c r="HL136" s="4">
        <f>(ABS(HC133-HI133)-0.5)/SQRT(HI133)</f>
        <v>23.14415430104226</v>
      </c>
      <c r="HM136" s="7">
        <f t="shared" si="2359"/>
        <v>0</v>
      </c>
      <c r="HO136" s="1">
        <f t="shared" si="2245"/>
        <v>274</v>
      </c>
      <c r="HP136" s="1">
        <f t="shared" si="2246"/>
        <v>1500</v>
      </c>
      <c r="HQ136" s="1">
        <f t="shared" si="2247"/>
        <v>18.3</v>
      </c>
      <c r="HR136"/>
      <c r="HS136"/>
      <c r="HT136"/>
      <c r="HU136"/>
      <c r="HV136"/>
      <c r="HW136"/>
      <c r="HX136" s="4" t="s">
        <v>41</v>
      </c>
      <c r="HY136" s="4"/>
      <c r="HZ136" s="4"/>
      <c r="IA136" s="4">
        <f>+ID133/IC133</f>
        <v>0.24072799621850538</v>
      </c>
      <c r="IB136" s="4">
        <f>SQRT(IE133)/IC133</f>
        <v>5.4154195552056728E-4</v>
      </c>
      <c r="IC136" s="24">
        <f>(IA136-HU133)/SQRT(IB136^2+HV133^2)</f>
        <v>7.9857832871278793</v>
      </c>
      <c r="ID136" s="7">
        <f t="shared" si="2343"/>
        <v>1.3322676295501878E-15</v>
      </c>
      <c r="IE136" s="4" t="s">
        <v>42</v>
      </c>
      <c r="IF136" s="4">
        <f>+HZ133/IF133*100</f>
        <v>101.88806598363315</v>
      </c>
      <c r="IG136" s="4">
        <f>(1-1/9/HZ133-1.96/3/SQRT(HZ133))^3*IF136</f>
        <v>101.37575903475876</v>
      </c>
      <c r="IH136" s="4">
        <f>(HZ133+1)/HZ133*(1-1/9/(HZ133+1)+1.96/3/SQRT(HZ133+1))^3*IF136</f>
        <v>102.4023202654475</v>
      </c>
      <c r="II136" s="4">
        <f>(ABS(HZ133-IF133)-0.5)/SQRT(IF133)</f>
        <v>7.2809438394407886</v>
      </c>
      <c r="IJ136" s="7">
        <f t="shared" si="2360"/>
        <v>3.3151259515307174E-13</v>
      </c>
      <c r="IL136" s="1">
        <f t="shared" si="2249"/>
        <v>835</v>
      </c>
      <c r="IM136" s="1">
        <f t="shared" si="2250"/>
        <v>1327</v>
      </c>
      <c r="IN136" s="1">
        <f t="shared" si="2251"/>
        <v>62.9</v>
      </c>
      <c r="IO136"/>
      <c r="IP136"/>
      <c r="IQ136"/>
      <c r="IR136"/>
      <c r="IS136"/>
      <c r="IT136"/>
      <c r="IU136" s="4" t="s">
        <v>41</v>
      </c>
      <c r="IV136" s="4"/>
      <c r="IW136" s="4"/>
      <c r="IX136" s="4">
        <f>+JA133/IZ133</f>
        <v>0.46003815121952896</v>
      </c>
      <c r="IY136" s="4">
        <f>SQRT(JB133)/IZ133</f>
        <v>6.6000807452440532E-4</v>
      </c>
      <c r="IZ136" s="24">
        <f>(IX136-IR133)/SQRT(IY136^2+IS133^2)</f>
        <v>-36.27488397184203</v>
      </c>
      <c r="JA136" s="7">
        <f t="shared" si="2344"/>
        <v>0</v>
      </c>
      <c r="JB136" s="4" t="s">
        <v>42</v>
      </c>
      <c r="JC136" s="4">
        <f>+IW133/JC133*100</f>
        <v>94.890434233967383</v>
      </c>
      <c r="JD136" s="4">
        <f>(1-1/9/IW133-1.96/3/SQRT(IW133))^3*JC136</f>
        <v>94.527488109669619</v>
      </c>
      <c r="JE136" s="4">
        <f>(IW133+1)/IW133*(1-1/9/(IW133+1)+1.96/3/SQRT(IW133+1))^3*JC136</f>
        <v>95.254428972834518</v>
      </c>
      <c r="JF136" s="4">
        <f>(ABS(IW133-JC133)-0.5)/SQRT(JC133)</f>
        <v>26.852420749563212</v>
      </c>
      <c r="JG136" s="7">
        <f t="shared" si="2361"/>
        <v>0</v>
      </c>
      <c r="JI136" s="1">
        <f t="shared" si="2253"/>
        <v>459</v>
      </c>
      <c r="JJ136" s="1">
        <f t="shared" si="2254"/>
        <v>1023</v>
      </c>
      <c r="JK136" s="1">
        <f t="shared" si="2255"/>
        <v>44.9</v>
      </c>
      <c r="JL136"/>
      <c r="JM136"/>
      <c r="JN136"/>
      <c r="JO136"/>
      <c r="JP136"/>
      <c r="JQ136"/>
      <c r="JR136" s="4" t="s">
        <v>41</v>
      </c>
      <c r="JS136" s="4"/>
      <c r="JT136" s="4"/>
      <c r="JU136" s="4">
        <f>+JX133/JW133</f>
        <v>0.27151622777577306</v>
      </c>
      <c r="JV136" s="4">
        <f>SQRT(JY133)/JW133</f>
        <v>6.0896677419035739E-4</v>
      </c>
      <c r="JW136" s="24">
        <f>(JU136-JO133)/SQRT(JV136^2+JP133^2)</f>
        <v>26.513826902314797</v>
      </c>
      <c r="JX136" s="7">
        <f t="shared" si="2345"/>
        <v>0</v>
      </c>
      <c r="JY136" s="4" t="s">
        <v>42</v>
      </c>
      <c r="JZ136" s="4">
        <f>+JT133/JZ133*100</f>
        <v>106.43049586688518</v>
      </c>
      <c r="KA136" s="4">
        <f>(1-1/9/JT133-1.96/3/SQRT(JT133))^3*JZ136</f>
        <v>105.87962667033028</v>
      </c>
      <c r="KB136" s="4">
        <f>(JT133+1)/JT133*(1-1/9/(JT133+1)+1.96/3/SQRT(JT133+1))^3*JZ136</f>
        <v>106.98352070624588</v>
      </c>
      <c r="KC136" s="4">
        <f>(ABS(JT133-JZ133)-0.5)/SQRT(JZ133)</f>
        <v>23.572433369879647</v>
      </c>
      <c r="KD136" s="7">
        <f t="shared" si="2362"/>
        <v>0</v>
      </c>
      <c r="KF136" s="1">
        <f t="shared" si="2257"/>
        <v>677</v>
      </c>
      <c r="KG136" s="1">
        <f t="shared" si="2258"/>
        <v>1422</v>
      </c>
      <c r="KH136" s="1">
        <f t="shared" si="2259"/>
        <v>47.6</v>
      </c>
      <c r="KI136"/>
      <c r="KJ136"/>
      <c r="KK136"/>
      <c r="KL136"/>
      <c r="KM136"/>
      <c r="KN136"/>
      <c r="KO136" s="4" t="s">
        <v>41</v>
      </c>
      <c r="KP136" s="4"/>
      <c r="KQ136" s="4"/>
      <c r="KR136" s="4">
        <f>+KU133/KT133</f>
        <v>0.65726733553922367</v>
      </c>
      <c r="KS136" s="4">
        <f>SQRT(KV133)/KT133</f>
        <v>6.2187114693706838E-4</v>
      </c>
      <c r="KT136" s="24">
        <f>(KR136-KL133)/SQRT(KS136^2+KM133^2)</f>
        <v>56.915154728597443</v>
      </c>
      <c r="KU136" s="7">
        <f t="shared" si="2346"/>
        <v>0</v>
      </c>
      <c r="KV136" s="4" t="s">
        <v>42</v>
      </c>
      <c r="KW136" s="4">
        <f>+KQ133/KW133*100</f>
        <v>105.66455563154065</v>
      </c>
      <c r="KX136" s="4">
        <f>(1-1/9/KQ133-1.96/3/SQRT(KQ133))^3*KW136</f>
        <v>105.31936042774154</v>
      </c>
      <c r="KY136" s="4">
        <f>(KQ133+1)/KQ133*(1-1/9/(KQ133+1)+1.96/3/SQRT(KQ133+1))^3*KW136</f>
        <v>106.0106023505365</v>
      </c>
      <c r="KZ136" s="4">
        <f>(ABS(KQ133-KW133)-0.5)/SQRT(KW133)</f>
        <v>33.033927774983411</v>
      </c>
      <c r="LA136" s="7">
        <f t="shared" si="2363"/>
        <v>0</v>
      </c>
      <c r="LC136" s="1">
        <f t="shared" si="2261"/>
        <v>79</v>
      </c>
      <c r="LD136" s="1">
        <f t="shared" si="2262"/>
        <v>1461</v>
      </c>
      <c r="LE136" s="1">
        <f t="shared" si="2263"/>
        <v>5.4</v>
      </c>
      <c r="LF136"/>
      <c r="LG136"/>
      <c r="LH136"/>
      <c r="LI136"/>
      <c r="LJ136"/>
      <c r="LK136"/>
      <c r="LL136" s="4" t="s">
        <v>41</v>
      </c>
      <c r="LM136" s="4"/>
      <c r="LN136" s="4"/>
      <c r="LO136" s="4">
        <f>+LR133/LQ133</f>
        <v>7.5209960693879849E-2</v>
      </c>
      <c r="LP136" s="4">
        <f>SQRT(LS133)/LQ133</f>
        <v>3.4374513652291408E-4</v>
      </c>
      <c r="LQ136" s="24">
        <f>(LO136-LI133)/SQRT(LP136^2+LJ133^2)</f>
        <v>-29.416496535742912</v>
      </c>
      <c r="LR136" s="7">
        <f t="shared" si="2347"/>
        <v>0</v>
      </c>
      <c r="LS136" s="4" t="s">
        <v>42</v>
      </c>
      <c r="LT136" s="4">
        <f>+LN133/LT133*100</f>
        <v>85.754069071950696</v>
      </c>
      <c r="LU136" s="4">
        <f>(1-1/9/LN133-1.96/3/SQRT(LN133))^3*LT136</f>
        <v>84.957179958378816</v>
      </c>
      <c r="LV136" s="4">
        <f>(LN133+1)/LN133*(1-1/9/(LN133+1)+1.96/3/SQRT(LN133+1))^3*LT136</f>
        <v>86.556572329662259</v>
      </c>
      <c r="LW136" s="4">
        <f>(ABS(LN133-LT133)-0.5)/SQRT(LT133)</f>
        <v>32.370362321951006</v>
      </c>
      <c r="LX136" s="7">
        <f t="shared" si="2364"/>
        <v>0</v>
      </c>
      <c r="LZ136" s="1">
        <f t="shared" si="2265"/>
        <v>225</v>
      </c>
      <c r="MA136" s="1">
        <f t="shared" si="2266"/>
        <v>1323</v>
      </c>
      <c r="MB136" s="1">
        <f t="shared" si="2267"/>
        <v>17</v>
      </c>
      <c r="MC136"/>
      <c r="MD136"/>
      <c r="ME136"/>
      <c r="MF136"/>
      <c r="MG136"/>
      <c r="MH136"/>
      <c r="MI136" s="4" t="s">
        <v>41</v>
      </c>
      <c r="MJ136" s="4"/>
      <c r="MK136" s="4"/>
      <c r="ML136" s="4">
        <f>+MO133/MN133</f>
        <v>0.1931948286183916</v>
      </c>
      <c r="MM136" s="4">
        <f>SQRT(MP133)/MN133</f>
        <v>5.155643040074036E-4</v>
      </c>
      <c r="MN136" s="24">
        <f>(ML136-MF133)/SQRT(MM136^2+MG133^2)</f>
        <v>-19.139356000787004</v>
      </c>
      <c r="MO136" s="7">
        <f t="shared" si="2348"/>
        <v>0</v>
      </c>
      <c r="MP136" s="4" t="s">
        <v>42</v>
      </c>
      <c r="MQ136" s="4">
        <f>+MK133/MQ133*100</f>
        <v>94.348591504067755</v>
      </c>
      <c r="MR136" s="4">
        <f>(1-1/9/MK133-1.96/3/SQRT(MK133))^3*MQ136</f>
        <v>93.799918607652032</v>
      </c>
      <c r="MS136" s="4">
        <f>(MK133+1)/MK133*(1-1/9/(MK133+1)+1.96/3/SQRT(MK133+1))^3*MQ136</f>
        <v>94.899677766294147</v>
      </c>
      <c r="MT136" s="4">
        <f>(ABS(MK133-MQ133)-0.5)/SQRT(MQ133)</f>
        <v>19.579905838386733</v>
      </c>
      <c r="MU136" s="7">
        <f t="shared" si="2365"/>
        <v>0</v>
      </c>
      <c r="MW136" s="1">
        <f t="shared" si="2269"/>
        <v>653</v>
      </c>
      <c r="MX136" s="1">
        <f t="shared" si="2270"/>
        <v>657</v>
      </c>
      <c r="MY136" s="1">
        <f t="shared" si="2271"/>
        <v>99.4</v>
      </c>
      <c r="MZ136"/>
      <c r="NA136"/>
      <c r="NB136"/>
      <c r="NC136"/>
      <c r="ND136"/>
      <c r="NE136"/>
      <c r="NF136" s="4" t="s">
        <v>41</v>
      </c>
      <c r="NG136" s="4"/>
      <c r="NH136" s="4"/>
      <c r="NI136" s="4">
        <f>+NL133/NK133</f>
        <v>0.87472938649297005</v>
      </c>
      <c r="NJ136" s="4">
        <f>SQRT(NM133)/NK133</f>
        <v>5.6849272387845368E-4</v>
      </c>
      <c r="NK136" s="24">
        <f>(NI136-NC133)/SQRT(NJ136^2+ND133^2)</f>
        <v>-12.041438156122283</v>
      </c>
      <c r="NL136" s="7">
        <f t="shared" si="2349"/>
        <v>0</v>
      </c>
      <c r="NM136" s="4" t="s">
        <v>42</v>
      </c>
      <c r="NN136" s="4">
        <f>+NH133/NN133*100</f>
        <v>97.74702024793126</v>
      </c>
      <c r="NO136" s="4">
        <f>(1-1/9/NH133-1.96/3/SQRT(NH133))^3*NN136</f>
        <v>97.38488437299543</v>
      </c>
      <c r="NP136" s="4">
        <f>(NH133+1)/NH133*(1-1/9/(NH133+1)+1.96/3/SQRT(NH133+1))^3*NN136</f>
        <v>98.110169471193672</v>
      </c>
      <c r="NQ136" s="4">
        <f>(ABS(NH133-NN133)-0.5)/SQRT(NN133)</f>
        <v>12.043770258531701</v>
      </c>
      <c r="NR136" s="7">
        <f t="shared" si="2366"/>
        <v>0</v>
      </c>
      <c r="NT136" s="1">
        <f t="shared" si="2273"/>
        <v>37</v>
      </c>
      <c r="NU136" s="1">
        <f t="shared" si="2274"/>
        <v>610</v>
      </c>
      <c r="NV136" s="1">
        <f t="shared" si="2275"/>
        <v>6.1</v>
      </c>
      <c r="NW136"/>
      <c r="NX136"/>
      <c r="NY136"/>
      <c r="NZ136"/>
      <c r="OA136"/>
      <c r="OB136"/>
      <c r="OC136" s="4" t="s">
        <v>41</v>
      </c>
      <c r="OD136" s="4"/>
      <c r="OE136" s="4"/>
      <c r="OF136" s="4">
        <f>+OI133/OH133</f>
        <v>9.3614152353395777E-2</v>
      </c>
      <c r="OG136" s="4">
        <f>SQRT(OJ133)/OH133</f>
        <v>5.082917816943371E-4</v>
      </c>
      <c r="OH136" s="24">
        <f>(OF136-NZ133)/SQRT(OG136^2+OA133^2)</f>
        <v>-24.829945950785618</v>
      </c>
      <c r="OI136" s="7">
        <f t="shared" si="2350"/>
        <v>0</v>
      </c>
      <c r="OJ136" s="4" t="s">
        <v>42</v>
      </c>
      <c r="OK136" s="4">
        <f>+OE133/OK133*100</f>
        <v>86.939508976632567</v>
      </c>
      <c r="OL136" s="4">
        <f>(1-1/9/OE133-1.96/3/SQRT(OE133))^3*OK136</f>
        <v>85.964084852098125</v>
      </c>
      <c r="OM136" s="4">
        <f>(OE133+1)/OE133*(1-1/9/(OE133+1)+1.96/3/SQRT(OE133+1))^3*OK136</f>
        <v>87.923240662507382</v>
      </c>
      <c r="ON136" s="4">
        <f>(ABS(OE133-OK133)-0.5)/SQRT(OK133)</f>
        <v>24.399193718741056</v>
      </c>
      <c r="OO136" s="7">
        <f t="shared" si="2367"/>
        <v>0</v>
      </c>
      <c r="OQ136" s="1">
        <f t="shared" si="2277"/>
        <v>7</v>
      </c>
      <c r="OR136" s="1">
        <f t="shared" si="2278"/>
        <v>704</v>
      </c>
      <c r="OS136" s="1">
        <f t="shared" si="2279"/>
        <v>1</v>
      </c>
      <c r="OT136"/>
      <c r="OU136"/>
      <c r="OV136"/>
      <c r="OW136"/>
      <c r="OX136"/>
      <c r="OY136"/>
      <c r="OZ136" s="4" t="s">
        <v>41</v>
      </c>
      <c r="PA136" s="4"/>
      <c r="PB136" s="4"/>
      <c r="PC136" s="4">
        <f>+PF133/PE133</f>
        <v>1.9534574079504298E-2</v>
      </c>
      <c r="PD136" s="4">
        <f>SQRT(PG133)/PE133</f>
        <v>2.4860567958152983E-4</v>
      </c>
      <c r="PE136" s="24">
        <f>(PC136-OW133)/SQRT(PD136^2+OX133^2)</f>
        <v>-6.8237105465780479</v>
      </c>
      <c r="PF136" s="7">
        <f t="shared" si="2351"/>
        <v>8.8717921897796259E-12</v>
      </c>
      <c r="PG136" s="4" t="s">
        <v>42</v>
      </c>
      <c r="PH136" s="4">
        <f>+PB133/PH133*100</f>
        <v>90.666735650582126</v>
      </c>
      <c r="PI136" s="4">
        <f>(1-1/9/PB133-1.96/3/SQRT(PB133))^3*PH136</f>
        <v>88.396461805887725</v>
      </c>
      <c r="PJ136" s="4">
        <f>(PB133+1)/PB133*(1-1/9/(PB133+1)+1.96/3/SQRT(PB133+1))^3*PH136</f>
        <v>92.98056673574844</v>
      </c>
      <c r="PK136" s="4">
        <f>(ABS(PB133-PH133)-0.5)/SQRT(PH133)</f>
        <v>7.6185864838591586</v>
      </c>
      <c r="PL136" s="7">
        <f t="shared" si="2368"/>
        <v>2.5757174171303632E-14</v>
      </c>
      <c r="PN136" s="1">
        <f t="shared" si="2281"/>
        <v>1</v>
      </c>
      <c r="PO136" s="1">
        <f t="shared" si="2282"/>
        <v>622</v>
      </c>
      <c r="PP136" s="1">
        <f t="shared" si="2283"/>
        <v>0.2</v>
      </c>
      <c r="PQ136"/>
      <c r="PR136"/>
      <c r="PS136"/>
      <c r="PT136"/>
      <c r="PU136"/>
      <c r="PV136"/>
      <c r="PW136" s="4" t="s">
        <v>41</v>
      </c>
      <c r="PX136" s="4"/>
      <c r="PY136" s="4"/>
      <c r="PZ136" s="4">
        <f>+QC133/QB133</f>
        <v>6.0071872264269204E-3</v>
      </c>
      <c r="QA136" s="4">
        <f>SQRT(QD133)/QB133</f>
        <v>1.437794056890201E-4</v>
      </c>
      <c r="QB136" s="24">
        <f>(PZ136-PT133)/SQRT(QA136^2+PU133^2)</f>
        <v>-4.1532510219374936</v>
      </c>
      <c r="QC136" s="7">
        <f t="shared" si="2352"/>
        <v>3.2778482534245867E-5</v>
      </c>
      <c r="QD136" s="4" t="s">
        <v>42</v>
      </c>
      <c r="QE136" s="4">
        <f>+PY133/QE133*100</f>
        <v>89.467656029669342</v>
      </c>
      <c r="QF136" s="4">
        <f>(1-1/9/PY133-1.96/3/SQRT(PY133))^3*QE136</f>
        <v>85.310334773610847</v>
      </c>
      <c r="QG136" s="4">
        <f>(PY133+1)/PY133*(1-1/9/(PY133+1)+1.96/3/SQRT(PY133+1))^3*QE136</f>
        <v>93.775177102149797</v>
      </c>
      <c r="QH136" s="4">
        <f>(ABS(PY133-QE133)-0.5)/SQRT(QE133)</f>
        <v>4.6307813272035112</v>
      </c>
      <c r="QI136" s="7">
        <f t="shared" si="2369"/>
        <v>3.6428844722991016E-6</v>
      </c>
      <c r="QN136"/>
      <c r="QO136"/>
      <c r="QP136"/>
      <c r="QQ136"/>
      <c r="QR136"/>
      <c r="QS136"/>
      <c r="QT136" s="4"/>
      <c r="QU136" s="4"/>
      <c r="QV136" s="4"/>
      <c r="QW136" s="4"/>
      <c r="QX136" s="4"/>
      <c r="QY136" s="24"/>
      <c r="QZ136" s="7"/>
      <c r="RA136" s="4"/>
      <c r="RB136" s="4"/>
      <c r="RC136" s="4"/>
      <c r="RD136" s="4"/>
      <c r="RE136" s="4"/>
      <c r="RF136" s="7"/>
    </row>
    <row r="137" spans="1:474">
      <c r="A137" s="20" t="s">
        <v>13</v>
      </c>
      <c r="B137" s="20" t="s">
        <v>17</v>
      </c>
      <c r="C137" s="20">
        <v>68</v>
      </c>
      <c r="D137" s="20" t="s">
        <v>16</v>
      </c>
      <c r="E137" s="20">
        <v>755</v>
      </c>
      <c r="F137" s="23">
        <v>1470</v>
      </c>
      <c r="G137" s="20">
        <v>51.4</v>
      </c>
      <c r="H137" s="20">
        <v>91</v>
      </c>
      <c r="I137" s="23">
        <v>1529</v>
      </c>
      <c r="J137" s="20">
        <v>6</v>
      </c>
      <c r="K137" s="20">
        <v>31</v>
      </c>
      <c r="L137" s="23">
        <v>1640</v>
      </c>
      <c r="M137" s="20">
        <v>1.9</v>
      </c>
      <c r="N137" s="20">
        <v>28</v>
      </c>
      <c r="O137" s="23">
        <v>1703</v>
      </c>
      <c r="P137" s="20">
        <v>1.6</v>
      </c>
      <c r="Q137" s="20">
        <v>202</v>
      </c>
      <c r="R137" s="23">
        <v>1637</v>
      </c>
      <c r="S137" s="20">
        <v>12.3</v>
      </c>
      <c r="T137" s="20">
        <v>141</v>
      </c>
      <c r="U137" s="23">
        <v>1748</v>
      </c>
      <c r="V137" s="20">
        <v>8.1</v>
      </c>
      <c r="W137" s="20">
        <v>319</v>
      </c>
      <c r="X137" s="23">
        <v>1939</v>
      </c>
      <c r="Y137" s="20">
        <v>16.5</v>
      </c>
      <c r="Z137" s="20">
        <v>456</v>
      </c>
      <c r="AA137" s="23">
        <v>1386</v>
      </c>
      <c r="AB137" s="20">
        <v>32.9</v>
      </c>
      <c r="AC137" s="20">
        <v>844</v>
      </c>
      <c r="AD137" s="23">
        <v>1562</v>
      </c>
      <c r="AE137" s="20">
        <v>54</v>
      </c>
      <c r="AF137" s="20">
        <v>580</v>
      </c>
      <c r="AG137" s="23">
        <v>1430</v>
      </c>
      <c r="AH137" s="20">
        <v>40.6</v>
      </c>
      <c r="AI137" s="20">
        <v>1108</v>
      </c>
      <c r="AJ137" s="23">
        <v>1439</v>
      </c>
      <c r="AK137" s="20">
        <v>77</v>
      </c>
      <c r="AL137" s="20">
        <v>70</v>
      </c>
      <c r="AM137" s="23">
        <v>1462</v>
      </c>
      <c r="AN137" s="20">
        <v>4.8</v>
      </c>
      <c r="AO137" s="20">
        <v>314</v>
      </c>
      <c r="AP137" s="23">
        <v>1384</v>
      </c>
      <c r="AQ137" s="20">
        <v>22.7</v>
      </c>
      <c r="AR137" s="20">
        <v>1020</v>
      </c>
      <c r="AS137" s="20">
        <v>881</v>
      </c>
      <c r="AT137" s="20">
        <v>115.8</v>
      </c>
      <c r="AU137" s="20">
        <v>27</v>
      </c>
      <c r="AV137" s="20">
        <v>1009</v>
      </c>
      <c r="AW137" s="20">
        <v>2.7</v>
      </c>
      <c r="AX137" s="20">
        <v>6</v>
      </c>
      <c r="AY137" s="20">
        <v>1086</v>
      </c>
      <c r="AZ137" s="20">
        <v>0.6</v>
      </c>
      <c r="BA137" s="20">
        <v>1</v>
      </c>
      <c r="BB137" s="20">
        <v>901</v>
      </c>
      <c r="BC137" s="20">
        <v>0.1</v>
      </c>
      <c r="BE137" s="35"/>
      <c r="BF137" s="1" t="str">
        <f t="shared" si="2213"/>
        <v>明細部</v>
      </c>
      <c r="BG137" s="1" t="str">
        <f t="shared" si="2214"/>
        <v>県</v>
      </c>
      <c r="BH137" s="1">
        <f t="shared" si="2215"/>
        <v>68</v>
      </c>
      <c r="BI137" s="1" t="str">
        <f t="shared" si="2216"/>
        <v>女</v>
      </c>
      <c r="BJ137" s="1">
        <f t="shared" si="2217"/>
        <v>755</v>
      </c>
      <c r="BK137" s="1">
        <f t="shared" si="2218"/>
        <v>1470</v>
      </c>
      <c r="BL137" s="1">
        <f t="shared" si="2219"/>
        <v>51.4</v>
      </c>
      <c r="BM137"/>
      <c r="BN137"/>
      <c r="BO137"/>
      <c r="BP137"/>
      <c r="BQ137"/>
      <c r="BR137"/>
      <c r="BS137" s="4"/>
      <c r="BT137" s="4"/>
      <c r="BU137" s="4"/>
      <c r="BV137" s="4"/>
      <c r="BW137" s="4"/>
      <c r="BX137" s="4" t="s">
        <v>43</v>
      </c>
      <c r="BY137" s="4" t="s">
        <v>44</v>
      </c>
      <c r="BZ137" s="4"/>
      <c r="CA137" s="4"/>
      <c r="CB137" s="4" t="s">
        <v>45</v>
      </c>
      <c r="CC137" s="4" t="s">
        <v>46</v>
      </c>
      <c r="CD137" s="4" t="s">
        <v>43</v>
      </c>
      <c r="CE137" s="4" t="s">
        <v>44</v>
      </c>
      <c r="CG137" s="1">
        <f t="shared" si="2221"/>
        <v>91</v>
      </c>
      <c r="CH137" s="1">
        <f t="shared" si="2222"/>
        <v>1529</v>
      </c>
      <c r="CI137" s="1">
        <f t="shared" si="2223"/>
        <v>6</v>
      </c>
      <c r="CJ137"/>
      <c r="CK137"/>
      <c r="CL137"/>
      <c r="CM137"/>
      <c r="CN137"/>
      <c r="CO137"/>
      <c r="CP137" s="4"/>
      <c r="CQ137" s="4"/>
      <c r="CR137" s="4"/>
      <c r="CS137" s="4"/>
      <c r="CT137" s="4"/>
      <c r="CU137" s="4" t="s">
        <v>43</v>
      </c>
      <c r="CV137" s="4" t="s">
        <v>44</v>
      </c>
      <c r="CW137" s="4"/>
      <c r="CX137" s="4"/>
      <c r="CY137" s="4" t="s">
        <v>45</v>
      </c>
      <c r="CZ137" s="4" t="s">
        <v>46</v>
      </c>
      <c r="DA137" s="4" t="s">
        <v>43</v>
      </c>
      <c r="DB137" s="4" t="s">
        <v>44</v>
      </c>
      <c r="DD137" s="1">
        <f t="shared" si="2225"/>
        <v>31</v>
      </c>
      <c r="DE137" s="1">
        <f t="shared" si="2226"/>
        <v>1640</v>
      </c>
      <c r="DF137" s="1">
        <f t="shared" si="2227"/>
        <v>1.9</v>
      </c>
      <c r="DG137"/>
      <c r="DH137"/>
      <c r="DI137"/>
      <c r="DJ137"/>
      <c r="DK137"/>
      <c r="DL137"/>
      <c r="DM137" s="4"/>
      <c r="DN137" s="4"/>
      <c r="DO137" s="4"/>
      <c r="DP137" s="4"/>
      <c r="DQ137" s="4"/>
      <c r="DR137" s="4" t="s">
        <v>43</v>
      </c>
      <c r="DS137" s="4" t="s">
        <v>44</v>
      </c>
      <c r="DT137" s="4"/>
      <c r="DU137" s="4"/>
      <c r="DV137" s="4" t="s">
        <v>45</v>
      </c>
      <c r="DW137" s="4" t="s">
        <v>46</v>
      </c>
      <c r="DX137" s="4" t="s">
        <v>43</v>
      </c>
      <c r="DY137" s="4" t="s">
        <v>44</v>
      </c>
      <c r="EA137" s="1">
        <f t="shared" si="2229"/>
        <v>28</v>
      </c>
      <c r="EB137" s="1">
        <f t="shared" si="2230"/>
        <v>1703</v>
      </c>
      <c r="EC137" s="1">
        <f t="shared" si="2231"/>
        <v>1.6</v>
      </c>
      <c r="ED137"/>
      <c r="EE137"/>
      <c r="EF137"/>
      <c r="EG137"/>
      <c r="EH137"/>
      <c r="EI137"/>
      <c r="EJ137" s="4"/>
      <c r="EK137" s="4"/>
      <c r="EL137" s="4"/>
      <c r="EM137" s="4"/>
      <c r="EN137" s="4"/>
      <c r="EO137" s="4" t="s">
        <v>43</v>
      </c>
      <c r="EP137" s="4" t="s">
        <v>44</v>
      </c>
      <c r="EQ137" s="4"/>
      <c r="ER137" s="4"/>
      <c r="ES137" s="4" t="s">
        <v>45</v>
      </c>
      <c r="ET137" s="4" t="s">
        <v>46</v>
      </c>
      <c r="EU137" s="4" t="s">
        <v>43</v>
      </c>
      <c r="EV137" s="4" t="s">
        <v>44</v>
      </c>
      <c r="EX137" s="1">
        <f t="shared" si="2233"/>
        <v>202</v>
      </c>
      <c r="EY137" s="1">
        <f t="shared" si="2234"/>
        <v>1637</v>
      </c>
      <c r="EZ137" s="1">
        <f t="shared" si="2235"/>
        <v>12.3</v>
      </c>
      <c r="FA137"/>
      <c r="FB137"/>
      <c r="FC137"/>
      <c r="FD137"/>
      <c r="FE137"/>
      <c r="FF137"/>
      <c r="FG137" s="4"/>
      <c r="FH137" s="4"/>
      <c r="FI137" s="4"/>
      <c r="FJ137" s="4"/>
      <c r="FK137" s="4"/>
      <c r="FL137" s="4" t="s">
        <v>43</v>
      </c>
      <c r="FM137" s="4" t="s">
        <v>44</v>
      </c>
      <c r="FN137" s="4"/>
      <c r="FO137" s="4"/>
      <c r="FP137" s="4" t="s">
        <v>45</v>
      </c>
      <c r="FQ137" s="4" t="s">
        <v>46</v>
      </c>
      <c r="FR137" s="4" t="s">
        <v>43</v>
      </c>
      <c r="FS137" s="4" t="s">
        <v>44</v>
      </c>
      <c r="FU137" s="1">
        <f t="shared" si="2237"/>
        <v>141</v>
      </c>
      <c r="FV137" s="1">
        <f t="shared" si="2238"/>
        <v>1748</v>
      </c>
      <c r="FW137" s="1">
        <f t="shared" si="2239"/>
        <v>8.1</v>
      </c>
      <c r="FX137"/>
      <c r="FY137"/>
      <c r="FZ137"/>
      <c r="GA137"/>
      <c r="GB137"/>
      <c r="GC137"/>
      <c r="GD137" s="4"/>
      <c r="GE137" s="4"/>
      <c r="GF137" s="4"/>
      <c r="GG137" s="4"/>
      <c r="GH137" s="4"/>
      <c r="GI137" s="4" t="s">
        <v>43</v>
      </c>
      <c r="GJ137" s="4" t="s">
        <v>44</v>
      </c>
      <c r="GK137" s="4"/>
      <c r="GL137" s="4"/>
      <c r="GM137" s="4" t="s">
        <v>45</v>
      </c>
      <c r="GN137" s="4" t="s">
        <v>46</v>
      </c>
      <c r="GO137" s="4" t="s">
        <v>43</v>
      </c>
      <c r="GP137" s="4" t="s">
        <v>44</v>
      </c>
      <c r="GR137" s="1">
        <f t="shared" si="2241"/>
        <v>319</v>
      </c>
      <c r="GS137" s="1">
        <f t="shared" si="2242"/>
        <v>1939</v>
      </c>
      <c r="GT137" s="1">
        <f t="shared" si="2243"/>
        <v>16.5</v>
      </c>
      <c r="GU137"/>
      <c r="GV137"/>
      <c r="GW137"/>
      <c r="GX137"/>
      <c r="GY137"/>
      <c r="GZ137"/>
      <c r="HA137" s="4"/>
      <c r="HB137" s="4"/>
      <c r="HC137" s="4"/>
      <c r="HD137" s="4"/>
      <c r="HE137" s="4"/>
      <c r="HF137" s="4" t="s">
        <v>43</v>
      </c>
      <c r="HG137" s="4" t="s">
        <v>44</v>
      </c>
      <c r="HH137" s="4"/>
      <c r="HI137" s="4"/>
      <c r="HJ137" s="4" t="s">
        <v>45</v>
      </c>
      <c r="HK137" s="4" t="s">
        <v>46</v>
      </c>
      <c r="HL137" s="4" t="s">
        <v>43</v>
      </c>
      <c r="HM137" s="4" t="s">
        <v>44</v>
      </c>
      <c r="HO137" s="1">
        <f t="shared" si="2245"/>
        <v>456</v>
      </c>
      <c r="HP137" s="1">
        <f t="shared" si="2246"/>
        <v>1386</v>
      </c>
      <c r="HQ137" s="1">
        <f t="shared" si="2247"/>
        <v>32.9</v>
      </c>
      <c r="HR137"/>
      <c r="HS137"/>
      <c r="HT137"/>
      <c r="HU137"/>
      <c r="HV137"/>
      <c r="HW137"/>
      <c r="HX137" s="4"/>
      <c r="HY137" s="4"/>
      <c r="HZ137" s="4"/>
      <c r="IA137" s="4"/>
      <c r="IB137" s="4"/>
      <c r="IC137" s="4" t="s">
        <v>43</v>
      </c>
      <c r="ID137" s="4" t="s">
        <v>44</v>
      </c>
      <c r="IE137" s="4"/>
      <c r="IF137" s="4"/>
      <c r="IG137" s="4" t="s">
        <v>45</v>
      </c>
      <c r="IH137" s="4" t="s">
        <v>46</v>
      </c>
      <c r="II137" s="4" t="s">
        <v>43</v>
      </c>
      <c r="IJ137" s="4" t="s">
        <v>44</v>
      </c>
      <c r="IL137" s="1">
        <f t="shared" si="2249"/>
        <v>844</v>
      </c>
      <c r="IM137" s="1">
        <f t="shared" si="2250"/>
        <v>1562</v>
      </c>
      <c r="IN137" s="1">
        <f t="shared" si="2251"/>
        <v>54</v>
      </c>
      <c r="IO137"/>
      <c r="IP137"/>
      <c r="IQ137"/>
      <c r="IR137"/>
      <c r="IS137"/>
      <c r="IT137"/>
      <c r="IU137" s="4"/>
      <c r="IV137" s="4"/>
      <c r="IW137" s="4"/>
      <c r="IX137" s="4"/>
      <c r="IY137" s="4"/>
      <c r="IZ137" s="4" t="s">
        <v>43</v>
      </c>
      <c r="JA137" s="4" t="s">
        <v>44</v>
      </c>
      <c r="JB137" s="4"/>
      <c r="JC137" s="4"/>
      <c r="JD137" s="4" t="s">
        <v>45</v>
      </c>
      <c r="JE137" s="4" t="s">
        <v>46</v>
      </c>
      <c r="JF137" s="4" t="s">
        <v>43</v>
      </c>
      <c r="JG137" s="4" t="s">
        <v>44</v>
      </c>
      <c r="JI137" s="1">
        <f t="shared" si="2253"/>
        <v>580</v>
      </c>
      <c r="JJ137" s="1">
        <f t="shared" si="2254"/>
        <v>1430</v>
      </c>
      <c r="JK137" s="1">
        <f t="shared" si="2255"/>
        <v>40.6</v>
      </c>
      <c r="JL137"/>
      <c r="JM137"/>
      <c r="JN137"/>
      <c r="JO137"/>
      <c r="JP137"/>
      <c r="JQ137"/>
      <c r="JR137" s="4"/>
      <c r="JS137" s="4"/>
      <c r="JT137" s="4"/>
      <c r="JU137" s="4"/>
      <c r="JV137" s="4"/>
      <c r="JW137" s="4" t="s">
        <v>43</v>
      </c>
      <c r="JX137" s="4" t="s">
        <v>44</v>
      </c>
      <c r="JY137" s="4"/>
      <c r="JZ137" s="4"/>
      <c r="KA137" s="4" t="s">
        <v>45</v>
      </c>
      <c r="KB137" s="4" t="s">
        <v>46</v>
      </c>
      <c r="KC137" s="4" t="s">
        <v>43</v>
      </c>
      <c r="KD137" s="4" t="s">
        <v>44</v>
      </c>
      <c r="KF137" s="1">
        <f t="shared" si="2257"/>
        <v>1108</v>
      </c>
      <c r="KG137" s="1">
        <f t="shared" si="2258"/>
        <v>1439</v>
      </c>
      <c r="KH137" s="1">
        <f t="shared" si="2259"/>
        <v>77</v>
      </c>
      <c r="KI137"/>
      <c r="KJ137"/>
      <c r="KK137"/>
      <c r="KL137"/>
      <c r="KM137"/>
      <c r="KN137"/>
      <c r="KO137" s="4"/>
      <c r="KP137" s="4"/>
      <c r="KQ137" s="4"/>
      <c r="KR137" s="4"/>
      <c r="KS137" s="4"/>
      <c r="KT137" s="4" t="s">
        <v>43</v>
      </c>
      <c r="KU137" s="4" t="s">
        <v>44</v>
      </c>
      <c r="KV137" s="4"/>
      <c r="KW137" s="4"/>
      <c r="KX137" s="4" t="s">
        <v>45</v>
      </c>
      <c r="KY137" s="4" t="s">
        <v>46</v>
      </c>
      <c r="KZ137" s="4" t="s">
        <v>43</v>
      </c>
      <c r="LA137" s="4" t="s">
        <v>44</v>
      </c>
      <c r="LC137" s="1">
        <f t="shared" si="2261"/>
        <v>70</v>
      </c>
      <c r="LD137" s="1">
        <f t="shared" si="2262"/>
        <v>1462</v>
      </c>
      <c r="LE137" s="1">
        <f t="shared" si="2263"/>
        <v>4.8</v>
      </c>
      <c r="LF137"/>
      <c r="LG137"/>
      <c r="LH137"/>
      <c r="LI137"/>
      <c r="LJ137"/>
      <c r="LK137"/>
      <c r="LL137" s="4"/>
      <c r="LM137" s="4"/>
      <c r="LN137" s="4"/>
      <c r="LO137" s="4"/>
      <c r="LP137" s="4"/>
      <c r="LQ137" s="4" t="s">
        <v>43</v>
      </c>
      <c r="LR137" s="4" t="s">
        <v>44</v>
      </c>
      <c r="LS137" s="4"/>
      <c r="LT137" s="4"/>
      <c r="LU137" s="4" t="s">
        <v>45</v>
      </c>
      <c r="LV137" s="4" t="s">
        <v>46</v>
      </c>
      <c r="LW137" s="4" t="s">
        <v>43</v>
      </c>
      <c r="LX137" s="4" t="s">
        <v>44</v>
      </c>
      <c r="LZ137" s="1">
        <f t="shared" si="2265"/>
        <v>314</v>
      </c>
      <c r="MA137" s="1">
        <f t="shared" si="2266"/>
        <v>1384</v>
      </c>
      <c r="MB137" s="1">
        <f t="shared" si="2267"/>
        <v>22.7</v>
      </c>
      <c r="MC137"/>
      <c r="MD137"/>
      <c r="ME137"/>
      <c r="MF137"/>
      <c r="MG137"/>
      <c r="MH137"/>
      <c r="MI137" s="4"/>
      <c r="MJ137" s="4"/>
      <c r="MK137" s="4"/>
      <c r="ML137" s="4"/>
      <c r="MM137" s="4"/>
      <c r="MN137" s="4" t="s">
        <v>43</v>
      </c>
      <c r="MO137" s="4" t="s">
        <v>44</v>
      </c>
      <c r="MP137" s="4"/>
      <c r="MQ137" s="4"/>
      <c r="MR137" s="4" t="s">
        <v>45</v>
      </c>
      <c r="MS137" s="4" t="s">
        <v>46</v>
      </c>
      <c r="MT137" s="4" t="s">
        <v>43</v>
      </c>
      <c r="MU137" s="4" t="s">
        <v>44</v>
      </c>
      <c r="MW137" s="1">
        <f t="shared" si="2269"/>
        <v>1020</v>
      </c>
      <c r="MX137" s="1">
        <f t="shared" si="2270"/>
        <v>881</v>
      </c>
      <c r="MY137" s="1">
        <f t="shared" si="2271"/>
        <v>115.8</v>
      </c>
      <c r="MZ137"/>
      <c r="NA137"/>
      <c r="NB137"/>
      <c r="NC137"/>
      <c r="ND137"/>
      <c r="NE137"/>
      <c r="NF137" s="4"/>
      <c r="NG137" s="4"/>
      <c r="NH137" s="4"/>
      <c r="NI137" s="4"/>
      <c r="NJ137" s="4"/>
      <c r="NK137" s="4" t="s">
        <v>43</v>
      </c>
      <c r="NL137" s="4" t="s">
        <v>44</v>
      </c>
      <c r="NM137" s="4"/>
      <c r="NN137" s="4"/>
      <c r="NO137" s="4" t="s">
        <v>45</v>
      </c>
      <c r="NP137" s="4" t="s">
        <v>46</v>
      </c>
      <c r="NQ137" s="4" t="s">
        <v>43</v>
      </c>
      <c r="NR137" s="4" t="s">
        <v>44</v>
      </c>
      <c r="NT137" s="1">
        <f t="shared" si="2273"/>
        <v>27</v>
      </c>
      <c r="NU137" s="1">
        <f t="shared" si="2274"/>
        <v>1009</v>
      </c>
      <c r="NV137" s="1">
        <f t="shared" si="2275"/>
        <v>2.7</v>
      </c>
      <c r="NW137"/>
      <c r="NX137"/>
      <c r="NY137"/>
      <c r="NZ137"/>
      <c r="OA137"/>
      <c r="OB137"/>
      <c r="OC137" s="4"/>
      <c r="OD137" s="4"/>
      <c r="OE137" s="4"/>
      <c r="OF137" s="4"/>
      <c r="OG137" s="4"/>
      <c r="OH137" s="4" t="s">
        <v>43</v>
      </c>
      <c r="OI137" s="4" t="s">
        <v>44</v>
      </c>
      <c r="OJ137" s="4"/>
      <c r="OK137" s="4"/>
      <c r="OL137" s="4" t="s">
        <v>45</v>
      </c>
      <c r="OM137" s="4" t="s">
        <v>46</v>
      </c>
      <c r="ON137" s="4" t="s">
        <v>43</v>
      </c>
      <c r="OO137" s="4" t="s">
        <v>44</v>
      </c>
      <c r="OQ137" s="1">
        <f t="shared" si="2277"/>
        <v>6</v>
      </c>
      <c r="OR137" s="1">
        <f t="shared" si="2278"/>
        <v>1086</v>
      </c>
      <c r="OS137" s="1">
        <f t="shared" si="2279"/>
        <v>0.6</v>
      </c>
      <c r="OT137"/>
      <c r="OU137"/>
      <c r="OV137"/>
      <c r="OW137"/>
      <c r="OX137"/>
      <c r="OY137"/>
      <c r="OZ137" s="4"/>
      <c r="PA137" s="4"/>
      <c r="PB137" s="4"/>
      <c r="PC137" s="4"/>
      <c r="PD137" s="4"/>
      <c r="PE137" s="4" t="s">
        <v>43</v>
      </c>
      <c r="PF137" s="4" t="s">
        <v>44</v>
      </c>
      <c r="PG137" s="4"/>
      <c r="PH137" s="4"/>
      <c r="PI137" s="4" t="s">
        <v>45</v>
      </c>
      <c r="PJ137" s="4" t="s">
        <v>46</v>
      </c>
      <c r="PK137" s="4" t="s">
        <v>43</v>
      </c>
      <c r="PL137" s="4" t="s">
        <v>44</v>
      </c>
      <c r="PN137" s="1">
        <f t="shared" si="2281"/>
        <v>1</v>
      </c>
      <c r="PO137" s="1">
        <f t="shared" si="2282"/>
        <v>901</v>
      </c>
      <c r="PP137" s="1">
        <f t="shared" si="2283"/>
        <v>0.1</v>
      </c>
      <c r="PQ137"/>
      <c r="PR137"/>
      <c r="PS137"/>
      <c r="PT137"/>
      <c r="PU137"/>
      <c r="PV137"/>
      <c r="PW137" s="4"/>
      <c r="PX137" s="4"/>
      <c r="PY137" s="4"/>
      <c r="PZ137" s="4"/>
      <c r="QA137" s="4"/>
      <c r="QB137" s="4" t="s">
        <v>43</v>
      </c>
      <c r="QC137" s="4" t="s">
        <v>44</v>
      </c>
      <c r="QD137" s="4"/>
      <c r="QE137" s="4"/>
      <c r="QF137" s="4" t="s">
        <v>45</v>
      </c>
      <c r="QG137" s="4" t="s">
        <v>46</v>
      </c>
      <c r="QH137" s="4" t="s">
        <v>43</v>
      </c>
      <c r="QI137" s="4" t="s">
        <v>44</v>
      </c>
      <c r="QN137"/>
      <c r="QO137"/>
      <c r="QP137"/>
      <c r="QQ137"/>
      <c r="QR137"/>
      <c r="QS137"/>
      <c r="QT137" s="4"/>
      <c r="QU137" s="4"/>
      <c r="QV137" s="4"/>
      <c r="QW137" s="4"/>
      <c r="QX137" s="4"/>
      <c r="QY137" s="4"/>
      <c r="QZ137" s="4"/>
      <c r="RA137" s="4"/>
      <c r="RB137" s="4"/>
      <c r="RC137" s="4"/>
      <c r="RD137" s="4"/>
      <c r="RE137" s="4"/>
      <c r="RF137" s="4"/>
    </row>
    <row r="138" spans="1:474">
      <c r="A138" s="20" t="s">
        <v>13</v>
      </c>
      <c r="B138" s="20" t="s">
        <v>17</v>
      </c>
      <c r="C138" s="20">
        <v>69</v>
      </c>
      <c r="D138" s="20" t="s">
        <v>16</v>
      </c>
      <c r="E138" s="20">
        <v>886</v>
      </c>
      <c r="F138" s="23">
        <v>1978</v>
      </c>
      <c r="G138" s="20">
        <v>44.8</v>
      </c>
      <c r="H138" s="20">
        <v>129</v>
      </c>
      <c r="I138" s="23">
        <v>1928</v>
      </c>
      <c r="J138" s="20">
        <v>6.7</v>
      </c>
      <c r="K138" s="20">
        <v>28</v>
      </c>
      <c r="L138" s="23">
        <v>2232</v>
      </c>
      <c r="M138" s="20">
        <v>1.3</v>
      </c>
      <c r="N138" s="20">
        <v>37</v>
      </c>
      <c r="O138" s="23">
        <v>1766</v>
      </c>
      <c r="P138" s="20">
        <v>2.1</v>
      </c>
      <c r="Q138" s="20">
        <v>158</v>
      </c>
      <c r="R138" s="23">
        <v>1972</v>
      </c>
      <c r="S138" s="20">
        <v>8</v>
      </c>
      <c r="T138" s="20">
        <v>177</v>
      </c>
      <c r="U138" s="23">
        <v>1795</v>
      </c>
      <c r="V138" s="20">
        <v>9.9</v>
      </c>
      <c r="W138" s="20">
        <v>460</v>
      </c>
      <c r="X138" s="23">
        <v>2154</v>
      </c>
      <c r="Y138" s="20">
        <v>21.4</v>
      </c>
      <c r="Z138" s="20">
        <v>519</v>
      </c>
      <c r="AA138" s="23">
        <v>1578</v>
      </c>
      <c r="AB138" s="20">
        <v>32.9</v>
      </c>
      <c r="AC138" s="20">
        <v>921</v>
      </c>
      <c r="AD138" s="23">
        <v>2122</v>
      </c>
      <c r="AE138" s="20">
        <v>43.4</v>
      </c>
      <c r="AF138" s="20">
        <v>619</v>
      </c>
      <c r="AG138" s="23">
        <v>1840</v>
      </c>
      <c r="AH138" s="20">
        <v>33.6</v>
      </c>
      <c r="AI138" s="20">
        <v>1171</v>
      </c>
      <c r="AJ138" s="23">
        <v>2219</v>
      </c>
      <c r="AK138" s="20">
        <v>52.8</v>
      </c>
      <c r="AL138" s="20">
        <v>97</v>
      </c>
      <c r="AM138" s="23">
        <v>1789</v>
      </c>
      <c r="AN138" s="20">
        <v>5.4</v>
      </c>
      <c r="AO138" s="20">
        <v>322</v>
      </c>
      <c r="AP138" s="23">
        <v>1662</v>
      </c>
      <c r="AQ138" s="20">
        <v>19.399999999999999</v>
      </c>
      <c r="AR138" s="20">
        <v>1199</v>
      </c>
      <c r="AS138" s="20">
        <v>1281</v>
      </c>
      <c r="AT138" s="20">
        <v>93.6</v>
      </c>
      <c r="AU138" s="20">
        <v>42</v>
      </c>
      <c r="AV138" s="20">
        <v>894</v>
      </c>
      <c r="AW138" s="20">
        <v>4.7</v>
      </c>
      <c r="AX138" s="20">
        <v>8</v>
      </c>
      <c r="AY138" s="20">
        <v>1053</v>
      </c>
      <c r="AZ138" s="20">
        <v>0.8</v>
      </c>
      <c r="BA138" s="20">
        <v>1</v>
      </c>
      <c r="BB138" s="20">
        <v>1038</v>
      </c>
      <c r="BC138" s="20">
        <v>0.1</v>
      </c>
      <c r="BE138" s="35"/>
      <c r="BF138" s="1" t="str">
        <f t="shared" si="2213"/>
        <v>明細部</v>
      </c>
      <c r="BG138" s="1" t="str">
        <f t="shared" si="2214"/>
        <v>県</v>
      </c>
      <c r="BH138" s="1">
        <f t="shared" si="2215"/>
        <v>69</v>
      </c>
      <c r="BI138" s="1" t="str">
        <f t="shared" si="2216"/>
        <v>女</v>
      </c>
      <c r="BJ138" s="1">
        <f t="shared" si="2217"/>
        <v>886</v>
      </c>
      <c r="BK138" s="1">
        <f t="shared" si="2218"/>
        <v>1978</v>
      </c>
      <c r="BL138" s="1">
        <f t="shared" si="2219"/>
        <v>44.8</v>
      </c>
      <c r="BM138"/>
      <c r="BN138"/>
      <c r="BO138"/>
      <c r="BP138"/>
      <c r="BQ138"/>
      <c r="BR138"/>
      <c r="BS138"/>
      <c r="BT138"/>
      <c r="BU138"/>
      <c r="BV138"/>
      <c r="BW138"/>
      <c r="BX138"/>
      <c r="BY138"/>
      <c r="BZ138"/>
      <c r="CA138"/>
      <c r="CB138"/>
      <c r="CC138"/>
      <c r="CD138"/>
      <c r="CE138"/>
      <c r="CG138" s="1">
        <f t="shared" si="2221"/>
        <v>129</v>
      </c>
      <c r="CH138" s="1">
        <f t="shared" si="2222"/>
        <v>1928</v>
      </c>
      <c r="CI138" s="1">
        <f t="shared" si="2223"/>
        <v>6.7</v>
      </c>
      <c r="CJ138"/>
      <c r="CK138"/>
      <c r="CL138"/>
      <c r="CM138"/>
      <c r="CN138"/>
      <c r="CO138"/>
      <c r="CP138"/>
      <c r="CQ138"/>
      <c r="CR138"/>
      <c r="CS138"/>
      <c r="CT138"/>
      <c r="CU138"/>
      <c r="CV138"/>
      <c r="CW138"/>
      <c r="CX138"/>
      <c r="CY138"/>
      <c r="CZ138"/>
      <c r="DA138"/>
      <c r="DB138"/>
      <c r="DD138" s="1">
        <f t="shared" si="2225"/>
        <v>28</v>
      </c>
      <c r="DE138" s="1">
        <f t="shared" si="2226"/>
        <v>2232</v>
      </c>
      <c r="DF138" s="1">
        <f t="shared" si="2227"/>
        <v>1.3</v>
      </c>
      <c r="DG138"/>
      <c r="DH138"/>
      <c r="DI138"/>
      <c r="DJ138"/>
      <c r="DK138"/>
      <c r="DL138"/>
      <c r="DM138"/>
      <c r="DN138"/>
      <c r="DO138"/>
      <c r="DP138"/>
      <c r="DQ138"/>
      <c r="DR138"/>
      <c r="DS138"/>
      <c r="DT138"/>
      <c r="DU138"/>
      <c r="DV138"/>
      <c r="DW138"/>
      <c r="DX138"/>
      <c r="DY138"/>
      <c r="EA138" s="1">
        <f t="shared" si="2229"/>
        <v>37</v>
      </c>
      <c r="EB138" s="1">
        <f t="shared" si="2230"/>
        <v>1766</v>
      </c>
      <c r="EC138" s="1">
        <f t="shared" si="2231"/>
        <v>2.1</v>
      </c>
      <c r="ED138"/>
      <c r="EE138"/>
      <c r="EF138"/>
      <c r="EG138"/>
      <c r="EH138"/>
      <c r="EI138"/>
      <c r="EJ138"/>
      <c r="EK138"/>
      <c r="EL138"/>
      <c r="EM138"/>
      <c r="EN138"/>
      <c r="EO138"/>
      <c r="EP138"/>
      <c r="EQ138"/>
      <c r="ER138"/>
      <c r="ES138"/>
      <c r="ET138"/>
      <c r="EU138"/>
      <c r="EV138"/>
      <c r="EX138" s="1">
        <f t="shared" si="2233"/>
        <v>158</v>
      </c>
      <c r="EY138" s="1">
        <f t="shared" si="2234"/>
        <v>1972</v>
      </c>
      <c r="EZ138" s="1">
        <f t="shared" si="2235"/>
        <v>8</v>
      </c>
      <c r="FA138"/>
      <c r="FB138"/>
      <c r="FC138"/>
      <c r="FD138"/>
      <c r="FE138"/>
      <c r="FF138"/>
      <c r="FG138"/>
      <c r="FH138"/>
      <c r="FI138"/>
      <c r="FJ138"/>
      <c r="FK138"/>
      <c r="FL138"/>
      <c r="FM138"/>
      <c r="FN138"/>
      <c r="FO138"/>
      <c r="FP138"/>
      <c r="FQ138"/>
      <c r="FR138"/>
      <c r="FS138"/>
      <c r="FU138" s="1">
        <f t="shared" si="2237"/>
        <v>177</v>
      </c>
      <c r="FV138" s="1">
        <f t="shared" si="2238"/>
        <v>1795</v>
      </c>
      <c r="FW138" s="1">
        <f t="shared" si="2239"/>
        <v>9.9</v>
      </c>
      <c r="FX138"/>
      <c r="FY138"/>
      <c r="FZ138"/>
      <c r="GA138"/>
      <c r="GB138"/>
      <c r="GC138"/>
      <c r="GD138"/>
      <c r="GE138"/>
      <c r="GF138"/>
      <c r="GG138"/>
      <c r="GH138"/>
      <c r="GI138"/>
      <c r="GJ138"/>
      <c r="GK138"/>
      <c r="GL138"/>
      <c r="GM138"/>
      <c r="GN138"/>
      <c r="GO138"/>
      <c r="GP138"/>
      <c r="GR138" s="1">
        <f t="shared" si="2241"/>
        <v>460</v>
      </c>
      <c r="GS138" s="1">
        <f t="shared" si="2242"/>
        <v>2154</v>
      </c>
      <c r="GT138" s="1">
        <f t="shared" si="2243"/>
        <v>21.4</v>
      </c>
      <c r="GU138"/>
      <c r="GV138"/>
      <c r="GW138"/>
      <c r="GX138"/>
      <c r="GY138"/>
      <c r="GZ138"/>
      <c r="HA138"/>
      <c r="HB138"/>
      <c r="HC138"/>
      <c r="HD138"/>
      <c r="HE138"/>
      <c r="HF138"/>
      <c r="HG138"/>
      <c r="HH138"/>
      <c r="HI138"/>
      <c r="HJ138"/>
      <c r="HK138"/>
      <c r="HL138"/>
      <c r="HM138"/>
      <c r="HO138" s="1">
        <f t="shared" si="2245"/>
        <v>519</v>
      </c>
      <c r="HP138" s="1">
        <f t="shared" si="2246"/>
        <v>1578</v>
      </c>
      <c r="HQ138" s="1">
        <f t="shared" si="2247"/>
        <v>32.9</v>
      </c>
      <c r="HR138"/>
      <c r="HS138"/>
      <c r="HT138"/>
      <c r="HU138"/>
      <c r="HV138"/>
      <c r="HW138"/>
      <c r="HX138"/>
      <c r="HY138"/>
      <c r="HZ138"/>
      <c r="IA138"/>
      <c r="IB138"/>
      <c r="IC138"/>
      <c r="ID138"/>
      <c r="IE138"/>
      <c r="IF138"/>
      <c r="IG138"/>
      <c r="IH138"/>
      <c r="II138"/>
      <c r="IJ138"/>
      <c r="IL138" s="1">
        <f t="shared" si="2249"/>
        <v>921</v>
      </c>
      <c r="IM138" s="1">
        <f t="shared" si="2250"/>
        <v>2122</v>
      </c>
      <c r="IN138" s="1">
        <f t="shared" si="2251"/>
        <v>43.4</v>
      </c>
      <c r="IO138"/>
      <c r="IP138"/>
      <c r="IQ138"/>
      <c r="IR138"/>
      <c r="IS138"/>
      <c r="IT138"/>
      <c r="IU138"/>
      <c r="IV138"/>
      <c r="IW138"/>
      <c r="IX138"/>
      <c r="IY138"/>
      <c r="IZ138"/>
      <c r="JA138"/>
      <c r="JB138"/>
      <c r="JC138"/>
      <c r="JD138"/>
      <c r="JE138"/>
      <c r="JF138"/>
      <c r="JG138"/>
      <c r="JI138" s="1">
        <f t="shared" si="2253"/>
        <v>619</v>
      </c>
      <c r="JJ138" s="1">
        <f t="shared" si="2254"/>
        <v>1840</v>
      </c>
      <c r="JK138" s="1">
        <f t="shared" si="2255"/>
        <v>33.6</v>
      </c>
      <c r="JL138"/>
      <c r="JM138"/>
      <c r="JN138"/>
      <c r="JO138"/>
      <c r="JP138"/>
      <c r="JQ138"/>
      <c r="JR138"/>
      <c r="JS138"/>
      <c r="JT138"/>
      <c r="JU138"/>
      <c r="JV138"/>
      <c r="JW138"/>
      <c r="JX138"/>
      <c r="JY138"/>
      <c r="JZ138"/>
      <c r="KA138"/>
      <c r="KB138"/>
      <c r="KC138"/>
      <c r="KD138"/>
      <c r="KF138" s="1">
        <f t="shared" si="2257"/>
        <v>1171</v>
      </c>
      <c r="KG138" s="1">
        <f t="shared" si="2258"/>
        <v>2219</v>
      </c>
      <c r="KH138" s="1">
        <f t="shared" si="2259"/>
        <v>52.8</v>
      </c>
      <c r="KI138"/>
      <c r="KJ138"/>
      <c r="KK138"/>
      <c r="KL138"/>
      <c r="KM138"/>
      <c r="KN138"/>
      <c r="KO138"/>
      <c r="KP138"/>
      <c r="KQ138"/>
      <c r="KR138"/>
      <c r="KS138"/>
      <c r="KT138"/>
      <c r="KU138"/>
      <c r="KV138"/>
      <c r="KW138"/>
      <c r="KX138"/>
      <c r="KY138"/>
      <c r="KZ138"/>
      <c r="LA138"/>
      <c r="LC138" s="1">
        <f t="shared" si="2261"/>
        <v>97</v>
      </c>
      <c r="LD138" s="1">
        <f t="shared" si="2262"/>
        <v>1789</v>
      </c>
      <c r="LE138" s="1">
        <f t="shared" si="2263"/>
        <v>5.4</v>
      </c>
      <c r="LF138"/>
      <c r="LG138"/>
      <c r="LH138"/>
      <c r="LI138"/>
      <c r="LJ138"/>
      <c r="LK138"/>
      <c r="LL138"/>
      <c r="LM138"/>
      <c r="LN138"/>
      <c r="LO138"/>
      <c r="LP138"/>
      <c r="LQ138"/>
      <c r="LR138"/>
      <c r="LS138"/>
      <c r="LT138"/>
      <c r="LU138"/>
      <c r="LV138"/>
      <c r="LW138"/>
      <c r="LX138"/>
      <c r="LZ138" s="1">
        <f t="shared" si="2265"/>
        <v>322</v>
      </c>
      <c r="MA138" s="1">
        <f t="shared" si="2266"/>
        <v>1662</v>
      </c>
      <c r="MB138" s="1">
        <f t="shared" si="2267"/>
        <v>19.399999999999999</v>
      </c>
      <c r="MC138"/>
      <c r="MD138"/>
      <c r="ME138"/>
      <c r="MF138"/>
      <c r="MG138"/>
      <c r="MH138"/>
      <c r="MI138"/>
      <c r="MJ138"/>
      <c r="MK138"/>
      <c r="ML138"/>
      <c r="MM138"/>
      <c r="MN138"/>
      <c r="MO138"/>
      <c r="MP138"/>
      <c r="MQ138"/>
      <c r="MR138"/>
      <c r="MS138"/>
      <c r="MT138"/>
      <c r="MU138"/>
      <c r="MW138" s="1">
        <f t="shared" si="2269"/>
        <v>1199</v>
      </c>
      <c r="MX138" s="1">
        <f t="shared" si="2270"/>
        <v>1281</v>
      </c>
      <c r="MY138" s="1">
        <f t="shared" si="2271"/>
        <v>93.6</v>
      </c>
      <c r="MZ138"/>
      <c r="NA138"/>
      <c r="NB138"/>
      <c r="NC138"/>
      <c r="ND138"/>
      <c r="NE138"/>
      <c r="NF138"/>
      <c r="NG138"/>
      <c r="NH138"/>
      <c r="NI138"/>
      <c r="NJ138"/>
      <c r="NK138"/>
      <c r="NL138"/>
      <c r="NM138"/>
      <c r="NN138"/>
      <c r="NO138"/>
      <c r="NP138"/>
      <c r="NQ138"/>
      <c r="NR138"/>
      <c r="NT138" s="1">
        <f t="shared" si="2273"/>
        <v>42</v>
      </c>
      <c r="NU138" s="1">
        <f t="shared" si="2274"/>
        <v>894</v>
      </c>
      <c r="NV138" s="1">
        <f t="shared" si="2275"/>
        <v>4.7</v>
      </c>
      <c r="NW138"/>
      <c r="NX138"/>
      <c r="NY138"/>
      <c r="NZ138"/>
      <c r="OA138"/>
      <c r="OB138"/>
      <c r="OC138"/>
      <c r="OD138"/>
      <c r="OE138"/>
      <c r="OF138"/>
      <c r="OG138"/>
      <c r="OH138"/>
      <c r="OI138"/>
      <c r="OJ138"/>
      <c r="OK138"/>
      <c r="OL138"/>
      <c r="OM138"/>
      <c r="ON138"/>
      <c r="OO138"/>
      <c r="OQ138" s="1">
        <f t="shared" si="2277"/>
        <v>8</v>
      </c>
      <c r="OR138" s="1">
        <f t="shared" si="2278"/>
        <v>1053</v>
      </c>
      <c r="OS138" s="1">
        <f t="shared" si="2279"/>
        <v>0.8</v>
      </c>
      <c r="OT138"/>
      <c r="OU138"/>
      <c r="OV138"/>
      <c r="OW138"/>
      <c r="OX138"/>
      <c r="OY138"/>
      <c r="OZ138"/>
      <c r="PA138"/>
      <c r="PB138"/>
      <c r="PC138"/>
      <c r="PD138"/>
      <c r="PE138"/>
      <c r="PF138"/>
      <c r="PG138"/>
      <c r="PH138"/>
      <c r="PI138"/>
      <c r="PJ138"/>
      <c r="PK138"/>
      <c r="PL138"/>
      <c r="PN138" s="1">
        <f t="shared" si="2281"/>
        <v>1</v>
      </c>
      <c r="PO138" s="1">
        <f t="shared" si="2282"/>
        <v>1038</v>
      </c>
      <c r="PP138" s="1">
        <f t="shared" si="2283"/>
        <v>0.1</v>
      </c>
      <c r="PQ138"/>
      <c r="PR138"/>
      <c r="PS138"/>
      <c r="PT138"/>
      <c r="PU138"/>
      <c r="PV138"/>
      <c r="PW138"/>
      <c r="PX138"/>
      <c r="PY138"/>
      <c r="PZ138"/>
      <c r="QA138"/>
      <c r="QB138"/>
      <c r="QC138"/>
      <c r="QD138"/>
      <c r="QE138"/>
      <c r="QF138"/>
      <c r="QG138"/>
      <c r="QH138"/>
      <c r="QI138"/>
      <c r="QN138"/>
      <c r="QO138"/>
      <c r="QP138"/>
      <c r="QQ138"/>
      <c r="QR138"/>
      <c r="QS138"/>
      <c r="QT138"/>
      <c r="QU138"/>
      <c r="QV138"/>
      <c r="QW138"/>
      <c r="QX138"/>
      <c r="QY138"/>
      <c r="QZ138"/>
      <c r="RA138"/>
      <c r="RB138"/>
      <c r="RC138"/>
      <c r="RD138"/>
      <c r="RE138"/>
      <c r="RF138"/>
    </row>
    <row r="139" spans="1:474">
      <c r="A139" s="20" t="s">
        <v>13</v>
      </c>
      <c r="B139" s="20" t="s">
        <v>17</v>
      </c>
      <c r="C139" s="20">
        <v>70</v>
      </c>
      <c r="D139" s="20" t="s">
        <v>16</v>
      </c>
      <c r="E139" s="20">
        <v>1032</v>
      </c>
      <c r="F139" s="23">
        <v>1890</v>
      </c>
      <c r="G139" s="20">
        <v>54.6</v>
      </c>
      <c r="H139" s="20">
        <v>124</v>
      </c>
      <c r="I139" s="23">
        <v>1823</v>
      </c>
      <c r="J139" s="20">
        <v>6.8</v>
      </c>
      <c r="K139" s="20">
        <v>24</v>
      </c>
      <c r="L139" s="23">
        <v>1902</v>
      </c>
      <c r="M139" s="20">
        <v>1.3</v>
      </c>
      <c r="N139" s="20">
        <v>50</v>
      </c>
      <c r="O139" s="23">
        <v>2051</v>
      </c>
      <c r="P139" s="20">
        <v>2.4</v>
      </c>
      <c r="Q139" s="20">
        <v>152</v>
      </c>
      <c r="R139" s="23">
        <v>2045</v>
      </c>
      <c r="S139" s="20">
        <v>7.4</v>
      </c>
      <c r="T139" s="20">
        <v>159</v>
      </c>
      <c r="U139" s="23">
        <v>2127</v>
      </c>
      <c r="V139" s="20">
        <v>7.5</v>
      </c>
      <c r="W139" s="20">
        <v>441</v>
      </c>
      <c r="X139" s="23">
        <v>2221</v>
      </c>
      <c r="Y139" s="20">
        <v>19.899999999999999</v>
      </c>
      <c r="Z139" s="20">
        <v>526</v>
      </c>
      <c r="AA139" s="23">
        <v>1865</v>
      </c>
      <c r="AB139" s="20">
        <v>28.2</v>
      </c>
      <c r="AC139" s="20">
        <v>892</v>
      </c>
      <c r="AD139" s="23">
        <v>1694</v>
      </c>
      <c r="AE139" s="20">
        <v>52.7</v>
      </c>
      <c r="AF139" s="20">
        <v>550</v>
      </c>
      <c r="AG139" s="23">
        <v>2124</v>
      </c>
      <c r="AH139" s="20">
        <v>25.9</v>
      </c>
      <c r="AI139" s="20">
        <v>824</v>
      </c>
      <c r="AJ139" s="23">
        <v>2190</v>
      </c>
      <c r="AK139" s="20">
        <v>37.6</v>
      </c>
      <c r="AL139" s="20">
        <v>108</v>
      </c>
      <c r="AM139" s="23">
        <v>2178</v>
      </c>
      <c r="AN139" s="20">
        <v>5</v>
      </c>
      <c r="AO139" s="20">
        <v>296</v>
      </c>
      <c r="AP139" s="23">
        <v>2159</v>
      </c>
      <c r="AQ139" s="20">
        <v>13.7</v>
      </c>
      <c r="AR139" s="20">
        <v>920</v>
      </c>
      <c r="AS139" s="20">
        <v>1246</v>
      </c>
      <c r="AT139" s="20">
        <v>73.8</v>
      </c>
      <c r="AU139" s="20">
        <v>46</v>
      </c>
      <c r="AV139" s="20">
        <v>1145</v>
      </c>
      <c r="AW139" s="20">
        <v>4</v>
      </c>
      <c r="AX139" s="20">
        <v>0</v>
      </c>
      <c r="AY139" s="20">
        <v>1070</v>
      </c>
      <c r="AZ139" s="20">
        <v>0</v>
      </c>
      <c r="BA139" s="20">
        <v>0</v>
      </c>
      <c r="BB139" s="20">
        <v>943</v>
      </c>
      <c r="BC139" s="20">
        <v>0</v>
      </c>
      <c r="BE139" s="35"/>
      <c r="BF139" s="1" t="str">
        <f t="shared" si="2213"/>
        <v>明細部</v>
      </c>
      <c r="BG139" s="1" t="str">
        <f t="shared" si="2214"/>
        <v>県</v>
      </c>
      <c r="BH139" s="1">
        <f t="shared" si="2215"/>
        <v>70</v>
      </c>
      <c r="BI139" s="1" t="str">
        <f t="shared" si="2216"/>
        <v>女</v>
      </c>
      <c r="BJ139" s="1">
        <f t="shared" si="2217"/>
        <v>1032</v>
      </c>
      <c r="BK139" s="1">
        <f t="shared" si="2218"/>
        <v>1890</v>
      </c>
      <c r="BL139" s="1">
        <f t="shared" si="2219"/>
        <v>54.6</v>
      </c>
      <c r="BM139" t="str">
        <f>+BS105</f>
        <v>県・女</v>
      </c>
      <c r="BN139"/>
      <c r="BO139"/>
      <c r="BP139"/>
      <c r="BQ139"/>
      <c r="BR139"/>
      <c r="BS139" t="str">
        <f>+BS88</f>
        <v>保険者（地区）・女</v>
      </c>
      <c r="BT139"/>
      <c r="BU139"/>
      <c r="BV139"/>
      <c r="BW139"/>
      <c r="BX139" s="4" t="s">
        <v>20</v>
      </c>
      <c r="BY139" s="4"/>
      <c r="BZ139" s="4"/>
      <c r="CA139" s="4" t="s">
        <v>21</v>
      </c>
      <c r="CB139" s="4"/>
      <c r="CC139" s="4"/>
      <c r="CD139" s="4"/>
      <c r="CE139" s="4"/>
      <c r="CG139" s="1">
        <f t="shared" si="2221"/>
        <v>124</v>
      </c>
      <c r="CH139" s="1">
        <f t="shared" si="2222"/>
        <v>1823</v>
      </c>
      <c r="CI139" s="1">
        <f t="shared" si="2223"/>
        <v>6.8</v>
      </c>
      <c r="CJ139" t="str">
        <f>+CP105</f>
        <v>県・女</v>
      </c>
      <c r="CK139"/>
      <c r="CL139"/>
      <c r="CM139"/>
      <c r="CN139"/>
      <c r="CO139"/>
      <c r="CP139" t="str">
        <f>+CP88</f>
        <v>保険者（地区）・女</v>
      </c>
      <c r="CQ139"/>
      <c r="CR139"/>
      <c r="CS139"/>
      <c r="CT139"/>
      <c r="CU139" s="4" t="s">
        <v>20</v>
      </c>
      <c r="CV139" s="4"/>
      <c r="CW139" s="4"/>
      <c r="CX139" s="4" t="s">
        <v>21</v>
      </c>
      <c r="CY139" s="4"/>
      <c r="CZ139" s="4"/>
      <c r="DA139" s="4"/>
      <c r="DB139" s="4"/>
      <c r="DD139" s="1">
        <f t="shared" si="2225"/>
        <v>24</v>
      </c>
      <c r="DE139" s="1">
        <f t="shared" si="2226"/>
        <v>1902</v>
      </c>
      <c r="DF139" s="1">
        <f t="shared" si="2227"/>
        <v>1.3</v>
      </c>
      <c r="DG139" t="str">
        <f>+DM105</f>
        <v>県・女</v>
      </c>
      <c r="DH139"/>
      <c r="DI139"/>
      <c r="DJ139"/>
      <c r="DK139"/>
      <c r="DL139"/>
      <c r="DM139" t="str">
        <f>+DM88</f>
        <v>保険者（地区）・女</v>
      </c>
      <c r="DN139"/>
      <c r="DO139"/>
      <c r="DP139"/>
      <c r="DQ139"/>
      <c r="DR139" s="4" t="s">
        <v>20</v>
      </c>
      <c r="DS139" s="4"/>
      <c r="DT139" s="4"/>
      <c r="DU139" s="4" t="s">
        <v>21</v>
      </c>
      <c r="DV139" s="4"/>
      <c r="DW139" s="4"/>
      <c r="DX139" s="4"/>
      <c r="DY139" s="4"/>
      <c r="EA139" s="1">
        <f t="shared" si="2229"/>
        <v>50</v>
      </c>
      <c r="EB139" s="1">
        <f t="shared" si="2230"/>
        <v>2051</v>
      </c>
      <c r="EC139" s="1">
        <f t="shared" si="2231"/>
        <v>2.4</v>
      </c>
      <c r="ED139" t="str">
        <f>+EJ105</f>
        <v>県・女</v>
      </c>
      <c r="EE139"/>
      <c r="EF139"/>
      <c r="EG139"/>
      <c r="EH139"/>
      <c r="EI139"/>
      <c r="EJ139" t="str">
        <f>+EJ88</f>
        <v>保険者（地区）・女</v>
      </c>
      <c r="EK139"/>
      <c r="EL139"/>
      <c r="EM139"/>
      <c r="EN139"/>
      <c r="EO139" s="4" t="s">
        <v>20</v>
      </c>
      <c r="EP139" s="4"/>
      <c r="EQ139" s="4"/>
      <c r="ER139" s="4" t="s">
        <v>21</v>
      </c>
      <c r="ES139" s="4"/>
      <c r="ET139" s="4"/>
      <c r="EU139" s="4"/>
      <c r="EV139" s="4"/>
      <c r="EX139" s="1">
        <f t="shared" si="2233"/>
        <v>152</v>
      </c>
      <c r="EY139" s="1">
        <f t="shared" si="2234"/>
        <v>2045</v>
      </c>
      <c r="EZ139" s="1">
        <f t="shared" si="2235"/>
        <v>7.4</v>
      </c>
      <c r="FA139" t="str">
        <f>+FG105</f>
        <v>県・女</v>
      </c>
      <c r="FB139"/>
      <c r="FC139"/>
      <c r="FD139"/>
      <c r="FE139"/>
      <c r="FF139"/>
      <c r="FG139" t="str">
        <f>+FG88</f>
        <v>保険者（地区）・女</v>
      </c>
      <c r="FH139"/>
      <c r="FI139"/>
      <c r="FJ139"/>
      <c r="FK139"/>
      <c r="FL139" s="4" t="s">
        <v>20</v>
      </c>
      <c r="FM139" s="4"/>
      <c r="FN139" s="4"/>
      <c r="FO139" s="4" t="s">
        <v>21</v>
      </c>
      <c r="FP139" s="4"/>
      <c r="FQ139" s="4"/>
      <c r="FR139" s="4"/>
      <c r="FS139" s="4"/>
      <c r="FU139" s="1">
        <f t="shared" si="2237"/>
        <v>159</v>
      </c>
      <c r="FV139" s="1">
        <f t="shared" si="2238"/>
        <v>2127</v>
      </c>
      <c r="FW139" s="1">
        <f t="shared" si="2239"/>
        <v>7.5</v>
      </c>
      <c r="FX139" t="str">
        <f>+GD105</f>
        <v>県・女</v>
      </c>
      <c r="FY139"/>
      <c r="FZ139"/>
      <c r="GA139"/>
      <c r="GB139"/>
      <c r="GC139"/>
      <c r="GD139" t="str">
        <f>+GD88</f>
        <v>保険者（地区）・女</v>
      </c>
      <c r="GE139"/>
      <c r="GF139"/>
      <c r="GG139"/>
      <c r="GH139"/>
      <c r="GI139" s="4" t="s">
        <v>20</v>
      </c>
      <c r="GJ139" s="4"/>
      <c r="GK139" s="4"/>
      <c r="GL139" s="4" t="s">
        <v>21</v>
      </c>
      <c r="GM139" s="4"/>
      <c r="GN139" s="4"/>
      <c r="GO139" s="4"/>
      <c r="GP139" s="4"/>
      <c r="GR139" s="1">
        <f t="shared" si="2241"/>
        <v>441</v>
      </c>
      <c r="GS139" s="1">
        <f t="shared" si="2242"/>
        <v>2221</v>
      </c>
      <c r="GT139" s="1">
        <f t="shared" si="2243"/>
        <v>19.899999999999999</v>
      </c>
      <c r="GU139" t="str">
        <f>+HA105</f>
        <v>県・女</v>
      </c>
      <c r="GV139"/>
      <c r="GW139"/>
      <c r="GX139"/>
      <c r="GY139"/>
      <c r="GZ139"/>
      <c r="HA139" t="str">
        <f>+HA88</f>
        <v>保険者（地区）・女</v>
      </c>
      <c r="HB139"/>
      <c r="HC139"/>
      <c r="HD139"/>
      <c r="HE139"/>
      <c r="HF139" s="4" t="s">
        <v>20</v>
      </c>
      <c r="HG139" s="4"/>
      <c r="HH139" s="4"/>
      <c r="HI139" s="4" t="s">
        <v>21</v>
      </c>
      <c r="HJ139" s="4"/>
      <c r="HK139" s="4"/>
      <c r="HL139" s="4"/>
      <c r="HM139" s="4"/>
      <c r="HO139" s="1">
        <f t="shared" si="2245"/>
        <v>526</v>
      </c>
      <c r="HP139" s="1">
        <f t="shared" si="2246"/>
        <v>1865</v>
      </c>
      <c r="HQ139" s="1">
        <f t="shared" si="2247"/>
        <v>28.2</v>
      </c>
      <c r="HR139" t="str">
        <f>+HX105</f>
        <v>県・女</v>
      </c>
      <c r="HS139"/>
      <c r="HT139"/>
      <c r="HU139"/>
      <c r="HV139"/>
      <c r="HW139"/>
      <c r="HX139" t="str">
        <f>+HX88</f>
        <v>保険者（地区）・女</v>
      </c>
      <c r="HY139"/>
      <c r="HZ139"/>
      <c r="IA139"/>
      <c r="IB139"/>
      <c r="IC139" s="4" t="s">
        <v>20</v>
      </c>
      <c r="ID139" s="4"/>
      <c r="IE139" s="4"/>
      <c r="IF139" s="4" t="s">
        <v>21</v>
      </c>
      <c r="IG139" s="4"/>
      <c r="IH139" s="4"/>
      <c r="II139" s="4"/>
      <c r="IJ139" s="4"/>
      <c r="IL139" s="1">
        <f t="shared" si="2249"/>
        <v>892</v>
      </c>
      <c r="IM139" s="1">
        <f t="shared" si="2250"/>
        <v>1694</v>
      </c>
      <c r="IN139" s="1">
        <f t="shared" si="2251"/>
        <v>52.7</v>
      </c>
      <c r="IO139" t="str">
        <f>+IU105</f>
        <v>県・女</v>
      </c>
      <c r="IP139"/>
      <c r="IQ139"/>
      <c r="IR139"/>
      <c r="IS139"/>
      <c r="IT139"/>
      <c r="IU139" t="str">
        <f>+IU88</f>
        <v>保険者（地区）・女</v>
      </c>
      <c r="IV139"/>
      <c r="IW139"/>
      <c r="IX139"/>
      <c r="IY139"/>
      <c r="IZ139" s="4" t="s">
        <v>20</v>
      </c>
      <c r="JA139" s="4"/>
      <c r="JB139" s="4"/>
      <c r="JC139" s="4" t="s">
        <v>21</v>
      </c>
      <c r="JD139" s="4"/>
      <c r="JE139" s="4"/>
      <c r="JF139" s="4"/>
      <c r="JG139" s="4"/>
      <c r="JI139" s="1">
        <f t="shared" si="2253"/>
        <v>550</v>
      </c>
      <c r="JJ139" s="1">
        <f t="shared" si="2254"/>
        <v>2124</v>
      </c>
      <c r="JK139" s="1">
        <f t="shared" si="2255"/>
        <v>25.9</v>
      </c>
      <c r="JL139" t="str">
        <f>+JR105</f>
        <v>県・女</v>
      </c>
      <c r="JM139"/>
      <c r="JN139"/>
      <c r="JO139"/>
      <c r="JP139"/>
      <c r="JQ139"/>
      <c r="JR139" t="str">
        <f>+JR88</f>
        <v>保険者（地区）・女</v>
      </c>
      <c r="JS139"/>
      <c r="JT139"/>
      <c r="JU139"/>
      <c r="JV139"/>
      <c r="JW139" s="4" t="s">
        <v>20</v>
      </c>
      <c r="JX139" s="4"/>
      <c r="JY139" s="4"/>
      <c r="JZ139" s="4" t="s">
        <v>21</v>
      </c>
      <c r="KA139" s="4"/>
      <c r="KB139" s="4"/>
      <c r="KC139" s="4"/>
      <c r="KD139" s="4"/>
      <c r="KF139" s="1">
        <f t="shared" si="2257"/>
        <v>824</v>
      </c>
      <c r="KG139" s="1">
        <f t="shared" si="2258"/>
        <v>2190</v>
      </c>
      <c r="KH139" s="1">
        <f t="shared" si="2259"/>
        <v>37.6</v>
      </c>
      <c r="KI139" t="str">
        <f>+KO105</f>
        <v>県・女</v>
      </c>
      <c r="KJ139"/>
      <c r="KK139"/>
      <c r="KL139"/>
      <c r="KM139"/>
      <c r="KN139"/>
      <c r="KO139" t="str">
        <f>+KO88</f>
        <v>保険者（地区）・女</v>
      </c>
      <c r="KP139"/>
      <c r="KQ139"/>
      <c r="KR139"/>
      <c r="KS139"/>
      <c r="KT139" s="4" t="s">
        <v>20</v>
      </c>
      <c r="KU139" s="4"/>
      <c r="KV139" s="4"/>
      <c r="KW139" s="4" t="s">
        <v>21</v>
      </c>
      <c r="KX139" s="4"/>
      <c r="KY139" s="4"/>
      <c r="KZ139" s="4"/>
      <c r="LA139" s="4"/>
      <c r="LC139" s="1">
        <f t="shared" si="2261"/>
        <v>108</v>
      </c>
      <c r="LD139" s="1">
        <f t="shared" si="2262"/>
        <v>2178</v>
      </c>
      <c r="LE139" s="1">
        <f t="shared" si="2263"/>
        <v>5</v>
      </c>
      <c r="LF139" t="str">
        <f>+LL105</f>
        <v>県・女</v>
      </c>
      <c r="LG139"/>
      <c r="LH139"/>
      <c r="LI139"/>
      <c r="LJ139"/>
      <c r="LK139"/>
      <c r="LL139" t="str">
        <f>+LL88</f>
        <v>保険者（地区）・女</v>
      </c>
      <c r="LM139"/>
      <c r="LN139"/>
      <c r="LO139"/>
      <c r="LP139"/>
      <c r="LQ139" s="4" t="s">
        <v>20</v>
      </c>
      <c r="LR139" s="4"/>
      <c r="LS139" s="4"/>
      <c r="LT139" s="4" t="s">
        <v>21</v>
      </c>
      <c r="LU139" s="4"/>
      <c r="LV139" s="4"/>
      <c r="LW139" s="4"/>
      <c r="LX139" s="4"/>
      <c r="LZ139" s="1">
        <f t="shared" si="2265"/>
        <v>296</v>
      </c>
      <c r="MA139" s="1">
        <f t="shared" si="2266"/>
        <v>2159</v>
      </c>
      <c r="MB139" s="1">
        <f t="shared" si="2267"/>
        <v>13.7</v>
      </c>
      <c r="MC139" t="str">
        <f>+MI105</f>
        <v>県・女</v>
      </c>
      <c r="MD139"/>
      <c r="ME139"/>
      <c r="MF139"/>
      <c r="MG139"/>
      <c r="MH139"/>
      <c r="MI139" t="str">
        <f>+MI88</f>
        <v>保険者（地区）・女</v>
      </c>
      <c r="MJ139"/>
      <c r="MK139"/>
      <c r="ML139"/>
      <c r="MM139"/>
      <c r="MN139" s="4" t="s">
        <v>20</v>
      </c>
      <c r="MO139" s="4"/>
      <c r="MP139" s="4"/>
      <c r="MQ139" s="4" t="s">
        <v>21</v>
      </c>
      <c r="MR139" s="4"/>
      <c r="MS139" s="4"/>
      <c r="MT139" s="4"/>
      <c r="MU139" s="4"/>
      <c r="MW139" s="1">
        <f t="shared" si="2269"/>
        <v>920</v>
      </c>
      <c r="MX139" s="1">
        <f t="shared" si="2270"/>
        <v>1246</v>
      </c>
      <c r="MY139" s="1">
        <f t="shared" si="2271"/>
        <v>73.8</v>
      </c>
      <c r="MZ139" t="str">
        <f>+NF105</f>
        <v>県・女</v>
      </c>
      <c r="NA139"/>
      <c r="NB139"/>
      <c r="NC139"/>
      <c r="ND139"/>
      <c r="NE139"/>
      <c r="NF139" t="str">
        <f>+NF88</f>
        <v>保険者（地区）・女</v>
      </c>
      <c r="NG139"/>
      <c r="NH139"/>
      <c r="NI139"/>
      <c r="NJ139"/>
      <c r="NK139" s="4" t="s">
        <v>20</v>
      </c>
      <c r="NL139" s="4"/>
      <c r="NM139" s="4"/>
      <c r="NN139" s="4" t="s">
        <v>21</v>
      </c>
      <c r="NO139" s="4"/>
      <c r="NP139" s="4"/>
      <c r="NQ139" s="4"/>
      <c r="NR139" s="4"/>
      <c r="NT139" s="1">
        <f t="shared" si="2273"/>
        <v>46</v>
      </c>
      <c r="NU139" s="1">
        <f t="shared" si="2274"/>
        <v>1145</v>
      </c>
      <c r="NV139" s="1">
        <f t="shared" si="2275"/>
        <v>4</v>
      </c>
      <c r="NW139" t="str">
        <f>+OC105</f>
        <v>県・女</v>
      </c>
      <c r="NX139"/>
      <c r="NY139"/>
      <c r="NZ139"/>
      <c r="OA139"/>
      <c r="OB139"/>
      <c r="OC139" t="str">
        <f>+OC88</f>
        <v>保険者（地区）・女</v>
      </c>
      <c r="OD139"/>
      <c r="OE139"/>
      <c r="OF139"/>
      <c r="OG139"/>
      <c r="OH139" s="4" t="s">
        <v>20</v>
      </c>
      <c r="OI139" s="4"/>
      <c r="OJ139" s="4"/>
      <c r="OK139" s="4" t="s">
        <v>21</v>
      </c>
      <c r="OL139" s="4"/>
      <c r="OM139" s="4"/>
      <c r="ON139" s="4"/>
      <c r="OO139" s="4"/>
      <c r="OQ139" s="1">
        <f t="shared" si="2277"/>
        <v>0</v>
      </c>
      <c r="OR139" s="1">
        <f t="shared" si="2278"/>
        <v>1070</v>
      </c>
      <c r="OS139" s="1">
        <f t="shared" si="2279"/>
        <v>0</v>
      </c>
      <c r="OT139" t="str">
        <f>+OZ105</f>
        <v>県・女</v>
      </c>
      <c r="OU139"/>
      <c r="OV139"/>
      <c r="OW139"/>
      <c r="OX139"/>
      <c r="OY139"/>
      <c r="OZ139" t="str">
        <f>+OZ88</f>
        <v>保険者（地区）・女</v>
      </c>
      <c r="PA139"/>
      <c r="PB139"/>
      <c r="PC139"/>
      <c r="PD139"/>
      <c r="PE139" s="4" t="s">
        <v>20</v>
      </c>
      <c r="PF139" s="4"/>
      <c r="PG139" s="4"/>
      <c r="PH139" s="4" t="s">
        <v>21</v>
      </c>
      <c r="PI139" s="4"/>
      <c r="PJ139" s="4"/>
      <c r="PK139" s="4"/>
      <c r="PL139" s="4"/>
      <c r="PN139" s="1">
        <f t="shared" si="2281"/>
        <v>0</v>
      </c>
      <c r="PO139" s="1">
        <f t="shared" si="2282"/>
        <v>943</v>
      </c>
      <c r="PP139" s="1">
        <f t="shared" si="2283"/>
        <v>0</v>
      </c>
      <c r="PQ139" t="str">
        <f>+PW105</f>
        <v>県・女</v>
      </c>
      <c r="PR139"/>
      <c r="PS139"/>
      <c r="PT139"/>
      <c r="PU139"/>
      <c r="PV139"/>
      <c r="PW139" t="str">
        <f>+PW88</f>
        <v>保険者（地区）・女</v>
      </c>
      <c r="PX139"/>
      <c r="PY139"/>
      <c r="PZ139"/>
      <c r="QA139"/>
      <c r="QB139" s="4" t="s">
        <v>20</v>
      </c>
      <c r="QC139" s="4"/>
      <c r="QD139" s="4"/>
      <c r="QE139" s="4" t="s">
        <v>21</v>
      </c>
      <c r="QF139" s="4"/>
      <c r="QG139" s="4"/>
      <c r="QH139" s="4"/>
      <c r="QI139" s="4"/>
      <c r="QN139"/>
      <c r="QO139"/>
      <c r="QP139"/>
      <c r="QQ139"/>
      <c r="QR139"/>
      <c r="QS139"/>
      <c r="QT139"/>
      <c r="QU139"/>
      <c r="QV139"/>
      <c r="QW139"/>
      <c r="QX139"/>
      <c r="QY139" s="4"/>
      <c r="QZ139" s="4"/>
      <c r="RA139" s="4"/>
      <c r="RB139" s="4"/>
      <c r="RC139" s="4"/>
      <c r="RD139" s="4"/>
      <c r="RE139" s="4"/>
      <c r="RF139" s="4"/>
    </row>
    <row r="140" spans="1:474">
      <c r="A140" s="20" t="s">
        <v>13</v>
      </c>
      <c r="B140" s="20" t="s">
        <v>17</v>
      </c>
      <c r="C140" s="20">
        <v>71</v>
      </c>
      <c r="D140" s="20" t="s">
        <v>16</v>
      </c>
      <c r="E140" s="20">
        <v>1157</v>
      </c>
      <c r="F140" s="23">
        <v>1816</v>
      </c>
      <c r="G140" s="20">
        <v>63.7</v>
      </c>
      <c r="H140" s="20">
        <v>169</v>
      </c>
      <c r="I140" s="23">
        <v>1611</v>
      </c>
      <c r="J140" s="20">
        <v>10.5</v>
      </c>
      <c r="K140" s="20">
        <v>28</v>
      </c>
      <c r="L140" s="23">
        <v>2220</v>
      </c>
      <c r="M140" s="20">
        <v>1.3</v>
      </c>
      <c r="N140" s="20">
        <v>41</v>
      </c>
      <c r="O140" s="23">
        <v>1622</v>
      </c>
      <c r="P140" s="20">
        <v>2.5</v>
      </c>
      <c r="Q140" s="20">
        <v>181</v>
      </c>
      <c r="R140" s="23">
        <v>2256</v>
      </c>
      <c r="S140" s="20">
        <v>8</v>
      </c>
      <c r="T140" s="20">
        <v>179</v>
      </c>
      <c r="U140" s="23">
        <v>2042</v>
      </c>
      <c r="V140" s="20">
        <v>8.8000000000000007</v>
      </c>
      <c r="W140" s="20">
        <v>376</v>
      </c>
      <c r="X140" s="23">
        <v>1600</v>
      </c>
      <c r="Y140" s="20">
        <v>23.5</v>
      </c>
      <c r="Z140" s="20">
        <v>522</v>
      </c>
      <c r="AA140" s="23">
        <v>1814</v>
      </c>
      <c r="AB140" s="20">
        <v>28.8</v>
      </c>
      <c r="AC140" s="20">
        <v>897</v>
      </c>
      <c r="AD140" s="23">
        <v>2221</v>
      </c>
      <c r="AE140" s="20">
        <v>40.4</v>
      </c>
      <c r="AF140" s="20">
        <v>484</v>
      </c>
      <c r="AG140" s="23">
        <v>1920</v>
      </c>
      <c r="AH140" s="20">
        <v>25.2</v>
      </c>
      <c r="AI140" s="20">
        <v>1172</v>
      </c>
      <c r="AJ140" s="23">
        <v>2044</v>
      </c>
      <c r="AK140" s="20">
        <v>57.3</v>
      </c>
      <c r="AL140" s="20">
        <v>95</v>
      </c>
      <c r="AM140" s="23">
        <v>2314</v>
      </c>
      <c r="AN140" s="20">
        <v>4.0999999999999996</v>
      </c>
      <c r="AO140" s="20">
        <v>290</v>
      </c>
      <c r="AP140" s="23">
        <v>2198</v>
      </c>
      <c r="AQ140" s="20">
        <v>13.2</v>
      </c>
      <c r="AR140" s="20">
        <v>1277</v>
      </c>
      <c r="AS140" s="20">
        <v>1372</v>
      </c>
      <c r="AT140" s="20">
        <v>93.1</v>
      </c>
      <c r="AU140" s="20">
        <v>43</v>
      </c>
      <c r="AV140" s="20">
        <v>987</v>
      </c>
      <c r="AW140" s="20">
        <v>4.4000000000000004</v>
      </c>
      <c r="AX140" s="20">
        <v>6</v>
      </c>
      <c r="AY140" s="20">
        <v>1262</v>
      </c>
      <c r="AZ140" s="20">
        <v>0.5</v>
      </c>
      <c r="BA140" s="20">
        <v>1</v>
      </c>
      <c r="BB140" s="20">
        <v>1036</v>
      </c>
      <c r="BC140" s="20">
        <v>0.1</v>
      </c>
      <c r="BE140" s="35"/>
      <c r="BF140" s="1" t="str">
        <f t="shared" si="2213"/>
        <v>明細部</v>
      </c>
      <c r="BG140" s="1" t="str">
        <f t="shared" si="2214"/>
        <v>県</v>
      </c>
      <c r="BH140" s="1">
        <f t="shared" si="2215"/>
        <v>71</v>
      </c>
      <c r="BI140" s="1" t="str">
        <f t="shared" si="2216"/>
        <v>女</v>
      </c>
      <c r="BJ140" s="1">
        <f t="shared" si="2217"/>
        <v>1157</v>
      </c>
      <c r="BK140" s="1">
        <f t="shared" si="2218"/>
        <v>1816</v>
      </c>
      <c r="BL140" s="1">
        <f t="shared" si="2219"/>
        <v>63.7</v>
      </c>
      <c r="BM140"/>
      <c r="BN140" t="str">
        <f t="shared" ref="BN140:BN150" si="2370">+BT106</f>
        <v>質問票総回答数（服薬）</v>
      </c>
      <c r="BO140" t="str">
        <f t="shared" ref="BO140:BO150" si="2371">+BU106</f>
        <v>質問票有所見者数（服薬）</v>
      </c>
      <c r="BP140" t="str">
        <f t="shared" ref="BP140:BP150" si="2372">+BV106</f>
        <v>服薬</v>
      </c>
      <c r="BQ140" t="str">
        <f t="shared" ref="BQ140:BQ150" si="2373">+BW106</f>
        <v>標準誤差</v>
      </c>
      <c r="BR140" s="4"/>
      <c r="BS140"/>
      <c r="BT140" t="str">
        <f t="shared" ref="BT140:BW140" si="2374">+BT89</f>
        <v>質問票総回答数（服薬）</v>
      </c>
      <c r="BU140" t="str">
        <f t="shared" si="2374"/>
        <v>質問票有所見者数（服薬）</v>
      </c>
      <c r="BV140" t="str">
        <f t="shared" si="2374"/>
        <v>服薬</v>
      </c>
      <c r="BW140" t="str">
        <f t="shared" si="2374"/>
        <v>標準誤差</v>
      </c>
      <c r="BX140" s="4" t="s">
        <v>23</v>
      </c>
      <c r="BY140" s="4" t="s">
        <v>24</v>
      </c>
      <c r="BZ140" s="4" t="s">
        <v>25</v>
      </c>
      <c r="CA140" s="4" t="s">
        <v>26</v>
      </c>
      <c r="CB140" s="4"/>
      <c r="CC140" s="4"/>
      <c r="CD140" s="4"/>
      <c r="CE140" s="4"/>
      <c r="CG140" s="1">
        <f t="shared" si="2221"/>
        <v>169</v>
      </c>
      <c r="CH140" s="1">
        <f t="shared" si="2222"/>
        <v>1611</v>
      </c>
      <c r="CI140" s="1">
        <f t="shared" si="2223"/>
        <v>10.5</v>
      </c>
      <c r="CJ140"/>
      <c r="CK140" t="str">
        <f t="shared" ref="CK140:CK150" si="2375">+CQ106</f>
        <v>質問票総回答数（既往歴）</v>
      </c>
      <c r="CL140" t="str">
        <f t="shared" ref="CL140:CL150" si="2376">+CR106</f>
        <v>質問票有所見者数（既往歴）</v>
      </c>
      <c r="CM140" t="str">
        <f t="shared" ref="CM140:CM150" si="2377">+CS106</f>
        <v>既往歴</v>
      </c>
      <c r="CN140" t="str">
        <f t="shared" ref="CN140:CN150" si="2378">+CT106</f>
        <v>標準誤差</v>
      </c>
      <c r="CO140" s="4"/>
      <c r="CP140"/>
      <c r="CQ140" t="str">
        <f t="shared" ref="CQ140:CT140" si="2379">+CQ89</f>
        <v>質問票総回答数（既往歴）</v>
      </c>
      <c r="CR140" t="str">
        <f t="shared" si="2379"/>
        <v>質問票有所見者数（既往歴）</v>
      </c>
      <c r="CS140" t="str">
        <f t="shared" si="2379"/>
        <v>既往歴</v>
      </c>
      <c r="CT140" t="str">
        <f t="shared" si="2379"/>
        <v>標準誤差</v>
      </c>
      <c r="CU140" s="4" t="s">
        <v>23</v>
      </c>
      <c r="CV140" s="4" t="s">
        <v>24</v>
      </c>
      <c r="CW140" s="4" t="s">
        <v>25</v>
      </c>
      <c r="CX140" s="4" t="s">
        <v>26</v>
      </c>
      <c r="CY140" s="4"/>
      <c r="CZ140" s="4"/>
      <c r="DA140" s="4"/>
      <c r="DB140" s="4"/>
      <c r="DD140" s="1">
        <f t="shared" si="2225"/>
        <v>28</v>
      </c>
      <c r="DE140" s="1">
        <f t="shared" si="2226"/>
        <v>2220</v>
      </c>
      <c r="DF140" s="1">
        <f t="shared" si="2227"/>
        <v>1.3</v>
      </c>
      <c r="DG140"/>
      <c r="DH140" t="str">
        <f t="shared" ref="DH140:DH150" si="2380">+DN106</f>
        <v>質問票総回答数（喫煙）</v>
      </c>
      <c r="DI140" t="str">
        <f t="shared" ref="DI140:DI150" si="2381">+DO106</f>
        <v>質問票有所見者数（喫煙）</v>
      </c>
      <c r="DJ140" t="str">
        <f t="shared" ref="DJ140:DJ150" si="2382">+DP106</f>
        <v>喫煙</v>
      </c>
      <c r="DK140" t="str">
        <f t="shared" ref="DK140:DK150" si="2383">+DQ106</f>
        <v>標準誤差</v>
      </c>
      <c r="DL140" s="4"/>
      <c r="DM140"/>
      <c r="DN140" t="str">
        <f t="shared" ref="DN140:DQ140" si="2384">+DN89</f>
        <v>質問票総回答数（喫煙）</v>
      </c>
      <c r="DO140" t="str">
        <f t="shared" si="2384"/>
        <v>質問票有所見者数（喫煙）</v>
      </c>
      <c r="DP140" t="str">
        <f t="shared" si="2384"/>
        <v>喫煙</v>
      </c>
      <c r="DQ140" t="str">
        <f t="shared" si="2384"/>
        <v>標準誤差</v>
      </c>
      <c r="DR140" s="4" t="s">
        <v>23</v>
      </c>
      <c r="DS140" s="4" t="s">
        <v>24</v>
      </c>
      <c r="DT140" s="4" t="s">
        <v>25</v>
      </c>
      <c r="DU140" s="4" t="s">
        <v>26</v>
      </c>
      <c r="DV140" s="4"/>
      <c r="DW140" s="4"/>
      <c r="DX140" s="4"/>
      <c r="DY140" s="4"/>
      <c r="EA140" s="1">
        <f t="shared" si="2229"/>
        <v>41</v>
      </c>
      <c r="EB140" s="1">
        <f t="shared" si="2230"/>
        <v>1622</v>
      </c>
      <c r="EC140" s="1">
        <f t="shared" si="2231"/>
        <v>2.5</v>
      </c>
      <c r="ED140"/>
      <c r="EE140" t="str">
        <f t="shared" ref="EE140:EE150" si="2385">+EK106</f>
        <v>質問票総回答数（週３回以上朝食を抜く）</v>
      </c>
      <c r="EF140" t="str">
        <f t="shared" ref="EF140:EF150" si="2386">+EL106</f>
        <v>質問票有所見者数（週３回以上朝食を抜く）</v>
      </c>
      <c r="EG140" t="str">
        <f t="shared" ref="EG140:EG150" si="2387">+EM106</f>
        <v>週３回以上朝食を抜く</v>
      </c>
      <c r="EH140" t="str">
        <f t="shared" ref="EH140:EH150" si="2388">+EN106</f>
        <v>標準誤差</v>
      </c>
      <c r="EI140" s="4"/>
      <c r="EJ140"/>
      <c r="EK140" t="str">
        <f t="shared" ref="EK140:EN140" si="2389">+EK89</f>
        <v>質問票総回答数（週３回以上朝食を抜く）</v>
      </c>
      <c r="EL140" t="str">
        <f t="shared" si="2389"/>
        <v>質問票有所見者数（週３回以上朝食を抜く）</v>
      </c>
      <c r="EM140" t="str">
        <f t="shared" si="2389"/>
        <v>週３回以上朝食を抜く</v>
      </c>
      <c r="EN140" t="str">
        <f t="shared" si="2389"/>
        <v>標準誤差</v>
      </c>
      <c r="EO140" s="4" t="s">
        <v>23</v>
      </c>
      <c r="EP140" s="4" t="s">
        <v>24</v>
      </c>
      <c r="EQ140" s="4" t="s">
        <v>25</v>
      </c>
      <c r="ER140" s="4" t="s">
        <v>26</v>
      </c>
      <c r="ES140" s="4"/>
      <c r="ET140" s="4"/>
      <c r="EU140" s="4"/>
      <c r="EV140" s="4"/>
      <c r="EX140" s="1">
        <f t="shared" si="2233"/>
        <v>181</v>
      </c>
      <c r="EY140" s="1">
        <f t="shared" si="2234"/>
        <v>2256</v>
      </c>
      <c r="EZ140" s="1">
        <f t="shared" si="2235"/>
        <v>8</v>
      </c>
      <c r="FA140"/>
      <c r="FB140" t="str">
        <f t="shared" ref="FB140:FB150" si="2390">+FH106</f>
        <v>質問票総回答数（週３回以上夕食後間食）</v>
      </c>
      <c r="FC140" t="str">
        <f t="shared" ref="FC140:FC150" si="2391">+FI106</f>
        <v>質問票有所見者数（週３回以上夕食後間食）</v>
      </c>
      <c r="FD140" t="str">
        <f t="shared" ref="FD140:FD150" si="2392">+FJ106</f>
        <v>週３回以上夕食後間食</v>
      </c>
      <c r="FE140" t="str">
        <f t="shared" ref="FE140:FE150" si="2393">+FK106</f>
        <v>標準誤差</v>
      </c>
      <c r="FF140" s="4"/>
      <c r="FG140"/>
      <c r="FH140" t="str">
        <f t="shared" ref="FH140:FK140" si="2394">+FH89</f>
        <v>質問票総回答数（週３回以上夕食後間食）</v>
      </c>
      <c r="FI140" t="str">
        <f t="shared" si="2394"/>
        <v>質問票有所見者数（週３回以上夕食後間食）</v>
      </c>
      <c r="FJ140" t="str">
        <f t="shared" si="2394"/>
        <v>週３回以上夕食後間食</v>
      </c>
      <c r="FK140" t="str">
        <f t="shared" si="2394"/>
        <v>標準誤差</v>
      </c>
      <c r="FL140" s="4" t="s">
        <v>23</v>
      </c>
      <c r="FM140" s="4" t="s">
        <v>24</v>
      </c>
      <c r="FN140" s="4" t="s">
        <v>25</v>
      </c>
      <c r="FO140" s="4" t="s">
        <v>26</v>
      </c>
      <c r="FP140" s="4"/>
      <c r="FQ140" s="4"/>
      <c r="FR140" s="4"/>
      <c r="FS140" s="4"/>
      <c r="FU140" s="1">
        <f t="shared" si="2237"/>
        <v>179</v>
      </c>
      <c r="FV140" s="1">
        <f t="shared" si="2238"/>
        <v>2042</v>
      </c>
      <c r="FW140" s="1">
        <f t="shared" si="2239"/>
        <v>8.8000000000000007</v>
      </c>
      <c r="FX140"/>
      <c r="FY140" t="str">
        <f t="shared" ref="FY140:FY150" si="2395">+GE106</f>
        <v>質問票総回答数（週３回以上就寝前夕食）</v>
      </c>
      <c r="FZ140" t="str">
        <f t="shared" ref="FZ140:FZ150" si="2396">+GF106</f>
        <v>質問票有所見者数（週３回以上就寝前夕食）</v>
      </c>
      <c r="GA140" t="str">
        <f t="shared" ref="GA140:GA150" si="2397">+GG106</f>
        <v>週３回以上就寝前夕食</v>
      </c>
      <c r="GB140" t="str">
        <f t="shared" ref="GB140:GB150" si="2398">+GH106</f>
        <v>標準誤差</v>
      </c>
      <c r="GC140" s="4"/>
      <c r="GD140"/>
      <c r="GE140" t="str">
        <f t="shared" ref="GE140:GH140" si="2399">+GE89</f>
        <v>質問票総回答数（週３回以上就寝前夕食）</v>
      </c>
      <c r="GF140" t="str">
        <f t="shared" si="2399"/>
        <v>質問票有所見者数（週３回以上就寝前夕食）</v>
      </c>
      <c r="GG140" t="str">
        <f t="shared" si="2399"/>
        <v>週３回以上就寝前夕食</v>
      </c>
      <c r="GH140" t="str">
        <f t="shared" si="2399"/>
        <v>標準誤差</v>
      </c>
      <c r="GI140" s="4" t="s">
        <v>23</v>
      </c>
      <c r="GJ140" s="4" t="s">
        <v>24</v>
      </c>
      <c r="GK140" s="4" t="s">
        <v>25</v>
      </c>
      <c r="GL140" s="4" t="s">
        <v>26</v>
      </c>
      <c r="GM140" s="4"/>
      <c r="GN140" s="4"/>
      <c r="GO140" s="4"/>
      <c r="GP140" s="4"/>
      <c r="GR140" s="1">
        <f t="shared" si="2241"/>
        <v>376</v>
      </c>
      <c r="GS140" s="1">
        <f t="shared" si="2242"/>
        <v>1600</v>
      </c>
      <c r="GT140" s="1">
        <f t="shared" si="2243"/>
        <v>23.5</v>
      </c>
      <c r="GU140"/>
      <c r="GV140" t="str">
        <f t="shared" ref="GV140:GV150" si="2400">+HB106</f>
        <v>質問票総回答数（食べる速度が速い）</v>
      </c>
      <c r="GW140" t="str">
        <f t="shared" ref="GW140:GW150" si="2401">+HC106</f>
        <v>質問票有所見者数（食べる速度が速い）</v>
      </c>
      <c r="GX140" t="str">
        <f t="shared" ref="GX140:GX150" si="2402">+HD106</f>
        <v>食べる速度が速い</v>
      </c>
      <c r="GY140" t="str">
        <f t="shared" ref="GY140:GY150" si="2403">+HE106</f>
        <v>標準誤差</v>
      </c>
      <c r="GZ140" s="4"/>
      <c r="HA140"/>
      <c r="HB140" t="str">
        <f t="shared" ref="HB140:HE140" si="2404">+HB89</f>
        <v>質問票総回答数（食べる速度が速い）</v>
      </c>
      <c r="HC140" t="str">
        <f t="shared" si="2404"/>
        <v>質問票有所見者数（食べる速度が速い）</v>
      </c>
      <c r="HD140" t="str">
        <f t="shared" si="2404"/>
        <v>食べる速度が速い</v>
      </c>
      <c r="HE140" t="str">
        <f t="shared" si="2404"/>
        <v>標準誤差</v>
      </c>
      <c r="HF140" s="4" t="s">
        <v>23</v>
      </c>
      <c r="HG140" s="4" t="s">
        <v>24</v>
      </c>
      <c r="HH140" s="4" t="s">
        <v>25</v>
      </c>
      <c r="HI140" s="4" t="s">
        <v>26</v>
      </c>
      <c r="HJ140" s="4"/>
      <c r="HK140" s="4"/>
      <c r="HL140" s="4"/>
      <c r="HM140" s="4"/>
      <c r="HO140" s="1">
        <f t="shared" si="2245"/>
        <v>522</v>
      </c>
      <c r="HP140" s="1">
        <f t="shared" si="2246"/>
        <v>1814</v>
      </c>
      <c r="HQ140" s="1">
        <f t="shared" si="2247"/>
        <v>28.8</v>
      </c>
      <c r="HR140"/>
      <c r="HS140" t="str">
        <f t="shared" ref="HS140:HS150" si="2405">+HY106</f>
        <v>質問票総回答数（２０歳時体重から１０ｋｇ以上増加）</v>
      </c>
      <c r="HT140" t="str">
        <f t="shared" ref="HT140:HT150" si="2406">+HZ106</f>
        <v>質問票有所見者数（２０歳時体重から１０ｋｇ以上増加）</v>
      </c>
      <c r="HU140" t="str">
        <f t="shared" ref="HU140:HU150" si="2407">+IA106</f>
        <v>２０歳時体重から１０ｋｇ以上増加</v>
      </c>
      <c r="HV140" t="str">
        <f t="shared" ref="HV140:HV150" si="2408">+IB106</f>
        <v>標準誤差</v>
      </c>
      <c r="HW140" s="4"/>
      <c r="HX140"/>
      <c r="HY140" t="str">
        <f t="shared" ref="HY140:IB140" si="2409">+HY89</f>
        <v>質問票総回答数（２０歳時体重から１０ｋｇ以上増加）</v>
      </c>
      <c r="HZ140" t="str">
        <f t="shared" si="2409"/>
        <v>質問票有所見者数（２０歳時体重から１０ｋｇ以上増加）</v>
      </c>
      <c r="IA140" t="str">
        <f t="shared" si="2409"/>
        <v>２０歳時体重から１０ｋｇ以上増加</v>
      </c>
      <c r="IB140" t="str">
        <f t="shared" si="2409"/>
        <v>標準誤差</v>
      </c>
      <c r="IC140" s="4" t="s">
        <v>23</v>
      </c>
      <c r="ID140" s="4" t="s">
        <v>24</v>
      </c>
      <c r="IE140" s="4" t="s">
        <v>25</v>
      </c>
      <c r="IF140" s="4" t="s">
        <v>26</v>
      </c>
      <c r="IG140" s="4"/>
      <c r="IH140" s="4"/>
      <c r="II140" s="4"/>
      <c r="IJ140" s="4"/>
      <c r="IL140" s="1">
        <f t="shared" si="2249"/>
        <v>897</v>
      </c>
      <c r="IM140" s="1">
        <f t="shared" si="2250"/>
        <v>2221</v>
      </c>
      <c r="IN140" s="1">
        <f t="shared" si="2251"/>
        <v>40.4</v>
      </c>
      <c r="IO140"/>
      <c r="IP140" t="str">
        <f t="shared" ref="IP140:IP150" si="2410">+IV106</f>
        <v>質問票総回答数（１日１時間以上運動なし）</v>
      </c>
      <c r="IQ140" t="str">
        <f t="shared" ref="IQ140:IQ150" si="2411">+IW106</f>
        <v>質問票有所見者数（１日１時間以上運動なし）</v>
      </c>
      <c r="IR140" t="str">
        <f t="shared" ref="IR140:IR150" si="2412">+IX106</f>
        <v>１日１時間以上運動なし</v>
      </c>
      <c r="IS140" t="str">
        <f t="shared" ref="IS140:IS150" si="2413">+IY106</f>
        <v>標準誤差</v>
      </c>
      <c r="IT140" s="4"/>
      <c r="IU140"/>
      <c r="IV140" t="str">
        <f t="shared" ref="IV140:IY140" si="2414">+IV89</f>
        <v>質問票総回答数（１日１時間以上運動なし）</v>
      </c>
      <c r="IW140" t="str">
        <f t="shared" si="2414"/>
        <v>質問票有所見者数（１日１時間以上運動なし）</v>
      </c>
      <c r="IX140" t="str">
        <f t="shared" si="2414"/>
        <v>１日１時間以上運動なし</v>
      </c>
      <c r="IY140" t="str">
        <f t="shared" si="2414"/>
        <v>標準誤差</v>
      </c>
      <c r="IZ140" s="4" t="s">
        <v>23</v>
      </c>
      <c r="JA140" s="4" t="s">
        <v>24</v>
      </c>
      <c r="JB140" s="4" t="s">
        <v>25</v>
      </c>
      <c r="JC140" s="4" t="s">
        <v>26</v>
      </c>
      <c r="JD140" s="4"/>
      <c r="JE140" s="4"/>
      <c r="JF140" s="4"/>
      <c r="JG140" s="4"/>
      <c r="JI140" s="1">
        <f t="shared" si="2253"/>
        <v>484</v>
      </c>
      <c r="JJ140" s="1">
        <f t="shared" si="2254"/>
        <v>1920</v>
      </c>
      <c r="JK140" s="1">
        <f t="shared" si="2255"/>
        <v>25.2</v>
      </c>
      <c r="JL140"/>
      <c r="JM140" t="str">
        <f t="shared" ref="JM140:JM150" si="2415">+JS106</f>
        <v>質問票総回答数（睡眠不足）</v>
      </c>
      <c r="JN140" t="str">
        <f t="shared" ref="JN140:JN150" si="2416">+JT106</f>
        <v>質問票有所見者数（睡眠不足）</v>
      </c>
      <c r="JO140" t="str">
        <f t="shared" ref="JO140:JO150" si="2417">+JU106</f>
        <v>睡眠不足</v>
      </c>
      <c r="JP140" t="str">
        <f t="shared" ref="JP140:JP150" si="2418">+JV106</f>
        <v>標準誤差</v>
      </c>
      <c r="JQ140" s="4"/>
      <c r="JR140"/>
      <c r="JS140" t="str">
        <f t="shared" ref="JS140:JV140" si="2419">+JS89</f>
        <v>質問票総回答数（睡眠不足）</v>
      </c>
      <c r="JT140" t="str">
        <f t="shared" si="2419"/>
        <v>質問票有所見者数（睡眠不足）</v>
      </c>
      <c r="JU140" t="str">
        <f t="shared" si="2419"/>
        <v>睡眠不足</v>
      </c>
      <c r="JV140" t="str">
        <f t="shared" si="2419"/>
        <v>標準誤差</v>
      </c>
      <c r="JW140" s="4" t="s">
        <v>23</v>
      </c>
      <c r="JX140" s="4" t="s">
        <v>24</v>
      </c>
      <c r="JY140" s="4" t="s">
        <v>25</v>
      </c>
      <c r="JZ140" s="4" t="s">
        <v>26</v>
      </c>
      <c r="KA140" s="4"/>
      <c r="KB140" s="4"/>
      <c r="KC140" s="4"/>
      <c r="KD140" s="4"/>
      <c r="KF140" s="1">
        <f t="shared" si="2257"/>
        <v>1172</v>
      </c>
      <c r="KG140" s="1">
        <f t="shared" si="2258"/>
        <v>2044</v>
      </c>
      <c r="KH140" s="1">
        <f t="shared" si="2259"/>
        <v>57.3</v>
      </c>
      <c r="KI140"/>
      <c r="KJ140" t="str">
        <f t="shared" ref="KJ140:KJ150" si="2420">+KP106</f>
        <v>質問票総回答数（１回３０分以上の運動習慣なし）</v>
      </c>
      <c r="KK140" t="str">
        <f t="shared" ref="KK140:KK150" si="2421">+KQ106</f>
        <v>質問票有所見者数（１回３０分以上の運動習慣なし）</v>
      </c>
      <c r="KL140" t="str">
        <f t="shared" ref="KL140:KL150" si="2422">+KR106</f>
        <v>１回３０分以上の運動習慣なし</v>
      </c>
      <c r="KM140" t="str">
        <f t="shared" ref="KM140:KM150" si="2423">+KS106</f>
        <v>標準誤差</v>
      </c>
      <c r="KN140" s="4"/>
      <c r="KO140"/>
      <c r="KP140" t="str">
        <f t="shared" ref="KP140:KS140" si="2424">+KP89</f>
        <v>質問票総回答数（１回３０分以上の運動習慣なし）</v>
      </c>
      <c r="KQ140" t="str">
        <f t="shared" si="2424"/>
        <v>質問票有所見者数（１回３０分以上の運動習慣なし）</v>
      </c>
      <c r="KR140" t="str">
        <f t="shared" si="2424"/>
        <v>１回３０分以上の運動習慣なし</v>
      </c>
      <c r="KS140" t="str">
        <f t="shared" si="2424"/>
        <v>標準誤差</v>
      </c>
      <c r="KT140" s="4" t="s">
        <v>23</v>
      </c>
      <c r="KU140" s="4" t="s">
        <v>24</v>
      </c>
      <c r="KV140" s="4" t="s">
        <v>25</v>
      </c>
      <c r="KW140" s="4" t="s">
        <v>26</v>
      </c>
      <c r="KX140" s="4"/>
      <c r="KY140" s="4"/>
      <c r="KZ140" s="4"/>
      <c r="LA140" s="4"/>
      <c r="LC140" s="1">
        <f t="shared" si="2261"/>
        <v>95</v>
      </c>
      <c r="LD140" s="1">
        <f t="shared" si="2262"/>
        <v>2314</v>
      </c>
      <c r="LE140" s="1">
        <f t="shared" si="2263"/>
        <v>4.0999999999999996</v>
      </c>
      <c r="LF140"/>
      <c r="LG140" t="str">
        <f t="shared" ref="LG140:LG150" si="2425">+LM106</f>
        <v>質問票総回答数（毎日飲酒）</v>
      </c>
      <c r="LH140" t="str">
        <f t="shared" ref="LH140:LH150" si="2426">+LN106</f>
        <v>質問票有所見者数（毎日飲酒）</v>
      </c>
      <c r="LI140" t="str">
        <f t="shared" ref="LI140:LI150" si="2427">+LO106</f>
        <v>毎日飲酒</v>
      </c>
      <c r="LJ140" t="str">
        <f t="shared" ref="LJ140:LJ150" si="2428">+LP106</f>
        <v>標準誤差</v>
      </c>
      <c r="LK140" s="4"/>
      <c r="LL140"/>
      <c r="LM140" t="str">
        <f t="shared" ref="LM140:LP140" si="2429">+LM89</f>
        <v>質問票総回答数（毎日飲酒）</v>
      </c>
      <c r="LN140" t="str">
        <f t="shared" si="2429"/>
        <v>質問票有所見者数（毎日飲酒）</v>
      </c>
      <c r="LO140" t="str">
        <f t="shared" si="2429"/>
        <v>毎日飲酒</v>
      </c>
      <c r="LP140" t="str">
        <f t="shared" si="2429"/>
        <v>標準誤差</v>
      </c>
      <c r="LQ140" s="4" t="s">
        <v>23</v>
      </c>
      <c r="LR140" s="4" t="s">
        <v>24</v>
      </c>
      <c r="LS140" s="4" t="s">
        <v>25</v>
      </c>
      <c r="LT140" s="4" t="s">
        <v>26</v>
      </c>
      <c r="LU140" s="4"/>
      <c r="LV140" s="4"/>
      <c r="LW140" s="4"/>
      <c r="LX140" s="4"/>
      <c r="LZ140" s="1">
        <f t="shared" si="2265"/>
        <v>290</v>
      </c>
      <c r="MA140" s="1">
        <f t="shared" si="2266"/>
        <v>2198</v>
      </c>
      <c r="MB140" s="1">
        <f t="shared" si="2267"/>
        <v>13.2</v>
      </c>
      <c r="MC140"/>
      <c r="MD140" t="str">
        <f t="shared" ref="MD140:MD150" si="2430">+MJ106</f>
        <v>質問票総回答数（時々飲酒）</v>
      </c>
      <c r="ME140" t="str">
        <f t="shared" ref="ME140:ME150" si="2431">+MK106</f>
        <v>質問票有所見者数（時々飲酒）</v>
      </c>
      <c r="MF140" t="str">
        <f t="shared" ref="MF140:MF150" si="2432">+ML106</f>
        <v>時々飲酒</v>
      </c>
      <c r="MG140" t="str">
        <f t="shared" ref="MG140:MG150" si="2433">+MM106</f>
        <v>標準誤差</v>
      </c>
      <c r="MH140" s="4"/>
      <c r="MI140"/>
      <c r="MJ140" t="str">
        <f t="shared" ref="MJ140:MM140" si="2434">+MJ89</f>
        <v>質問票総回答数（時々飲酒）</v>
      </c>
      <c r="MK140" t="str">
        <f t="shared" si="2434"/>
        <v>質問票有所見者数（時々飲酒）</v>
      </c>
      <c r="ML140" t="str">
        <f t="shared" si="2434"/>
        <v>時々飲酒</v>
      </c>
      <c r="MM140" t="str">
        <f t="shared" si="2434"/>
        <v>標準誤差</v>
      </c>
      <c r="MN140" s="4" t="s">
        <v>23</v>
      </c>
      <c r="MO140" s="4" t="s">
        <v>24</v>
      </c>
      <c r="MP140" s="4" t="s">
        <v>25</v>
      </c>
      <c r="MQ140" s="4" t="s">
        <v>26</v>
      </c>
      <c r="MR140" s="4"/>
      <c r="MS140" s="4"/>
      <c r="MT140" s="4"/>
      <c r="MU140" s="4"/>
      <c r="MW140" s="1">
        <f t="shared" si="2269"/>
        <v>1277</v>
      </c>
      <c r="MX140" s="1">
        <f t="shared" si="2270"/>
        <v>1372</v>
      </c>
      <c r="MY140" s="1">
        <f t="shared" si="2271"/>
        <v>93.1</v>
      </c>
      <c r="MZ140"/>
      <c r="NA140" t="str">
        <f t="shared" ref="NA140:NA150" si="2435">+NG106</f>
        <v>質問票総回答数（１合未満）</v>
      </c>
      <c r="NB140" t="str">
        <f t="shared" ref="NB140:NB150" si="2436">+NH106</f>
        <v>質問票有所見者数（１合未満）</v>
      </c>
      <c r="NC140" t="str">
        <f t="shared" ref="NC140:NC150" si="2437">+NI106</f>
        <v>１日飲酒量（１合未満）</v>
      </c>
      <c r="ND140" t="str">
        <f t="shared" ref="ND140:ND150" si="2438">+NJ106</f>
        <v>標準誤差</v>
      </c>
      <c r="NE140" s="4"/>
      <c r="NF140"/>
      <c r="NG140" t="str">
        <f t="shared" ref="NG140:NJ140" si="2439">+NG89</f>
        <v>質問票総回答数（１合未満）</v>
      </c>
      <c r="NH140" t="str">
        <f t="shared" si="2439"/>
        <v>質問票有所見者数（１合未満）</v>
      </c>
      <c r="NI140" t="str">
        <f t="shared" si="2439"/>
        <v>１日飲酒量（１合未満）</v>
      </c>
      <c r="NJ140" t="str">
        <f t="shared" si="2439"/>
        <v>標準誤差</v>
      </c>
      <c r="NK140" s="4" t="s">
        <v>23</v>
      </c>
      <c r="NL140" s="4" t="s">
        <v>24</v>
      </c>
      <c r="NM140" s="4" t="s">
        <v>25</v>
      </c>
      <c r="NN140" s="4" t="s">
        <v>26</v>
      </c>
      <c r="NO140" s="4"/>
      <c r="NP140" s="4"/>
      <c r="NQ140" s="4"/>
      <c r="NR140" s="4"/>
      <c r="NT140" s="1">
        <f t="shared" si="2273"/>
        <v>43</v>
      </c>
      <c r="NU140" s="1">
        <f t="shared" si="2274"/>
        <v>987</v>
      </c>
      <c r="NV140" s="1">
        <f t="shared" si="2275"/>
        <v>4.4000000000000004</v>
      </c>
      <c r="NW140"/>
      <c r="NX140" t="str">
        <f t="shared" ref="NX140:NX150" si="2440">+OD106</f>
        <v>質問票総回答数（１～２合）</v>
      </c>
      <c r="NY140" t="str">
        <f t="shared" ref="NY140:NY150" si="2441">+OE106</f>
        <v>質問票有所見者数（１～２合）</v>
      </c>
      <c r="NZ140" t="str">
        <f t="shared" ref="NZ140:NZ150" si="2442">+OF106</f>
        <v>１日飲酒量（１～２合）</v>
      </c>
      <c r="OA140" t="str">
        <f t="shared" ref="OA140:OA150" si="2443">+OG106</f>
        <v>標準誤差</v>
      </c>
      <c r="OB140" s="4"/>
      <c r="OC140"/>
      <c r="OD140" t="str">
        <f t="shared" ref="OD140:OG140" si="2444">+OD89</f>
        <v>質問票総回答数（１～２合）</v>
      </c>
      <c r="OE140" t="str">
        <f t="shared" si="2444"/>
        <v>質問票有所見者数（１～２合）</v>
      </c>
      <c r="OF140" t="str">
        <f t="shared" si="2444"/>
        <v>１日飲酒量（１～２合）</v>
      </c>
      <c r="OG140" t="str">
        <f t="shared" si="2444"/>
        <v>標準誤差</v>
      </c>
      <c r="OH140" s="4" t="s">
        <v>23</v>
      </c>
      <c r="OI140" s="4" t="s">
        <v>24</v>
      </c>
      <c r="OJ140" s="4" t="s">
        <v>25</v>
      </c>
      <c r="OK140" s="4" t="s">
        <v>26</v>
      </c>
      <c r="OL140" s="4"/>
      <c r="OM140" s="4"/>
      <c r="ON140" s="4"/>
      <c r="OO140" s="4"/>
      <c r="OQ140" s="1">
        <f t="shared" si="2277"/>
        <v>6</v>
      </c>
      <c r="OR140" s="1">
        <f t="shared" si="2278"/>
        <v>1262</v>
      </c>
      <c r="OS140" s="1">
        <f t="shared" si="2279"/>
        <v>0.5</v>
      </c>
      <c r="OT140"/>
      <c r="OU140" t="str">
        <f t="shared" ref="OU140:OU150" si="2445">+PA106</f>
        <v>質問票総回答数（２～３合）</v>
      </c>
      <c r="OV140" t="str">
        <f t="shared" ref="OV140:OV150" si="2446">+PB106</f>
        <v>質問票有所見者数（２～３合）</v>
      </c>
      <c r="OW140" t="str">
        <f t="shared" ref="OW140:OW150" si="2447">+PC106</f>
        <v>１日飲酒量（２～３合）</v>
      </c>
      <c r="OX140" t="str">
        <f t="shared" ref="OX140:OX150" si="2448">+PD106</f>
        <v>標準誤差</v>
      </c>
      <c r="OY140" s="4"/>
      <c r="OZ140"/>
      <c r="PA140" t="str">
        <f t="shared" ref="PA140:PD140" si="2449">+PA89</f>
        <v>質問票総回答数（２～３合）</v>
      </c>
      <c r="PB140" t="str">
        <f t="shared" si="2449"/>
        <v>質問票有所見者数（２～３合）</v>
      </c>
      <c r="PC140" t="str">
        <f t="shared" si="2449"/>
        <v>１日飲酒量（２～３合）</v>
      </c>
      <c r="PD140" t="str">
        <f t="shared" si="2449"/>
        <v>標準誤差</v>
      </c>
      <c r="PE140" s="4" t="s">
        <v>23</v>
      </c>
      <c r="PF140" s="4" t="s">
        <v>24</v>
      </c>
      <c r="PG140" s="4" t="s">
        <v>25</v>
      </c>
      <c r="PH140" s="4" t="s">
        <v>26</v>
      </c>
      <c r="PI140" s="4"/>
      <c r="PJ140" s="4"/>
      <c r="PK140" s="4"/>
      <c r="PL140" s="4"/>
      <c r="PN140" s="1">
        <f t="shared" si="2281"/>
        <v>1</v>
      </c>
      <c r="PO140" s="1">
        <f t="shared" si="2282"/>
        <v>1036</v>
      </c>
      <c r="PP140" s="1">
        <f t="shared" si="2283"/>
        <v>0.1</v>
      </c>
      <c r="PQ140"/>
      <c r="PR140" t="str">
        <f t="shared" ref="PR140:PR150" si="2450">+PX106</f>
        <v>質問票総回答数（３合以上）</v>
      </c>
      <c r="PS140" t="str">
        <f t="shared" ref="PS140:PS150" si="2451">+PY106</f>
        <v>質問票有所見者数（３合以上）</v>
      </c>
      <c r="PT140" t="str">
        <f t="shared" ref="PT140:PT150" si="2452">+PZ106</f>
        <v>１日飲酒量（３合以上）</v>
      </c>
      <c r="PU140" t="str">
        <f t="shared" ref="PU140:PU150" si="2453">+QA106</f>
        <v>標準誤差</v>
      </c>
      <c r="PV140" s="4"/>
      <c r="PW140"/>
      <c r="PX140" t="str">
        <f t="shared" ref="PX140:QA140" si="2454">+PX89</f>
        <v>質問票総回答数（３合以上）</v>
      </c>
      <c r="PY140" t="str">
        <f t="shared" si="2454"/>
        <v>質問票有所見者数（３合以上）</v>
      </c>
      <c r="PZ140" t="str">
        <f t="shared" si="2454"/>
        <v>１日飲酒量（３合以上）</v>
      </c>
      <c r="QA140" t="str">
        <f t="shared" si="2454"/>
        <v>標準誤差</v>
      </c>
      <c r="QB140" s="4" t="s">
        <v>23</v>
      </c>
      <c r="QC140" s="4" t="s">
        <v>24</v>
      </c>
      <c r="QD140" s="4" t="s">
        <v>25</v>
      </c>
      <c r="QE140" s="4" t="s">
        <v>26</v>
      </c>
      <c r="QF140" s="4"/>
      <c r="QG140" s="4"/>
      <c r="QH140" s="4"/>
      <c r="QI140" s="4"/>
      <c r="QN140"/>
      <c r="QO140"/>
      <c r="QP140"/>
      <c r="QQ140"/>
      <c r="QR140"/>
      <c r="QS140" s="4"/>
      <c r="QT140"/>
      <c r="QU140"/>
      <c r="QV140"/>
      <c r="QW140"/>
      <c r="QX140"/>
      <c r="QY140" s="4"/>
      <c r="QZ140" s="4"/>
      <c r="RA140" s="4"/>
      <c r="RB140" s="4"/>
      <c r="RC140" s="4"/>
      <c r="RD140" s="4"/>
      <c r="RE140" s="4"/>
      <c r="RF140" s="4"/>
    </row>
    <row r="141" spans="1:474">
      <c r="A141" s="20" t="s">
        <v>13</v>
      </c>
      <c r="B141" s="20" t="s">
        <v>17</v>
      </c>
      <c r="C141" s="20">
        <v>72</v>
      </c>
      <c r="D141" s="20" t="s">
        <v>16</v>
      </c>
      <c r="E141" s="20">
        <v>965</v>
      </c>
      <c r="F141" s="23">
        <v>1668</v>
      </c>
      <c r="G141" s="20">
        <v>57.9</v>
      </c>
      <c r="H141" s="20">
        <v>147</v>
      </c>
      <c r="I141" s="23">
        <v>1691</v>
      </c>
      <c r="J141" s="20">
        <v>8.6999999999999993</v>
      </c>
      <c r="K141" s="20">
        <v>34</v>
      </c>
      <c r="L141" s="23">
        <v>1695</v>
      </c>
      <c r="M141" s="20">
        <v>2</v>
      </c>
      <c r="N141" s="20">
        <v>59</v>
      </c>
      <c r="O141" s="23">
        <v>2150</v>
      </c>
      <c r="P141" s="20">
        <v>2.7</v>
      </c>
      <c r="Q141" s="20">
        <v>177</v>
      </c>
      <c r="R141" s="23">
        <v>2055</v>
      </c>
      <c r="S141" s="20">
        <v>8.6</v>
      </c>
      <c r="T141" s="20">
        <v>169</v>
      </c>
      <c r="U141" s="23">
        <v>2075</v>
      </c>
      <c r="V141" s="20">
        <v>8.1</v>
      </c>
      <c r="W141" s="20">
        <v>332</v>
      </c>
      <c r="X141" s="23">
        <v>1778</v>
      </c>
      <c r="Y141" s="20">
        <v>18.7</v>
      </c>
      <c r="Z141" s="20">
        <v>372</v>
      </c>
      <c r="AA141" s="23">
        <v>2231</v>
      </c>
      <c r="AB141" s="20">
        <v>16.7</v>
      </c>
      <c r="AC141" s="20">
        <v>1032</v>
      </c>
      <c r="AD141" s="23">
        <v>1616</v>
      </c>
      <c r="AE141" s="20">
        <v>63.9</v>
      </c>
      <c r="AF141" s="20">
        <v>506</v>
      </c>
      <c r="AG141" s="23">
        <v>1989</v>
      </c>
      <c r="AH141" s="20">
        <v>25.4</v>
      </c>
      <c r="AI141" s="20">
        <v>1093</v>
      </c>
      <c r="AJ141" s="23">
        <v>1702</v>
      </c>
      <c r="AK141" s="20">
        <v>64.2</v>
      </c>
      <c r="AL141" s="20">
        <v>67</v>
      </c>
      <c r="AM141" s="23">
        <v>1782</v>
      </c>
      <c r="AN141" s="20">
        <v>3.8</v>
      </c>
      <c r="AO141" s="20">
        <v>290</v>
      </c>
      <c r="AP141" s="23">
        <v>1860</v>
      </c>
      <c r="AQ141" s="20">
        <v>15.6</v>
      </c>
      <c r="AR141" s="20">
        <v>1230</v>
      </c>
      <c r="AS141" s="20">
        <v>1008</v>
      </c>
      <c r="AT141" s="20">
        <v>122</v>
      </c>
      <c r="AU141" s="20">
        <v>35</v>
      </c>
      <c r="AV141" s="20">
        <v>1229</v>
      </c>
      <c r="AW141" s="20">
        <v>2.8</v>
      </c>
      <c r="AX141" s="20">
        <v>7</v>
      </c>
      <c r="AY141" s="20">
        <v>1194</v>
      </c>
      <c r="AZ141" s="20">
        <v>0.6</v>
      </c>
      <c r="BA141" s="20">
        <v>1</v>
      </c>
      <c r="BB141" s="20">
        <v>1047</v>
      </c>
      <c r="BC141" s="20">
        <v>0.1</v>
      </c>
      <c r="BE141" s="35"/>
      <c r="BF141" s="1" t="str">
        <f t="shared" si="2213"/>
        <v>明細部</v>
      </c>
      <c r="BG141" s="1" t="str">
        <f t="shared" si="2214"/>
        <v>県</v>
      </c>
      <c r="BH141" s="1">
        <f t="shared" si="2215"/>
        <v>72</v>
      </c>
      <c r="BI141" s="1" t="str">
        <f t="shared" si="2216"/>
        <v>女</v>
      </c>
      <c r="BJ141" s="1">
        <f t="shared" si="2217"/>
        <v>965</v>
      </c>
      <c r="BK141" s="1">
        <f t="shared" si="2218"/>
        <v>1668</v>
      </c>
      <c r="BL141" s="1">
        <f t="shared" si="2219"/>
        <v>57.9</v>
      </c>
      <c r="BM141" t="str">
        <f t="shared" ref="BM141:BM150" si="2455">+BS107</f>
        <v>40-44</v>
      </c>
      <c r="BN141">
        <f t="shared" si="2370"/>
        <v>776</v>
      </c>
      <c r="BO141">
        <f t="shared" si="2371"/>
        <v>29</v>
      </c>
      <c r="BP141">
        <f t="shared" si="2372"/>
        <v>3.7371134020618556E-2</v>
      </c>
      <c r="BQ141">
        <f t="shared" si="2373"/>
        <v>6.8087394910511436E-3</v>
      </c>
      <c r="BR141" s="4"/>
      <c r="BS141" t="str">
        <f t="shared" ref="BS141:BW141" si="2456">+BS90</f>
        <v>40-44</v>
      </c>
      <c r="BT141">
        <f t="shared" si="2456"/>
        <v>39</v>
      </c>
      <c r="BU141">
        <f t="shared" si="2456"/>
        <v>3</v>
      </c>
      <c r="BV141">
        <f t="shared" si="2456"/>
        <v>7.6923076923076927E-2</v>
      </c>
      <c r="BW141">
        <f t="shared" si="2456"/>
        <v>4.2669245863479165E-2</v>
      </c>
      <c r="BX141" s="4">
        <f t="shared" ref="BX141:BX147" si="2457">+BN141</f>
        <v>776</v>
      </c>
      <c r="BY141" s="4">
        <f t="shared" ref="BY141:BY147" si="2458">+BX141*BV141</f>
        <v>59.692307692307693</v>
      </c>
      <c r="BZ141" s="4">
        <f t="shared" ref="BZ141:BZ147" si="2459">+BW141*BW141*BX141*BX141</f>
        <v>1096.3604915794265</v>
      </c>
      <c r="CA141" s="4">
        <f t="shared" ref="CA141:CA147" si="2460">+BP141*BT141</f>
        <v>1.4574742268041236</v>
      </c>
      <c r="CB141" s="4"/>
      <c r="CC141" s="4"/>
      <c r="CD141" s="4"/>
      <c r="CE141" s="4"/>
      <c r="CG141" s="1">
        <f t="shared" si="2221"/>
        <v>147</v>
      </c>
      <c r="CH141" s="1">
        <f t="shared" si="2222"/>
        <v>1691</v>
      </c>
      <c r="CI141" s="1">
        <f t="shared" si="2223"/>
        <v>8.6999999999999993</v>
      </c>
      <c r="CJ141" t="str">
        <f t="shared" ref="CJ141:CJ150" si="2461">+CP107</f>
        <v>40-44</v>
      </c>
      <c r="CK141">
        <f t="shared" si="2375"/>
        <v>845</v>
      </c>
      <c r="CL141">
        <f t="shared" si="2376"/>
        <v>15</v>
      </c>
      <c r="CM141">
        <f t="shared" si="2377"/>
        <v>1.7751479289940829E-2</v>
      </c>
      <c r="CN141">
        <f t="shared" si="2378"/>
        <v>4.5425489121072912E-3</v>
      </c>
      <c r="CO141" s="4"/>
      <c r="CP141" t="str">
        <f t="shared" ref="CP141:CT141" si="2462">+CP90</f>
        <v>40-44</v>
      </c>
      <c r="CQ141">
        <f t="shared" si="2462"/>
        <v>39</v>
      </c>
      <c r="CR141">
        <f t="shared" si="2462"/>
        <v>2</v>
      </c>
      <c r="CS141">
        <f t="shared" si="2462"/>
        <v>5.128205128205128E-2</v>
      </c>
      <c r="CT141">
        <f t="shared" si="2462"/>
        <v>3.5319858036984335E-2</v>
      </c>
      <c r="CU141" s="4">
        <f t="shared" ref="CU141:CU147" si="2463">+CK141</f>
        <v>845</v>
      </c>
      <c r="CV141" s="4">
        <f t="shared" ref="CV141:CV147" si="2464">+CU141*CS141</f>
        <v>43.333333333333329</v>
      </c>
      <c r="CW141" s="4">
        <f t="shared" ref="CW141:CW147" si="2465">+CT141*CT141*CU141*CU141</f>
        <v>890.74074074074088</v>
      </c>
      <c r="CX141" s="4">
        <f t="shared" ref="CX141:CX147" si="2466">+CM141*CQ141</f>
        <v>0.69230769230769229</v>
      </c>
      <c r="CY141" s="4"/>
      <c r="CZ141" s="4"/>
      <c r="DA141" s="4"/>
      <c r="DB141" s="4"/>
      <c r="DD141" s="1">
        <f t="shared" si="2225"/>
        <v>34</v>
      </c>
      <c r="DE141" s="1">
        <f t="shared" si="2226"/>
        <v>1695</v>
      </c>
      <c r="DF141" s="1">
        <f t="shared" si="2227"/>
        <v>2</v>
      </c>
      <c r="DG141" t="str">
        <f t="shared" ref="DG141:DG150" si="2467">+DM107</f>
        <v>40-44</v>
      </c>
      <c r="DH141">
        <f t="shared" si="2380"/>
        <v>826</v>
      </c>
      <c r="DI141">
        <f t="shared" si="2381"/>
        <v>112</v>
      </c>
      <c r="DJ141">
        <f t="shared" si="2382"/>
        <v>0.13559322033898305</v>
      </c>
      <c r="DK141">
        <f t="shared" si="2383"/>
        <v>1.1912092200860447E-2</v>
      </c>
      <c r="DL141" s="4"/>
      <c r="DM141" t="str">
        <f t="shared" ref="DM141:DQ141" si="2468">+DM90</f>
        <v>40-44</v>
      </c>
      <c r="DN141">
        <f t="shared" si="2468"/>
        <v>35</v>
      </c>
      <c r="DO141">
        <f t="shared" si="2468"/>
        <v>5</v>
      </c>
      <c r="DP141">
        <f t="shared" si="2468"/>
        <v>0.14285714285714285</v>
      </c>
      <c r="DQ141">
        <f t="shared" si="2468"/>
        <v>5.9148476515058931E-2</v>
      </c>
      <c r="DR141" s="4">
        <f t="shared" ref="DR141:DR147" si="2469">+DH141</f>
        <v>826</v>
      </c>
      <c r="DS141" s="4">
        <f t="shared" ref="DS141:DS147" si="2470">+DR141*DP141</f>
        <v>118</v>
      </c>
      <c r="DT141" s="4">
        <f t="shared" ref="DT141:DT147" si="2471">+DQ141*DQ141*DR141*DR141</f>
        <v>2386.9714285714285</v>
      </c>
      <c r="DU141" s="4">
        <f t="shared" ref="DU141:DU147" si="2472">+DJ141*DN141</f>
        <v>4.7457627118644066</v>
      </c>
      <c r="DV141" s="4"/>
      <c r="DW141" s="4"/>
      <c r="DX141" s="4"/>
      <c r="DY141" s="4"/>
      <c r="EA141" s="1">
        <f t="shared" si="2229"/>
        <v>59</v>
      </c>
      <c r="EB141" s="1">
        <f t="shared" si="2230"/>
        <v>2150</v>
      </c>
      <c r="EC141" s="1">
        <f t="shared" si="2231"/>
        <v>2.7</v>
      </c>
      <c r="ED141" t="str">
        <f t="shared" ref="ED141:ED150" si="2473">+EJ107</f>
        <v>40-44</v>
      </c>
      <c r="EE141">
        <f t="shared" si="2385"/>
        <v>823</v>
      </c>
      <c r="EF141">
        <f t="shared" si="2386"/>
        <v>126</v>
      </c>
      <c r="EG141">
        <f t="shared" si="2387"/>
        <v>0.15309842041312272</v>
      </c>
      <c r="EH141">
        <f t="shared" si="2388"/>
        <v>1.2551681451752068E-2</v>
      </c>
      <c r="EI141" s="4"/>
      <c r="EJ141" t="str">
        <f t="shared" ref="EJ141:EN141" si="2474">+EJ90</f>
        <v>40-44</v>
      </c>
      <c r="EK141">
        <f t="shared" si="2474"/>
        <v>37</v>
      </c>
      <c r="EL141">
        <f t="shared" si="2474"/>
        <v>9</v>
      </c>
      <c r="EM141">
        <f t="shared" si="2474"/>
        <v>0.24324324324324326</v>
      </c>
      <c r="EN141">
        <f t="shared" si="2474"/>
        <v>7.0533865329865955E-2</v>
      </c>
      <c r="EO141" s="4">
        <f t="shared" ref="EO141:EO147" si="2475">+EE141</f>
        <v>823</v>
      </c>
      <c r="EP141" s="4">
        <f t="shared" ref="EP141:EP147" si="2476">+EO141*EM141</f>
        <v>200.18918918918919</v>
      </c>
      <c r="EQ141" s="4">
        <f t="shared" ref="EQ141:EQ147" si="2477">+EN141*EN141*EO141*EO141</f>
        <v>3369.7294928237225</v>
      </c>
      <c r="ER141" s="4">
        <f t="shared" ref="ER141:ER147" si="2478">+EG141*EK141</f>
        <v>5.6646415552855407</v>
      </c>
      <c r="ES141" s="4"/>
      <c r="ET141" s="4"/>
      <c r="EU141" s="4"/>
      <c r="EV141" s="4"/>
      <c r="EX141" s="1">
        <f t="shared" si="2233"/>
        <v>177</v>
      </c>
      <c r="EY141" s="1">
        <f t="shared" si="2234"/>
        <v>2055</v>
      </c>
      <c r="EZ141" s="1">
        <f t="shared" si="2235"/>
        <v>8.6</v>
      </c>
      <c r="FA141" t="str">
        <f t="shared" ref="FA141:FA150" si="2479">+FG107</f>
        <v>40-44</v>
      </c>
      <c r="FB141">
        <f t="shared" si="2390"/>
        <v>761</v>
      </c>
      <c r="FC141">
        <f t="shared" si="2391"/>
        <v>191</v>
      </c>
      <c r="FD141">
        <f t="shared" si="2392"/>
        <v>0.25098554533508544</v>
      </c>
      <c r="FE141">
        <f t="shared" si="2393"/>
        <v>1.5717270453123523E-2</v>
      </c>
      <c r="FF141" s="4"/>
      <c r="FG141" t="str">
        <f t="shared" ref="FG141:FK141" si="2480">+FG90</f>
        <v>40-44</v>
      </c>
      <c r="FH141">
        <f t="shared" si="2480"/>
        <v>31</v>
      </c>
      <c r="FI141">
        <f t="shared" si="2480"/>
        <v>13</v>
      </c>
      <c r="FJ141">
        <f t="shared" si="2480"/>
        <v>0.41935483870967744</v>
      </c>
      <c r="FK141">
        <f t="shared" si="2480"/>
        <v>8.8626865139927513E-2</v>
      </c>
      <c r="FL141" s="4">
        <f t="shared" ref="FL141:FL147" si="2481">+FB141</f>
        <v>761</v>
      </c>
      <c r="FM141" s="4">
        <f t="shared" ref="FM141:FM147" si="2482">+FL141*FJ141</f>
        <v>319.12903225806451</v>
      </c>
      <c r="FN141" s="4">
        <f t="shared" ref="FN141:FN147" si="2483">+FK141*FK141*FL141*FL141</f>
        <v>4548.8340102715592</v>
      </c>
      <c r="FO141" s="4">
        <f t="shared" ref="FO141:FO147" si="2484">+FD141*FH141</f>
        <v>7.7805519053876484</v>
      </c>
      <c r="FP141" s="4"/>
      <c r="FQ141" s="4"/>
      <c r="FR141" s="4"/>
      <c r="FS141" s="4"/>
      <c r="FU141" s="1">
        <f t="shared" si="2237"/>
        <v>169</v>
      </c>
      <c r="FV141" s="1">
        <f t="shared" si="2238"/>
        <v>2075</v>
      </c>
      <c r="FW141" s="1">
        <f t="shared" si="2239"/>
        <v>8.1</v>
      </c>
      <c r="FX141" t="str">
        <f t="shared" ref="FX141:FX150" si="2485">+GD107</f>
        <v>40-44</v>
      </c>
      <c r="FY141">
        <f t="shared" si="2395"/>
        <v>806</v>
      </c>
      <c r="FZ141">
        <f t="shared" si="2396"/>
        <v>136</v>
      </c>
      <c r="GA141">
        <f t="shared" si="2397"/>
        <v>0.16873449131513649</v>
      </c>
      <c r="GB141">
        <f t="shared" si="2398"/>
        <v>1.3191807121513495E-2</v>
      </c>
      <c r="GC141" s="4"/>
      <c r="GD141" t="str">
        <f t="shared" ref="GD141:GH141" si="2486">+GD90</f>
        <v>40-44</v>
      </c>
      <c r="GE141">
        <f t="shared" si="2486"/>
        <v>39</v>
      </c>
      <c r="GF141">
        <f t="shared" si="2486"/>
        <v>6</v>
      </c>
      <c r="GG141">
        <f t="shared" si="2486"/>
        <v>0.15384615384615385</v>
      </c>
      <c r="GH141">
        <f t="shared" si="2486"/>
        <v>5.7774432015293135E-2</v>
      </c>
      <c r="GI141" s="4">
        <f t="shared" ref="GI141:GI147" si="2487">+FY141</f>
        <v>806</v>
      </c>
      <c r="GJ141" s="4">
        <f t="shared" ref="GJ141:GJ147" si="2488">+GI141*GG141</f>
        <v>124</v>
      </c>
      <c r="GK141" s="4">
        <f t="shared" ref="GK141:GK147" si="2489">+GH141*GH141*GI141*GI141</f>
        <v>2168.4102564102564</v>
      </c>
      <c r="GL141" s="4">
        <f t="shared" ref="GL141:GL147" si="2490">+GA141*GE141</f>
        <v>6.580645161290323</v>
      </c>
      <c r="GM141" s="4"/>
      <c r="GN141" s="4"/>
      <c r="GO141" s="4"/>
      <c r="GP141" s="4"/>
      <c r="GR141" s="1">
        <f t="shared" si="2241"/>
        <v>332</v>
      </c>
      <c r="GS141" s="1">
        <f t="shared" si="2242"/>
        <v>1778</v>
      </c>
      <c r="GT141" s="1">
        <f t="shared" si="2243"/>
        <v>18.7</v>
      </c>
      <c r="GU141" t="str">
        <f t="shared" ref="GU141:GU150" si="2491">+HA107</f>
        <v>40-44</v>
      </c>
      <c r="GV141">
        <f t="shared" si="2400"/>
        <v>767</v>
      </c>
      <c r="GW141">
        <f t="shared" si="2401"/>
        <v>199</v>
      </c>
      <c r="GX141">
        <f t="shared" si="2402"/>
        <v>0.25945241199478486</v>
      </c>
      <c r="GY141">
        <f t="shared" si="2403"/>
        <v>1.5827330096148732E-2</v>
      </c>
      <c r="GZ141" s="4"/>
      <c r="HA141" t="str">
        <f t="shared" ref="HA141:HE141" si="2492">+HA90</f>
        <v>40-44</v>
      </c>
      <c r="HB141">
        <f t="shared" si="2492"/>
        <v>37</v>
      </c>
      <c r="HC141">
        <f t="shared" si="2492"/>
        <v>12</v>
      </c>
      <c r="HD141">
        <f t="shared" si="2492"/>
        <v>0.32432432432432434</v>
      </c>
      <c r="HE141">
        <f t="shared" si="2492"/>
        <v>7.6958756412364784E-2</v>
      </c>
      <c r="HF141" s="4">
        <f t="shared" ref="HF141:HF147" si="2493">+GV141</f>
        <v>767</v>
      </c>
      <c r="HG141" s="4">
        <f t="shared" ref="HG141:HG147" si="2494">+HF141*HD141</f>
        <v>248.75675675675677</v>
      </c>
      <c r="HH141" s="4">
        <f t="shared" ref="HH141:HH147" si="2495">+HE141*HE141*HF141*HF141</f>
        <v>3484.2299567646537</v>
      </c>
      <c r="HI141" s="4">
        <f t="shared" ref="HI141:HI147" si="2496">+GX141*HB141</f>
        <v>9.5997392438070399</v>
      </c>
      <c r="HJ141" s="4"/>
      <c r="HK141" s="4"/>
      <c r="HL141" s="4"/>
      <c r="HM141" s="4"/>
      <c r="HO141" s="1">
        <f t="shared" si="2245"/>
        <v>372</v>
      </c>
      <c r="HP141" s="1">
        <f t="shared" si="2246"/>
        <v>2231</v>
      </c>
      <c r="HQ141" s="1">
        <f t="shared" si="2247"/>
        <v>16.7</v>
      </c>
      <c r="HR141" t="str">
        <f t="shared" ref="HR141:HR150" si="2497">+HX107</f>
        <v>40-44</v>
      </c>
      <c r="HS141">
        <f t="shared" si="2405"/>
        <v>800</v>
      </c>
      <c r="HT141">
        <f t="shared" si="2406"/>
        <v>190</v>
      </c>
      <c r="HU141">
        <f t="shared" si="2407"/>
        <v>0.23749999999999999</v>
      </c>
      <c r="HV141">
        <f t="shared" si="2408"/>
        <v>1.5045503896513402E-2</v>
      </c>
      <c r="HW141" s="4"/>
      <c r="HX141" t="str">
        <f t="shared" ref="HX141:IB141" si="2498">+HX90</f>
        <v>40-44</v>
      </c>
      <c r="HY141">
        <f t="shared" si="2498"/>
        <v>41</v>
      </c>
      <c r="HZ141">
        <f t="shared" si="2498"/>
        <v>11</v>
      </c>
      <c r="IA141">
        <f t="shared" si="2498"/>
        <v>0.26829268292682928</v>
      </c>
      <c r="IB141">
        <f t="shared" si="2498"/>
        <v>6.9196031046259834E-2</v>
      </c>
      <c r="IC141" s="4">
        <f t="shared" ref="IC141:IC147" si="2499">+HS141</f>
        <v>800</v>
      </c>
      <c r="ID141" s="4">
        <f t="shared" ref="ID141:ID147" si="2500">+IC141*IA141</f>
        <v>214.63414634146343</v>
      </c>
      <c r="IE141" s="4">
        <f t="shared" ref="IE141:IE147" si="2501">+IB141*IB141*IC141*IC141</f>
        <v>3064.3780560351715</v>
      </c>
      <c r="IF141" s="4">
        <f t="shared" ref="IF141:IF147" si="2502">+HU141*HY141</f>
        <v>9.7374999999999989</v>
      </c>
      <c r="IG141" s="4"/>
      <c r="IH141" s="4"/>
      <c r="II141" s="4"/>
      <c r="IJ141" s="4"/>
      <c r="IL141" s="1">
        <f t="shared" si="2249"/>
        <v>1032</v>
      </c>
      <c r="IM141" s="1">
        <f t="shared" si="2250"/>
        <v>1616</v>
      </c>
      <c r="IN141" s="1">
        <f t="shared" si="2251"/>
        <v>63.9</v>
      </c>
      <c r="IO141" t="str">
        <f t="shared" ref="IO141:IO150" si="2503">+IU107</f>
        <v>40-44</v>
      </c>
      <c r="IP141">
        <f t="shared" si="2410"/>
        <v>852</v>
      </c>
      <c r="IQ141">
        <f t="shared" si="2411"/>
        <v>616</v>
      </c>
      <c r="IR141">
        <f t="shared" si="2412"/>
        <v>0.72300469483568075</v>
      </c>
      <c r="IS141">
        <f t="shared" si="2413"/>
        <v>1.5331581833059776E-2</v>
      </c>
      <c r="IT141" s="4"/>
      <c r="IU141" t="str">
        <f t="shared" ref="IU141:IY141" si="2504">+IU90</f>
        <v>40-44</v>
      </c>
      <c r="IV141">
        <f t="shared" si="2504"/>
        <v>38</v>
      </c>
      <c r="IW141">
        <f t="shared" si="2504"/>
        <v>29</v>
      </c>
      <c r="IX141">
        <f t="shared" si="2504"/>
        <v>0.76315789473684215</v>
      </c>
      <c r="IY141">
        <f t="shared" si="2504"/>
        <v>6.8967559581846943E-2</v>
      </c>
      <c r="IZ141" s="4">
        <f t="shared" ref="IZ141:IZ147" si="2505">+IP141</f>
        <v>852</v>
      </c>
      <c r="JA141" s="4">
        <f t="shared" ref="JA141:JA147" si="2506">+IZ141*IX141</f>
        <v>650.21052631578948</v>
      </c>
      <c r="JB141" s="4">
        <f t="shared" ref="JB141:JB147" si="2507">+IY141*IY141*IZ141*IZ141</f>
        <v>3452.7799970841229</v>
      </c>
      <c r="JC141" s="4">
        <f t="shared" ref="JC141:JC147" si="2508">+IR141*IV141</f>
        <v>27.474178403755868</v>
      </c>
      <c r="JD141" s="4"/>
      <c r="JE141" s="4"/>
      <c r="JF141" s="4"/>
      <c r="JG141" s="4"/>
      <c r="JI141" s="1">
        <f t="shared" si="2253"/>
        <v>506</v>
      </c>
      <c r="JJ141" s="1">
        <f t="shared" si="2254"/>
        <v>1989</v>
      </c>
      <c r="JK141" s="1">
        <f t="shared" si="2255"/>
        <v>25.4</v>
      </c>
      <c r="JL141" t="str">
        <f t="shared" ref="JL141:JL150" si="2509">+JR107</f>
        <v>40-44</v>
      </c>
      <c r="JM141">
        <f t="shared" si="2415"/>
        <v>802</v>
      </c>
      <c r="JN141">
        <f t="shared" si="2416"/>
        <v>313</v>
      </c>
      <c r="JO141">
        <f t="shared" si="2417"/>
        <v>0.39027431421446385</v>
      </c>
      <c r="JP141">
        <f t="shared" si="2418"/>
        <v>1.7225230649292159E-2</v>
      </c>
      <c r="JQ141" s="4"/>
      <c r="JR141" t="str">
        <f t="shared" ref="JR141:JV141" si="2510">+JR90</f>
        <v>40-44</v>
      </c>
      <c r="JS141">
        <f t="shared" si="2510"/>
        <v>34</v>
      </c>
      <c r="JT141">
        <f t="shared" si="2510"/>
        <v>19</v>
      </c>
      <c r="JU141">
        <f t="shared" si="2510"/>
        <v>0.55882352941176472</v>
      </c>
      <c r="JV141">
        <f t="shared" si="2510"/>
        <v>8.5153804168337122E-2</v>
      </c>
      <c r="JW141" s="4">
        <f t="shared" ref="JW141:JW147" si="2511">+JM141</f>
        <v>802</v>
      </c>
      <c r="JX141" s="4">
        <f t="shared" ref="JX141:JX147" si="2512">+JW141*JU141</f>
        <v>448.1764705882353</v>
      </c>
      <c r="JY141" s="4">
        <f t="shared" ref="JY141:JY147" si="2513">+JV141*JV141*JW141*JW141</f>
        <v>4663.9817830246293</v>
      </c>
      <c r="JZ141" s="4">
        <f t="shared" ref="JZ141:JZ147" si="2514">+JO141*JS141</f>
        <v>13.269326683291771</v>
      </c>
      <c r="KA141" s="4"/>
      <c r="KB141" s="4"/>
      <c r="KC141" s="4"/>
      <c r="KD141" s="4"/>
      <c r="KF141" s="1">
        <f t="shared" si="2257"/>
        <v>1093</v>
      </c>
      <c r="KG141" s="1">
        <f t="shared" si="2258"/>
        <v>1702</v>
      </c>
      <c r="KH141" s="1">
        <f t="shared" si="2259"/>
        <v>64.2</v>
      </c>
      <c r="KI141" t="str">
        <f t="shared" ref="KI141:KI150" si="2515">+KO107</f>
        <v>40-44</v>
      </c>
      <c r="KJ141">
        <f t="shared" si="2420"/>
        <v>743</v>
      </c>
      <c r="KK141">
        <f t="shared" si="2421"/>
        <v>723</v>
      </c>
      <c r="KL141">
        <f t="shared" si="2422"/>
        <v>0.97308209959623149</v>
      </c>
      <c r="KM141">
        <f t="shared" si="2423"/>
        <v>5.9374631306211021E-3</v>
      </c>
      <c r="KN141" s="4"/>
      <c r="KO141" t="str">
        <f t="shared" ref="KO141:KS141" si="2516">+KO90</f>
        <v>40-44</v>
      </c>
      <c r="KP141">
        <f t="shared" si="2516"/>
        <v>36</v>
      </c>
      <c r="KQ141">
        <f t="shared" si="2516"/>
        <v>35</v>
      </c>
      <c r="KR141">
        <f t="shared" si="2516"/>
        <v>0.97222222222222221</v>
      </c>
      <c r="KS141">
        <f t="shared" si="2516"/>
        <v>2.738925825509082E-2</v>
      </c>
      <c r="KT141" s="4">
        <f t="shared" ref="KT141:KT147" si="2517">+KJ141</f>
        <v>743</v>
      </c>
      <c r="KU141" s="4">
        <f t="shared" ref="KU141:KU147" si="2518">+KT141*KR141</f>
        <v>722.36111111111109</v>
      </c>
      <c r="KV141" s="4">
        <f t="shared" ref="KV141:KV147" si="2519">+KS141*KS141*KT141*KT141</f>
        <v>414.13140860768198</v>
      </c>
      <c r="KW141" s="4">
        <f t="shared" ref="KW141:KW147" si="2520">+KL141*KP141</f>
        <v>35.030955585464334</v>
      </c>
      <c r="KX141" s="4"/>
      <c r="KY141" s="4"/>
      <c r="KZ141" s="4"/>
      <c r="LA141" s="4"/>
      <c r="LC141" s="1">
        <f t="shared" si="2261"/>
        <v>67</v>
      </c>
      <c r="LD141" s="1">
        <f t="shared" si="2262"/>
        <v>1782</v>
      </c>
      <c r="LE141" s="1">
        <f t="shared" si="2263"/>
        <v>3.8</v>
      </c>
      <c r="LF141" t="str">
        <f t="shared" ref="LF141:LF150" si="2521">+LL107</f>
        <v>40-44</v>
      </c>
      <c r="LG141">
        <f t="shared" si="2425"/>
        <v>770</v>
      </c>
      <c r="LH141">
        <f t="shared" si="2426"/>
        <v>103</v>
      </c>
      <c r="LI141">
        <f t="shared" si="2427"/>
        <v>0.13376623376623376</v>
      </c>
      <c r="LJ141">
        <f t="shared" si="2428"/>
        <v>1.2267199876845649E-2</v>
      </c>
      <c r="LK141" s="4"/>
      <c r="LL141" t="str">
        <f t="shared" ref="LL141:LP141" si="2522">+LL90</f>
        <v>40-44</v>
      </c>
      <c r="LM141">
        <f t="shared" si="2522"/>
        <v>34</v>
      </c>
      <c r="LN141">
        <f t="shared" si="2522"/>
        <v>4</v>
      </c>
      <c r="LO141">
        <f t="shared" si="2522"/>
        <v>0.11764705882352941</v>
      </c>
      <c r="LP141">
        <f t="shared" si="2522"/>
        <v>5.5255084507513187E-2</v>
      </c>
      <c r="LQ141" s="4">
        <f t="shared" ref="LQ141:LQ147" si="2523">+LG141</f>
        <v>770</v>
      </c>
      <c r="LR141" s="4">
        <f t="shared" ref="LR141:LR147" si="2524">+LQ141*LO141</f>
        <v>90.588235294117652</v>
      </c>
      <c r="LS141" s="4">
        <f t="shared" ref="LS141:LS147" si="2525">+LP141*LP141*LQ141*LQ141</f>
        <v>1810.197435375534</v>
      </c>
      <c r="LT141" s="4">
        <f t="shared" ref="LT141:LT147" si="2526">+LI141*LM141</f>
        <v>4.5480519480519472</v>
      </c>
      <c r="LU141" s="4"/>
      <c r="LV141" s="4"/>
      <c r="LW141" s="4"/>
      <c r="LX141" s="4"/>
      <c r="LZ141" s="1">
        <f t="shared" si="2265"/>
        <v>290</v>
      </c>
      <c r="MA141" s="1">
        <f t="shared" si="2266"/>
        <v>1860</v>
      </c>
      <c r="MB141" s="1">
        <f t="shared" si="2267"/>
        <v>15.6</v>
      </c>
      <c r="MC141" t="str">
        <f t="shared" ref="MC141:MC150" si="2527">+MI107</f>
        <v>40-44</v>
      </c>
      <c r="MD141">
        <f t="shared" si="2430"/>
        <v>759</v>
      </c>
      <c r="ME141">
        <f t="shared" si="2431"/>
        <v>220</v>
      </c>
      <c r="MF141">
        <f t="shared" si="2432"/>
        <v>0.28985507246376813</v>
      </c>
      <c r="MG141">
        <f t="shared" si="2433"/>
        <v>1.646808345364115E-2</v>
      </c>
      <c r="MH141" s="4"/>
      <c r="MI141" t="str">
        <f t="shared" ref="MI141:MM141" si="2528">+MI90</f>
        <v>40-44</v>
      </c>
      <c r="MJ141">
        <f t="shared" si="2528"/>
        <v>33</v>
      </c>
      <c r="MK141">
        <f t="shared" si="2528"/>
        <v>7</v>
      </c>
      <c r="ML141">
        <f t="shared" si="2528"/>
        <v>0.21212121212121213</v>
      </c>
      <c r="MM141">
        <f t="shared" si="2528"/>
        <v>7.1164726427906569E-2</v>
      </c>
      <c r="MN141" s="4">
        <f t="shared" ref="MN141:MN147" si="2529">+MD141</f>
        <v>759</v>
      </c>
      <c r="MO141" s="4">
        <f t="shared" ref="MO141:MO147" si="2530">+MN141*ML141</f>
        <v>161</v>
      </c>
      <c r="MP141" s="4">
        <f t="shared" ref="MP141:MP147" si="2531">+MM141*MM141*MN141*MN141</f>
        <v>2917.5151515151515</v>
      </c>
      <c r="MQ141" s="4">
        <f t="shared" ref="MQ141:MQ147" si="2532">+MF141*MJ141</f>
        <v>9.5652173913043477</v>
      </c>
      <c r="MR141" s="4"/>
      <c r="MS141" s="4"/>
      <c r="MT141" s="4"/>
      <c r="MU141" s="4"/>
      <c r="MW141" s="1">
        <f t="shared" si="2269"/>
        <v>1230</v>
      </c>
      <c r="MX141" s="1">
        <f t="shared" si="2270"/>
        <v>1008</v>
      </c>
      <c r="MY141" s="1">
        <f t="shared" si="2271"/>
        <v>122</v>
      </c>
      <c r="MZ141" t="str">
        <f t="shared" ref="MZ141:MZ150" si="2533">+NF107</f>
        <v>40-44</v>
      </c>
      <c r="NA141">
        <f t="shared" si="2435"/>
        <v>483</v>
      </c>
      <c r="NB141">
        <f t="shared" si="2436"/>
        <v>457</v>
      </c>
      <c r="NC141">
        <f t="shared" si="2437"/>
        <v>0.94616977225672882</v>
      </c>
      <c r="ND141">
        <f t="shared" si="2438"/>
        <v>1.0268903623268287E-2</v>
      </c>
      <c r="NE141" s="4"/>
      <c r="NF141" t="str">
        <f t="shared" ref="NF141:NJ141" si="2534">+NF90</f>
        <v>40-44</v>
      </c>
      <c r="NG141">
        <f t="shared" si="2534"/>
        <v>18</v>
      </c>
      <c r="NH141">
        <f t="shared" si="2534"/>
        <v>11</v>
      </c>
      <c r="NI141">
        <f t="shared" si="2534"/>
        <v>0.61111111111111116</v>
      </c>
      <c r="NJ141">
        <f t="shared" si="2534"/>
        <v>0.11490438561102645</v>
      </c>
      <c r="NK141" s="4">
        <f t="shared" ref="NK141:NK147" si="2535">+NA141</f>
        <v>483</v>
      </c>
      <c r="NL141" s="4">
        <f t="shared" ref="NL141:NL147" si="2536">+NK141*NI141</f>
        <v>295.16666666666669</v>
      </c>
      <c r="NM141" s="4">
        <f t="shared" ref="NM141:NM147" si="2537">+NJ141*NJ141*NK141*NK141</f>
        <v>3080.1188271604938</v>
      </c>
      <c r="NN141" s="4">
        <f t="shared" ref="NN141:NN147" si="2538">+NC141*NG141</f>
        <v>17.031055900621119</v>
      </c>
      <c r="NO141" s="4"/>
      <c r="NP141" s="4"/>
      <c r="NQ141" s="4"/>
      <c r="NR141" s="4"/>
      <c r="NT141" s="1">
        <f t="shared" si="2273"/>
        <v>35</v>
      </c>
      <c r="NU141" s="1">
        <f t="shared" si="2274"/>
        <v>1229</v>
      </c>
      <c r="NV141" s="1">
        <f t="shared" si="2275"/>
        <v>2.8</v>
      </c>
      <c r="NW141" t="str">
        <f t="shared" ref="NW141:NW150" si="2539">+OC107</f>
        <v>40-44</v>
      </c>
      <c r="NX141">
        <f t="shared" si="2440"/>
        <v>518</v>
      </c>
      <c r="NY141">
        <f t="shared" si="2441"/>
        <v>65</v>
      </c>
      <c r="NZ141">
        <f t="shared" si="2442"/>
        <v>0.12548262548262548</v>
      </c>
      <c r="OA141">
        <f t="shared" si="2443"/>
        <v>1.4554964137756428E-2</v>
      </c>
      <c r="OB141" s="4"/>
      <c r="OC141" t="str">
        <f t="shared" ref="OC141:OG141" si="2540">+OC90</f>
        <v>40-44</v>
      </c>
      <c r="OD141">
        <f t="shared" si="2540"/>
        <v>15</v>
      </c>
      <c r="OE141">
        <f t="shared" si="2540"/>
        <v>7</v>
      </c>
      <c r="OF141">
        <f t="shared" si="2540"/>
        <v>0.46666666666666667</v>
      </c>
      <c r="OG141">
        <f t="shared" si="2540"/>
        <v>0.12881223774390613</v>
      </c>
      <c r="OH141" s="4">
        <f t="shared" ref="OH141:OH147" si="2541">+NX141</f>
        <v>518</v>
      </c>
      <c r="OI141" s="4">
        <f t="shared" ref="OI141:OI147" si="2542">+OH141*OF141</f>
        <v>241.73333333333335</v>
      </c>
      <c r="OJ141" s="4">
        <f t="shared" ref="OJ141:OJ147" si="2543">+OG141*OG141*OH141*OH141</f>
        <v>4452.190814814815</v>
      </c>
      <c r="OK141" s="4">
        <f t="shared" ref="OK141:OK147" si="2544">+NZ141*OD141</f>
        <v>1.8822393822393821</v>
      </c>
      <c r="OL141" s="4"/>
      <c r="OM141" s="4"/>
      <c r="ON141" s="4"/>
      <c r="OO141" s="4"/>
      <c r="OQ141" s="1">
        <f t="shared" si="2277"/>
        <v>7</v>
      </c>
      <c r="OR141" s="1">
        <f t="shared" si="2278"/>
        <v>1194</v>
      </c>
      <c r="OS141" s="1">
        <f t="shared" si="2279"/>
        <v>0.6</v>
      </c>
      <c r="OT141" t="str">
        <f t="shared" ref="OT141:OT150" si="2545">+OZ107</f>
        <v>40-44</v>
      </c>
      <c r="OU141">
        <f t="shared" si="2445"/>
        <v>490</v>
      </c>
      <c r="OV141">
        <f t="shared" si="2446"/>
        <v>22</v>
      </c>
      <c r="OW141">
        <f t="shared" si="2447"/>
        <v>4.4897959183673466E-2</v>
      </c>
      <c r="OX141">
        <f t="shared" si="2448"/>
        <v>9.3549214860321438E-3</v>
      </c>
      <c r="OY141" s="4"/>
      <c r="OZ141" t="str">
        <f t="shared" ref="OZ141:PD141" si="2546">+OZ90</f>
        <v>40-44</v>
      </c>
      <c r="PA141">
        <f t="shared" si="2546"/>
        <v>17</v>
      </c>
      <c r="PB141">
        <f t="shared" si="2546"/>
        <v>3</v>
      </c>
      <c r="PC141">
        <f t="shared" si="2546"/>
        <v>0.17647058823529413</v>
      </c>
      <c r="PD141">
        <f t="shared" si="2546"/>
        <v>9.2459440940397153E-2</v>
      </c>
      <c r="PE141" s="4">
        <f t="shared" ref="PE141:PE147" si="2547">+OU141</f>
        <v>490</v>
      </c>
      <c r="PF141" s="4">
        <f t="shared" ref="PF141:PF147" si="2548">+PE141*PC141</f>
        <v>86.47058823529413</v>
      </c>
      <c r="PG141" s="4">
        <f t="shared" ref="PG141:PG147" si="2549">+PD141*PD141*PE141*PE141</f>
        <v>2052.5544473844907</v>
      </c>
      <c r="PH141" s="4">
        <f t="shared" ref="PH141:PH147" si="2550">+OW141*PA141</f>
        <v>0.76326530612244892</v>
      </c>
      <c r="PI141" s="4"/>
      <c r="PJ141" s="4"/>
      <c r="PK141" s="4"/>
      <c r="PL141" s="4"/>
      <c r="PN141" s="1">
        <f t="shared" si="2281"/>
        <v>1</v>
      </c>
      <c r="PO141" s="1">
        <f t="shared" si="2282"/>
        <v>1047</v>
      </c>
      <c r="PP141" s="1">
        <f t="shared" si="2283"/>
        <v>0.1</v>
      </c>
      <c r="PQ141" t="str">
        <f t="shared" ref="PQ141:PQ150" si="2551">+PW107</f>
        <v>40-44</v>
      </c>
      <c r="PR141">
        <f t="shared" si="2450"/>
        <v>508</v>
      </c>
      <c r="PS141">
        <f t="shared" si="2451"/>
        <v>11</v>
      </c>
      <c r="PT141">
        <f t="shared" si="2452"/>
        <v>2.1653543307086614E-2</v>
      </c>
      <c r="PU141">
        <f t="shared" si="2453"/>
        <v>6.4577164013866137E-3</v>
      </c>
      <c r="PV141" s="4"/>
      <c r="PW141" t="str">
        <f t="shared" ref="PW141:QA141" si="2552">+PW90</f>
        <v>40-44</v>
      </c>
      <c r="PX141">
        <f t="shared" si="2552"/>
        <v>17</v>
      </c>
      <c r="PY141">
        <f t="shared" si="2552"/>
        <v>2</v>
      </c>
      <c r="PZ141">
        <f t="shared" si="2552"/>
        <v>0.11764705882352941</v>
      </c>
      <c r="QA141">
        <f t="shared" si="2552"/>
        <v>7.8142489900596648E-2</v>
      </c>
      <c r="QB141" s="4">
        <f t="shared" ref="QB141:QB147" si="2553">+PR141</f>
        <v>508</v>
      </c>
      <c r="QC141" s="4">
        <f t="shared" ref="QC141:QC147" si="2554">+QB141*PZ141</f>
        <v>59.764705882352942</v>
      </c>
      <c r="QD141" s="4">
        <f t="shared" ref="QD141:QD147" si="2555">+QA141*QA141*QB141*QB141</f>
        <v>1575.8029717077145</v>
      </c>
      <c r="QE141" s="4">
        <f t="shared" ref="QE141:QE147" si="2556">+PT141*PX141</f>
        <v>0.36811023622047245</v>
      </c>
      <c r="QF141" s="4"/>
      <c r="QG141" s="4"/>
      <c r="QH141" s="4"/>
      <c r="QI141" s="4"/>
      <c r="QN141"/>
      <c r="QO141"/>
      <c r="QP141"/>
      <c r="QQ141"/>
      <c r="QR141"/>
      <c r="QS141" s="4"/>
      <c r="QT141"/>
      <c r="QU141"/>
      <c r="QV141"/>
      <c r="QW141"/>
      <c r="QX141"/>
      <c r="QY141" s="4"/>
      <c r="QZ141" s="4"/>
      <c r="RA141" s="4"/>
      <c r="RB141" s="4"/>
      <c r="RC141" s="4"/>
      <c r="RD141" s="4"/>
      <c r="RE141" s="4"/>
      <c r="RF141" s="4"/>
    </row>
    <row r="142" spans="1:474">
      <c r="A142" s="20" t="s">
        <v>13</v>
      </c>
      <c r="B142" s="20" t="s">
        <v>17</v>
      </c>
      <c r="C142" s="20">
        <v>73</v>
      </c>
      <c r="D142" s="20" t="s">
        <v>16</v>
      </c>
      <c r="E142" s="20">
        <v>933</v>
      </c>
      <c r="F142" s="23">
        <v>1730</v>
      </c>
      <c r="G142" s="20">
        <v>53.9</v>
      </c>
      <c r="H142" s="20">
        <v>169</v>
      </c>
      <c r="I142" s="23">
        <v>1219</v>
      </c>
      <c r="J142" s="20">
        <v>13.9</v>
      </c>
      <c r="K142" s="20">
        <v>20</v>
      </c>
      <c r="L142" s="23">
        <v>1733</v>
      </c>
      <c r="M142" s="20">
        <v>1.2</v>
      </c>
      <c r="N142" s="20">
        <v>27</v>
      </c>
      <c r="O142" s="23">
        <v>1482</v>
      </c>
      <c r="P142" s="20">
        <v>1.8</v>
      </c>
      <c r="Q142" s="20">
        <v>118</v>
      </c>
      <c r="R142" s="23">
        <v>1206</v>
      </c>
      <c r="S142" s="20">
        <v>9.8000000000000007</v>
      </c>
      <c r="T142" s="20">
        <v>166</v>
      </c>
      <c r="U142" s="23">
        <v>1673</v>
      </c>
      <c r="V142" s="20">
        <v>9.9</v>
      </c>
      <c r="W142" s="20">
        <v>315</v>
      </c>
      <c r="X142" s="23">
        <v>1467</v>
      </c>
      <c r="Y142" s="20">
        <v>21.5</v>
      </c>
      <c r="Z142" s="20">
        <v>356</v>
      </c>
      <c r="AA142" s="23">
        <v>1274</v>
      </c>
      <c r="AB142" s="20">
        <v>27.9</v>
      </c>
      <c r="AC142" s="20">
        <v>705</v>
      </c>
      <c r="AD142" s="23">
        <v>1505</v>
      </c>
      <c r="AE142" s="20">
        <v>46.8</v>
      </c>
      <c r="AF142" s="20">
        <v>422</v>
      </c>
      <c r="AG142" s="23">
        <v>1691</v>
      </c>
      <c r="AH142" s="20">
        <v>25</v>
      </c>
      <c r="AI142" s="20">
        <v>844</v>
      </c>
      <c r="AJ142" s="23">
        <v>1701</v>
      </c>
      <c r="AK142" s="20">
        <v>49.6</v>
      </c>
      <c r="AL142" s="20">
        <v>42</v>
      </c>
      <c r="AM142" s="23">
        <v>1396</v>
      </c>
      <c r="AN142" s="20">
        <v>3</v>
      </c>
      <c r="AO142" s="20">
        <v>243</v>
      </c>
      <c r="AP142" s="23">
        <v>1274</v>
      </c>
      <c r="AQ142" s="20">
        <v>19.100000000000001</v>
      </c>
      <c r="AR142" s="20">
        <v>780</v>
      </c>
      <c r="AS142" s="20">
        <v>717</v>
      </c>
      <c r="AT142" s="20">
        <v>108.8</v>
      </c>
      <c r="AU142" s="20">
        <v>27</v>
      </c>
      <c r="AV142" s="20">
        <v>988</v>
      </c>
      <c r="AW142" s="20">
        <v>2.7</v>
      </c>
      <c r="AX142" s="20">
        <v>3</v>
      </c>
      <c r="AY142" s="20">
        <v>821</v>
      </c>
      <c r="AZ142" s="20">
        <v>0.4</v>
      </c>
      <c r="BA142" s="20">
        <v>0</v>
      </c>
      <c r="BB142" s="20">
        <v>800</v>
      </c>
      <c r="BC142" s="20">
        <v>0</v>
      </c>
      <c r="BE142" s="35"/>
      <c r="BF142" s="1" t="str">
        <f t="shared" si="2213"/>
        <v>明細部</v>
      </c>
      <c r="BG142" s="1" t="str">
        <f t="shared" si="2214"/>
        <v>県</v>
      </c>
      <c r="BH142" s="1">
        <f t="shared" si="2215"/>
        <v>73</v>
      </c>
      <c r="BI142" s="1" t="str">
        <f t="shared" si="2216"/>
        <v>女</v>
      </c>
      <c r="BJ142" s="1">
        <f t="shared" si="2217"/>
        <v>933</v>
      </c>
      <c r="BK142" s="1">
        <f t="shared" si="2218"/>
        <v>1730</v>
      </c>
      <c r="BL142" s="1">
        <f t="shared" si="2219"/>
        <v>53.9</v>
      </c>
      <c r="BM142" t="str">
        <f t="shared" si="2455"/>
        <v>45-49</v>
      </c>
      <c r="BN142">
        <f t="shared" si="2370"/>
        <v>816</v>
      </c>
      <c r="BO142">
        <f t="shared" si="2371"/>
        <v>63</v>
      </c>
      <c r="BP142">
        <f t="shared" si="2372"/>
        <v>7.720588235294118E-2</v>
      </c>
      <c r="BQ142">
        <f t="shared" si="2373"/>
        <v>9.3439934362704331E-3</v>
      </c>
      <c r="BR142" s="4"/>
      <c r="BS142" t="str">
        <f t="shared" ref="BS142:BW142" si="2557">+BS91</f>
        <v>45-49</v>
      </c>
      <c r="BT142">
        <f t="shared" si="2557"/>
        <v>49</v>
      </c>
      <c r="BU142">
        <f t="shared" si="2557"/>
        <v>5</v>
      </c>
      <c r="BV142">
        <f t="shared" si="2557"/>
        <v>0.10204081632653061</v>
      </c>
      <c r="BW142">
        <f t="shared" si="2557"/>
        <v>4.3243139866447011E-2</v>
      </c>
      <c r="BX142" s="4">
        <f t="shared" si="2457"/>
        <v>816</v>
      </c>
      <c r="BY142" s="4">
        <f t="shared" si="2458"/>
        <v>83.265306122448976</v>
      </c>
      <c r="BZ142" s="4">
        <f t="shared" si="2459"/>
        <v>1245.1301753521066</v>
      </c>
      <c r="CA142" s="4">
        <f t="shared" si="2460"/>
        <v>3.7830882352941178</v>
      </c>
      <c r="CB142" s="4"/>
      <c r="CC142" s="4"/>
      <c r="CD142" s="4"/>
      <c r="CE142" s="4"/>
      <c r="CG142" s="1">
        <f t="shared" si="2221"/>
        <v>169</v>
      </c>
      <c r="CH142" s="1">
        <f t="shared" si="2222"/>
        <v>1219</v>
      </c>
      <c r="CI142" s="1">
        <f t="shared" si="2223"/>
        <v>13.9</v>
      </c>
      <c r="CJ142" t="str">
        <f t="shared" si="2461"/>
        <v>45-49</v>
      </c>
      <c r="CK142">
        <f t="shared" si="2375"/>
        <v>731</v>
      </c>
      <c r="CL142">
        <f t="shared" si="2376"/>
        <v>18</v>
      </c>
      <c r="CM142">
        <f t="shared" si="2377"/>
        <v>2.4623803009575923E-2</v>
      </c>
      <c r="CN142">
        <f t="shared" si="2378"/>
        <v>5.731983770133087E-3</v>
      </c>
      <c r="CO142" s="4"/>
      <c r="CP142" t="str">
        <f t="shared" ref="CP142:CT142" si="2558">+CP91</f>
        <v>45-49</v>
      </c>
      <c r="CQ142">
        <f t="shared" si="2558"/>
        <v>48</v>
      </c>
      <c r="CR142">
        <f t="shared" si="2558"/>
        <v>3</v>
      </c>
      <c r="CS142">
        <f t="shared" si="2558"/>
        <v>6.25E-2</v>
      </c>
      <c r="CT142">
        <f t="shared" si="2558"/>
        <v>3.4938562148434216E-2</v>
      </c>
      <c r="CU142" s="4">
        <f t="shared" si="2463"/>
        <v>731</v>
      </c>
      <c r="CV142" s="4">
        <f t="shared" si="2464"/>
        <v>45.6875</v>
      </c>
      <c r="CW142" s="4">
        <f t="shared" si="2465"/>
        <v>652.29614257812511</v>
      </c>
      <c r="CX142" s="4">
        <f t="shared" si="2466"/>
        <v>1.1819425444596443</v>
      </c>
      <c r="CY142" s="4"/>
      <c r="CZ142" s="4"/>
      <c r="DA142" s="4"/>
      <c r="DB142" s="4"/>
      <c r="DD142" s="1">
        <f t="shared" si="2225"/>
        <v>20</v>
      </c>
      <c r="DE142" s="1">
        <f t="shared" si="2226"/>
        <v>1733</v>
      </c>
      <c r="DF142" s="1">
        <f t="shared" si="2227"/>
        <v>1.2</v>
      </c>
      <c r="DG142" t="str">
        <f t="shared" si="2467"/>
        <v>45-49</v>
      </c>
      <c r="DH142">
        <f t="shared" si="2380"/>
        <v>744</v>
      </c>
      <c r="DI142">
        <f t="shared" si="2381"/>
        <v>77</v>
      </c>
      <c r="DJ142">
        <f t="shared" si="2382"/>
        <v>0.10349462365591398</v>
      </c>
      <c r="DK142">
        <f t="shared" si="2383"/>
        <v>1.116731781905668E-2</v>
      </c>
      <c r="DL142" s="4"/>
      <c r="DM142" t="str">
        <f t="shared" ref="DM142:DQ142" si="2559">+DM91</f>
        <v>45-49</v>
      </c>
      <c r="DN142">
        <f t="shared" si="2559"/>
        <v>50</v>
      </c>
      <c r="DO142">
        <f t="shared" si="2559"/>
        <v>11</v>
      </c>
      <c r="DP142">
        <f t="shared" si="2559"/>
        <v>0.22</v>
      </c>
      <c r="DQ142">
        <f t="shared" si="2559"/>
        <v>5.8583274063507239E-2</v>
      </c>
      <c r="DR142" s="4">
        <f t="shared" si="2469"/>
        <v>744</v>
      </c>
      <c r="DS142" s="4">
        <f t="shared" si="2470"/>
        <v>163.68</v>
      </c>
      <c r="DT142" s="4">
        <f t="shared" si="2471"/>
        <v>1899.7355520000001</v>
      </c>
      <c r="DU142" s="4">
        <f t="shared" si="2472"/>
        <v>5.174731182795699</v>
      </c>
      <c r="DV142" s="4"/>
      <c r="DW142" s="4"/>
      <c r="DX142" s="4"/>
      <c r="DY142" s="4"/>
      <c r="EA142" s="1">
        <f t="shared" si="2229"/>
        <v>27</v>
      </c>
      <c r="EB142" s="1">
        <f t="shared" si="2230"/>
        <v>1482</v>
      </c>
      <c r="EC142" s="1">
        <f t="shared" si="2231"/>
        <v>1.8</v>
      </c>
      <c r="ED142" t="str">
        <f t="shared" si="2473"/>
        <v>45-49</v>
      </c>
      <c r="EE142">
        <f t="shared" si="2385"/>
        <v>714</v>
      </c>
      <c r="EF142">
        <f t="shared" si="2386"/>
        <v>70</v>
      </c>
      <c r="EG142">
        <f t="shared" si="2387"/>
        <v>9.8039215686274508E-2</v>
      </c>
      <c r="EH142">
        <f t="shared" si="2388"/>
        <v>1.1128705147264637E-2</v>
      </c>
      <c r="EI142" s="4"/>
      <c r="EJ142" t="str">
        <f t="shared" ref="EJ142:EN142" si="2560">+EJ91</f>
        <v>45-49</v>
      </c>
      <c r="EK142">
        <f t="shared" si="2560"/>
        <v>54</v>
      </c>
      <c r="EL142">
        <f t="shared" si="2560"/>
        <v>4</v>
      </c>
      <c r="EM142">
        <f t="shared" si="2560"/>
        <v>7.407407407407407E-2</v>
      </c>
      <c r="EN142">
        <f t="shared" si="2560"/>
        <v>3.5638905505532455E-2</v>
      </c>
      <c r="EO142" s="4">
        <f t="shared" si="2475"/>
        <v>714</v>
      </c>
      <c r="EP142" s="4">
        <f t="shared" si="2476"/>
        <v>52.888888888888886</v>
      </c>
      <c r="EQ142" s="4">
        <f t="shared" si="2477"/>
        <v>647.50800182898945</v>
      </c>
      <c r="ER142" s="4">
        <f t="shared" si="2478"/>
        <v>5.2941176470588234</v>
      </c>
      <c r="ES142" s="4"/>
      <c r="ET142" s="4"/>
      <c r="EU142" s="4"/>
      <c r="EV142" s="4"/>
      <c r="EX142" s="1">
        <f t="shared" si="2233"/>
        <v>118</v>
      </c>
      <c r="EY142" s="1">
        <f t="shared" si="2234"/>
        <v>1206</v>
      </c>
      <c r="EZ142" s="1">
        <f t="shared" si="2235"/>
        <v>9.8000000000000007</v>
      </c>
      <c r="FA142" t="str">
        <f t="shared" si="2479"/>
        <v>45-49</v>
      </c>
      <c r="FB142">
        <f t="shared" si="2390"/>
        <v>754</v>
      </c>
      <c r="FC142">
        <f t="shared" si="2391"/>
        <v>150</v>
      </c>
      <c r="FD142">
        <f t="shared" si="2392"/>
        <v>0.19893899204244031</v>
      </c>
      <c r="FE142">
        <f t="shared" si="2393"/>
        <v>1.4538080859465724E-2</v>
      </c>
      <c r="FF142" s="4"/>
      <c r="FG142" t="str">
        <f t="shared" ref="FG142:FK142" si="2561">+FG91</f>
        <v>45-49</v>
      </c>
      <c r="FH142">
        <f t="shared" si="2561"/>
        <v>50</v>
      </c>
      <c r="FI142">
        <f t="shared" si="2561"/>
        <v>11</v>
      </c>
      <c r="FJ142">
        <f t="shared" si="2561"/>
        <v>0.22</v>
      </c>
      <c r="FK142">
        <f t="shared" si="2561"/>
        <v>5.8583274063507239E-2</v>
      </c>
      <c r="FL142" s="4">
        <f t="shared" si="2481"/>
        <v>754</v>
      </c>
      <c r="FM142" s="4">
        <f t="shared" si="2482"/>
        <v>165.88</v>
      </c>
      <c r="FN142" s="4">
        <f t="shared" si="2483"/>
        <v>1951.1469120000002</v>
      </c>
      <c r="FO142" s="4">
        <f t="shared" si="2484"/>
        <v>9.9469496021220163</v>
      </c>
      <c r="FP142" s="4"/>
      <c r="FQ142" s="4"/>
      <c r="FR142" s="4"/>
      <c r="FS142" s="4"/>
      <c r="FU142" s="1">
        <f t="shared" si="2237"/>
        <v>166</v>
      </c>
      <c r="FV142" s="1">
        <f t="shared" si="2238"/>
        <v>1673</v>
      </c>
      <c r="FW142" s="1">
        <f t="shared" si="2239"/>
        <v>9.9</v>
      </c>
      <c r="FX142" t="str">
        <f t="shared" si="2485"/>
        <v>45-49</v>
      </c>
      <c r="FY142">
        <f t="shared" si="2395"/>
        <v>859</v>
      </c>
      <c r="FZ142">
        <f t="shared" si="2396"/>
        <v>108</v>
      </c>
      <c r="GA142">
        <f t="shared" si="2397"/>
        <v>0.12572759022118743</v>
      </c>
      <c r="GB142">
        <f t="shared" si="2398"/>
        <v>1.1312070432076386E-2</v>
      </c>
      <c r="GC142" s="4"/>
      <c r="GD142" t="str">
        <f t="shared" ref="GD142:GH142" si="2562">+GD91</f>
        <v>45-49</v>
      </c>
      <c r="GE142">
        <f t="shared" si="2562"/>
        <v>51</v>
      </c>
      <c r="GF142">
        <f t="shared" si="2562"/>
        <v>5</v>
      </c>
      <c r="GG142">
        <f t="shared" si="2562"/>
        <v>9.8039215686274508E-2</v>
      </c>
      <c r="GH142">
        <f t="shared" si="2562"/>
        <v>4.1639801819491909E-2</v>
      </c>
      <c r="GI142" s="4">
        <f t="shared" si="2487"/>
        <v>859</v>
      </c>
      <c r="GJ142" s="4">
        <f t="shared" si="2488"/>
        <v>84.215686274509807</v>
      </c>
      <c r="GK142" s="4">
        <f t="shared" si="2489"/>
        <v>1279.3920136297502</v>
      </c>
      <c r="GL142" s="4">
        <f t="shared" si="2490"/>
        <v>6.4121071012805588</v>
      </c>
      <c r="GM142" s="4"/>
      <c r="GN142" s="4"/>
      <c r="GO142" s="4"/>
      <c r="GP142" s="4"/>
      <c r="GR142" s="1">
        <f t="shared" si="2241"/>
        <v>315</v>
      </c>
      <c r="GS142" s="1">
        <f t="shared" si="2242"/>
        <v>1467</v>
      </c>
      <c r="GT142" s="1">
        <f t="shared" si="2243"/>
        <v>21.5</v>
      </c>
      <c r="GU142" t="str">
        <f t="shared" si="2491"/>
        <v>45-49</v>
      </c>
      <c r="GV142">
        <f t="shared" si="2400"/>
        <v>762</v>
      </c>
      <c r="GW142">
        <f t="shared" si="2401"/>
        <v>258</v>
      </c>
      <c r="GX142">
        <f t="shared" si="2402"/>
        <v>0.33858267716535434</v>
      </c>
      <c r="GY142">
        <f t="shared" si="2403"/>
        <v>1.7143230487869858E-2</v>
      </c>
      <c r="GZ142" s="4"/>
      <c r="HA142" t="str">
        <f t="shared" ref="HA142:HE142" si="2563">+HA91</f>
        <v>45-49</v>
      </c>
      <c r="HB142">
        <f t="shared" si="2563"/>
        <v>49</v>
      </c>
      <c r="HC142">
        <f t="shared" si="2563"/>
        <v>22</v>
      </c>
      <c r="HD142">
        <f t="shared" si="2563"/>
        <v>0.44897959183673469</v>
      </c>
      <c r="HE142">
        <f t="shared" si="2563"/>
        <v>7.1055729486611902E-2</v>
      </c>
      <c r="HF142" s="4">
        <f t="shared" si="2493"/>
        <v>762</v>
      </c>
      <c r="HG142" s="4">
        <f t="shared" si="2494"/>
        <v>342.12244897959181</v>
      </c>
      <c r="HH142" s="4">
        <f t="shared" si="2495"/>
        <v>2931.6231842174607</v>
      </c>
      <c r="HI142" s="4">
        <f t="shared" si="2496"/>
        <v>16.590551181102363</v>
      </c>
      <c r="HJ142" s="4"/>
      <c r="HK142" s="4"/>
      <c r="HL142" s="4"/>
      <c r="HM142" s="4"/>
      <c r="HO142" s="1">
        <f t="shared" si="2245"/>
        <v>356</v>
      </c>
      <c r="HP142" s="1">
        <f t="shared" si="2246"/>
        <v>1274</v>
      </c>
      <c r="HQ142" s="1">
        <f t="shared" si="2247"/>
        <v>27.9</v>
      </c>
      <c r="HR142" t="str">
        <f t="shared" si="2497"/>
        <v>45-49</v>
      </c>
      <c r="HS142">
        <f t="shared" si="2405"/>
        <v>685</v>
      </c>
      <c r="HT142">
        <f t="shared" si="2406"/>
        <v>188</v>
      </c>
      <c r="HU142">
        <f t="shared" si="2407"/>
        <v>0.27445255474452557</v>
      </c>
      <c r="HV142">
        <f t="shared" si="2408"/>
        <v>1.704987745054011E-2</v>
      </c>
      <c r="HW142" s="4"/>
      <c r="HX142" t="str">
        <f t="shared" ref="HX142:IB142" si="2564">+HX91</f>
        <v>45-49</v>
      </c>
      <c r="HY142">
        <f t="shared" si="2564"/>
        <v>48</v>
      </c>
      <c r="HZ142">
        <f t="shared" si="2564"/>
        <v>14</v>
      </c>
      <c r="IA142">
        <f t="shared" si="2564"/>
        <v>0.29166666666666669</v>
      </c>
      <c r="IB142">
        <f t="shared" si="2564"/>
        <v>6.5605707040594388E-2</v>
      </c>
      <c r="IC142" s="4">
        <f t="shared" si="2499"/>
        <v>685</v>
      </c>
      <c r="ID142" s="4">
        <f t="shared" si="2500"/>
        <v>199.79166666666669</v>
      </c>
      <c r="IE142" s="4">
        <f t="shared" si="2501"/>
        <v>2019.5954499421296</v>
      </c>
      <c r="IF142" s="4">
        <f t="shared" si="2502"/>
        <v>13.173722627737227</v>
      </c>
      <c r="IG142" s="4"/>
      <c r="IH142" s="4"/>
      <c r="II142" s="4"/>
      <c r="IJ142" s="4"/>
      <c r="IL142" s="1">
        <f t="shared" si="2249"/>
        <v>705</v>
      </c>
      <c r="IM142" s="1">
        <f t="shared" si="2250"/>
        <v>1505</v>
      </c>
      <c r="IN142" s="1">
        <f t="shared" si="2251"/>
        <v>46.8</v>
      </c>
      <c r="IO142" t="str">
        <f t="shared" si="2503"/>
        <v>45-49</v>
      </c>
      <c r="IP142">
        <f t="shared" si="2410"/>
        <v>717</v>
      </c>
      <c r="IQ142">
        <f t="shared" si="2411"/>
        <v>565</v>
      </c>
      <c r="IR142">
        <f t="shared" si="2412"/>
        <v>0.78800557880055788</v>
      </c>
      <c r="IS142">
        <f t="shared" si="2413"/>
        <v>1.526396228839811E-2</v>
      </c>
      <c r="IT142" s="4"/>
      <c r="IU142" t="str">
        <f t="shared" ref="IU142:IY142" si="2565">+IU91</f>
        <v>45-49</v>
      </c>
      <c r="IV142">
        <f t="shared" si="2565"/>
        <v>54</v>
      </c>
      <c r="IW142">
        <f t="shared" si="2565"/>
        <v>34</v>
      </c>
      <c r="IX142">
        <f t="shared" si="2565"/>
        <v>0.62962962962962965</v>
      </c>
      <c r="IY142">
        <f t="shared" si="2565"/>
        <v>6.5714894743503338E-2</v>
      </c>
      <c r="IZ142" s="4">
        <f t="shared" si="2505"/>
        <v>717</v>
      </c>
      <c r="JA142" s="4">
        <f t="shared" si="2506"/>
        <v>451.44444444444446</v>
      </c>
      <c r="JB142" s="4">
        <f t="shared" si="2507"/>
        <v>2220.0663008687693</v>
      </c>
      <c r="JC142" s="4">
        <f t="shared" si="2508"/>
        <v>42.552301255230127</v>
      </c>
      <c r="JD142" s="4"/>
      <c r="JE142" s="4"/>
      <c r="JF142" s="4"/>
      <c r="JG142" s="4"/>
      <c r="JI142" s="1">
        <f t="shared" si="2253"/>
        <v>422</v>
      </c>
      <c r="JJ142" s="1">
        <f t="shared" si="2254"/>
        <v>1691</v>
      </c>
      <c r="JK142" s="1">
        <f t="shared" si="2255"/>
        <v>25</v>
      </c>
      <c r="JL142" t="str">
        <f t="shared" si="2509"/>
        <v>45-49</v>
      </c>
      <c r="JM142">
        <f t="shared" si="2415"/>
        <v>755</v>
      </c>
      <c r="JN142">
        <f t="shared" si="2416"/>
        <v>281</v>
      </c>
      <c r="JO142">
        <f t="shared" si="2417"/>
        <v>0.37218543046357616</v>
      </c>
      <c r="JP142">
        <f t="shared" si="2418"/>
        <v>1.7592270872628095E-2</v>
      </c>
      <c r="JQ142" s="4"/>
      <c r="JR142" t="str">
        <f t="shared" ref="JR142:JV142" si="2566">+JR91</f>
        <v>45-49</v>
      </c>
      <c r="JS142">
        <f t="shared" si="2566"/>
        <v>56</v>
      </c>
      <c r="JT142">
        <f t="shared" si="2566"/>
        <v>29</v>
      </c>
      <c r="JU142">
        <f t="shared" si="2566"/>
        <v>0.5178571428571429</v>
      </c>
      <c r="JV142">
        <f t="shared" si="2566"/>
        <v>6.6772685076333466E-2</v>
      </c>
      <c r="JW142" s="4">
        <f t="shared" si="2511"/>
        <v>755</v>
      </c>
      <c r="JX142" s="4">
        <f t="shared" si="2512"/>
        <v>390.98214285714289</v>
      </c>
      <c r="JY142" s="4">
        <f t="shared" si="2513"/>
        <v>2541.5086039996349</v>
      </c>
      <c r="JZ142" s="4">
        <f t="shared" si="2514"/>
        <v>20.842384105960264</v>
      </c>
      <c r="KA142" s="4"/>
      <c r="KB142" s="4"/>
      <c r="KC142" s="4"/>
      <c r="KD142" s="4"/>
      <c r="KF142" s="1">
        <f t="shared" si="2257"/>
        <v>844</v>
      </c>
      <c r="KG142" s="1">
        <f t="shared" si="2258"/>
        <v>1701</v>
      </c>
      <c r="KH142" s="1">
        <f t="shared" si="2259"/>
        <v>49.6</v>
      </c>
      <c r="KI142" t="str">
        <f t="shared" si="2515"/>
        <v>45-49</v>
      </c>
      <c r="KJ142">
        <f t="shared" si="2420"/>
        <v>788</v>
      </c>
      <c r="KK142">
        <f t="shared" si="2421"/>
        <v>655</v>
      </c>
      <c r="KL142">
        <f t="shared" si="2422"/>
        <v>0.83121827411167515</v>
      </c>
      <c r="KM142">
        <f t="shared" si="2423"/>
        <v>1.3343112393413046E-2</v>
      </c>
      <c r="KN142" s="4"/>
      <c r="KO142" t="str">
        <f t="shared" ref="KO142:KS142" si="2567">+KO91</f>
        <v>45-49</v>
      </c>
      <c r="KP142">
        <f t="shared" si="2567"/>
        <v>56</v>
      </c>
      <c r="KQ142">
        <f t="shared" si="2567"/>
        <v>42</v>
      </c>
      <c r="KR142">
        <f t="shared" si="2567"/>
        <v>0.75</v>
      </c>
      <c r="KS142">
        <f t="shared" si="2567"/>
        <v>5.7863756235784464E-2</v>
      </c>
      <c r="KT142" s="4">
        <f t="shared" si="2517"/>
        <v>788</v>
      </c>
      <c r="KU142" s="4">
        <f t="shared" si="2518"/>
        <v>591</v>
      </c>
      <c r="KV142" s="4">
        <f t="shared" si="2519"/>
        <v>2079.0535714285716</v>
      </c>
      <c r="KW142" s="4">
        <f t="shared" si="2520"/>
        <v>46.548223350253807</v>
      </c>
      <c r="KX142" s="4"/>
      <c r="KY142" s="4"/>
      <c r="KZ142" s="4"/>
      <c r="LA142" s="4"/>
      <c r="LC142" s="1">
        <f t="shared" si="2261"/>
        <v>42</v>
      </c>
      <c r="LD142" s="1">
        <f t="shared" si="2262"/>
        <v>1396</v>
      </c>
      <c r="LE142" s="1">
        <f t="shared" si="2263"/>
        <v>3</v>
      </c>
      <c r="LF142" t="str">
        <f t="shared" si="2521"/>
        <v>45-49</v>
      </c>
      <c r="LG142">
        <f t="shared" si="2425"/>
        <v>784</v>
      </c>
      <c r="LH142">
        <f t="shared" si="2426"/>
        <v>110</v>
      </c>
      <c r="LI142">
        <f t="shared" si="2427"/>
        <v>0.14030612244897958</v>
      </c>
      <c r="LJ142">
        <f t="shared" si="2428"/>
        <v>1.2403726936024453E-2</v>
      </c>
      <c r="LK142" s="4"/>
      <c r="LL142" t="str">
        <f t="shared" ref="LL142:LP142" si="2568">+LL91</f>
        <v>45-49</v>
      </c>
      <c r="LM142">
        <f t="shared" si="2568"/>
        <v>49</v>
      </c>
      <c r="LN142">
        <f t="shared" si="2568"/>
        <v>10</v>
      </c>
      <c r="LO142">
        <f t="shared" si="2568"/>
        <v>0.20408163265306123</v>
      </c>
      <c r="LP142">
        <f t="shared" si="2568"/>
        <v>5.757556168551458E-2</v>
      </c>
      <c r="LQ142" s="4">
        <f t="shared" si="2523"/>
        <v>784</v>
      </c>
      <c r="LR142" s="4">
        <f t="shared" si="2524"/>
        <v>160</v>
      </c>
      <c r="LS142" s="4">
        <f t="shared" si="2525"/>
        <v>2037.5510204081638</v>
      </c>
      <c r="LT142" s="4">
        <f t="shared" si="2526"/>
        <v>6.8749999999999991</v>
      </c>
      <c r="LU142" s="4"/>
      <c r="LV142" s="4"/>
      <c r="LW142" s="4"/>
      <c r="LX142" s="4"/>
      <c r="LZ142" s="1">
        <f t="shared" si="2265"/>
        <v>243</v>
      </c>
      <c r="MA142" s="1">
        <f t="shared" si="2266"/>
        <v>1274</v>
      </c>
      <c r="MB142" s="1">
        <f t="shared" si="2267"/>
        <v>19.100000000000001</v>
      </c>
      <c r="MC142" t="str">
        <f t="shared" si="2527"/>
        <v>45-49</v>
      </c>
      <c r="MD142">
        <f t="shared" si="2430"/>
        <v>862</v>
      </c>
      <c r="ME142">
        <f t="shared" si="2431"/>
        <v>188</v>
      </c>
      <c r="MF142">
        <f t="shared" si="2432"/>
        <v>0.21809744779582366</v>
      </c>
      <c r="MG142">
        <f t="shared" si="2433"/>
        <v>1.406526678626739E-2</v>
      </c>
      <c r="MH142" s="4"/>
      <c r="MI142" t="str">
        <f t="shared" ref="MI142:MM142" si="2569">+MI91</f>
        <v>45-49</v>
      </c>
      <c r="MJ142">
        <f t="shared" si="2569"/>
        <v>50</v>
      </c>
      <c r="MK142">
        <f t="shared" si="2569"/>
        <v>8</v>
      </c>
      <c r="ML142">
        <f t="shared" si="2569"/>
        <v>0.16</v>
      </c>
      <c r="MM142">
        <f t="shared" si="2569"/>
        <v>5.1845925587262878E-2</v>
      </c>
      <c r="MN142" s="4">
        <f t="shared" si="2529"/>
        <v>862</v>
      </c>
      <c r="MO142" s="4">
        <f t="shared" si="2530"/>
        <v>137.92000000000002</v>
      </c>
      <c r="MP142" s="4">
        <f t="shared" si="2531"/>
        <v>1997.3022719999997</v>
      </c>
      <c r="MQ142" s="4">
        <f t="shared" si="2532"/>
        <v>10.904872389791183</v>
      </c>
      <c r="MR142" s="4"/>
      <c r="MS142" s="4"/>
      <c r="MT142" s="4"/>
      <c r="MU142" s="4"/>
      <c r="MW142" s="1">
        <f t="shared" si="2269"/>
        <v>780</v>
      </c>
      <c r="MX142" s="1">
        <f t="shared" si="2270"/>
        <v>717</v>
      </c>
      <c r="MY142" s="1">
        <f t="shared" si="2271"/>
        <v>108.8</v>
      </c>
      <c r="MZ142" t="str">
        <f t="shared" si="2533"/>
        <v>45-49</v>
      </c>
      <c r="NA142">
        <f t="shared" si="2435"/>
        <v>508</v>
      </c>
      <c r="NB142">
        <f t="shared" si="2436"/>
        <v>409</v>
      </c>
      <c r="NC142">
        <f t="shared" si="2437"/>
        <v>0.80511811023622049</v>
      </c>
      <c r="ND142">
        <f t="shared" si="2438"/>
        <v>1.7574528521911353E-2</v>
      </c>
      <c r="NE142" s="4"/>
      <c r="NF142" t="str">
        <f t="shared" ref="NF142:NJ142" si="2570">+NF91</f>
        <v>45-49</v>
      </c>
      <c r="NG142">
        <f t="shared" si="2570"/>
        <v>26</v>
      </c>
      <c r="NH142">
        <f t="shared" si="2570"/>
        <v>19</v>
      </c>
      <c r="NI142">
        <f t="shared" si="2570"/>
        <v>0.73076923076923073</v>
      </c>
      <c r="NJ142">
        <f t="shared" si="2570"/>
        <v>8.6989292473308624E-2</v>
      </c>
      <c r="NK142" s="4">
        <f t="shared" si="2535"/>
        <v>508</v>
      </c>
      <c r="NL142" s="4">
        <f t="shared" si="2536"/>
        <v>371.23076923076923</v>
      </c>
      <c r="NM142" s="4">
        <f t="shared" si="2537"/>
        <v>1952.8056440600822</v>
      </c>
      <c r="NN142" s="4">
        <f t="shared" si="2538"/>
        <v>20.933070866141733</v>
      </c>
      <c r="NO142" s="4"/>
      <c r="NP142" s="4"/>
      <c r="NQ142" s="4"/>
      <c r="NR142" s="4"/>
      <c r="NT142" s="1">
        <f t="shared" si="2273"/>
        <v>27</v>
      </c>
      <c r="NU142" s="1">
        <f t="shared" si="2274"/>
        <v>988</v>
      </c>
      <c r="NV142" s="1">
        <f t="shared" si="2275"/>
        <v>2.7</v>
      </c>
      <c r="NW142" t="str">
        <f t="shared" si="2539"/>
        <v>45-49</v>
      </c>
      <c r="NX142">
        <f t="shared" si="2440"/>
        <v>506</v>
      </c>
      <c r="NY142">
        <f t="shared" si="2441"/>
        <v>82</v>
      </c>
      <c r="NZ142">
        <f t="shared" si="2442"/>
        <v>0.16205533596837945</v>
      </c>
      <c r="OA142">
        <f t="shared" si="2443"/>
        <v>1.6381892783529552E-2</v>
      </c>
      <c r="OB142" s="4"/>
      <c r="OC142" t="str">
        <f t="shared" ref="OC142:OG142" si="2571">+OC91</f>
        <v>45-49</v>
      </c>
      <c r="OD142">
        <f t="shared" si="2571"/>
        <v>22</v>
      </c>
      <c r="OE142">
        <f t="shared" si="2571"/>
        <v>5</v>
      </c>
      <c r="OF142">
        <f t="shared" si="2571"/>
        <v>0.22727272727272727</v>
      </c>
      <c r="OG142">
        <f t="shared" si="2571"/>
        <v>8.9346067398510962E-2</v>
      </c>
      <c r="OH142" s="4">
        <f t="shared" si="2541"/>
        <v>506</v>
      </c>
      <c r="OI142" s="4">
        <f t="shared" si="2542"/>
        <v>115</v>
      </c>
      <c r="OJ142" s="4">
        <f t="shared" si="2543"/>
        <v>2043.8636363636365</v>
      </c>
      <c r="OK142" s="4">
        <f t="shared" si="2544"/>
        <v>3.5652173913043481</v>
      </c>
      <c r="OL142" s="4"/>
      <c r="OM142" s="4"/>
      <c r="ON142" s="4"/>
      <c r="OO142" s="4"/>
      <c r="OQ142" s="1">
        <f t="shared" si="2277"/>
        <v>3</v>
      </c>
      <c r="OR142" s="1">
        <f t="shared" si="2278"/>
        <v>821</v>
      </c>
      <c r="OS142" s="1">
        <f t="shared" si="2279"/>
        <v>0.4</v>
      </c>
      <c r="OT142" t="str">
        <f t="shared" si="2545"/>
        <v>45-49</v>
      </c>
      <c r="OU142">
        <f t="shared" si="2445"/>
        <v>538</v>
      </c>
      <c r="OV142">
        <f t="shared" si="2446"/>
        <v>17</v>
      </c>
      <c r="OW142">
        <f t="shared" si="2447"/>
        <v>3.1598513011152414E-2</v>
      </c>
      <c r="OX142">
        <f t="shared" si="2448"/>
        <v>7.5417113943606878E-3</v>
      </c>
      <c r="OY142" s="4"/>
      <c r="OZ142" t="str">
        <f t="shared" ref="OZ142:PD142" si="2572">+OZ91</f>
        <v>45-49</v>
      </c>
      <c r="PA142">
        <f t="shared" si="2572"/>
        <v>22</v>
      </c>
      <c r="PB142">
        <f t="shared" si="2572"/>
        <v>3</v>
      </c>
      <c r="PC142">
        <f t="shared" si="2572"/>
        <v>0.13636363636363635</v>
      </c>
      <c r="PD142">
        <f t="shared" si="2572"/>
        <v>7.3165004998453603E-2</v>
      </c>
      <c r="PE142" s="4">
        <f t="shared" si="2547"/>
        <v>538</v>
      </c>
      <c r="PF142" s="4">
        <f t="shared" si="2548"/>
        <v>73.36363636363636</v>
      </c>
      <c r="PG142" s="4">
        <f t="shared" si="2549"/>
        <v>1549.4278737791133</v>
      </c>
      <c r="PH142" s="4">
        <f t="shared" si="2550"/>
        <v>0.69516728624535307</v>
      </c>
      <c r="PI142" s="4"/>
      <c r="PJ142" s="4"/>
      <c r="PK142" s="4"/>
      <c r="PL142" s="4"/>
      <c r="PN142" s="1">
        <f t="shared" si="2281"/>
        <v>0</v>
      </c>
      <c r="PO142" s="1">
        <f t="shared" si="2282"/>
        <v>800</v>
      </c>
      <c r="PP142" s="1">
        <f t="shared" si="2283"/>
        <v>0</v>
      </c>
      <c r="PQ142" t="str">
        <f t="shared" si="2551"/>
        <v>45-49</v>
      </c>
      <c r="PR142">
        <f t="shared" si="2450"/>
        <v>509</v>
      </c>
      <c r="PS142">
        <f t="shared" si="2451"/>
        <v>7</v>
      </c>
      <c r="PT142">
        <f t="shared" si="2452"/>
        <v>1.37524557956778E-2</v>
      </c>
      <c r="PU142">
        <f t="shared" si="2453"/>
        <v>5.1620737512259292E-3</v>
      </c>
      <c r="PV142" s="4"/>
      <c r="PW142" t="str">
        <f t="shared" ref="PW142:QA142" si="2573">+PW91</f>
        <v>45-49</v>
      </c>
      <c r="PX142">
        <f t="shared" si="2573"/>
        <v>22</v>
      </c>
      <c r="PY142">
        <f t="shared" si="2573"/>
        <v>6</v>
      </c>
      <c r="PZ142">
        <f t="shared" si="2573"/>
        <v>0.27272727272727271</v>
      </c>
      <c r="QA142">
        <f t="shared" si="2573"/>
        <v>9.4951448703107913E-2</v>
      </c>
      <c r="QB142" s="4">
        <f t="shared" si="2553"/>
        <v>509</v>
      </c>
      <c r="QC142" s="4">
        <f t="shared" si="2554"/>
        <v>138.81818181818181</v>
      </c>
      <c r="QD142" s="4">
        <f t="shared" si="2555"/>
        <v>2335.8166791885797</v>
      </c>
      <c r="QE142" s="4">
        <f t="shared" si="2556"/>
        <v>0.30255402750491162</v>
      </c>
      <c r="QF142" s="4"/>
      <c r="QG142" s="4"/>
      <c r="QH142" s="4"/>
      <c r="QI142" s="4"/>
      <c r="QN142"/>
      <c r="QO142"/>
      <c r="QP142"/>
      <c r="QQ142"/>
      <c r="QR142"/>
      <c r="QS142" s="4"/>
      <c r="QT142"/>
      <c r="QU142"/>
      <c r="QV142"/>
      <c r="QW142"/>
      <c r="QX142"/>
      <c r="QY142" s="4"/>
      <c r="QZ142" s="4"/>
      <c r="RA142" s="4"/>
      <c r="RB142" s="4"/>
      <c r="RC142" s="4"/>
      <c r="RD142" s="4"/>
      <c r="RE142" s="4"/>
      <c r="RF142" s="4"/>
    </row>
    <row r="143" spans="1:474">
      <c r="A143" s="20" t="s">
        <v>13</v>
      </c>
      <c r="B143" s="20" t="s">
        <v>17</v>
      </c>
      <c r="C143" s="20">
        <v>74</v>
      </c>
      <c r="D143" s="20" t="s">
        <v>16</v>
      </c>
      <c r="E143" s="20">
        <v>795</v>
      </c>
      <c r="F143" s="23">
        <v>1280</v>
      </c>
      <c r="G143" s="20">
        <v>62.1</v>
      </c>
      <c r="H143" s="20">
        <v>179</v>
      </c>
      <c r="I143" s="23">
        <v>1300</v>
      </c>
      <c r="J143" s="20">
        <v>13.8</v>
      </c>
      <c r="K143" s="20">
        <v>23</v>
      </c>
      <c r="L143" s="23">
        <v>1615</v>
      </c>
      <c r="M143" s="20">
        <v>1.4</v>
      </c>
      <c r="N143" s="20">
        <v>34</v>
      </c>
      <c r="O143" s="23">
        <v>1612</v>
      </c>
      <c r="P143" s="20">
        <v>2.1</v>
      </c>
      <c r="Q143" s="20">
        <v>149</v>
      </c>
      <c r="R143" s="23">
        <v>1359</v>
      </c>
      <c r="S143" s="20">
        <v>11</v>
      </c>
      <c r="T143" s="20">
        <v>249</v>
      </c>
      <c r="U143" s="23">
        <v>1415</v>
      </c>
      <c r="V143" s="20">
        <v>17.600000000000001</v>
      </c>
      <c r="W143" s="20">
        <v>290</v>
      </c>
      <c r="X143" s="23">
        <v>1513</v>
      </c>
      <c r="Y143" s="20">
        <v>19.2</v>
      </c>
      <c r="Z143" s="20">
        <v>372</v>
      </c>
      <c r="AA143" s="23">
        <v>1691</v>
      </c>
      <c r="AB143" s="20">
        <v>22</v>
      </c>
      <c r="AC143" s="20">
        <v>586</v>
      </c>
      <c r="AD143" s="23">
        <v>1636</v>
      </c>
      <c r="AE143" s="20">
        <v>35.799999999999997</v>
      </c>
      <c r="AF143" s="20">
        <v>484</v>
      </c>
      <c r="AG143" s="23">
        <v>1744</v>
      </c>
      <c r="AH143" s="20">
        <v>27.8</v>
      </c>
      <c r="AI143" s="20">
        <v>832</v>
      </c>
      <c r="AJ143" s="23">
        <v>1551</v>
      </c>
      <c r="AK143" s="20">
        <v>53.6</v>
      </c>
      <c r="AL143" s="20">
        <v>64</v>
      </c>
      <c r="AM143" s="23">
        <v>1691</v>
      </c>
      <c r="AN143" s="20">
        <v>3.8</v>
      </c>
      <c r="AO143" s="20">
        <v>242</v>
      </c>
      <c r="AP143" s="23">
        <v>1732</v>
      </c>
      <c r="AQ143" s="20">
        <v>14</v>
      </c>
      <c r="AR143" s="20">
        <v>950</v>
      </c>
      <c r="AS143" s="20">
        <v>987</v>
      </c>
      <c r="AT143" s="20">
        <v>96.3</v>
      </c>
      <c r="AU143" s="20">
        <v>19</v>
      </c>
      <c r="AV143" s="20">
        <v>792</v>
      </c>
      <c r="AW143" s="20">
        <v>2.4</v>
      </c>
      <c r="AX143" s="20">
        <v>3</v>
      </c>
      <c r="AY143" s="20">
        <v>940</v>
      </c>
      <c r="AZ143" s="20">
        <v>0.3</v>
      </c>
      <c r="BA143" s="20">
        <v>0</v>
      </c>
      <c r="BB143" s="20">
        <v>767</v>
      </c>
      <c r="BC143" s="20">
        <v>0</v>
      </c>
      <c r="BE143" s="35"/>
      <c r="BF143" s="1" t="str">
        <f t="shared" si="2213"/>
        <v>明細部</v>
      </c>
      <c r="BG143" s="1" t="str">
        <f t="shared" si="2214"/>
        <v>県</v>
      </c>
      <c r="BH143" s="1">
        <f t="shared" si="2215"/>
        <v>74</v>
      </c>
      <c r="BI143" s="1" t="str">
        <f t="shared" si="2216"/>
        <v>女</v>
      </c>
      <c r="BJ143" s="1">
        <f t="shared" si="2217"/>
        <v>795</v>
      </c>
      <c r="BK143" s="1">
        <f t="shared" si="2218"/>
        <v>1280</v>
      </c>
      <c r="BL143" s="1">
        <f t="shared" si="2219"/>
        <v>62.1</v>
      </c>
      <c r="BM143" t="str">
        <f t="shared" si="2455"/>
        <v>50-54</v>
      </c>
      <c r="BN143">
        <f t="shared" si="2370"/>
        <v>1044</v>
      </c>
      <c r="BO143">
        <f t="shared" si="2371"/>
        <v>172</v>
      </c>
      <c r="BP143">
        <f t="shared" si="2372"/>
        <v>0.16475095785440613</v>
      </c>
      <c r="BQ143">
        <f t="shared" si="2373"/>
        <v>1.1480788539927327E-2</v>
      </c>
      <c r="BR143" s="4"/>
      <c r="BS143" t="str">
        <f t="shared" ref="BS143:BW143" si="2574">+BS92</f>
        <v>50-54</v>
      </c>
      <c r="BT143">
        <f t="shared" si="2574"/>
        <v>61</v>
      </c>
      <c r="BU143">
        <f t="shared" si="2574"/>
        <v>4</v>
      </c>
      <c r="BV143">
        <f t="shared" si="2574"/>
        <v>6.5573770491803282E-2</v>
      </c>
      <c r="BW143">
        <f t="shared" si="2574"/>
        <v>3.1693680167278832E-2</v>
      </c>
      <c r="BX143" s="4">
        <f t="shared" si="2457"/>
        <v>1044</v>
      </c>
      <c r="BY143" s="4">
        <f t="shared" si="2458"/>
        <v>68.459016393442624</v>
      </c>
      <c r="BZ143" s="4">
        <f t="shared" si="2459"/>
        <v>1094.8291178556794</v>
      </c>
      <c r="CA143" s="4">
        <f t="shared" si="2460"/>
        <v>10.049808429118775</v>
      </c>
      <c r="CB143" s="4"/>
      <c r="CC143" s="4"/>
      <c r="CD143" s="4"/>
      <c r="CE143" s="4"/>
      <c r="CG143" s="1">
        <f t="shared" si="2221"/>
        <v>179</v>
      </c>
      <c r="CH143" s="1">
        <f t="shared" si="2222"/>
        <v>1300</v>
      </c>
      <c r="CI143" s="1">
        <f t="shared" si="2223"/>
        <v>13.8</v>
      </c>
      <c r="CJ143" t="str">
        <f t="shared" si="2461"/>
        <v>50-54</v>
      </c>
      <c r="CK143">
        <f t="shared" si="2375"/>
        <v>1101</v>
      </c>
      <c r="CL143">
        <f t="shared" si="2376"/>
        <v>23</v>
      </c>
      <c r="CM143">
        <f t="shared" si="2377"/>
        <v>2.0890099909173478E-2</v>
      </c>
      <c r="CN143">
        <f t="shared" si="2378"/>
        <v>4.310149359093185E-3</v>
      </c>
      <c r="CO143" s="4"/>
      <c r="CP143" t="str">
        <f t="shared" ref="CP143:CT143" si="2575">+CP92</f>
        <v>50-54</v>
      </c>
      <c r="CQ143">
        <f t="shared" si="2575"/>
        <v>53</v>
      </c>
      <c r="CR143">
        <f t="shared" si="2575"/>
        <v>3</v>
      </c>
      <c r="CS143">
        <f t="shared" si="2575"/>
        <v>5.6603773584905662E-2</v>
      </c>
      <c r="CT143">
        <f t="shared" si="2575"/>
        <v>3.1741820042945901E-2</v>
      </c>
      <c r="CU143" s="4">
        <f t="shared" si="2463"/>
        <v>1101</v>
      </c>
      <c r="CV143" s="4">
        <f t="shared" si="2464"/>
        <v>62.320754716981135</v>
      </c>
      <c r="CW143" s="4">
        <f t="shared" si="2465"/>
        <v>1221.3448014132473</v>
      </c>
      <c r="CX143" s="4">
        <f t="shared" si="2466"/>
        <v>1.1071752951861944</v>
      </c>
      <c r="CY143" s="4"/>
      <c r="CZ143" s="4"/>
      <c r="DA143" s="4"/>
      <c r="DB143" s="4"/>
      <c r="DD143" s="1">
        <f t="shared" si="2225"/>
        <v>23</v>
      </c>
      <c r="DE143" s="1">
        <f t="shared" si="2226"/>
        <v>1615</v>
      </c>
      <c r="DF143" s="1">
        <f t="shared" si="2227"/>
        <v>1.4</v>
      </c>
      <c r="DG143" t="str">
        <f t="shared" si="2467"/>
        <v>50-54</v>
      </c>
      <c r="DH143">
        <f t="shared" si="2380"/>
        <v>1052</v>
      </c>
      <c r="DI143">
        <f t="shared" si="2381"/>
        <v>104</v>
      </c>
      <c r="DJ143">
        <f t="shared" si="2382"/>
        <v>9.8859315589353611E-2</v>
      </c>
      <c r="DK143">
        <f t="shared" si="2383"/>
        <v>9.2023178241697635E-3</v>
      </c>
      <c r="DL143" s="4"/>
      <c r="DM143" t="str">
        <f t="shared" ref="DM143:DQ143" si="2576">+DM92</f>
        <v>50-54</v>
      </c>
      <c r="DN143">
        <f t="shared" si="2576"/>
        <v>62</v>
      </c>
      <c r="DO143">
        <f t="shared" si="2576"/>
        <v>7</v>
      </c>
      <c r="DP143">
        <f t="shared" si="2576"/>
        <v>0.11290322580645161</v>
      </c>
      <c r="DQ143">
        <f t="shared" si="2576"/>
        <v>4.0192297329966944E-2</v>
      </c>
      <c r="DR143" s="4">
        <f t="shared" si="2469"/>
        <v>1052</v>
      </c>
      <c r="DS143" s="4">
        <f t="shared" si="2470"/>
        <v>118.77419354838709</v>
      </c>
      <c r="DT143" s="4">
        <f t="shared" si="2471"/>
        <v>1787.7926219327985</v>
      </c>
      <c r="DU143" s="4">
        <f t="shared" si="2472"/>
        <v>6.1292775665399235</v>
      </c>
      <c r="DV143" s="4"/>
      <c r="DW143" s="4"/>
      <c r="DX143" s="4"/>
      <c r="DY143" s="4"/>
      <c r="EA143" s="1">
        <f t="shared" si="2229"/>
        <v>34</v>
      </c>
      <c r="EB143" s="1">
        <f t="shared" si="2230"/>
        <v>1612</v>
      </c>
      <c r="EC143" s="1">
        <f t="shared" si="2231"/>
        <v>2.1</v>
      </c>
      <c r="ED143" t="str">
        <f t="shared" si="2473"/>
        <v>50-54</v>
      </c>
      <c r="EE143">
        <f t="shared" si="2385"/>
        <v>1031</v>
      </c>
      <c r="EF143">
        <f t="shared" si="2386"/>
        <v>82</v>
      </c>
      <c r="EG143">
        <f t="shared" si="2387"/>
        <v>7.953443258971872E-2</v>
      </c>
      <c r="EH143">
        <f t="shared" si="2388"/>
        <v>8.4265933152393602E-3</v>
      </c>
      <c r="EI143" s="4"/>
      <c r="EJ143" t="str">
        <f t="shared" ref="EJ143:EN143" si="2577">+EJ92</f>
        <v>50-54</v>
      </c>
      <c r="EK143">
        <f t="shared" si="2577"/>
        <v>57</v>
      </c>
      <c r="EL143">
        <f t="shared" si="2577"/>
        <v>11</v>
      </c>
      <c r="EM143">
        <f t="shared" si="2577"/>
        <v>0.19298245614035087</v>
      </c>
      <c r="EN143">
        <f t="shared" si="2577"/>
        <v>5.2271260723133144E-2</v>
      </c>
      <c r="EO143" s="4">
        <f t="shared" si="2475"/>
        <v>1031</v>
      </c>
      <c r="EP143" s="4">
        <f t="shared" si="2476"/>
        <v>198.96491228070175</v>
      </c>
      <c r="EQ143" s="4">
        <f t="shared" si="2477"/>
        <v>2904.3120744304588</v>
      </c>
      <c r="ER143" s="4">
        <f t="shared" si="2478"/>
        <v>4.5334626576139669</v>
      </c>
      <c r="ES143" s="4"/>
      <c r="ET143" s="4"/>
      <c r="EU143" s="4"/>
      <c r="EV143" s="4"/>
      <c r="EX143" s="1">
        <f t="shared" si="2233"/>
        <v>149</v>
      </c>
      <c r="EY143" s="1">
        <f t="shared" si="2234"/>
        <v>1359</v>
      </c>
      <c r="EZ143" s="1">
        <f t="shared" si="2235"/>
        <v>11</v>
      </c>
      <c r="FA143" t="str">
        <f t="shared" si="2479"/>
        <v>50-54</v>
      </c>
      <c r="FB143">
        <f t="shared" si="2390"/>
        <v>959</v>
      </c>
      <c r="FC143">
        <f t="shared" si="2391"/>
        <v>208</v>
      </c>
      <c r="FD143">
        <f t="shared" si="2392"/>
        <v>0.21689259645464026</v>
      </c>
      <c r="FE143">
        <f t="shared" si="2393"/>
        <v>1.3308335022916052E-2</v>
      </c>
      <c r="FF143" s="4"/>
      <c r="FG143" t="str">
        <f t="shared" ref="FG143:FK143" si="2578">+FG92</f>
        <v>50-54</v>
      </c>
      <c r="FH143">
        <f t="shared" si="2578"/>
        <v>57</v>
      </c>
      <c r="FI143">
        <f t="shared" si="2578"/>
        <v>18</v>
      </c>
      <c r="FJ143">
        <f t="shared" si="2578"/>
        <v>0.31578947368421051</v>
      </c>
      <c r="FK143">
        <f t="shared" si="2578"/>
        <v>6.1568173880589661E-2</v>
      </c>
      <c r="FL143" s="4">
        <f t="shared" si="2481"/>
        <v>959</v>
      </c>
      <c r="FM143" s="4">
        <f t="shared" si="2482"/>
        <v>302.84210526315786</v>
      </c>
      <c r="FN143" s="4">
        <f t="shared" si="2483"/>
        <v>3486.1796180201186</v>
      </c>
      <c r="FO143" s="4">
        <f t="shared" si="2484"/>
        <v>12.362877997914495</v>
      </c>
      <c r="FP143" s="4"/>
      <c r="FQ143" s="4"/>
      <c r="FR143" s="4"/>
      <c r="FS143" s="4"/>
      <c r="FU143" s="1">
        <f t="shared" si="2237"/>
        <v>249</v>
      </c>
      <c r="FV143" s="1">
        <f t="shared" si="2238"/>
        <v>1415</v>
      </c>
      <c r="FW143" s="1">
        <f t="shared" si="2239"/>
        <v>17.600000000000001</v>
      </c>
      <c r="FX143" t="str">
        <f t="shared" si="2485"/>
        <v>50-54</v>
      </c>
      <c r="FY143">
        <f t="shared" si="2395"/>
        <v>932</v>
      </c>
      <c r="FZ143">
        <f t="shared" si="2396"/>
        <v>140</v>
      </c>
      <c r="GA143">
        <f t="shared" si="2397"/>
        <v>0.15021459227467812</v>
      </c>
      <c r="GB143">
        <f t="shared" si="2398"/>
        <v>1.1703149155369345E-2</v>
      </c>
      <c r="GC143" s="4"/>
      <c r="GD143" t="str">
        <f t="shared" ref="GD143:GH143" si="2579">+GD92</f>
        <v>50-54</v>
      </c>
      <c r="GE143">
        <f t="shared" si="2579"/>
        <v>55</v>
      </c>
      <c r="GF143">
        <f t="shared" si="2579"/>
        <v>5</v>
      </c>
      <c r="GG143">
        <f t="shared" si="2579"/>
        <v>9.0909090909090912E-2</v>
      </c>
      <c r="GH143">
        <f t="shared" si="2579"/>
        <v>3.8763766610110988E-2</v>
      </c>
      <c r="GI143" s="4">
        <f t="shared" si="2487"/>
        <v>932</v>
      </c>
      <c r="GJ143" s="4">
        <f t="shared" si="2488"/>
        <v>84.727272727272734</v>
      </c>
      <c r="GK143" s="4">
        <f t="shared" si="2489"/>
        <v>1305.2201352366642</v>
      </c>
      <c r="GL143" s="4">
        <f t="shared" si="2490"/>
        <v>8.2618025751072963</v>
      </c>
      <c r="GM143" s="4"/>
      <c r="GN143" s="4"/>
      <c r="GO143" s="4"/>
      <c r="GP143" s="4"/>
      <c r="GR143" s="1">
        <f t="shared" si="2241"/>
        <v>290</v>
      </c>
      <c r="GS143" s="1">
        <f t="shared" si="2242"/>
        <v>1513</v>
      </c>
      <c r="GT143" s="1">
        <f t="shared" si="2243"/>
        <v>19.2</v>
      </c>
      <c r="GU143" t="str">
        <f t="shared" si="2491"/>
        <v>50-54</v>
      </c>
      <c r="GV143">
        <f t="shared" si="2400"/>
        <v>1016</v>
      </c>
      <c r="GW143">
        <f t="shared" si="2401"/>
        <v>265</v>
      </c>
      <c r="GX143">
        <f t="shared" si="2402"/>
        <v>0.26082677165354329</v>
      </c>
      <c r="GY143">
        <f t="shared" si="2403"/>
        <v>1.3775340530621389E-2</v>
      </c>
      <c r="GZ143" s="4"/>
      <c r="HA143" t="str">
        <f t="shared" ref="HA143:HE143" si="2580">+HA92</f>
        <v>50-54</v>
      </c>
      <c r="HB143">
        <f t="shared" si="2580"/>
        <v>61</v>
      </c>
      <c r="HC143">
        <f t="shared" si="2580"/>
        <v>14</v>
      </c>
      <c r="HD143">
        <f t="shared" si="2580"/>
        <v>0.22950819672131148</v>
      </c>
      <c r="HE143">
        <f t="shared" si="2580"/>
        <v>5.38416293871785E-2</v>
      </c>
      <c r="HF143" s="4">
        <f t="shared" si="2493"/>
        <v>1016</v>
      </c>
      <c r="HG143" s="4">
        <f t="shared" si="2494"/>
        <v>233.18032786885246</v>
      </c>
      <c r="HH143" s="4">
        <f t="shared" si="2495"/>
        <v>2992.4286526185015</v>
      </c>
      <c r="HI143" s="4">
        <f t="shared" si="2496"/>
        <v>15.910433070866141</v>
      </c>
      <c r="HJ143" s="4"/>
      <c r="HK143" s="4"/>
      <c r="HL143" s="4"/>
      <c r="HM143" s="4"/>
      <c r="HO143" s="1">
        <f t="shared" si="2245"/>
        <v>372</v>
      </c>
      <c r="HP143" s="1">
        <f t="shared" si="2246"/>
        <v>1691</v>
      </c>
      <c r="HQ143" s="1">
        <f t="shared" si="2247"/>
        <v>22</v>
      </c>
      <c r="HR143" t="str">
        <f t="shared" si="2497"/>
        <v>50-54</v>
      </c>
      <c r="HS143">
        <f t="shared" si="2405"/>
        <v>1020</v>
      </c>
      <c r="HT143">
        <f t="shared" si="2406"/>
        <v>283</v>
      </c>
      <c r="HU143">
        <f t="shared" si="2407"/>
        <v>0.27745098039215688</v>
      </c>
      <c r="HV143">
        <f t="shared" si="2408"/>
        <v>1.4019312095777439E-2</v>
      </c>
      <c r="HW143" s="4"/>
      <c r="HX143" t="str">
        <f t="shared" ref="HX143:IB143" si="2581">+HX92</f>
        <v>50-54</v>
      </c>
      <c r="HY143">
        <f t="shared" si="2581"/>
        <v>55</v>
      </c>
      <c r="HZ143">
        <f t="shared" si="2581"/>
        <v>19</v>
      </c>
      <c r="IA143">
        <f t="shared" si="2581"/>
        <v>0.34545454545454546</v>
      </c>
      <c r="IB143">
        <f t="shared" si="2581"/>
        <v>6.4118597852210038E-2</v>
      </c>
      <c r="IC143" s="4">
        <f t="shared" si="2499"/>
        <v>1020</v>
      </c>
      <c r="ID143" s="4">
        <f t="shared" si="2500"/>
        <v>352.36363636363637</v>
      </c>
      <c r="IE143" s="4">
        <f t="shared" si="2501"/>
        <v>4277.2868519909844</v>
      </c>
      <c r="IF143" s="4">
        <f t="shared" si="2502"/>
        <v>15.259803921568627</v>
      </c>
      <c r="IG143" s="4"/>
      <c r="IH143" s="4"/>
      <c r="II143" s="4"/>
      <c r="IJ143" s="4"/>
      <c r="IL143" s="1">
        <f t="shared" si="2249"/>
        <v>586</v>
      </c>
      <c r="IM143" s="1">
        <f t="shared" si="2250"/>
        <v>1636</v>
      </c>
      <c r="IN143" s="1">
        <f t="shared" si="2251"/>
        <v>35.799999999999997</v>
      </c>
      <c r="IO143" t="str">
        <f t="shared" si="2503"/>
        <v>50-54</v>
      </c>
      <c r="IP143">
        <f t="shared" si="2410"/>
        <v>1048</v>
      </c>
      <c r="IQ143">
        <f t="shared" si="2411"/>
        <v>668</v>
      </c>
      <c r="IR143">
        <f t="shared" si="2412"/>
        <v>0.63740458015267176</v>
      </c>
      <c r="IS143">
        <f t="shared" si="2413"/>
        <v>1.4850398424020956E-2</v>
      </c>
      <c r="IT143" s="4"/>
      <c r="IU143" t="str">
        <f t="shared" ref="IU143:IY143" si="2582">+IU92</f>
        <v>50-54</v>
      </c>
      <c r="IV143">
        <f t="shared" si="2582"/>
        <v>58</v>
      </c>
      <c r="IW143">
        <f t="shared" si="2582"/>
        <v>41</v>
      </c>
      <c r="IX143">
        <f t="shared" si="2582"/>
        <v>0.7068965517241379</v>
      </c>
      <c r="IY143">
        <f t="shared" si="2582"/>
        <v>5.9768781045513808E-2</v>
      </c>
      <c r="IZ143" s="4">
        <f t="shared" si="2505"/>
        <v>1048</v>
      </c>
      <c r="JA143" s="4">
        <f t="shared" si="2506"/>
        <v>740.82758620689651</v>
      </c>
      <c r="JB143" s="4">
        <f t="shared" si="2507"/>
        <v>3923.4792734429448</v>
      </c>
      <c r="JC143" s="4">
        <f t="shared" si="2508"/>
        <v>36.969465648854964</v>
      </c>
      <c r="JD143" s="4"/>
      <c r="JE143" s="4"/>
      <c r="JF143" s="4"/>
      <c r="JG143" s="4"/>
      <c r="JI143" s="1">
        <f t="shared" si="2253"/>
        <v>484</v>
      </c>
      <c r="JJ143" s="1">
        <f t="shared" si="2254"/>
        <v>1744</v>
      </c>
      <c r="JK143" s="1">
        <f t="shared" si="2255"/>
        <v>27.8</v>
      </c>
      <c r="JL143" t="str">
        <f t="shared" si="2509"/>
        <v>50-54</v>
      </c>
      <c r="JM143">
        <f t="shared" si="2415"/>
        <v>1024</v>
      </c>
      <c r="JN143">
        <f t="shared" si="2416"/>
        <v>375</v>
      </c>
      <c r="JO143">
        <f t="shared" si="2417"/>
        <v>0.3662109375</v>
      </c>
      <c r="JP143">
        <f t="shared" si="2418"/>
        <v>1.5055252624816433E-2</v>
      </c>
      <c r="JQ143" s="4"/>
      <c r="JR143" t="str">
        <f t="shared" ref="JR143:JV143" si="2583">+JR92</f>
        <v>50-54</v>
      </c>
      <c r="JS143">
        <f t="shared" si="2583"/>
        <v>63</v>
      </c>
      <c r="JT143">
        <f t="shared" si="2583"/>
        <v>36</v>
      </c>
      <c r="JU143">
        <f t="shared" si="2583"/>
        <v>0.5714285714285714</v>
      </c>
      <c r="JV143">
        <f t="shared" si="2583"/>
        <v>6.2347968638854966E-2</v>
      </c>
      <c r="JW143" s="4">
        <f t="shared" si="2511"/>
        <v>1024</v>
      </c>
      <c r="JX143" s="4">
        <f t="shared" si="2512"/>
        <v>585.14285714285711</v>
      </c>
      <c r="JY143" s="4">
        <f t="shared" si="2513"/>
        <v>4076.0971817298346</v>
      </c>
      <c r="JZ143" s="4">
        <f t="shared" si="2514"/>
        <v>23.0712890625</v>
      </c>
      <c r="KA143" s="4"/>
      <c r="KB143" s="4"/>
      <c r="KC143" s="4"/>
      <c r="KD143" s="4"/>
      <c r="KF143" s="1">
        <f t="shared" si="2257"/>
        <v>832</v>
      </c>
      <c r="KG143" s="1">
        <f t="shared" si="2258"/>
        <v>1551</v>
      </c>
      <c r="KH143" s="1">
        <f t="shared" si="2259"/>
        <v>53.6</v>
      </c>
      <c r="KI143" t="str">
        <f t="shared" si="2515"/>
        <v>50-54</v>
      </c>
      <c r="KJ143">
        <f t="shared" si="2420"/>
        <v>997</v>
      </c>
      <c r="KK143">
        <f t="shared" si="2421"/>
        <v>814</v>
      </c>
      <c r="KL143">
        <f t="shared" si="2422"/>
        <v>0.81644934804413238</v>
      </c>
      <c r="KM143">
        <f t="shared" si="2423"/>
        <v>1.2260128153877187E-2</v>
      </c>
      <c r="KN143" s="4"/>
      <c r="KO143" t="str">
        <f t="shared" ref="KO143:KS143" si="2584">+KO92</f>
        <v>50-54</v>
      </c>
      <c r="KP143">
        <f t="shared" si="2584"/>
        <v>58</v>
      </c>
      <c r="KQ143">
        <f t="shared" si="2584"/>
        <v>49</v>
      </c>
      <c r="KR143">
        <f t="shared" si="2584"/>
        <v>0.84482758620689657</v>
      </c>
      <c r="KS143">
        <f t="shared" si="2584"/>
        <v>4.7541984311278852E-2</v>
      </c>
      <c r="KT143" s="4">
        <f t="shared" si="2517"/>
        <v>997</v>
      </c>
      <c r="KU143" s="4">
        <f t="shared" si="2518"/>
        <v>842.29310344827593</v>
      </c>
      <c r="KV143" s="4">
        <f t="shared" si="2519"/>
        <v>2246.6991727828117</v>
      </c>
      <c r="KW143" s="4">
        <f t="shared" si="2520"/>
        <v>47.35406218655968</v>
      </c>
      <c r="KX143" s="4"/>
      <c r="KY143" s="4"/>
      <c r="KZ143" s="4"/>
      <c r="LA143" s="4"/>
      <c r="LC143" s="1">
        <f t="shared" si="2261"/>
        <v>64</v>
      </c>
      <c r="LD143" s="1">
        <f t="shared" si="2262"/>
        <v>1691</v>
      </c>
      <c r="LE143" s="1">
        <f t="shared" si="2263"/>
        <v>3.8</v>
      </c>
      <c r="LF143" t="str">
        <f t="shared" si="2521"/>
        <v>50-54</v>
      </c>
      <c r="LG143">
        <f t="shared" si="2425"/>
        <v>1025</v>
      </c>
      <c r="LH143">
        <f t="shared" si="2426"/>
        <v>140</v>
      </c>
      <c r="LI143">
        <f t="shared" si="2427"/>
        <v>0.13658536585365855</v>
      </c>
      <c r="LJ143">
        <f t="shared" si="2428"/>
        <v>1.07262979174064E-2</v>
      </c>
      <c r="LK143" s="4"/>
      <c r="LL143" t="str">
        <f t="shared" ref="LL143:LP143" si="2585">+LL92</f>
        <v>50-54</v>
      </c>
      <c r="LM143">
        <f t="shared" si="2585"/>
        <v>58</v>
      </c>
      <c r="LN143">
        <f t="shared" si="2585"/>
        <v>8</v>
      </c>
      <c r="LO143">
        <f t="shared" si="2585"/>
        <v>0.13793103448275862</v>
      </c>
      <c r="LP143">
        <f t="shared" si="2585"/>
        <v>4.5278080296456052E-2</v>
      </c>
      <c r="LQ143" s="4">
        <f t="shared" si="2523"/>
        <v>1025</v>
      </c>
      <c r="LR143" s="4">
        <f t="shared" si="2524"/>
        <v>141.37931034482759</v>
      </c>
      <c r="LS143" s="4">
        <f t="shared" si="2525"/>
        <v>2153.8910984460208</v>
      </c>
      <c r="LT143" s="4">
        <f t="shared" si="2526"/>
        <v>7.9219512195121959</v>
      </c>
      <c r="LU143" s="4"/>
      <c r="LV143" s="4"/>
      <c r="LW143" s="4"/>
      <c r="LX143" s="4"/>
      <c r="LZ143" s="1">
        <f t="shared" si="2265"/>
        <v>242</v>
      </c>
      <c r="MA143" s="1">
        <f t="shared" si="2266"/>
        <v>1732</v>
      </c>
      <c r="MB143" s="1">
        <f t="shared" si="2267"/>
        <v>14</v>
      </c>
      <c r="MC143" t="str">
        <f t="shared" si="2527"/>
        <v>50-54</v>
      </c>
      <c r="MD143">
        <f t="shared" si="2430"/>
        <v>1039</v>
      </c>
      <c r="ME143">
        <f t="shared" si="2431"/>
        <v>238</v>
      </c>
      <c r="MF143">
        <f t="shared" si="2432"/>
        <v>0.22906641000962463</v>
      </c>
      <c r="MG143">
        <f t="shared" si="2433"/>
        <v>1.3037112562238192E-2</v>
      </c>
      <c r="MH143" s="4"/>
      <c r="MI143" t="str">
        <f t="shared" ref="MI143:MM143" si="2586">+MI92</f>
        <v>50-54</v>
      </c>
      <c r="MJ143">
        <f t="shared" si="2586"/>
        <v>55</v>
      </c>
      <c r="MK143">
        <f t="shared" si="2586"/>
        <v>13</v>
      </c>
      <c r="ML143">
        <f t="shared" si="2586"/>
        <v>0.23636363636363636</v>
      </c>
      <c r="MM143">
        <f t="shared" si="2586"/>
        <v>5.7286499721470957E-2</v>
      </c>
      <c r="MN143" s="4">
        <f t="shared" si="2529"/>
        <v>1039</v>
      </c>
      <c r="MO143" s="4">
        <f t="shared" si="2530"/>
        <v>245.58181818181816</v>
      </c>
      <c r="MP143" s="4">
        <f t="shared" si="2531"/>
        <v>3542.7105394440277</v>
      </c>
      <c r="MQ143" s="4">
        <f t="shared" si="2532"/>
        <v>12.598652550529355</v>
      </c>
      <c r="MR143" s="4"/>
      <c r="MS143" s="4"/>
      <c r="MT143" s="4"/>
      <c r="MU143" s="4"/>
      <c r="MW143" s="1">
        <f t="shared" si="2269"/>
        <v>950</v>
      </c>
      <c r="MX143" s="1">
        <f t="shared" si="2270"/>
        <v>987</v>
      </c>
      <c r="MY143" s="1">
        <f t="shared" si="2271"/>
        <v>96.3</v>
      </c>
      <c r="MZ143" t="str">
        <f t="shared" si="2533"/>
        <v>50-54</v>
      </c>
      <c r="NA143">
        <f t="shared" si="2435"/>
        <v>759</v>
      </c>
      <c r="NB143">
        <f t="shared" si="2436"/>
        <v>574</v>
      </c>
      <c r="NC143">
        <f t="shared" si="2437"/>
        <v>0.75625823451910412</v>
      </c>
      <c r="ND143">
        <f t="shared" si="2438"/>
        <v>1.5584007428699123E-2</v>
      </c>
      <c r="NE143" s="4"/>
      <c r="NF143" t="str">
        <f t="shared" ref="NF143:NJ143" si="2587">+NF92</f>
        <v>50-54</v>
      </c>
      <c r="NG143">
        <f t="shared" si="2587"/>
        <v>35</v>
      </c>
      <c r="NH143">
        <f t="shared" si="2587"/>
        <v>29</v>
      </c>
      <c r="NI143">
        <f t="shared" si="2587"/>
        <v>0.82857142857142863</v>
      </c>
      <c r="NJ143">
        <f t="shared" si="2587"/>
        <v>6.3704858824903399E-2</v>
      </c>
      <c r="NK143" s="4">
        <f t="shared" si="2535"/>
        <v>759</v>
      </c>
      <c r="NL143" s="4">
        <f t="shared" si="2536"/>
        <v>628.88571428571436</v>
      </c>
      <c r="NM143" s="4">
        <f t="shared" si="2537"/>
        <v>2337.914728862972</v>
      </c>
      <c r="NN143" s="4">
        <f t="shared" si="2538"/>
        <v>26.469038208168644</v>
      </c>
      <c r="NO143" s="4"/>
      <c r="NP143" s="4"/>
      <c r="NQ143" s="4"/>
      <c r="NR143" s="4"/>
      <c r="NT143" s="1">
        <f t="shared" si="2273"/>
        <v>19</v>
      </c>
      <c r="NU143" s="1">
        <f t="shared" si="2274"/>
        <v>792</v>
      </c>
      <c r="NV143" s="1">
        <f t="shared" si="2275"/>
        <v>2.4</v>
      </c>
      <c r="NW143" t="str">
        <f t="shared" si="2539"/>
        <v>50-54</v>
      </c>
      <c r="NX143">
        <f t="shared" si="2440"/>
        <v>674</v>
      </c>
      <c r="NY143">
        <f t="shared" si="2441"/>
        <v>91</v>
      </c>
      <c r="NZ143">
        <f t="shared" si="2442"/>
        <v>0.13501483679525222</v>
      </c>
      <c r="OA143">
        <f t="shared" si="2443"/>
        <v>1.3163310592600763E-2</v>
      </c>
      <c r="OB143" s="4"/>
      <c r="OC143" t="str">
        <f t="shared" ref="OC143:OG143" si="2588">+OC92</f>
        <v>50-54</v>
      </c>
      <c r="OD143">
        <f t="shared" si="2588"/>
        <v>35</v>
      </c>
      <c r="OE143">
        <f t="shared" si="2588"/>
        <v>6</v>
      </c>
      <c r="OF143">
        <f t="shared" si="2588"/>
        <v>0.17142857142857143</v>
      </c>
      <c r="OG143">
        <f t="shared" si="2588"/>
        <v>6.3704858824903413E-2</v>
      </c>
      <c r="OH143" s="4">
        <f t="shared" si="2541"/>
        <v>674</v>
      </c>
      <c r="OI143" s="4">
        <f t="shared" si="2542"/>
        <v>115.54285714285714</v>
      </c>
      <c r="OJ143" s="4">
        <f t="shared" si="2543"/>
        <v>1843.5923965014574</v>
      </c>
      <c r="OK143" s="4">
        <f t="shared" si="2544"/>
        <v>4.7255192878338281</v>
      </c>
      <c r="OL143" s="4"/>
      <c r="OM143" s="4"/>
      <c r="ON143" s="4"/>
      <c r="OO143" s="4"/>
      <c r="OQ143" s="1">
        <f t="shared" si="2277"/>
        <v>3</v>
      </c>
      <c r="OR143" s="1">
        <f t="shared" si="2278"/>
        <v>940</v>
      </c>
      <c r="OS143" s="1">
        <f t="shared" si="2279"/>
        <v>0.3</v>
      </c>
      <c r="OT143" t="str">
        <f t="shared" si="2545"/>
        <v>50-54</v>
      </c>
      <c r="OU143">
        <f t="shared" si="2445"/>
        <v>737</v>
      </c>
      <c r="OV143">
        <f t="shared" si="2446"/>
        <v>26</v>
      </c>
      <c r="OW143">
        <f t="shared" si="2447"/>
        <v>3.5278154681139755E-2</v>
      </c>
      <c r="OX143">
        <f t="shared" si="2448"/>
        <v>6.7954816263331068E-3</v>
      </c>
      <c r="OY143" s="4"/>
      <c r="OZ143" t="str">
        <f t="shared" ref="OZ143:PD143" si="2589">+OZ92</f>
        <v>50-54</v>
      </c>
      <c r="PA143">
        <f t="shared" si="2589"/>
        <v>35</v>
      </c>
      <c r="PB143">
        <f t="shared" si="2589"/>
        <v>2</v>
      </c>
      <c r="PC143">
        <f t="shared" si="2589"/>
        <v>5.7142857142857141E-2</v>
      </c>
      <c r="PD143">
        <f t="shared" si="2589"/>
        <v>3.9234660704319725E-2</v>
      </c>
      <c r="PE143" s="4">
        <f t="shared" si="2547"/>
        <v>737</v>
      </c>
      <c r="PF143" s="4">
        <f t="shared" si="2548"/>
        <v>42.114285714285714</v>
      </c>
      <c r="PG143" s="4">
        <f t="shared" si="2549"/>
        <v>836.13187172011658</v>
      </c>
      <c r="PH143" s="4">
        <f t="shared" si="2550"/>
        <v>1.2347354138398914</v>
      </c>
      <c r="PI143" s="4"/>
      <c r="PJ143" s="4"/>
      <c r="PK143" s="4"/>
      <c r="PL143" s="4"/>
      <c r="PN143" s="1">
        <f t="shared" si="2281"/>
        <v>0</v>
      </c>
      <c r="PO143" s="1">
        <f t="shared" si="2282"/>
        <v>767</v>
      </c>
      <c r="PP143" s="1">
        <f t="shared" si="2283"/>
        <v>0</v>
      </c>
      <c r="PQ143" t="str">
        <f t="shared" si="2551"/>
        <v>50-54</v>
      </c>
      <c r="PR143">
        <f t="shared" si="2450"/>
        <v>672</v>
      </c>
      <c r="PS143">
        <f t="shared" si="2451"/>
        <v>4</v>
      </c>
      <c r="PT143">
        <f t="shared" si="2452"/>
        <v>5.9523809523809521E-3</v>
      </c>
      <c r="PU143">
        <f t="shared" si="2453"/>
        <v>2.9673195459481443E-3</v>
      </c>
      <c r="PV143" s="4"/>
      <c r="PW143" t="str">
        <f t="shared" ref="PW143:QA143" si="2590">+PW92</f>
        <v>50-54</v>
      </c>
      <c r="PX143">
        <f t="shared" si="2590"/>
        <v>33</v>
      </c>
      <c r="PY143">
        <f t="shared" si="2590"/>
        <v>3</v>
      </c>
      <c r="PZ143">
        <f t="shared" si="2590"/>
        <v>9.0909090909090912E-2</v>
      </c>
      <c r="QA143">
        <f t="shared" si="2590"/>
        <v>5.0043807505743665E-2</v>
      </c>
      <c r="QB143" s="4">
        <f t="shared" si="2553"/>
        <v>672</v>
      </c>
      <c r="QC143" s="4">
        <f t="shared" si="2554"/>
        <v>61.090909090909093</v>
      </c>
      <c r="QD143" s="4">
        <f t="shared" si="2555"/>
        <v>1130.9391435011269</v>
      </c>
      <c r="QE143" s="4">
        <f t="shared" si="2556"/>
        <v>0.19642857142857142</v>
      </c>
      <c r="QF143" s="4"/>
      <c r="QG143" s="4"/>
      <c r="QH143" s="4"/>
      <c r="QI143" s="4"/>
      <c r="QN143"/>
      <c r="QO143"/>
      <c r="QP143"/>
      <c r="QQ143"/>
      <c r="QR143"/>
      <c r="QS143" s="4"/>
      <c r="QT143"/>
      <c r="QU143"/>
      <c r="QV143"/>
      <c r="QW143"/>
      <c r="QX143"/>
      <c r="QY143" s="4"/>
      <c r="QZ143" s="4"/>
      <c r="RA143" s="4"/>
      <c r="RB143" s="4"/>
      <c r="RC143" s="4"/>
      <c r="RD143" s="4"/>
      <c r="RE143" s="4"/>
      <c r="RF143" s="4"/>
    </row>
    <row r="144" spans="1:474">
      <c r="A144" s="20" t="s">
        <v>13</v>
      </c>
      <c r="B144" s="20" t="s">
        <v>18</v>
      </c>
      <c r="C144" s="20">
        <v>40</v>
      </c>
      <c r="D144" s="20" t="s">
        <v>15</v>
      </c>
      <c r="E144" s="20">
        <v>208</v>
      </c>
      <c r="F144" s="23">
        <v>4755</v>
      </c>
      <c r="G144" s="20">
        <v>4.4000000000000004</v>
      </c>
      <c r="H144" s="20">
        <v>94</v>
      </c>
      <c r="I144" s="23">
        <v>3865</v>
      </c>
      <c r="J144" s="20">
        <v>2.4</v>
      </c>
      <c r="K144" s="23">
        <v>1955</v>
      </c>
      <c r="L144" s="23">
        <v>3809</v>
      </c>
      <c r="M144" s="20">
        <v>51.3</v>
      </c>
      <c r="N144" s="20">
        <v>961</v>
      </c>
      <c r="O144" s="23">
        <v>3655</v>
      </c>
      <c r="P144" s="20">
        <v>26.3</v>
      </c>
      <c r="Q144" s="20">
        <v>759</v>
      </c>
      <c r="R144" s="23">
        <v>4141</v>
      </c>
      <c r="S144" s="20">
        <v>18.3</v>
      </c>
      <c r="T144" s="23">
        <v>1537</v>
      </c>
      <c r="U144" s="23">
        <v>4211</v>
      </c>
      <c r="V144" s="20">
        <v>36.5</v>
      </c>
      <c r="W144" s="23">
        <v>1934</v>
      </c>
      <c r="X144" s="23">
        <v>4219</v>
      </c>
      <c r="Y144" s="20">
        <v>45.8</v>
      </c>
      <c r="Z144" s="23">
        <v>1876</v>
      </c>
      <c r="AA144" s="23">
        <v>4334</v>
      </c>
      <c r="AB144" s="20">
        <v>43.3</v>
      </c>
      <c r="AC144" s="23">
        <v>2131</v>
      </c>
      <c r="AD144" s="23">
        <v>3353</v>
      </c>
      <c r="AE144" s="20">
        <v>63.6</v>
      </c>
      <c r="AF144" s="20">
        <v>1300</v>
      </c>
      <c r="AG144" s="23">
        <v>4335</v>
      </c>
      <c r="AH144" s="20">
        <v>30</v>
      </c>
      <c r="AI144" s="23">
        <v>3485</v>
      </c>
      <c r="AJ144" s="23">
        <v>3660</v>
      </c>
      <c r="AK144" s="20">
        <v>95.2</v>
      </c>
      <c r="AL144" s="23">
        <v>1301</v>
      </c>
      <c r="AM144" s="23">
        <v>4814</v>
      </c>
      <c r="AN144" s="20">
        <v>27</v>
      </c>
      <c r="AO144" s="20">
        <v>1368</v>
      </c>
      <c r="AP144" s="23">
        <v>4061</v>
      </c>
      <c r="AQ144" s="20">
        <v>33.700000000000003</v>
      </c>
      <c r="AR144" s="23">
        <v>1743</v>
      </c>
      <c r="AS144" s="23">
        <v>3163</v>
      </c>
      <c r="AT144" s="20">
        <v>55.1</v>
      </c>
      <c r="AU144" s="20">
        <v>1047</v>
      </c>
      <c r="AV144" s="23">
        <v>2954</v>
      </c>
      <c r="AW144" s="20">
        <v>35.4</v>
      </c>
      <c r="AX144" s="20">
        <v>496</v>
      </c>
      <c r="AY144" s="23">
        <v>3619</v>
      </c>
      <c r="AZ144" s="20">
        <v>13.7</v>
      </c>
      <c r="BA144" s="20">
        <v>364</v>
      </c>
      <c r="BB144" s="23">
        <v>3085</v>
      </c>
      <c r="BC144" s="20">
        <v>11.8</v>
      </c>
      <c r="BE144" s="35"/>
      <c r="BF144" s="1" t="str">
        <f t="shared" si="2213"/>
        <v>明細部</v>
      </c>
      <c r="BG144" s="1" t="str">
        <f t="shared" si="2214"/>
        <v>同規模</v>
      </c>
      <c r="BH144" s="1">
        <f t="shared" si="2215"/>
        <v>40</v>
      </c>
      <c r="BI144" s="1" t="str">
        <f t="shared" si="2216"/>
        <v>男</v>
      </c>
      <c r="BJ144" s="1">
        <f t="shared" si="2217"/>
        <v>208</v>
      </c>
      <c r="BK144" s="1">
        <f t="shared" si="2218"/>
        <v>4755</v>
      </c>
      <c r="BL144" s="1">
        <f t="shared" si="2219"/>
        <v>4.4000000000000004</v>
      </c>
      <c r="BM144" t="str">
        <f t="shared" si="2455"/>
        <v>55-59</v>
      </c>
      <c r="BN144">
        <f t="shared" si="2370"/>
        <v>2060</v>
      </c>
      <c r="BO144">
        <f t="shared" si="2371"/>
        <v>485</v>
      </c>
      <c r="BP144">
        <f t="shared" si="2372"/>
        <v>0.2354368932038835</v>
      </c>
      <c r="BQ144">
        <f t="shared" si="2373"/>
        <v>9.3478194986745099E-3</v>
      </c>
      <c r="BR144" s="4"/>
      <c r="BS144" t="str">
        <f t="shared" ref="BS144:BW144" si="2591">+BS93</f>
        <v>55-59</v>
      </c>
      <c r="BT144">
        <f t="shared" si="2591"/>
        <v>78</v>
      </c>
      <c r="BU144">
        <f t="shared" si="2591"/>
        <v>23</v>
      </c>
      <c r="BV144">
        <f t="shared" si="2591"/>
        <v>0.29487179487179488</v>
      </c>
      <c r="BW144">
        <f t="shared" si="2591"/>
        <v>5.1630146662296719E-2</v>
      </c>
      <c r="BX144" s="4">
        <f t="shared" si="2457"/>
        <v>2060</v>
      </c>
      <c r="BY144" s="4">
        <f t="shared" si="2458"/>
        <v>607.43589743589746</v>
      </c>
      <c r="BZ144" s="4">
        <f t="shared" si="2459"/>
        <v>11312.045887489676</v>
      </c>
      <c r="CA144" s="4">
        <f t="shared" si="2460"/>
        <v>18.364077669902912</v>
      </c>
      <c r="CB144" s="4"/>
      <c r="CC144" s="4"/>
      <c r="CD144" s="4"/>
      <c r="CE144" s="4"/>
      <c r="CG144" s="1">
        <f t="shared" si="2221"/>
        <v>94</v>
      </c>
      <c r="CH144" s="1">
        <f t="shared" si="2222"/>
        <v>3865</v>
      </c>
      <c r="CI144" s="1">
        <f t="shared" si="2223"/>
        <v>2.4</v>
      </c>
      <c r="CJ144" t="str">
        <f t="shared" si="2461"/>
        <v>55-59</v>
      </c>
      <c r="CK144">
        <f t="shared" si="2375"/>
        <v>1982</v>
      </c>
      <c r="CL144">
        <f t="shared" si="2376"/>
        <v>52</v>
      </c>
      <c r="CM144">
        <f t="shared" si="2377"/>
        <v>2.6236125126135216E-2</v>
      </c>
      <c r="CN144">
        <f t="shared" si="2378"/>
        <v>3.5902513245469597E-3</v>
      </c>
      <c r="CO144" s="4"/>
      <c r="CP144" t="str">
        <f t="shared" ref="CP144:CT144" si="2592">+CP93</f>
        <v>55-59</v>
      </c>
      <c r="CQ144">
        <f t="shared" si="2592"/>
        <v>81</v>
      </c>
      <c r="CR144">
        <f t="shared" si="2592"/>
        <v>2</v>
      </c>
      <c r="CS144">
        <f t="shared" si="2592"/>
        <v>2.4691358024691357E-2</v>
      </c>
      <c r="CT144">
        <f t="shared" si="2592"/>
        <v>1.7242530987622132E-2</v>
      </c>
      <c r="CU144" s="4">
        <f t="shared" si="2463"/>
        <v>1982</v>
      </c>
      <c r="CV144" s="4">
        <f t="shared" si="2464"/>
        <v>48.938271604938272</v>
      </c>
      <c r="CW144" s="4">
        <f t="shared" si="2465"/>
        <v>1167.9098752260363</v>
      </c>
      <c r="CX144" s="4">
        <f t="shared" si="2466"/>
        <v>2.1251261352169526</v>
      </c>
      <c r="CY144" s="4"/>
      <c r="CZ144" s="4"/>
      <c r="DA144" s="4"/>
      <c r="DB144" s="4"/>
      <c r="DD144" s="1">
        <f t="shared" si="2225"/>
        <v>1955</v>
      </c>
      <c r="DE144" s="1">
        <f t="shared" si="2226"/>
        <v>3809</v>
      </c>
      <c r="DF144" s="1">
        <f t="shared" si="2227"/>
        <v>51.3</v>
      </c>
      <c r="DG144" t="str">
        <f t="shared" si="2467"/>
        <v>55-59</v>
      </c>
      <c r="DH144">
        <f t="shared" si="2380"/>
        <v>1872</v>
      </c>
      <c r="DI144">
        <f t="shared" si="2381"/>
        <v>84</v>
      </c>
      <c r="DJ144">
        <f t="shared" si="2382"/>
        <v>4.4871794871794872E-2</v>
      </c>
      <c r="DK144">
        <f t="shared" si="2383"/>
        <v>4.7848093014975926E-3</v>
      </c>
      <c r="DL144" s="4"/>
      <c r="DM144" t="str">
        <f t="shared" ref="DM144:DQ144" si="2593">+DM93</f>
        <v>55-59</v>
      </c>
      <c r="DN144">
        <f t="shared" si="2593"/>
        <v>76</v>
      </c>
      <c r="DO144">
        <f t="shared" si="2593"/>
        <v>6</v>
      </c>
      <c r="DP144">
        <f t="shared" si="2593"/>
        <v>7.8947368421052627E-2</v>
      </c>
      <c r="DQ144">
        <f t="shared" si="2593"/>
        <v>3.093173328826495E-2</v>
      </c>
      <c r="DR144" s="4">
        <f t="shared" si="2469"/>
        <v>1872</v>
      </c>
      <c r="DS144" s="4">
        <f t="shared" si="2470"/>
        <v>147.78947368421052</v>
      </c>
      <c r="DT144" s="4">
        <f t="shared" si="2471"/>
        <v>3352.8969237498172</v>
      </c>
      <c r="DU144" s="4">
        <f t="shared" si="2472"/>
        <v>3.4102564102564101</v>
      </c>
      <c r="DV144" s="4"/>
      <c r="DW144" s="4"/>
      <c r="DX144" s="4"/>
      <c r="DY144" s="4"/>
      <c r="EA144" s="1">
        <f t="shared" si="2229"/>
        <v>961</v>
      </c>
      <c r="EB144" s="1">
        <f t="shared" si="2230"/>
        <v>3655</v>
      </c>
      <c r="EC144" s="1">
        <f t="shared" si="2231"/>
        <v>26.3</v>
      </c>
      <c r="ED144" t="str">
        <f t="shared" si="2473"/>
        <v>55-59</v>
      </c>
      <c r="EE144">
        <f t="shared" si="2385"/>
        <v>1723</v>
      </c>
      <c r="EF144">
        <f t="shared" si="2386"/>
        <v>109</v>
      </c>
      <c r="EG144">
        <f t="shared" si="2387"/>
        <v>6.32617527568195E-2</v>
      </c>
      <c r="EH144">
        <f t="shared" si="2388"/>
        <v>5.8645824715206031E-3</v>
      </c>
      <c r="EI144" s="4"/>
      <c r="EJ144" t="str">
        <f t="shared" ref="EJ144:EN144" si="2594">+EJ93</f>
        <v>55-59</v>
      </c>
      <c r="EK144">
        <f t="shared" si="2594"/>
        <v>82</v>
      </c>
      <c r="EL144">
        <f t="shared" si="2594"/>
        <v>6</v>
      </c>
      <c r="EM144">
        <f t="shared" si="2594"/>
        <v>7.3170731707317069E-2</v>
      </c>
      <c r="EN144">
        <f t="shared" si="2594"/>
        <v>2.8758196229082263E-2</v>
      </c>
      <c r="EO144" s="4">
        <f t="shared" si="2475"/>
        <v>1723</v>
      </c>
      <c r="EP144" s="4">
        <f t="shared" si="2476"/>
        <v>126.07317073170731</v>
      </c>
      <c r="EQ144" s="4">
        <f t="shared" si="2477"/>
        <v>2455.2393755168964</v>
      </c>
      <c r="ER144" s="4">
        <f t="shared" si="2478"/>
        <v>5.1874637260591987</v>
      </c>
      <c r="ES144" s="4"/>
      <c r="ET144" s="4"/>
      <c r="EU144" s="4"/>
      <c r="EV144" s="4"/>
      <c r="EX144" s="1">
        <f t="shared" si="2233"/>
        <v>759</v>
      </c>
      <c r="EY144" s="1">
        <f t="shared" si="2234"/>
        <v>4141</v>
      </c>
      <c r="EZ144" s="1">
        <f t="shared" si="2235"/>
        <v>18.3</v>
      </c>
      <c r="FA144" t="str">
        <f t="shared" si="2479"/>
        <v>55-59</v>
      </c>
      <c r="FB144">
        <f t="shared" si="2390"/>
        <v>1815</v>
      </c>
      <c r="FC144">
        <f t="shared" si="2391"/>
        <v>323</v>
      </c>
      <c r="FD144">
        <f t="shared" si="2392"/>
        <v>0.17796143250688706</v>
      </c>
      <c r="FE144">
        <f t="shared" si="2393"/>
        <v>8.9778165864254095E-3</v>
      </c>
      <c r="FF144" s="4"/>
      <c r="FG144" t="str">
        <f t="shared" ref="FG144:FK144" si="2595">+FG93</f>
        <v>55-59</v>
      </c>
      <c r="FH144">
        <f t="shared" si="2595"/>
        <v>74</v>
      </c>
      <c r="FI144">
        <f t="shared" si="2595"/>
        <v>15</v>
      </c>
      <c r="FJ144">
        <f t="shared" si="2595"/>
        <v>0.20270270270270271</v>
      </c>
      <c r="FK144">
        <f t="shared" si="2595"/>
        <v>4.6733042454170218E-2</v>
      </c>
      <c r="FL144" s="4">
        <f t="shared" si="2481"/>
        <v>1815</v>
      </c>
      <c r="FM144" s="4">
        <f t="shared" si="2482"/>
        <v>367.90540540540542</v>
      </c>
      <c r="FN144" s="4">
        <f t="shared" si="2483"/>
        <v>7194.5124795175016</v>
      </c>
      <c r="FO144" s="4">
        <f t="shared" si="2484"/>
        <v>13.169146005509642</v>
      </c>
      <c r="FP144" s="4"/>
      <c r="FQ144" s="4"/>
      <c r="FR144" s="4"/>
      <c r="FS144" s="4"/>
      <c r="FU144" s="1">
        <f t="shared" si="2237"/>
        <v>1537</v>
      </c>
      <c r="FV144" s="1">
        <f t="shared" si="2238"/>
        <v>4211</v>
      </c>
      <c r="FW144" s="1">
        <f t="shared" si="2239"/>
        <v>36.5</v>
      </c>
      <c r="FX144" t="str">
        <f t="shared" si="2485"/>
        <v>55-59</v>
      </c>
      <c r="FY144">
        <f t="shared" si="2395"/>
        <v>1890</v>
      </c>
      <c r="FZ144">
        <f t="shared" si="2396"/>
        <v>186</v>
      </c>
      <c r="GA144">
        <f t="shared" si="2397"/>
        <v>9.841269841269841E-2</v>
      </c>
      <c r="GB144">
        <f t="shared" si="2398"/>
        <v>6.8517034997573507E-3</v>
      </c>
      <c r="GC144" s="4"/>
      <c r="GD144" t="str">
        <f t="shared" ref="GD144:GH144" si="2596">+GD93</f>
        <v>55-59</v>
      </c>
      <c r="GE144">
        <f t="shared" si="2596"/>
        <v>87</v>
      </c>
      <c r="GF144">
        <f t="shared" si="2596"/>
        <v>14</v>
      </c>
      <c r="GG144">
        <f t="shared" si="2596"/>
        <v>0.16091954022988506</v>
      </c>
      <c r="GH144">
        <f t="shared" si="2596"/>
        <v>3.9395495658576418E-2</v>
      </c>
      <c r="GI144" s="4">
        <f t="shared" si="2487"/>
        <v>1890</v>
      </c>
      <c r="GJ144" s="4">
        <f t="shared" si="2488"/>
        <v>304.13793103448273</v>
      </c>
      <c r="GK144" s="4">
        <f t="shared" si="2489"/>
        <v>5543.9173397843288</v>
      </c>
      <c r="GL144" s="4">
        <f t="shared" si="2490"/>
        <v>8.5619047619047617</v>
      </c>
      <c r="GM144" s="4"/>
      <c r="GN144" s="4"/>
      <c r="GO144" s="4"/>
      <c r="GP144" s="4"/>
      <c r="GR144" s="1">
        <f t="shared" si="2241"/>
        <v>1934</v>
      </c>
      <c r="GS144" s="1">
        <f t="shared" si="2242"/>
        <v>4219</v>
      </c>
      <c r="GT144" s="1">
        <f t="shared" si="2243"/>
        <v>45.8</v>
      </c>
      <c r="GU144" t="str">
        <f t="shared" si="2491"/>
        <v>55-59</v>
      </c>
      <c r="GV144">
        <f t="shared" si="2400"/>
        <v>1785</v>
      </c>
      <c r="GW144">
        <f t="shared" si="2401"/>
        <v>481</v>
      </c>
      <c r="GX144">
        <f t="shared" si="2402"/>
        <v>0.26946778711484592</v>
      </c>
      <c r="GY144">
        <f t="shared" si="2403"/>
        <v>1.0501564477879793E-2</v>
      </c>
      <c r="GZ144" s="4"/>
      <c r="HA144" t="str">
        <f t="shared" ref="HA144:HE144" si="2597">+HA93</f>
        <v>55-59</v>
      </c>
      <c r="HB144">
        <f t="shared" si="2597"/>
        <v>88</v>
      </c>
      <c r="HC144">
        <f t="shared" si="2597"/>
        <v>31</v>
      </c>
      <c r="HD144">
        <f t="shared" si="2597"/>
        <v>0.35227272727272729</v>
      </c>
      <c r="HE144">
        <f t="shared" si="2597"/>
        <v>5.0920688429583805E-2</v>
      </c>
      <c r="HF144" s="4">
        <f t="shared" si="2493"/>
        <v>1785</v>
      </c>
      <c r="HG144" s="4">
        <f t="shared" si="2494"/>
        <v>628.80681818181824</v>
      </c>
      <c r="HH144" s="4">
        <f t="shared" si="2495"/>
        <v>8261.6154075295835</v>
      </c>
      <c r="HI144" s="4">
        <f t="shared" si="2496"/>
        <v>23.71316526610644</v>
      </c>
      <c r="HJ144" s="4"/>
      <c r="HK144" s="4"/>
      <c r="HL144" s="4"/>
      <c r="HM144" s="4"/>
      <c r="HO144" s="1">
        <f t="shared" si="2245"/>
        <v>1876</v>
      </c>
      <c r="HP144" s="1">
        <f t="shared" si="2246"/>
        <v>4334</v>
      </c>
      <c r="HQ144" s="1">
        <f t="shared" si="2247"/>
        <v>43.3</v>
      </c>
      <c r="HR144" t="str">
        <f t="shared" si="2497"/>
        <v>55-59</v>
      </c>
      <c r="HS144">
        <f t="shared" si="2405"/>
        <v>1858</v>
      </c>
      <c r="HT144">
        <f t="shared" si="2406"/>
        <v>482</v>
      </c>
      <c r="HU144">
        <f t="shared" si="2407"/>
        <v>0.25941872981700753</v>
      </c>
      <c r="HV144">
        <f t="shared" si="2408"/>
        <v>1.0168670421790964E-2</v>
      </c>
      <c r="HW144" s="4"/>
      <c r="HX144" t="str">
        <f t="shared" ref="HX144:IB144" si="2598">+HX93</f>
        <v>55-59</v>
      </c>
      <c r="HY144">
        <f t="shared" si="2598"/>
        <v>69</v>
      </c>
      <c r="HZ144">
        <f t="shared" si="2598"/>
        <v>29</v>
      </c>
      <c r="IA144">
        <f t="shared" si="2598"/>
        <v>0.42028985507246375</v>
      </c>
      <c r="IB144">
        <f t="shared" si="2598"/>
        <v>5.9423107396788889E-2</v>
      </c>
      <c r="IC144" s="4">
        <f t="shared" si="2499"/>
        <v>1858</v>
      </c>
      <c r="ID144" s="4">
        <f t="shared" si="2500"/>
        <v>780.89855072463763</v>
      </c>
      <c r="IE144" s="4">
        <f t="shared" si="2501"/>
        <v>12189.955952500539</v>
      </c>
      <c r="IF144" s="4">
        <f t="shared" si="2502"/>
        <v>17.89989235737352</v>
      </c>
      <c r="IG144" s="4"/>
      <c r="IH144" s="4"/>
      <c r="II144" s="4"/>
      <c r="IJ144" s="4"/>
      <c r="IL144" s="1">
        <f t="shared" si="2249"/>
        <v>2131</v>
      </c>
      <c r="IM144" s="1">
        <f t="shared" si="2250"/>
        <v>3353</v>
      </c>
      <c r="IN144" s="1">
        <f t="shared" si="2251"/>
        <v>63.6</v>
      </c>
      <c r="IO144" t="str">
        <f t="shared" si="2503"/>
        <v>55-59</v>
      </c>
      <c r="IP144">
        <f t="shared" si="2410"/>
        <v>1963</v>
      </c>
      <c r="IQ144">
        <f t="shared" si="2411"/>
        <v>1221</v>
      </c>
      <c r="IR144">
        <f t="shared" si="2412"/>
        <v>0.62200713194090673</v>
      </c>
      <c r="IS144">
        <f t="shared" si="2413"/>
        <v>1.0944081919717552E-2</v>
      </c>
      <c r="IT144" s="4"/>
      <c r="IU144" t="str">
        <f t="shared" ref="IU144:IY144" si="2599">+IU93</f>
        <v>55-59</v>
      </c>
      <c r="IV144">
        <f t="shared" si="2599"/>
        <v>76</v>
      </c>
      <c r="IW144">
        <f t="shared" si="2599"/>
        <v>64</v>
      </c>
      <c r="IX144">
        <f t="shared" si="2599"/>
        <v>0.84210526315789469</v>
      </c>
      <c r="IY144">
        <f t="shared" si="2599"/>
        <v>4.1827337591527708E-2</v>
      </c>
      <c r="IZ144" s="4">
        <f t="shared" si="2505"/>
        <v>1963</v>
      </c>
      <c r="JA144" s="4">
        <f t="shared" si="2506"/>
        <v>1653.0526315789473</v>
      </c>
      <c r="JB144" s="4">
        <f t="shared" si="2507"/>
        <v>6741.5699081498788</v>
      </c>
      <c r="JC144" s="4">
        <f t="shared" si="2508"/>
        <v>47.272542027508912</v>
      </c>
      <c r="JD144" s="4"/>
      <c r="JE144" s="4"/>
      <c r="JF144" s="4"/>
      <c r="JG144" s="4"/>
      <c r="JI144" s="1">
        <f t="shared" si="2253"/>
        <v>1300</v>
      </c>
      <c r="JJ144" s="1">
        <f t="shared" si="2254"/>
        <v>4335</v>
      </c>
      <c r="JK144" s="1">
        <f t="shared" si="2255"/>
        <v>30</v>
      </c>
      <c r="JL144" t="str">
        <f t="shared" si="2509"/>
        <v>55-59</v>
      </c>
      <c r="JM144">
        <f t="shared" si="2415"/>
        <v>1817</v>
      </c>
      <c r="JN144">
        <f t="shared" si="2416"/>
        <v>696</v>
      </c>
      <c r="JO144">
        <f t="shared" si="2417"/>
        <v>0.3830489818381948</v>
      </c>
      <c r="JP144">
        <f t="shared" si="2418"/>
        <v>1.1404468110059851E-2</v>
      </c>
      <c r="JQ144" s="4"/>
      <c r="JR144" t="str">
        <f t="shared" ref="JR144:JV144" si="2600">+JR93</f>
        <v>55-59</v>
      </c>
      <c r="JS144">
        <f t="shared" si="2600"/>
        <v>81</v>
      </c>
      <c r="JT144">
        <f t="shared" si="2600"/>
        <v>37</v>
      </c>
      <c r="JU144">
        <f t="shared" si="2600"/>
        <v>0.4567901234567901</v>
      </c>
      <c r="JV144">
        <f t="shared" si="2600"/>
        <v>5.5347711939182476E-2</v>
      </c>
      <c r="JW144" s="4">
        <f t="shared" si="2511"/>
        <v>1817</v>
      </c>
      <c r="JX144" s="4">
        <f t="shared" si="2512"/>
        <v>829.98765432098764</v>
      </c>
      <c r="JY144" s="4">
        <f t="shared" si="2513"/>
        <v>10113.679772542951</v>
      </c>
      <c r="JZ144" s="4">
        <f t="shared" si="2514"/>
        <v>31.026967528893778</v>
      </c>
      <c r="KA144" s="4"/>
      <c r="KB144" s="4"/>
      <c r="KC144" s="4"/>
      <c r="KD144" s="4"/>
      <c r="KF144" s="1">
        <f t="shared" si="2257"/>
        <v>3485</v>
      </c>
      <c r="KG144" s="1">
        <f t="shared" si="2258"/>
        <v>3660</v>
      </c>
      <c r="KH144" s="1">
        <f t="shared" si="2259"/>
        <v>95.2</v>
      </c>
      <c r="KI144" t="str">
        <f t="shared" si="2515"/>
        <v>55-59</v>
      </c>
      <c r="KJ144">
        <f t="shared" si="2420"/>
        <v>2070</v>
      </c>
      <c r="KK144">
        <f t="shared" si="2421"/>
        <v>1313</v>
      </c>
      <c r="KL144">
        <f t="shared" si="2422"/>
        <v>0.63429951690821251</v>
      </c>
      <c r="KM144">
        <f t="shared" si="2423"/>
        <v>1.0585826814746095E-2</v>
      </c>
      <c r="KN144" s="4"/>
      <c r="KO144" t="str">
        <f t="shared" ref="KO144:KS144" si="2601">+KO93</f>
        <v>55-59</v>
      </c>
      <c r="KP144">
        <f t="shared" si="2601"/>
        <v>77</v>
      </c>
      <c r="KQ144">
        <f t="shared" si="2601"/>
        <v>62</v>
      </c>
      <c r="KR144">
        <f t="shared" si="2601"/>
        <v>0.80519480519480524</v>
      </c>
      <c r="KS144">
        <f t="shared" si="2601"/>
        <v>4.5134162325875783E-2</v>
      </c>
      <c r="KT144" s="4">
        <f t="shared" si="2517"/>
        <v>2070</v>
      </c>
      <c r="KU144" s="4">
        <f t="shared" si="2518"/>
        <v>1666.7532467532469</v>
      </c>
      <c r="KV144" s="4">
        <f t="shared" si="2519"/>
        <v>8728.7381196978076</v>
      </c>
      <c r="KW144" s="4">
        <f t="shared" si="2520"/>
        <v>48.841062801932367</v>
      </c>
      <c r="KX144" s="4"/>
      <c r="KY144" s="4"/>
      <c r="KZ144" s="4"/>
      <c r="LA144" s="4"/>
      <c r="LC144" s="1">
        <f t="shared" si="2261"/>
        <v>1301</v>
      </c>
      <c r="LD144" s="1">
        <f t="shared" si="2262"/>
        <v>4814</v>
      </c>
      <c r="LE144" s="1">
        <f t="shared" si="2263"/>
        <v>27</v>
      </c>
      <c r="LF144" t="str">
        <f t="shared" si="2521"/>
        <v>55-59</v>
      </c>
      <c r="LG144">
        <f t="shared" si="2425"/>
        <v>2037</v>
      </c>
      <c r="LH144">
        <f t="shared" si="2426"/>
        <v>183</v>
      </c>
      <c r="LI144">
        <f t="shared" si="2427"/>
        <v>8.98379970544919E-2</v>
      </c>
      <c r="LJ144">
        <f t="shared" si="2428"/>
        <v>6.3356892243724879E-3</v>
      </c>
      <c r="LK144" s="4"/>
      <c r="LL144" t="str">
        <f t="shared" ref="LL144:LP144" si="2602">+LL93</f>
        <v>55-59</v>
      </c>
      <c r="LM144">
        <f t="shared" si="2602"/>
        <v>75</v>
      </c>
      <c r="LN144">
        <f t="shared" si="2602"/>
        <v>10</v>
      </c>
      <c r="LO144">
        <f t="shared" si="2602"/>
        <v>0.13333333333333333</v>
      </c>
      <c r="LP144">
        <f t="shared" si="2602"/>
        <v>3.9252270517012654E-2</v>
      </c>
      <c r="LQ144" s="4">
        <f t="shared" si="2523"/>
        <v>2037</v>
      </c>
      <c r="LR144" s="4">
        <f t="shared" si="2524"/>
        <v>271.60000000000002</v>
      </c>
      <c r="LS144" s="4">
        <f t="shared" si="2525"/>
        <v>6393.1018666666669</v>
      </c>
      <c r="LT144" s="4">
        <f t="shared" si="2526"/>
        <v>6.7378497790868925</v>
      </c>
      <c r="LU144" s="4"/>
      <c r="LV144" s="4"/>
      <c r="LW144" s="4"/>
      <c r="LX144" s="4"/>
      <c r="LZ144" s="1">
        <f t="shared" si="2265"/>
        <v>1368</v>
      </c>
      <c r="MA144" s="1">
        <f t="shared" si="2266"/>
        <v>4061</v>
      </c>
      <c r="MB144" s="1">
        <f t="shared" si="2267"/>
        <v>33.700000000000003</v>
      </c>
      <c r="MC144" t="str">
        <f t="shared" si="2527"/>
        <v>55-59</v>
      </c>
      <c r="MD144">
        <f t="shared" si="2430"/>
        <v>2024</v>
      </c>
      <c r="ME144">
        <f t="shared" si="2431"/>
        <v>375</v>
      </c>
      <c r="MF144">
        <f t="shared" si="2432"/>
        <v>0.18527667984189725</v>
      </c>
      <c r="MG144">
        <f t="shared" si="2433"/>
        <v>8.6359515952135653E-3</v>
      </c>
      <c r="MH144" s="4"/>
      <c r="MI144" t="str">
        <f t="shared" ref="MI144:MM144" si="2603">+MI93</f>
        <v>55-59</v>
      </c>
      <c r="MJ144">
        <f t="shared" si="2603"/>
        <v>79</v>
      </c>
      <c r="MK144">
        <f t="shared" si="2603"/>
        <v>16</v>
      </c>
      <c r="ML144">
        <f t="shared" si="2603"/>
        <v>0.20253164556962025</v>
      </c>
      <c r="MM144">
        <f t="shared" si="2603"/>
        <v>4.5215738566145865E-2</v>
      </c>
      <c r="MN144" s="4">
        <f t="shared" si="2529"/>
        <v>2024</v>
      </c>
      <c r="MO144" s="4">
        <f t="shared" si="2530"/>
        <v>409.92405063291136</v>
      </c>
      <c r="MP144" s="4">
        <f t="shared" si="2531"/>
        <v>8375.2981163761906</v>
      </c>
      <c r="MQ144" s="4">
        <f t="shared" si="2532"/>
        <v>14.636857707509883</v>
      </c>
      <c r="MR144" s="4"/>
      <c r="MS144" s="4"/>
      <c r="MT144" s="4"/>
      <c r="MU144" s="4"/>
      <c r="MW144" s="1">
        <f t="shared" si="2269"/>
        <v>1743</v>
      </c>
      <c r="MX144" s="1">
        <f t="shared" si="2270"/>
        <v>3163</v>
      </c>
      <c r="MY144" s="1">
        <f t="shared" si="2271"/>
        <v>55.1</v>
      </c>
      <c r="MZ144" t="str">
        <f t="shared" si="2533"/>
        <v>55-59</v>
      </c>
      <c r="NA144">
        <f t="shared" si="2435"/>
        <v>1155</v>
      </c>
      <c r="NB144">
        <f t="shared" si="2436"/>
        <v>890</v>
      </c>
      <c r="NC144">
        <f t="shared" si="2437"/>
        <v>0.77056277056277056</v>
      </c>
      <c r="ND144">
        <f t="shared" si="2438"/>
        <v>1.2372143937695795E-2</v>
      </c>
      <c r="NE144" s="4"/>
      <c r="NF144" t="str">
        <f t="shared" ref="NF144:NJ144" si="2604">+NF93</f>
        <v>55-59</v>
      </c>
      <c r="NG144">
        <f t="shared" si="2604"/>
        <v>41</v>
      </c>
      <c r="NH144">
        <f t="shared" si="2604"/>
        <v>31</v>
      </c>
      <c r="NI144">
        <f t="shared" si="2604"/>
        <v>0.75609756097560976</v>
      </c>
      <c r="NJ144">
        <f t="shared" si="2604"/>
        <v>6.7066410345586053E-2</v>
      </c>
      <c r="NK144" s="4">
        <f t="shared" si="2535"/>
        <v>1155</v>
      </c>
      <c r="NL144" s="4">
        <f t="shared" si="2536"/>
        <v>873.29268292682923</v>
      </c>
      <c r="NM144" s="4">
        <f t="shared" si="2537"/>
        <v>6000.3155787060541</v>
      </c>
      <c r="NN144" s="4">
        <f t="shared" si="2538"/>
        <v>31.593073593073594</v>
      </c>
      <c r="NO144" s="4"/>
      <c r="NP144" s="4"/>
      <c r="NQ144" s="4"/>
      <c r="NR144" s="4"/>
      <c r="NT144" s="1">
        <f t="shared" si="2273"/>
        <v>1047</v>
      </c>
      <c r="NU144" s="1">
        <f t="shared" si="2274"/>
        <v>2954</v>
      </c>
      <c r="NV144" s="1">
        <f t="shared" si="2275"/>
        <v>35.4</v>
      </c>
      <c r="NW144" t="str">
        <f t="shared" si="2539"/>
        <v>55-59</v>
      </c>
      <c r="NX144">
        <f t="shared" si="2440"/>
        <v>1097</v>
      </c>
      <c r="NY144">
        <f t="shared" si="2441"/>
        <v>127</v>
      </c>
      <c r="NZ144">
        <f t="shared" si="2442"/>
        <v>0.11577028258887875</v>
      </c>
      <c r="OA144">
        <f t="shared" si="2443"/>
        <v>9.6600146766701207E-3</v>
      </c>
      <c r="OB144" s="4"/>
      <c r="OC144" t="str">
        <f t="shared" ref="OC144:OG144" si="2605">+OC93</f>
        <v>55-59</v>
      </c>
      <c r="OD144">
        <f t="shared" si="2605"/>
        <v>40</v>
      </c>
      <c r="OE144">
        <f t="shared" si="2605"/>
        <v>9</v>
      </c>
      <c r="OF144">
        <f t="shared" si="2605"/>
        <v>0.22500000000000001</v>
      </c>
      <c r="OG144">
        <f t="shared" si="2605"/>
        <v>6.6025563231221288E-2</v>
      </c>
      <c r="OH144" s="4">
        <f t="shared" si="2541"/>
        <v>1097</v>
      </c>
      <c r="OI144" s="4">
        <f t="shared" si="2542"/>
        <v>246.82500000000002</v>
      </c>
      <c r="OJ144" s="4">
        <f t="shared" si="2543"/>
        <v>5246.1111093750005</v>
      </c>
      <c r="OK144" s="4">
        <f t="shared" si="2544"/>
        <v>4.6308113035551504</v>
      </c>
      <c r="OL144" s="4"/>
      <c r="OM144" s="4"/>
      <c r="ON144" s="4"/>
      <c r="OO144" s="4"/>
      <c r="OQ144" s="1">
        <f t="shared" si="2277"/>
        <v>496</v>
      </c>
      <c r="OR144" s="1">
        <f t="shared" si="2278"/>
        <v>3619</v>
      </c>
      <c r="OS144" s="1">
        <f t="shared" si="2279"/>
        <v>13.7</v>
      </c>
      <c r="OT144" t="str">
        <f t="shared" si="2545"/>
        <v>55-59</v>
      </c>
      <c r="OU144">
        <f t="shared" si="2445"/>
        <v>1188</v>
      </c>
      <c r="OV144">
        <f t="shared" si="2446"/>
        <v>17</v>
      </c>
      <c r="OW144">
        <f t="shared" si="2447"/>
        <v>1.4309764309764311E-2</v>
      </c>
      <c r="OX144">
        <f t="shared" si="2448"/>
        <v>3.4457062231711064E-3</v>
      </c>
      <c r="OY144" s="4"/>
      <c r="OZ144" t="str">
        <f t="shared" ref="OZ144:PD144" si="2606">+OZ93</f>
        <v>55-59</v>
      </c>
      <c r="PA144">
        <f t="shared" si="2606"/>
        <v>39</v>
      </c>
      <c r="PB144">
        <f t="shared" si="2606"/>
        <v>1</v>
      </c>
      <c r="PC144">
        <f t="shared" si="2606"/>
        <v>2.564102564102564E-2</v>
      </c>
      <c r="PD144">
        <f t="shared" si="2606"/>
        <v>2.5310159835529464E-2</v>
      </c>
      <c r="PE144" s="4">
        <f t="shared" si="2547"/>
        <v>1188</v>
      </c>
      <c r="PF144" s="4">
        <f t="shared" si="2548"/>
        <v>30.46153846153846</v>
      </c>
      <c r="PG144" s="4">
        <f t="shared" si="2549"/>
        <v>904.11288120163852</v>
      </c>
      <c r="PH144" s="4">
        <f t="shared" si="2550"/>
        <v>0.55808080808080807</v>
      </c>
      <c r="PI144" s="4"/>
      <c r="PJ144" s="4"/>
      <c r="PK144" s="4"/>
      <c r="PL144" s="4"/>
      <c r="PN144" s="1">
        <f t="shared" si="2281"/>
        <v>364</v>
      </c>
      <c r="PO144" s="1">
        <f t="shared" si="2282"/>
        <v>3085</v>
      </c>
      <c r="PP144" s="1">
        <f t="shared" si="2283"/>
        <v>11.8</v>
      </c>
      <c r="PQ144" t="str">
        <f t="shared" si="2551"/>
        <v>55-59</v>
      </c>
      <c r="PR144">
        <f t="shared" si="2450"/>
        <v>1195</v>
      </c>
      <c r="PS144">
        <f t="shared" si="2451"/>
        <v>11</v>
      </c>
      <c r="PT144">
        <f t="shared" si="2452"/>
        <v>9.2050209205020925E-3</v>
      </c>
      <c r="PU144">
        <f t="shared" si="2453"/>
        <v>2.7626148110874065E-3</v>
      </c>
      <c r="PV144" s="4"/>
      <c r="PW144" t="str">
        <f t="shared" ref="PW144:QA144" si="2607">+PW93</f>
        <v>55-59</v>
      </c>
      <c r="PX144">
        <f t="shared" si="2607"/>
        <v>42</v>
      </c>
      <c r="PY144">
        <f t="shared" si="2607"/>
        <v>4</v>
      </c>
      <c r="PZ144">
        <f t="shared" si="2607"/>
        <v>9.5238095238095233E-2</v>
      </c>
      <c r="QA144">
        <f t="shared" si="2607"/>
        <v>4.5294749105301992E-2</v>
      </c>
      <c r="QB144" s="4">
        <f t="shared" si="2553"/>
        <v>1195</v>
      </c>
      <c r="QC144" s="4">
        <f t="shared" si="2554"/>
        <v>113.80952380952381</v>
      </c>
      <c r="QD144" s="4">
        <f t="shared" si="2555"/>
        <v>2929.7565057769134</v>
      </c>
      <c r="QE144" s="4">
        <f t="shared" si="2556"/>
        <v>0.3866108786610879</v>
      </c>
      <c r="QF144" s="4"/>
      <c r="QG144" s="4"/>
      <c r="QH144" s="4"/>
      <c r="QI144" s="4"/>
      <c r="QN144"/>
      <c r="QO144"/>
      <c r="QP144"/>
      <c r="QQ144"/>
      <c r="QR144"/>
      <c r="QS144" s="4"/>
      <c r="QT144"/>
      <c r="QU144"/>
      <c r="QV144"/>
      <c r="QW144"/>
      <c r="QX144"/>
      <c r="QY144" s="4"/>
      <c r="QZ144" s="4"/>
      <c r="RA144" s="4"/>
      <c r="RB144" s="4"/>
      <c r="RC144" s="4"/>
      <c r="RD144" s="4"/>
      <c r="RE144" s="4"/>
      <c r="RF144" s="4"/>
    </row>
    <row r="145" spans="1:474">
      <c r="A145" s="20" t="s">
        <v>13</v>
      </c>
      <c r="B145" s="20" t="s">
        <v>18</v>
      </c>
      <c r="C145" s="20">
        <v>41</v>
      </c>
      <c r="D145" s="20" t="s">
        <v>15</v>
      </c>
      <c r="E145" s="20">
        <v>315</v>
      </c>
      <c r="F145" s="23">
        <v>4731</v>
      </c>
      <c r="G145" s="20">
        <v>6.7</v>
      </c>
      <c r="H145" s="20">
        <v>114</v>
      </c>
      <c r="I145" s="23">
        <v>3525</v>
      </c>
      <c r="J145" s="20">
        <v>3.2</v>
      </c>
      <c r="K145" s="23">
        <v>1518</v>
      </c>
      <c r="L145" s="23">
        <v>4922</v>
      </c>
      <c r="M145" s="20">
        <v>30.8</v>
      </c>
      <c r="N145" s="20">
        <v>894</v>
      </c>
      <c r="O145" s="23">
        <v>3111</v>
      </c>
      <c r="P145" s="20">
        <v>28.7</v>
      </c>
      <c r="Q145" s="20">
        <v>875</v>
      </c>
      <c r="R145" s="23">
        <v>4207</v>
      </c>
      <c r="S145" s="20">
        <v>20.8</v>
      </c>
      <c r="T145" s="20">
        <v>1324</v>
      </c>
      <c r="U145" s="23">
        <v>3378</v>
      </c>
      <c r="V145" s="20">
        <v>39.200000000000003</v>
      </c>
      <c r="W145" s="23">
        <v>1556</v>
      </c>
      <c r="X145" s="23">
        <v>3099</v>
      </c>
      <c r="Y145" s="20">
        <v>50.2</v>
      </c>
      <c r="Z145" s="23">
        <v>1855</v>
      </c>
      <c r="AA145" s="23">
        <v>4466</v>
      </c>
      <c r="AB145" s="20">
        <v>41.5</v>
      </c>
      <c r="AC145" s="23">
        <v>1860</v>
      </c>
      <c r="AD145" s="23">
        <v>2999</v>
      </c>
      <c r="AE145" s="20">
        <v>62</v>
      </c>
      <c r="AF145" s="20">
        <v>1072</v>
      </c>
      <c r="AG145" s="23">
        <v>3713</v>
      </c>
      <c r="AH145" s="20">
        <v>28.9</v>
      </c>
      <c r="AI145" s="23">
        <v>2667</v>
      </c>
      <c r="AJ145" s="23">
        <v>3510</v>
      </c>
      <c r="AK145" s="20">
        <v>76</v>
      </c>
      <c r="AL145" s="23">
        <v>1276</v>
      </c>
      <c r="AM145" s="23">
        <v>3685</v>
      </c>
      <c r="AN145" s="20">
        <v>34.6</v>
      </c>
      <c r="AO145" s="20">
        <v>1213</v>
      </c>
      <c r="AP145" s="23">
        <v>4765</v>
      </c>
      <c r="AQ145" s="20">
        <v>25.5</v>
      </c>
      <c r="AR145" s="23">
        <v>1618</v>
      </c>
      <c r="AS145" s="23">
        <v>3609</v>
      </c>
      <c r="AT145" s="20">
        <v>44.8</v>
      </c>
      <c r="AU145" s="20">
        <v>947</v>
      </c>
      <c r="AV145" s="23">
        <v>2638</v>
      </c>
      <c r="AW145" s="20">
        <v>35.9</v>
      </c>
      <c r="AX145" s="20">
        <v>475</v>
      </c>
      <c r="AY145" s="23">
        <v>2637</v>
      </c>
      <c r="AZ145" s="20">
        <v>18</v>
      </c>
      <c r="BA145" s="20">
        <v>276</v>
      </c>
      <c r="BB145" s="23">
        <v>3224</v>
      </c>
      <c r="BC145" s="20">
        <v>8.6</v>
      </c>
      <c r="BE145" s="35"/>
      <c r="BF145" s="1" t="str">
        <f t="shared" si="2213"/>
        <v>明細部</v>
      </c>
      <c r="BG145" s="1" t="str">
        <f t="shared" si="2214"/>
        <v>同規模</v>
      </c>
      <c r="BH145" s="1">
        <f t="shared" si="2215"/>
        <v>41</v>
      </c>
      <c r="BI145" s="1" t="str">
        <f t="shared" si="2216"/>
        <v>男</v>
      </c>
      <c r="BJ145" s="1">
        <f t="shared" si="2217"/>
        <v>315</v>
      </c>
      <c r="BK145" s="1">
        <f t="shared" si="2218"/>
        <v>4731</v>
      </c>
      <c r="BL145" s="1">
        <f t="shared" si="2219"/>
        <v>6.7</v>
      </c>
      <c r="BM145" t="str">
        <f t="shared" si="2455"/>
        <v>60-64</v>
      </c>
      <c r="BN145">
        <f t="shared" si="2370"/>
        <v>6291</v>
      </c>
      <c r="BO145">
        <f t="shared" si="2371"/>
        <v>2006</v>
      </c>
      <c r="BP145">
        <f t="shared" si="2372"/>
        <v>0.31886822444762358</v>
      </c>
      <c r="BQ145">
        <f t="shared" si="2373"/>
        <v>5.8757234883648219E-3</v>
      </c>
      <c r="BR145" s="4"/>
      <c r="BS145" t="str">
        <f t="shared" ref="BS145:BW145" si="2608">+BS94</f>
        <v>60-64</v>
      </c>
      <c r="BT145">
        <f t="shared" si="2608"/>
        <v>373</v>
      </c>
      <c r="BU145">
        <f t="shared" si="2608"/>
        <v>121</v>
      </c>
      <c r="BV145">
        <f t="shared" si="2608"/>
        <v>0.32439678284182305</v>
      </c>
      <c r="BW145">
        <f t="shared" si="2608"/>
        <v>2.4239837710577101E-2</v>
      </c>
      <c r="BX145" s="4">
        <f t="shared" si="2457"/>
        <v>6291</v>
      </c>
      <c r="BY145" s="4">
        <f t="shared" si="2458"/>
        <v>2040.7801608579089</v>
      </c>
      <c r="BZ145" s="4">
        <f t="shared" si="2459"/>
        <v>23254.059857924589</v>
      </c>
      <c r="CA145" s="4">
        <f t="shared" si="2460"/>
        <v>118.9378477189636</v>
      </c>
      <c r="CB145" s="4"/>
      <c r="CC145" s="4"/>
      <c r="CD145" s="4"/>
      <c r="CE145" s="4"/>
      <c r="CG145" s="1">
        <f t="shared" si="2221"/>
        <v>114</v>
      </c>
      <c r="CH145" s="1">
        <f t="shared" si="2222"/>
        <v>3525</v>
      </c>
      <c r="CI145" s="1">
        <f t="shared" si="2223"/>
        <v>3.2</v>
      </c>
      <c r="CJ145" t="str">
        <f t="shared" si="2461"/>
        <v>60-64</v>
      </c>
      <c r="CK145">
        <f t="shared" si="2375"/>
        <v>5482</v>
      </c>
      <c r="CL145">
        <f t="shared" si="2376"/>
        <v>242</v>
      </c>
      <c r="CM145">
        <f t="shared" si="2377"/>
        <v>4.4144472820138635E-2</v>
      </c>
      <c r="CN145">
        <f t="shared" si="2378"/>
        <v>2.7743725552711136E-3</v>
      </c>
      <c r="CO145" s="4"/>
      <c r="CP145" t="str">
        <f t="shared" ref="CP145:CT145" si="2609">+CP94</f>
        <v>60-64</v>
      </c>
      <c r="CQ145">
        <f t="shared" si="2609"/>
        <v>398</v>
      </c>
      <c r="CR145">
        <f t="shared" si="2609"/>
        <v>16</v>
      </c>
      <c r="CS145">
        <f t="shared" si="2609"/>
        <v>4.0201005025125629E-2</v>
      </c>
      <c r="CT145">
        <f t="shared" si="2609"/>
        <v>9.8461639879001486E-3</v>
      </c>
      <c r="CU145" s="4">
        <f t="shared" si="2463"/>
        <v>5482</v>
      </c>
      <c r="CV145" s="4">
        <f t="shared" si="2464"/>
        <v>220.3819095477387</v>
      </c>
      <c r="CW145" s="4">
        <f t="shared" si="2465"/>
        <v>2913.4810102633064</v>
      </c>
      <c r="CX145" s="4">
        <f t="shared" si="2466"/>
        <v>17.569500182415176</v>
      </c>
      <c r="CY145" s="4"/>
      <c r="CZ145" s="4"/>
      <c r="DA145" s="4"/>
      <c r="DB145" s="4"/>
      <c r="DD145" s="1">
        <f t="shared" si="2225"/>
        <v>1518</v>
      </c>
      <c r="DE145" s="1">
        <f t="shared" si="2226"/>
        <v>4922</v>
      </c>
      <c r="DF145" s="1">
        <f t="shared" si="2227"/>
        <v>30.8</v>
      </c>
      <c r="DG145" t="str">
        <f t="shared" si="2467"/>
        <v>60-64</v>
      </c>
      <c r="DH145">
        <f t="shared" si="2380"/>
        <v>6059</v>
      </c>
      <c r="DI145">
        <f t="shared" si="2381"/>
        <v>207</v>
      </c>
      <c r="DJ145">
        <f t="shared" si="2382"/>
        <v>3.4164053474170654E-2</v>
      </c>
      <c r="DK145">
        <f t="shared" si="2383"/>
        <v>2.333650975005657E-3</v>
      </c>
      <c r="DL145" s="4"/>
      <c r="DM145" t="str">
        <f t="shared" ref="DM145:DQ145" si="2610">+DM94</f>
        <v>60-64</v>
      </c>
      <c r="DN145">
        <f t="shared" si="2610"/>
        <v>394</v>
      </c>
      <c r="DO145">
        <f t="shared" si="2610"/>
        <v>11</v>
      </c>
      <c r="DP145">
        <f t="shared" si="2610"/>
        <v>2.7918781725888325E-2</v>
      </c>
      <c r="DQ145">
        <f t="shared" si="2610"/>
        <v>8.2994898248242802E-3</v>
      </c>
      <c r="DR145" s="4">
        <f t="shared" si="2469"/>
        <v>6059</v>
      </c>
      <c r="DS145" s="4">
        <f t="shared" si="2470"/>
        <v>169.15989847715736</v>
      </c>
      <c r="DT145" s="4">
        <f t="shared" si="2471"/>
        <v>2528.7430294931332</v>
      </c>
      <c r="DU145" s="4">
        <f t="shared" si="2472"/>
        <v>13.460637068823237</v>
      </c>
      <c r="DV145" s="4"/>
      <c r="DW145" s="4"/>
      <c r="DX145" s="4"/>
      <c r="DY145" s="4"/>
      <c r="EA145" s="1">
        <f t="shared" si="2229"/>
        <v>894</v>
      </c>
      <c r="EB145" s="1">
        <f t="shared" si="2230"/>
        <v>3111</v>
      </c>
      <c r="EC145" s="1">
        <f t="shared" si="2231"/>
        <v>28.7</v>
      </c>
      <c r="ED145" t="str">
        <f t="shared" si="2473"/>
        <v>60-64</v>
      </c>
      <c r="EE145">
        <f t="shared" si="2385"/>
        <v>5260</v>
      </c>
      <c r="EF145">
        <f t="shared" si="2386"/>
        <v>200</v>
      </c>
      <c r="EG145">
        <f t="shared" si="2387"/>
        <v>3.8022813688212927E-2</v>
      </c>
      <c r="EH145">
        <f t="shared" si="2388"/>
        <v>2.6370091699939179E-3</v>
      </c>
      <c r="EI145" s="4"/>
      <c r="EJ145" t="str">
        <f t="shared" ref="EJ145:EN145" si="2611">+EJ94</f>
        <v>60-64</v>
      </c>
      <c r="EK145">
        <f t="shared" si="2611"/>
        <v>405</v>
      </c>
      <c r="EL145">
        <f t="shared" si="2611"/>
        <v>8</v>
      </c>
      <c r="EM145">
        <f t="shared" si="2611"/>
        <v>1.9753086419753086E-2</v>
      </c>
      <c r="EN145">
        <f t="shared" si="2611"/>
        <v>6.9144511394341242E-3</v>
      </c>
      <c r="EO145" s="4">
        <f t="shared" si="2475"/>
        <v>5260</v>
      </c>
      <c r="EP145" s="4">
        <f t="shared" si="2476"/>
        <v>103.90123456790123</v>
      </c>
      <c r="EQ145" s="4">
        <f t="shared" si="2477"/>
        <v>1322.7778451417939</v>
      </c>
      <c r="ER145" s="4">
        <f t="shared" si="2478"/>
        <v>15.399239543726235</v>
      </c>
      <c r="ES145" s="4"/>
      <c r="ET145" s="4"/>
      <c r="EU145" s="4"/>
      <c r="EV145" s="4"/>
      <c r="EX145" s="1">
        <f t="shared" si="2233"/>
        <v>875</v>
      </c>
      <c r="EY145" s="1">
        <f t="shared" si="2234"/>
        <v>4207</v>
      </c>
      <c r="EZ145" s="1">
        <f t="shared" si="2235"/>
        <v>20.8</v>
      </c>
      <c r="FA145" t="str">
        <f t="shared" si="2479"/>
        <v>60-64</v>
      </c>
      <c r="FB145">
        <f t="shared" si="2390"/>
        <v>5814</v>
      </c>
      <c r="FC145">
        <f t="shared" si="2391"/>
        <v>830</v>
      </c>
      <c r="FD145">
        <f t="shared" si="2392"/>
        <v>0.14275885792913656</v>
      </c>
      <c r="FE145">
        <f t="shared" si="2393"/>
        <v>4.5879166765550837E-3</v>
      </c>
      <c r="FF145" s="4"/>
      <c r="FG145" t="str">
        <f t="shared" ref="FG145:FK145" si="2612">+FG94</f>
        <v>60-64</v>
      </c>
      <c r="FH145">
        <f t="shared" si="2612"/>
        <v>352</v>
      </c>
      <c r="FI145">
        <f t="shared" si="2612"/>
        <v>29</v>
      </c>
      <c r="FJ145">
        <f t="shared" si="2612"/>
        <v>8.2386363636363633E-2</v>
      </c>
      <c r="FK145">
        <f t="shared" si="2612"/>
        <v>1.4655014919188896E-2</v>
      </c>
      <c r="FL145" s="4">
        <f t="shared" si="2481"/>
        <v>5814</v>
      </c>
      <c r="FM145" s="4">
        <f t="shared" si="2482"/>
        <v>478.99431818181819</v>
      </c>
      <c r="FN145" s="4">
        <f t="shared" si="2483"/>
        <v>7259.7653666438237</v>
      </c>
      <c r="FO145" s="4">
        <f t="shared" si="2484"/>
        <v>50.25111799105607</v>
      </c>
      <c r="FP145" s="4"/>
      <c r="FQ145" s="4"/>
      <c r="FR145" s="4"/>
      <c r="FS145" s="4"/>
      <c r="FU145" s="1">
        <f t="shared" si="2237"/>
        <v>1324</v>
      </c>
      <c r="FV145" s="1">
        <f t="shared" si="2238"/>
        <v>3378</v>
      </c>
      <c r="FW145" s="1">
        <f t="shared" si="2239"/>
        <v>39.200000000000003</v>
      </c>
      <c r="FX145" t="str">
        <f t="shared" si="2485"/>
        <v>60-64</v>
      </c>
      <c r="FY145">
        <f t="shared" si="2395"/>
        <v>5828</v>
      </c>
      <c r="FZ145">
        <f t="shared" si="2396"/>
        <v>422</v>
      </c>
      <c r="GA145">
        <f t="shared" si="2397"/>
        <v>7.2409059711736445E-2</v>
      </c>
      <c r="GB145">
        <f t="shared" si="2398"/>
        <v>3.3948057688982327E-3</v>
      </c>
      <c r="GC145" s="4"/>
      <c r="GD145" t="str">
        <f t="shared" ref="GD145:GH145" si="2613">+GD94</f>
        <v>60-64</v>
      </c>
      <c r="GE145">
        <f t="shared" si="2613"/>
        <v>376</v>
      </c>
      <c r="GF145">
        <f t="shared" si="2613"/>
        <v>22</v>
      </c>
      <c r="GG145">
        <f t="shared" si="2613"/>
        <v>5.8510638297872342E-2</v>
      </c>
      <c r="GH145">
        <f t="shared" si="2613"/>
        <v>1.2104063796203908E-2</v>
      </c>
      <c r="GI145" s="4">
        <f t="shared" si="2487"/>
        <v>5828</v>
      </c>
      <c r="GJ145" s="4">
        <f t="shared" si="2488"/>
        <v>341</v>
      </c>
      <c r="GK145" s="4">
        <f t="shared" si="2489"/>
        <v>4976.2420212765956</v>
      </c>
      <c r="GL145" s="4">
        <f t="shared" si="2490"/>
        <v>27.225806451612904</v>
      </c>
      <c r="GM145" s="4"/>
      <c r="GN145" s="4"/>
      <c r="GO145" s="4"/>
      <c r="GP145" s="4"/>
      <c r="GR145" s="1">
        <f t="shared" si="2241"/>
        <v>1556</v>
      </c>
      <c r="GS145" s="1">
        <f t="shared" si="2242"/>
        <v>3099</v>
      </c>
      <c r="GT145" s="1">
        <f t="shared" si="2243"/>
        <v>50.2</v>
      </c>
      <c r="GU145" t="str">
        <f t="shared" si="2491"/>
        <v>60-64</v>
      </c>
      <c r="GV145">
        <f t="shared" si="2400"/>
        <v>5883</v>
      </c>
      <c r="GW145">
        <f t="shared" si="2401"/>
        <v>1278</v>
      </c>
      <c r="GX145">
        <f t="shared" si="2402"/>
        <v>0.21723610402855686</v>
      </c>
      <c r="GY145">
        <f t="shared" si="2403"/>
        <v>5.3762811467660482E-3</v>
      </c>
      <c r="GZ145" s="4"/>
      <c r="HA145" t="str">
        <f t="shared" ref="HA145:HE145" si="2614">+HA94</f>
        <v>60-64</v>
      </c>
      <c r="HB145">
        <f t="shared" si="2614"/>
        <v>382</v>
      </c>
      <c r="HC145">
        <f t="shared" si="2614"/>
        <v>93</v>
      </c>
      <c r="HD145">
        <f t="shared" si="2614"/>
        <v>0.24345549738219896</v>
      </c>
      <c r="HE145">
        <f t="shared" si="2614"/>
        <v>2.1958129967427853E-2</v>
      </c>
      <c r="HF145" s="4">
        <f t="shared" si="2493"/>
        <v>5883</v>
      </c>
      <c r="HG145" s="4">
        <f t="shared" si="2494"/>
        <v>1432.2486910994764</v>
      </c>
      <c r="HH145" s="4">
        <f t="shared" si="2495"/>
        <v>16687.389362780254</v>
      </c>
      <c r="HI145" s="4">
        <f t="shared" si="2496"/>
        <v>82.98419173890872</v>
      </c>
      <c r="HJ145" s="4"/>
      <c r="HK145" s="4"/>
      <c r="HL145" s="4"/>
      <c r="HM145" s="4"/>
      <c r="HO145" s="1">
        <f t="shared" si="2245"/>
        <v>1855</v>
      </c>
      <c r="HP145" s="1">
        <f t="shared" si="2246"/>
        <v>4466</v>
      </c>
      <c r="HQ145" s="1">
        <f t="shared" si="2247"/>
        <v>41.5</v>
      </c>
      <c r="HR145" t="str">
        <f t="shared" si="2497"/>
        <v>60-64</v>
      </c>
      <c r="HS145">
        <f t="shared" si="2405"/>
        <v>6186</v>
      </c>
      <c r="HT145">
        <f t="shared" si="2406"/>
        <v>1640</v>
      </c>
      <c r="HU145">
        <f t="shared" si="2407"/>
        <v>0.26511477529906241</v>
      </c>
      <c r="HV145">
        <f t="shared" si="2408"/>
        <v>5.6120530307871268E-3</v>
      </c>
      <c r="HW145" s="4"/>
      <c r="HX145" t="str">
        <f t="shared" ref="HX145:IB145" si="2615">+HX94</f>
        <v>60-64</v>
      </c>
      <c r="HY145">
        <f t="shared" si="2615"/>
        <v>412</v>
      </c>
      <c r="HZ145">
        <f t="shared" si="2615"/>
        <v>100</v>
      </c>
      <c r="IA145">
        <f t="shared" si="2615"/>
        <v>0.24271844660194175</v>
      </c>
      <c r="IB145">
        <f t="shared" si="2615"/>
        <v>2.1121826600336093E-2</v>
      </c>
      <c r="IC145" s="4">
        <f t="shared" si="2499"/>
        <v>6186</v>
      </c>
      <c r="ID145" s="4">
        <f t="shared" si="2500"/>
        <v>1501.4563106796118</v>
      </c>
      <c r="IE145" s="4">
        <f t="shared" si="2501"/>
        <v>17071.936128603029</v>
      </c>
      <c r="IF145" s="4">
        <f t="shared" si="2502"/>
        <v>109.22728742321371</v>
      </c>
      <c r="IG145" s="4"/>
      <c r="IH145" s="4"/>
      <c r="II145" s="4"/>
      <c r="IJ145" s="4"/>
      <c r="IL145" s="1">
        <f t="shared" si="2249"/>
        <v>1860</v>
      </c>
      <c r="IM145" s="1">
        <f t="shared" si="2250"/>
        <v>2999</v>
      </c>
      <c r="IN145" s="1">
        <f t="shared" si="2251"/>
        <v>62</v>
      </c>
      <c r="IO145" t="str">
        <f t="shared" si="2503"/>
        <v>60-64</v>
      </c>
      <c r="IP145">
        <f t="shared" si="2410"/>
        <v>5435</v>
      </c>
      <c r="IQ145">
        <f t="shared" si="2411"/>
        <v>3455</v>
      </c>
      <c r="IR145">
        <f t="shared" si="2412"/>
        <v>0.63569457221711134</v>
      </c>
      <c r="IS145">
        <f t="shared" si="2413"/>
        <v>6.5276565835689507E-3</v>
      </c>
      <c r="IT145" s="4"/>
      <c r="IU145" t="str">
        <f t="shared" ref="IU145:IY145" si="2616">+IU94</f>
        <v>60-64</v>
      </c>
      <c r="IV145">
        <f t="shared" si="2616"/>
        <v>380</v>
      </c>
      <c r="IW145">
        <f t="shared" si="2616"/>
        <v>263</v>
      </c>
      <c r="IX145">
        <f t="shared" si="2616"/>
        <v>0.69210526315789478</v>
      </c>
      <c r="IY145">
        <f t="shared" si="2616"/>
        <v>2.368074766928634E-2</v>
      </c>
      <c r="IZ145" s="4">
        <f t="shared" si="2505"/>
        <v>5435</v>
      </c>
      <c r="JA145" s="4">
        <f t="shared" si="2506"/>
        <v>3761.5921052631579</v>
      </c>
      <c r="JB145" s="4">
        <f t="shared" si="2507"/>
        <v>16564.94190980828</v>
      </c>
      <c r="JC145" s="4">
        <f t="shared" si="2508"/>
        <v>241.56393744250232</v>
      </c>
      <c r="JD145" s="4"/>
      <c r="JE145" s="4"/>
      <c r="JF145" s="4"/>
      <c r="JG145" s="4"/>
      <c r="JI145" s="1">
        <f t="shared" si="2253"/>
        <v>1072</v>
      </c>
      <c r="JJ145" s="1">
        <f t="shared" si="2254"/>
        <v>3713</v>
      </c>
      <c r="JK145" s="1">
        <f t="shared" si="2255"/>
        <v>28.9</v>
      </c>
      <c r="JL145" t="str">
        <f t="shared" si="2509"/>
        <v>60-64</v>
      </c>
      <c r="JM145">
        <f t="shared" si="2415"/>
        <v>5802</v>
      </c>
      <c r="JN145">
        <f t="shared" si="2416"/>
        <v>1916</v>
      </c>
      <c r="JO145">
        <f t="shared" si="2417"/>
        <v>0.33023095484315751</v>
      </c>
      <c r="JP145">
        <f t="shared" si="2418"/>
        <v>6.1742265906632506E-3</v>
      </c>
      <c r="JQ145" s="4"/>
      <c r="JR145" t="str">
        <f t="shared" ref="JR145:JV145" si="2617">+JR94</f>
        <v>60-64</v>
      </c>
      <c r="JS145">
        <f t="shared" si="2617"/>
        <v>406</v>
      </c>
      <c r="JT145">
        <f t="shared" si="2617"/>
        <v>206</v>
      </c>
      <c r="JU145">
        <f t="shared" si="2617"/>
        <v>0.5073891625615764</v>
      </c>
      <c r="JV145">
        <f t="shared" si="2617"/>
        <v>2.4811873462533714E-2</v>
      </c>
      <c r="JW145" s="4">
        <f t="shared" si="2511"/>
        <v>5802</v>
      </c>
      <c r="JX145" s="4">
        <f t="shared" si="2512"/>
        <v>2943.8719211822663</v>
      </c>
      <c r="JY145" s="4">
        <f t="shared" si="2513"/>
        <v>20724.04679402498</v>
      </c>
      <c r="JZ145" s="4">
        <f t="shared" si="2514"/>
        <v>134.07376766632194</v>
      </c>
      <c r="KA145" s="4"/>
      <c r="KB145" s="4"/>
      <c r="KC145" s="4"/>
      <c r="KD145" s="4"/>
      <c r="KF145" s="1">
        <f t="shared" si="2257"/>
        <v>2667</v>
      </c>
      <c r="KG145" s="1">
        <f t="shared" si="2258"/>
        <v>3510</v>
      </c>
      <c r="KH145" s="1">
        <f t="shared" si="2259"/>
        <v>76</v>
      </c>
      <c r="KI145" t="str">
        <f t="shared" si="2515"/>
        <v>60-64</v>
      </c>
      <c r="KJ145">
        <f t="shared" si="2420"/>
        <v>5870</v>
      </c>
      <c r="KK145">
        <f t="shared" si="2421"/>
        <v>4415</v>
      </c>
      <c r="KL145">
        <f t="shared" si="2422"/>
        <v>0.75212947189097101</v>
      </c>
      <c r="KM145">
        <f t="shared" si="2423"/>
        <v>5.6355940086489798E-3</v>
      </c>
      <c r="KN145" s="4"/>
      <c r="KO145" t="str">
        <f t="shared" ref="KO145:KS145" si="2618">+KO94</f>
        <v>60-64</v>
      </c>
      <c r="KP145">
        <f t="shared" si="2618"/>
        <v>361</v>
      </c>
      <c r="KQ145">
        <f t="shared" si="2618"/>
        <v>256</v>
      </c>
      <c r="KR145">
        <f t="shared" si="2618"/>
        <v>0.70914127423822715</v>
      </c>
      <c r="KS145">
        <f t="shared" si="2618"/>
        <v>2.3903078036937392E-2</v>
      </c>
      <c r="KT145" s="4">
        <f t="shared" si="2517"/>
        <v>5870</v>
      </c>
      <c r="KU145" s="4">
        <f t="shared" si="2518"/>
        <v>4162.6592797783933</v>
      </c>
      <c r="KV145" s="4">
        <f t="shared" si="2519"/>
        <v>19687.195824858718</v>
      </c>
      <c r="KW145" s="4">
        <f t="shared" si="2520"/>
        <v>271.51873935264052</v>
      </c>
      <c r="KX145" s="4"/>
      <c r="KY145" s="4"/>
      <c r="KZ145" s="4"/>
      <c r="LA145" s="4"/>
      <c r="LC145" s="1">
        <f t="shared" si="2261"/>
        <v>1276</v>
      </c>
      <c r="LD145" s="1">
        <f t="shared" si="2262"/>
        <v>3685</v>
      </c>
      <c r="LE145" s="1">
        <f t="shared" si="2263"/>
        <v>34.6</v>
      </c>
      <c r="LF145" t="str">
        <f t="shared" si="2521"/>
        <v>60-64</v>
      </c>
      <c r="LG145">
        <f t="shared" si="2425"/>
        <v>5526</v>
      </c>
      <c r="LH145">
        <f t="shared" si="2426"/>
        <v>465</v>
      </c>
      <c r="LI145">
        <f t="shared" si="2427"/>
        <v>8.4147665580890332E-2</v>
      </c>
      <c r="LJ145">
        <f t="shared" si="2428"/>
        <v>3.7344644041959313E-3</v>
      </c>
      <c r="LK145" s="4"/>
      <c r="LL145" t="str">
        <f t="shared" ref="LL145:LP145" si="2619">+LL94</f>
        <v>60-64</v>
      </c>
      <c r="LM145">
        <f t="shared" si="2619"/>
        <v>367</v>
      </c>
      <c r="LN145">
        <f t="shared" si="2619"/>
        <v>32</v>
      </c>
      <c r="LO145">
        <f t="shared" si="2619"/>
        <v>8.7193460490463212E-2</v>
      </c>
      <c r="LP145">
        <f t="shared" si="2619"/>
        <v>1.4726457768744265E-2</v>
      </c>
      <c r="LQ145" s="4">
        <f t="shared" si="2523"/>
        <v>5526</v>
      </c>
      <c r="LR145" s="4">
        <f t="shared" si="2524"/>
        <v>481.83106267029973</v>
      </c>
      <c r="LS145" s="4">
        <f t="shared" si="2525"/>
        <v>6622.444902893968</v>
      </c>
      <c r="LT145" s="4">
        <f t="shared" si="2526"/>
        <v>30.882193268186754</v>
      </c>
      <c r="LU145" s="4"/>
      <c r="LV145" s="4"/>
      <c r="LW145" s="4"/>
      <c r="LX145" s="4"/>
      <c r="LZ145" s="1">
        <f t="shared" si="2265"/>
        <v>1213</v>
      </c>
      <c r="MA145" s="1">
        <f t="shared" si="2266"/>
        <v>4765</v>
      </c>
      <c r="MB145" s="1">
        <f t="shared" si="2267"/>
        <v>25.5</v>
      </c>
      <c r="MC145" t="str">
        <f t="shared" si="2527"/>
        <v>60-64</v>
      </c>
      <c r="MD145">
        <f t="shared" si="2430"/>
        <v>6261</v>
      </c>
      <c r="ME145">
        <f t="shared" si="2431"/>
        <v>1116</v>
      </c>
      <c r="MF145">
        <f t="shared" si="2432"/>
        <v>0.17824628653569718</v>
      </c>
      <c r="MG145">
        <f t="shared" si="2433"/>
        <v>4.8368122657815489E-3</v>
      </c>
      <c r="MH145" s="4"/>
      <c r="MI145" t="str">
        <f t="shared" ref="MI145:MM145" si="2620">+MI94</f>
        <v>60-64</v>
      </c>
      <c r="MJ145">
        <f t="shared" si="2620"/>
        <v>367</v>
      </c>
      <c r="MK145">
        <f t="shared" si="2620"/>
        <v>46</v>
      </c>
      <c r="ML145">
        <f t="shared" si="2620"/>
        <v>0.12534059945504086</v>
      </c>
      <c r="MM145">
        <f t="shared" si="2620"/>
        <v>1.7283525537208713E-2</v>
      </c>
      <c r="MN145" s="4">
        <f t="shared" si="2529"/>
        <v>6261</v>
      </c>
      <c r="MO145" s="4">
        <f t="shared" si="2530"/>
        <v>784.75749318801081</v>
      </c>
      <c r="MP145" s="4">
        <f t="shared" si="2531"/>
        <v>11709.870140968407</v>
      </c>
      <c r="MQ145" s="4">
        <f t="shared" si="2532"/>
        <v>65.41638715860087</v>
      </c>
      <c r="MR145" s="4"/>
      <c r="MS145" s="4"/>
      <c r="MT145" s="4"/>
      <c r="MU145" s="4"/>
      <c r="MW145" s="1">
        <f t="shared" si="2269"/>
        <v>1618</v>
      </c>
      <c r="MX145" s="1">
        <f t="shared" si="2270"/>
        <v>3609</v>
      </c>
      <c r="MY145" s="1">
        <f t="shared" si="2271"/>
        <v>44.8</v>
      </c>
      <c r="MZ145" t="str">
        <f t="shared" si="2533"/>
        <v>60-64</v>
      </c>
      <c r="NA145">
        <f t="shared" si="2435"/>
        <v>3266</v>
      </c>
      <c r="NB145">
        <f t="shared" si="2436"/>
        <v>3133</v>
      </c>
      <c r="NC145">
        <f t="shared" si="2437"/>
        <v>0.95927740355174529</v>
      </c>
      <c r="ND145">
        <f t="shared" si="2438"/>
        <v>3.4584519590537114E-3</v>
      </c>
      <c r="NE145" s="4"/>
      <c r="NF145" t="str">
        <f t="shared" ref="NF145:NJ145" si="2621">+NF94</f>
        <v>60-64</v>
      </c>
      <c r="NG145">
        <f t="shared" si="2621"/>
        <v>162</v>
      </c>
      <c r="NH145">
        <f t="shared" si="2621"/>
        <v>153</v>
      </c>
      <c r="NI145">
        <f t="shared" si="2621"/>
        <v>0.94444444444444442</v>
      </c>
      <c r="NJ145">
        <f t="shared" si="2621"/>
        <v>1.7996765107547229E-2</v>
      </c>
      <c r="NK145" s="4">
        <f t="shared" si="2535"/>
        <v>3266</v>
      </c>
      <c r="NL145" s="4">
        <f t="shared" si="2536"/>
        <v>3084.5555555555557</v>
      </c>
      <c r="NM145" s="4">
        <f t="shared" si="2537"/>
        <v>3454.7868465173015</v>
      </c>
      <c r="NN145" s="4">
        <f t="shared" si="2538"/>
        <v>155.40293937538274</v>
      </c>
      <c r="NO145" s="4"/>
      <c r="NP145" s="4"/>
      <c r="NQ145" s="4"/>
      <c r="NR145" s="4"/>
      <c r="NT145" s="1">
        <f t="shared" si="2273"/>
        <v>947</v>
      </c>
      <c r="NU145" s="1">
        <f t="shared" si="2274"/>
        <v>2638</v>
      </c>
      <c r="NV145" s="1">
        <f t="shared" si="2275"/>
        <v>35.9</v>
      </c>
      <c r="NW145" t="str">
        <f t="shared" si="2539"/>
        <v>60-64</v>
      </c>
      <c r="NX145">
        <f t="shared" si="2440"/>
        <v>3610</v>
      </c>
      <c r="NY145">
        <f t="shared" si="2441"/>
        <v>290</v>
      </c>
      <c r="NZ145">
        <f t="shared" si="2442"/>
        <v>8.0332409972299165E-2</v>
      </c>
      <c r="OA145">
        <f t="shared" si="2443"/>
        <v>4.5238400169225245E-3</v>
      </c>
      <c r="OB145" s="4"/>
      <c r="OC145" t="str">
        <f t="shared" ref="OC145:OG145" si="2622">+OC94</f>
        <v>60-64</v>
      </c>
      <c r="OD145">
        <f t="shared" si="2622"/>
        <v>168</v>
      </c>
      <c r="OE145">
        <f t="shared" si="2622"/>
        <v>22</v>
      </c>
      <c r="OF145">
        <f t="shared" si="2622"/>
        <v>0.13095238095238096</v>
      </c>
      <c r="OG145">
        <f t="shared" si="2622"/>
        <v>2.6026984037094338E-2</v>
      </c>
      <c r="OH145" s="4">
        <f t="shared" si="2541"/>
        <v>3610</v>
      </c>
      <c r="OI145" s="4">
        <f t="shared" si="2542"/>
        <v>472.73809523809524</v>
      </c>
      <c r="OJ145" s="4">
        <f t="shared" si="2543"/>
        <v>8827.9953400010818</v>
      </c>
      <c r="OK145" s="4">
        <f t="shared" si="2544"/>
        <v>13.495844875346259</v>
      </c>
      <c r="OL145" s="4"/>
      <c r="OM145" s="4"/>
      <c r="ON145" s="4"/>
      <c r="OO145" s="4"/>
      <c r="OQ145" s="1">
        <f t="shared" si="2277"/>
        <v>475</v>
      </c>
      <c r="OR145" s="1">
        <f t="shared" si="2278"/>
        <v>2637</v>
      </c>
      <c r="OS145" s="1">
        <f t="shared" si="2279"/>
        <v>18</v>
      </c>
      <c r="OT145" t="str">
        <f t="shared" si="2545"/>
        <v>60-64</v>
      </c>
      <c r="OU145">
        <f t="shared" si="2445"/>
        <v>2992</v>
      </c>
      <c r="OV145">
        <f t="shared" si="2446"/>
        <v>36</v>
      </c>
      <c r="OW145">
        <f t="shared" si="2447"/>
        <v>1.2032085561497326E-2</v>
      </c>
      <c r="OX145">
        <f t="shared" si="2448"/>
        <v>1.9932468271515974E-3</v>
      </c>
      <c r="OY145" s="4"/>
      <c r="OZ145" t="str">
        <f t="shared" ref="OZ145:PD145" si="2623">+OZ94</f>
        <v>60-64</v>
      </c>
      <c r="PA145">
        <f t="shared" si="2623"/>
        <v>166</v>
      </c>
      <c r="PB145">
        <f t="shared" si="2623"/>
        <v>2</v>
      </c>
      <c r="PC145">
        <f t="shared" si="2623"/>
        <v>1.2048192771084338E-2</v>
      </c>
      <c r="PD145">
        <f t="shared" si="2623"/>
        <v>8.4678818499261069E-3</v>
      </c>
      <c r="PE145" s="4">
        <f t="shared" si="2547"/>
        <v>2992</v>
      </c>
      <c r="PF145" s="4">
        <f t="shared" si="2548"/>
        <v>36.048192771084338</v>
      </c>
      <c r="PG145" s="4">
        <f t="shared" si="2549"/>
        <v>641.90795523507859</v>
      </c>
      <c r="PH145" s="4">
        <f t="shared" si="2550"/>
        <v>1.9973262032085561</v>
      </c>
      <c r="PI145" s="4"/>
      <c r="PJ145" s="4"/>
      <c r="PK145" s="4"/>
      <c r="PL145" s="4"/>
      <c r="PN145" s="1">
        <f t="shared" si="2281"/>
        <v>276</v>
      </c>
      <c r="PO145" s="1">
        <f t="shared" si="2282"/>
        <v>3224</v>
      </c>
      <c r="PP145" s="1">
        <f t="shared" si="2283"/>
        <v>8.6</v>
      </c>
      <c r="PQ145" t="str">
        <f t="shared" si="2551"/>
        <v>60-64</v>
      </c>
      <c r="PR145">
        <f t="shared" si="2450"/>
        <v>3772</v>
      </c>
      <c r="PS145">
        <f t="shared" si="2451"/>
        <v>6</v>
      </c>
      <c r="PT145">
        <f t="shared" si="2452"/>
        <v>1.5906680805938495E-3</v>
      </c>
      <c r="PU145">
        <f t="shared" si="2453"/>
        <v>6.4887083904363856E-4</v>
      </c>
      <c r="PV145" s="4"/>
      <c r="PW145" t="str">
        <f t="shared" ref="PW145:QA145" si="2624">+PW94</f>
        <v>60-64</v>
      </c>
      <c r="PX145">
        <f t="shared" si="2624"/>
        <v>178</v>
      </c>
      <c r="PY145">
        <f t="shared" si="2624"/>
        <v>2</v>
      </c>
      <c r="PZ145">
        <f t="shared" si="2624"/>
        <v>1.1235955056179775E-2</v>
      </c>
      <c r="QA145">
        <f t="shared" si="2624"/>
        <v>7.9002589810185653E-3</v>
      </c>
      <c r="QB145" s="4">
        <f t="shared" si="2553"/>
        <v>3772</v>
      </c>
      <c r="QC145" s="4">
        <f t="shared" si="2554"/>
        <v>42.382022471910112</v>
      </c>
      <c r="QD145" s="4">
        <f t="shared" si="2555"/>
        <v>888.02670188334503</v>
      </c>
      <c r="QE145" s="4">
        <f t="shared" si="2556"/>
        <v>0.2831389183457052</v>
      </c>
      <c r="QF145" s="4"/>
      <c r="QG145" s="4"/>
      <c r="QH145" s="4"/>
      <c r="QI145" s="4"/>
      <c r="QN145"/>
      <c r="QO145"/>
      <c r="QP145"/>
      <c r="QQ145"/>
      <c r="QR145"/>
      <c r="QS145" s="4"/>
      <c r="QT145"/>
      <c r="QU145"/>
      <c r="QV145"/>
      <c r="QW145"/>
      <c r="QX145"/>
      <c r="QY145" s="4"/>
      <c r="QZ145" s="4"/>
      <c r="RA145" s="4"/>
      <c r="RB145" s="4"/>
      <c r="RC145" s="4"/>
      <c r="RD145" s="4"/>
      <c r="RE145" s="4"/>
      <c r="RF145" s="4"/>
    </row>
    <row r="146" spans="1:474">
      <c r="A146" s="20" t="s">
        <v>13</v>
      </c>
      <c r="B146" s="20" t="s">
        <v>18</v>
      </c>
      <c r="C146" s="20">
        <v>42</v>
      </c>
      <c r="D146" s="20" t="s">
        <v>15</v>
      </c>
      <c r="E146" s="20">
        <v>310</v>
      </c>
      <c r="F146" s="23">
        <v>3716</v>
      </c>
      <c r="G146" s="20">
        <v>8.3000000000000007</v>
      </c>
      <c r="H146" s="20">
        <v>80</v>
      </c>
      <c r="I146" s="23">
        <v>4022</v>
      </c>
      <c r="J146" s="20">
        <v>2</v>
      </c>
      <c r="K146" s="23">
        <v>1243</v>
      </c>
      <c r="L146" s="23">
        <v>4511</v>
      </c>
      <c r="M146" s="20">
        <v>27.6</v>
      </c>
      <c r="N146" s="20">
        <v>734</v>
      </c>
      <c r="O146" s="23">
        <v>3633</v>
      </c>
      <c r="P146" s="20">
        <v>20.2</v>
      </c>
      <c r="Q146" s="20">
        <v>582</v>
      </c>
      <c r="R146" s="23">
        <v>3047</v>
      </c>
      <c r="S146" s="20">
        <v>19.100000000000001</v>
      </c>
      <c r="T146" s="20">
        <v>888</v>
      </c>
      <c r="U146" s="23">
        <v>3506</v>
      </c>
      <c r="V146" s="20">
        <v>25.3</v>
      </c>
      <c r="W146" s="23">
        <v>1558</v>
      </c>
      <c r="X146" s="23">
        <v>3652</v>
      </c>
      <c r="Y146" s="20">
        <v>42.7</v>
      </c>
      <c r="Z146" s="23">
        <v>1570</v>
      </c>
      <c r="AA146" s="23">
        <v>3488</v>
      </c>
      <c r="AB146" s="20">
        <v>45</v>
      </c>
      <c r="AC146" s="23">
        <v>1382</v>
      </c>
      <c r="AD146" s="23">
        <v>3612</v>
      </c>
      <c r="AE146" s="20">
        <v>38.299999999999997</v>
      </c>
      <c r="AF146" s="20">
        <v>1107</v>
      </c>
      <c r="AG146" s="23">
        <v>3399</v>
      </c>
      <c r="AH146" s="20">
        <v>32.6</v>
      </c>
      <c r="AI146" s="23">
        <v>2022</v>
      </c>
      <c r="AJ146" s="23">
        <v>3148</v>
      </c>
      <c r="AK146" s="20">
        <v>64.2</v>
      </c>
      <c r="AL146" s="20">
        <v>1276</v>
      </c>
      <c r="AM146" s="23">
        <v>3143</v>
      </c>
      <c r="AN146" s="20">
        <v>40.6</v>
      </c>
      <c r="AO146" s="20">
        <v>913</v>
      </c>
      <c r="AP146" s="23">
        <v>3117</v>
      </c>
      <c r="AQ146" s="20">
        <v>29.3</v>
      </c>
      <c r="AR146" s="23">
        <v>1361</v>
      </c>
      <c r="AS146" s="23">
        <v>2382</v>
      </c>
      <c r="AT146" s="20">
        <v>57.1</v>
      </c>
      <c r="AU146" s="20">
        <v>758</v>
      </c>
      <c r="AV146" s="23">
        <v>2963</v>
      </c>
      <c r="AW146" s="20">
        <v>25.6</v>
      </c>
      <c r="AX146" s="20">
        <v>428</v>
      </c>
      <c r="AY146" s="23">
        <v>3162</v>
      </c>
      <c r="AZ146" s="20">
        <v>13.5</v>
      </c>
      <c r="BA146" s="20">
        <v>219</v>
      </c>
      <c r="BB146" s="23">
        <v>3015</v>
      </c>
      <c r="BC146" s="20">
        <v>7.3</v>
      </c>
      <c r="BE146" s="35"/>
      <c r="BF146" s="1" t="str">
        <f t="shared" si="2213"/>
        <v>明細部</v>
      </c>
      <c r="BG146" s="1" t="str">
        <f t="shared" si="2214"/>
        <v>同規模</v>
      </c>
      <c r="BH146" s="1">
        <f t="shared" si="2215"/>
        <v>42</v>
      </c>
      <c r="BI146" s="1" t="str">
        <f t="shared" si="2216"/>
        <v>男</v>
      </c>
      <c r="BJ146" s="1">
        <f t="shared" si="2217"/>
        <v>310</v>
      </c>
      <c r="BK146" s="1">
        <f t="shared" si="2218"/>
        <v>3716</v>
      </c>
      <c r="BL146" s="1">
        <f t="shared" si="2219"/>
        <v>8.3000000000000007</v>
      </c>
      <c r="BM146" t="str">
        <f t="shared" si="2455"/>
        <v>65-69</v>
      </c>
      <c r="BN146">
        <f t="shared" si="2370"/>
        <v>8042</v>
      </c>
      <c r="BO146">
        <f t="shared" si="2371"/>
        <v>3866</v>
      </c>
      <c r="BP146">
        <f t="shared" si="2372"/>
        <v>0.48072618751554341</v>
      </c>
      <c r="BQ146">
        <f t="shared" si="2373"/>
        <v>5.5714093243341978E-3</v>
      </c>
      <c r="BR146" s="4"/>
      <c r="BS146" t="str">
        <f t="shared" ref="BS146:BW146" si="2625">+BS95</f>
        <v>65-69</v>
      </c>
      <c r="BT146">
        <f t="shared" si="2625"/>
        <v>624</v>
      </c>
      <c r="BU146">
        <f t="shared" si="2625"/>
        <v>263</v>
      </c>
      <c r="BV146">
        <f t="shared" si="2625"/>
        <v>0.42147435897435898</v>
      </c>
      <c r="BW146">
        <f t="shared" si="2625"/>
        <v>1.976762941271859E-2</v>
      </c>
      <c r="BX146" s="4">
        <f t="shared" si="2457"/>
        <v>8042</v>
      </c>
      <c r="BY146" s="4">
        <f t="shared" si="2458"/>
        <v>3389.4967948717949</v>
      </c>
      <c r="BZ146" s="4">
        <f t="shared" si="2459"/>
        <v>25271.86650947564</v>
      </c>
      <c r="CA146" s="4">
        <f t="shared" si="2460"/>
        <v>299.97314100969908</v>
      </c>
      <c r="CB146" s="4"/>
      <c r="CC146" s="4"/>
      <c r="CD146" s="4"/>
      <c r="CE146" s="4"/>
      <c r="CG146" s="1">
        <f t="shared" si="2221"/>
        <v>80</v>
      </c>
      <c r="CH146" s="1">
        <f t="shared" si="2222"/>
        <v>4022</v>
      </c>
      <c r="CI146" s="1">
        <f t="shared" si="2223"/>
        <v>2</v>
      </c>
      <c r="CJ146" t="str">
        <f t="shared" si="2461"/>
        <v>65-69</v>
      </c>
      <c r="CK146">
        <f t="shared" si="2375"/>
        <v>8388</v>
      </c>
      <c r="CL146">
        <f t="shared" si="2376"/>
        <v>453</v>
      </c>
      <c r="CM146">
        <f t="shared" si="2377"/>
        <v>5.400572246065808E-2</v>
      </c>
      <c r="CN146">
        <f t="shared" si="2378"/>
        <v>2.4679419141515843E-3</v>
      </c>
      <c r="CO146" s="4"/>
      <c r="CP146" t="str">
        <f t="shared" ref="CP146:CT146" si="2626">+CP95</f>
        <v>65-69</v>
      </c>
      <c r="CQ146">
        <f t="shared" si="2626"/>
        <v>571</v>
      </c>
      <c r="CR146">
        <f t="shared" si="2626"/>
        <v>21</v>
      </c>
      <c r="CS146">
        <f t="shared" si="2626"/>
        <v>3.6777583187390543E-2</v>
      </c>
      <c r="CT146">
        <f t="shared" si="2626"/>
        <v>7.8765644277430519E-3</v>
      </c>
      <c r="CU146" s="4">
        <f t="shared" si="2463"/>
        <v>8388</v>
      </c>
      <c r="CV146" s="4">
        <f t="shared" si="2464"/>
        <v>308.49036777583188</v>
      </c>
      <c r="CW146" s="4">
        <f t="shared" si="2465"/>
        <v>4365.0628684644644</v>
      </c>
      <c r="CX146" s="4">
        <f t="shared" si="2466"/>
        <v>30.837267525035763</v>
      </c>
      <c r="CY146" s="4"/>
      <c r="CZ146" s="4"/>
      <c r="DA146" s="4"/>
      <c r="DB146" s="4"/>
      <c r="DD146" s="1">
        <f t="shared" si="2225"/>
        <v>1243</v>
      </c>
      <c r="DE146" s="1">
        <f t="shared" si="2226"/>
        <v>4511</v>
      </c>
      <c r="DF146" s="1">
        <f t="shared" si="2227"/>
        <v>27.6</v>
      </c>
      <c r="DG146" t="str">
        <f t="shared" si="2467"/>
        <v>65-69</v>
      </c>
      <c r="DH146">
        <f t="shared" si="2380"/>
        <v>9054</v>
      </c>
      <c r="DI146">
        <f t="shared" si="2381"/>
        <v>164</v>
      </c>
      <c r="DJ146">
        <f t="shared" si="2382"/>
        <v>1.8113540976364039E-2</v>
      </c>
      <c r="DK146">
        <f t="shared" si="2383"/>
        <v>1.401561209791221E-3</v>
      </c>
      <c r="DL146" s="4"/>
      <c r="DM146" t="str">
        <f t="shared" ref="DM146:DQ146" si="2627">+DM95</f>
        <v>65-69</v>
      </c>
      <c r="DN146">
        <f t="shared" si="2627"/>
        <v>615</v>
      </c>
      <c r="DO146">
        <f t="shared" si="2627"/>
        <v>10</v>
      </c>
      <c r="DP146">
        <f t="shared" si="2627"/>
        <v>1.6260162601626018E-2</v>
      </c>
      <c r="DQ146">
        <f t="shared" si="2627"/>
        <v>5.0999393769383837E-3</v>
      </c>
      <c r="DR146" s="4">
        <f t="shared" si="2469"/>
        <v>9054</v>
      </c>
      <c r="DS146" s="4">
        <f t="shared" si="2470"/>
        <v>147.21951219512198</v>
      </c>
      <c r="DT146" s="4">
        <f t="shared" si="2471"/>
        <v>2132.1168758433573</v>
      </c>
      <c r="DU146" s="4">
        <f t="shared" si="2472"/>
        <v>11.139827700463885</v>
      </c>
      <c r="DV146" s="4"/>
      <c r="DW146" s="4"/>
      <c r="DX146" s="4"/>
      <c r="DY146" s="4"/>
      <c r="EA146" s="1">
        <f t="shared" si="2229"/>
        <v>734</v>
      </c>
      <c r="EB146" s="1">
        <f t="shared" si="2230"/>
        <v>3633</v>
      </c>
      <c r="EC146" s="1">
        <f t="shared" si="2231"/>
        <v>20.2</v>
      </c>
      <c r="ED146" t="str">
        <f t="shared" si="2473"/>
        <v>65-69</v>
      </c>
      <c r="EE146">
        <f t="shared" si="2385"/>
        <v>8566</v>
      </c>
      <c r="EF146">
        <f t="shared" si="2386"/>
        <v>181</v>
      </c>
      <c r="EG146">
        <f t="shared" si="2387"/>
        <v>2.1130049031053002E-2</v>
      </c>
      <c r="EH146">
        <f t="shared" si="2388"/>
        <v>1.5539023225697266E-3</v>
      </c>
      <c r="EI146" s="4"/>
      <c r="EJ146" t="str">
        <f t="shared" ref="EJ146:EN146" si="2628">+EJ95</f>
        <v>65-69</v>
      </c>
      <c r="EK146">
        <f t="shared" si="2628"/>
        <v>683</v>
      </c>
      <c r="EL146">
        <f t="shared" si="2628"/>
        <v>13</v>
      </c>
      <c r="EM146">
        <f t="shared" si="2628"/>
        <v>1.9033674963396779E-2</v>
      </c>
      <c r="EN146">
        <f t="shared" si="2628"/>
        <v>5.2285109510666538E-3</v>
      </c>
      <c r="EO146" s="4">
        <f t="shared" si="2475"/>
        <v>8566</v>
      </c>
      <c r="EP146" s="4">
        <f t="shared" si="2476"/>
        <v>163.04245973645681</v>
      </c>
      <c r="EQ146" s="4">
        <f t="shared" si="2477"/>
        <v>2005.9134208280743</v>
      </c>
      <c r="ER146" s="4">
        <f t="shared" si="2478"/>
        <v>14.431823488209201</v>
      </c>
      <c r="ES146" s="4"/>
      <c r="ET146" s="4"/>
      <c r="EU146" s="4"/>
      <c r="EV146" s="4"/>
      <c r="EX146" s="1">
        <f t="shared" si="2233"/>
        <v>582</v>
      </c>
      <c r="EY146" s="1">
        <f t="shared" si="2234"/>
        <v>3047</v>
      </c>
      <c r="EZ146" s="1">
        <f t="shared" si="2235"/>
        <v>19.100000000000001</v>
      </c>
      <c r="FA146" t="str">
        <f t="shared" si="2479"/>
        <v>65-69</v>
      </c>
      <c r="FB146">
        <f t="shared" si="2390"/>
        <v>8384</v>
      </c>
      <c r="FC146">
        <f t="shared" si="2391"/>
        <v>976</v>
      </c>
      <c r="FD146">
        <f t="shared" si="2392"/>
        <v>0.11641221374045801</v>
      </c>
      <c r="FE146">
        <f t="shared" si="2393"/>
        <v>3.5026641004573399E-3</v>
      </c>
      <c r="FF146" s="4"/>
      <c r="FG146" t="str">
        <f t="shared" ref="FG146:FK146" si="2629">+FG95</f>
        <v>65-69</v>
      </c>
      <c r="FH146">
        <f t="shared" si="2629"/>
        <v>670</v>
      </c>
      <c r="FI146">
        <f t="shared" si="2629"/>
        <v>73</v>
      </c>
      <c r="FJ146">
        <f t="shared" si="2629"/>
        <v>0.10895522388059702</v>
      </c>
      <c r="FK146">
        <f t="shared" si="2629"/>
        <v>1.2037502534506391E-2</v>
      </c>
      <c r="FL146" s="4">
        <f t="shared" si="2481"/>
        <v>8384</v>
      </c>
      <c r="FM146" s="4">
        <f t="shared" si="2482"/>
        <v>913.48059701492537</v>
      </c>
      <c r="FN146" s="4">
        <f t="shared" si="2483"/>
        <v>10185.335110821479</v>
      </c>
      <c r="FO146" s="4">
        <f t="shared" si="2484"/>
        <v>77.996183206106863</v>
      </c>
      <c r="FP146" s="4"/>
      <c r="FQ146" s="4"/>
      <c r="FR146" s="4"/>
      <c r="FS146" s="4"/>
      <c r="FU146" s="1">
        <f t="shared" si="2237"/>
        <v>888</v>
      </c>
      <c r="FV146" s="1">
        <f t="shared" si="2238"/>
        <v>3506</v>
      </c>
      <c r="FW146" s="1">
        <f t="shared" si="2239"/>
        <v>25.3</v>
      </c>
      <c r="FX146" t="str">
        <f t="shared" si="2485"/>
        <v>65-69</v>
      </c>
      <c r="FY146">
        <f t="shared" si="2395"/>
        <v>8458</v>
      </c>
      <c r="FZ146">
        <f t="shared" si="2396"/>
        <v>654</v>
      </c>
      <c r="GA146">
        <f t="shared" si="2397"/>
        <v>7.7323244265783866E-2</v>
      </c>
      <c r="GB146">
        <f t="shared" si="2398"/>
        <v>2.9043301500479234E-3</v>
      </c>
      <c r="GC146" s="4"/>
      <c r="GD146" t="str">
        <f t="shared" ref="GD146:GH146" si="2630">+GD95</f>
        <v>65-69</v>
      </c>
      <c r="GE146">
        <f t="shared" si="2630"/>
        <v>665</v>
      </c>
      <c r="GF146">
        <f t="shared" si="2630"/>
        <v>34</v>
      </c>
      <c r="GG146">
        <f t="shared" si="2630"/>
        <v>5.1127819548872182E-2</v>
      </c>
      <c r="GH146">
        <f t="shared" si="2630"/>
        <v>8.5412546504060466E-3</v>
      </c>
      <c r="GI146" s="4">
        <f t="shared" si="2487"/>
        <v>8458</v>
      </c>
      <c r="GJ146" s="4">
        <f t="shared" si="2488"/>
        <v>432.43909774436094</v>
      </c>
      <c r="GK146" s="4">
        <f t="shared" si="2489"/>
        <v>5218.8967149832288</v>
      </c>
      <c r="GL146" s="4">
        <f t="shared" si="2490"/>
        <v>51.419957436746273</v>
      </c>
      <c r="GM146" s="4"/>
      <c r="GN146" s="4"/>
      <c r="GO146" s="4"/>
      <c r="GP146" s="4"/>
      <c r="GR146" s="1">
        <f t="shared" si="2241"/>
        <v>1558</v>
      </c>
      <c r="GS146" s="1">
        <f t="shared" si="2242"/>
        <v>3652</v>
      </c>
      <c r="GT146" s="1">
        <f t="shared" si="2243"/>
        <v>42.7</v>
      </c>
      <c r="GU146" t="str">
        <f t="shared" si="2491"/>
        <v>65-69</v>
      </c>
      <c r="GV146">
        <f t="shared" si="2400"/>
        <v>8293</v>
      </c>
      <c r="GW146">
        <f t="shared" si="2401"/>
        <v>1928</v>
      </c>
      <c r="GX146">
        <f t="shared" si="2402"/>
        <v>0.23248522850596889</v>
      </c>
      <c r="GY146">
        <f t="shared" si="2403"/>
        <v>4.6385818112222041E-3</v>
      </c>
      <c r="GZ146" s="4"/>
      <c r="HA146" t="str">
        <f t="shared" ref="HA146:HE146" si="2631">+HA95</f>
        <v>65-69</v>
      </c>
      <c r="HB146">
        <f t="shared" si="2631"/>
        <v>558</v>
      </c>
      <c r="HC146">
        <f t="shared" si="2631"/>
        <v>154</v>
      </c>
      <c r="HD146">
        <f t="shared" si="2631"/>
        <v>0.27598566308243727</v>
      </c>
      <c r="HE146">
        <f t="shared" si="2631"/>
        <v>1.8923425056523595E-2</v>
      </c>
      <c r="HF146" s="4">
        <f t="shared" si="2493"/>
        <v>8293</v>
      </c>
      <c r="HG146" s="4">
        <f t="shared" si="2494"/>
        <v>2288.7491039426523</v>
      </c>
      <c r="HH146" s="4">
        <f t="shared" si="2495"/>
        <v>24627.641322935702</v>
      </c>
      <c r="HI146" s="4">
        <f t="shared" si="2496"/>
        <v>129.72675750633064</v>
      </c>
      <c r="HJ146" s="4"/>
      <c r="HK146" s="4"/>
      <c r="HL146" s="4"/>
      <c r="HM146" s="4"/>
      <c r="HO146" s="1">
        <f t="shared" si="2245"/>
        <v>1570</v>
      </c>
      <c r="HP146" s="1">
        <f t="shared" si="2246"/>
        <v>3488</v>
      </c>
      <c r="HQ146" s="1">
        <f t="shared" si="2247"/>
        <v>45</v>
      </c>
      <c r="HR146" t="str">
        <f t="shared" si="2497"/>
        <v>65-69</v>
      </c>
      <c r="HS146">
        <f t="shared" si="2405"/>
        <v>7990</v>
      </c>
      <c r="HT146">
        <f t="shared" si="2406"/>
        <v>2228</v>
      </c>
      <c r="HU146">
        <f t="shared" si="2407"/>
        <v>0.2788485607008761</v>
      </c>
      <c r="HV146">
        <f t="shared" si="2408"/>
        <v>5.0167683889458308E-3</v>
      </c>
      <c r="HW146" s="4"/>
      <c r="HX146" t="str">
        <f t="shared" ref="HX146:IB146" si="2632">+HX95</f>
        <v>65-69</v>
      </c>
      <c r="HY146">
        <f t="shared" si="2632"/>
        <v>673</v>
      </c>
      <c r="HZ146">
        <f t="shared" si="2632"/>
        <v>168</v>
      </c>
      <c r="IA146">
        <f t="shared" si="2632"/>
        <v>0.24962852897473997</v>
      </c>
      <c r="IB146">
        <f t="shared" si="2632"/>
        <v>1.6683137668364007E-2</v>
      </c>
      <c r="IC146" s="4">
        <f t="shared" si="2499"/>
        <v>7990</v>
      </c>
      <c r="ID146" s="4">
        <f t="shared" si="2500"/>
        <v>1994.5319465081723</v>
      </c>
      <c r="IE146" s="4">
        <f t="shared" si="2501"/>
        <v>17768.428777055899</v>
      </c>
      <c r="IF146" s="4">
        <f t="shared" si="2502"/>
        <v>187.66508135168962</v>
      </c>
      <c r="IG146" s="4"/>
      <c r="IH146" s="4"/>
      <c r="II146" s="4"/>
      <c r="IJ146" s="4"/>
      <c r="IL146" s="1">
        <f t="shared" si="2249"/>
        <v>1382</v>
      </c>
      <c r="IM146" s="1">
        <f t="shared" si="2250"/>
        <v>3612</v>
      </c>
      <c r="IN146" s="1">
        <f t="shared" si="2251"/>
        <v>38.299999999999997</v>
      </c>
      <c r="IO146" t="str">
        <f t="shared" si="2503"/>
        <v>65-69</v>
      </c>
      <c r="IP146">
        <f t="shared" si="2410"/>
        <v>9177</v>
      </c>
      <c r="IQ146">
        <f t="shared" si="2411"/>
        <v>4730</v>
      </c>
      <c r="IR146">
        <f t="shared" si="2412"/>
        <v>0.51541898223820426</v>
      </c>
      <c r="IS146">
        <f t="shared" si="2413"/>
        <v>5.2169063124511712E-3</v>
      </c>
      <c r="IT146" s="4"/>
      <c r="IU146" t="str">
        <f t="shared" ref="IU146:IY146" si="2633">+IU95</f>
        <v>65-69</v>
      </c>
      <c r="IV146">
        <f t="shared" si="2633"/>
        <v>704</v>
      </c>
      <c r="IW146">
        <f t="shared" si="2633"/>
        <v>459</v>
      </c>
      <c r="IX146">
        <f t="shared" si="2633"/>
        <v>0.65198863636363635</v>
      </c>
      <c r="IY146">
        <f t="shared" si="2633"/>
        <v>1.7952725736968787E-2</v>
      </c>
      <c r="IZ146" s="4">
        <f t="shared" si="2505"/>
        <v>9177</v>
      </c>
      <c r="JA146" s="4">
        <f t="shared" si="2506"/>
        <v>5983.299715909091</v>
      </c>
      <c r="JB146" s="4">
        <f t="shared" si="2507"/>
        <v>27143.275571732844</v>
      </c>
      <c r="JC146" s="4">
        <f t="shared" si="2508"/>
        <v>362.85496349569581</v>
      </c>
      <c r="JD146" s="4"/>
      <c r="JE146" s="4"/>
      <c r="JF146" s="4"/>
      <c r="JG146" s="4"/>
      <c r="JI146" s="1">
        <f t="shared" si="2253"/>
        <v>1107</v>
      </c>
      <c r="JJ146" s="1">
        <f t="shared" si="2254"/>
        <v>3399</v>
      </c>
      <c r="JK146" s="1">
        <f t="shared" si="2255"/>
        <v>32.6</v>
      </c>
      <c r="JL146" t="str">
        <f t="shared" si="2509"/>
        <v>65-69</v>
      </c>
      <c r="JM146">
        <f t="shared" si="2415"/>
        <v>8093</v>
      </c>
      <c r="JN146">
        <f t="shared" si="2416"/>
        <v>2890</v>
      </c>
      <c r="JO146">
        <f t="shared" si="2417"/>
        <v>0.35709872729519337</v>
      </c>
      <c r="JP146">
        <f t="shared" si="2418"/>
        <v>5.3261270721277907E-3</v>
      </c>
      <c r="JQ146" s="4"/>
      <c r="JR146" t="str">
        <f t="shared" ref="JR146:JV146" si="2634">+JR95</f>
        <v>65-69</v>
      </c>
      <c r="JS146">
        <f t="shared" si="2634"/>
        <v>631</v>
      </c>
      <c r="JT146">
        <f t="shared" si="2634"/>
        <v>288</v>
      </c>
      <c r="JU146">
        <f t="shared" si="2634"/>
        <v>0.45641838351822506</v>
      </c>
      <c r="JV146">
        <f t="shared" si="2634"/>
        <v>1.9828929333626774E-2</v>
      </c>
      <c r="JW146" s="4">
        <f t="shared" si="2511"/>
        <v>8093</v>
      </c>
      <c r="JX146" s="4">
        <f t="shared" si="2512"/>
        <v>3693.7939778129953</v>
      </c>
      <c r="JY146" s="4">
        <f t="shared" si="2513"/>
        <v>25752.394155171191</v>
      </c>
      <c r="JZ146" s="4">
        <f t="shared" si="2514"/>
        <v>225.32929692326701</v>
      </c>
      <c r="KA146" s="4"/>
      <c r="KB146" s="4"/>
      <c r="KC146" s="4"/>
      <c r="KD146" s="4"/>
      <c r="KF146" s="1">
        <f t="shared" si="2257"/>
        <v>2022</v>
      </c>
      <c r="KG146" s="1">
        <f t="shared" si="2258"/>
        <v>3148</v>
      </c>
      <c r="KH146" s="1">
        <f t="shared" si="2259"/>
        <v>64.2</v>
      </c>
      <c r="KI146" t="str">
        <f t="shared" si="2515"/>
        <v>65-69</v>
      </c>
      <c r="KJ146">
        <f t="shared" si="2420"/>
        <v>8974</v>
      </c>
      <c r="KK146">
        <f t="shared" si="2421"/>
        <v>5231</v>
      </c>
      <c r="KL146">
        <f t="shared" si="2422"/>
        <v>0.58290617338979278</v>
      </c>
      <c r="KM146">
        <f t="shared" si="2423"/>
        <v>5.2050292664899489E-3</v>
      </c>
      <c r="KN146" s="4"/>
      <c r="KO146" t="str">
        <f t="shared" ref="KO146:KS146" si="2635">+KO95</f>
        <v>65-69</v>
      </c>
      <c r="KP146">
        <f t="shared" si="2635"/>
        <v>621</v>
      </c>
      <c r="KQ146">
        <f t="shared" si="2635"/>
        <v>371</v>
      </c>
      <c r="KR146">
        <f t="shared" si="2635"/>
        <v>0.59742351046698872</v>
      </c>
      <c r="KS146">
        <f t="shared" si="2635"/>
        <v>1.967974917394983E-2</v>
      </c>
      <c r="KT146" s="4">
        <f t="shared" si="2517"/>
        <v>8974</v>
      </c>
      <c r="KU146" s="4">
        <f t="shared" si="2518"/>
        <v>5361.2785829307568</v>
      </c>
      <c r="KV146" s="4">
        <f t="shared" si="2519"/>
        <v>31189.703638371324</v>
      </c>
      <c r="KW146" s="4">
        <f t="shared" si="2520"/>
        <v>361.98473367506131</v>
      </c>
      <c r="KX146" s="4"/>
      <c r="KY146" s="4"/>
      <c r="KZ146" s="4"/>
      <c r="LA146" s="4"/>
      <c r="LC146" s="1">
        <f t="shared" si="2261"/>
        <v>1276</v>
      </c>
      <c r="LD146" s="1">
        <f t="shared" si="2262"/>
        <v>3143</v>
      </c>
      <c r="LE146" s="1">
        <f t="shared" si="2263"/>
        <v>40.6</v>
      </c>
      <c r="LF146" t="str">
        <f t="shared" si="2521"/>
        <v>65-69</v>
      </c>
      <c r="LG146">
        <f t="shared" si="2425"/>
        <v>8483</v>
      </c>
      <c r="LH146">
        <f t="shared" si="2426"/>
        <v>449</v>
      </c>
      <c r="LI146">
        <f t="shared" si="2427"/>
        <v>5.292938818814099E-2</v>
      </c>
      <c r="LJ146">
        <f t="shared" si="2428"/>
        <v>2.4308876302719311E-3</v>
      </c>
      <c r="LK146" s="4"/>
      <c r="LL146" t="str">
        <f t="shared" ref="LL146:LP146" si="2636">+LL95</f>
        <v>65-69</v>
      </c>
      <c r="LM146">
        <f t="shared" si="2636"/>
        <v>631</v>
      </c>
      <c r="LN146">
        <f t="shared" si="2636"/>
        <v>31</v>
      </c>
      <c r="LO146">
        <f t="shared" si="2636"/>
        <v>4.9128367670364499E-2</v>
      </c>
      <c r="LP146">
        <f t="shared" si="2636"/>
        <v>8.6042383652093629E-3</v>
      </c>
      <c r="LQ146" s="4">
        <f t="shared" si="2523"/>
        <v>8483</v>
      </c>
      <c r="LR146" s="4">
        <f t="shared" si="2524"/>
        <v>416.75594294770207</v>
      </c>
      <c r="LS146" s="4">
        <f t="shared" si="2525"/>
        <v>5327.5041965818182</v>
      </c>
      <c r="LT146" s="4">
        <f t="shared" si="2526"/>
        <v>33.398443946716966</v>
      </c>
      <c r="LU146" s="4"/>
      <c r="LV146" s="4"/>
      <c r="LW146" s="4"/>
      <c r="LX146" s="4"/>
      <c r="LZ146" s="1">
        <f t="shared" si="2265"/>
        <v>913</v>
      </c>
      <c r="MA146" s="1">
        <f t="shared" si="2266"/>
        <v>3117</v>
      </c>
      <c r="MB146" s="1">
        <f t="shared" si="2267"/>
        <v>29.3</v>
      </c>
      <c r="MC146" t="str">
        <f t="shared" si="2527"/>
        <v>65-69</v>
      </c>
      <c r="MD146">
        <f t="shared" si="2430"/>
        <v>8710</v>
      </c>
      <c r="ME146">
        <f t="shared" si="2431"/>
        <v>1386</v>
      </c>
      <c r="MF146">
        <f t="shared" si="2432"/>
        <v>0.15912743972445464</v>
      </c>
      <c r="MG146">
        <f t="shared" si="2433"/>
        <v>3.9194808820496307E-3</v>
      </c>
      <c r="MH146" s="4"/>
      <c r="MI146" t="str">
        <f t="shared" ref="MI146:MM146" si="2637">+MI95</f>
        <v>65-69</v>
      </c>
      <c r="MJ146">
        <f t="shared" si="2637"/>
        <v>595</v>
      </c>
      <c r="MK146">
        <f t="shared" si="2637"/>
        <v>73</v>
      </c>
      <c r="ML146">
        <f t="shared" si="2637"/>
        <v>0.1226890756302521</v>
      </c>
      <c r="MM146">
        <f t="shared" si="2637"/>
        <v>1.3449967439356194E-2</v>
      </c>
      <c r="MN146" s="4">
        <f t="shared" si="2529"/>
        <v>8710</v>
      </c>
      <c r="MO146" s="4">
        <f t="shared" si="2530"/>
        <v>1068.6218487394958</v>
      </c>
      <c r="MP146" s="4">
        <f t="shared" si="2531"/>
        <v>13723.938902382504</v>
      </c>
      <c r="MQ146" s="4">
        <f t="shared" si="2532"/>
        <v>94.680826636050512</v>
      </c>
      <c r="MR146" s="4"/>
      <c r="MS146" s="4"/>
      <c r="MT146" s="4"/>
      <c r="MU146" s="4"/>
      <c r="MW146" s="1">
        <f t="shared" si="2269"/>
        <v>1361</v>
      </c>
      <c r="MX146" s="1">
        <f t="shared" si="2270"/>
        <v>2382</v>
      </c>
      <c r="MY146" s="1">
        <f t="shared" si="2271"/>
        <v>57.1</v>
      </c>
      <c r="MZ146" t="str">
        <f t="shared" si="2533"/>
        <v>65-69</v>
      </c>
      <c r="NA146">
        <f t="shared" si="2435"/>
        <v>5081</v>
      </c>
      <c r="NB146">
        <f t="shared" si="2436"/>
        <v>5039</v>
      </c>
      <c r="NC146">
        <f t="shared" si="2437"/>
        <v>0.99173391064751037</v>
      </c>
      <c r="ND146">
        <f t="shared" si="2438"/>
        <v>1.2702027013204236E-3</v>
      </c>
      <c r="NE146" s="4"/>
      <c r="NF146" t="str">
        <f t="shared" ref="NF146:NJ146" si="2638">+NF95</f>
        <v>65-69</v>
      </c>
      <c r="NG146">
        <f t="shared" si="2638"/>
        <v>246</v>
      </c>
      <c r="NH146">
        <f t="shared" si="2638"/>
        <v>233</v>
      </c>
      <c r="NI146">
        <f t="shared" si="2638"/>
        <v>0.94715447154471544</v>
      </c>
      <c r="NJ146">
        <f t="shared" si="2638"/>
        <v>1.4264185433724135E-2</v>
      </c>
      <c r="NK146" s="4">
        <f t="shared" si="2535"/>
        <v>5081</v>
      </c>
      <c r="NL146" s="4">
        <f t="shared" si="2536"/>
        <v>4812.4918699186992</v>
      </c>
      <c r="NM146" s="4">
        <f t="shared" si="2537"/>
        <v>5252.817857818427</v>
      </c>
      <c r="NN146" s="4">
        <f t="shared" si="2538"/>
        <v>243.96654201928754</v>
      </c>
      <c r="NO146" s="4"/>
      <c r="NP146" s="4"/>
      <c r="NQ146" s="4"/>
      <c r="NR146" s="4"/>
      <c r="NT146" s="1">
        <f t="shared" si="2273"/>
        <v>758</v>
      </c>
      <c r="NU146" s="1">
        <f t="shared" si="2274"/>
        <v>2963</v>
      </c>
      <c r="NV146" s="1">
        <f t="shared" si="2275"/>
        <v>25.6</v>
      </c>
      <c r="NW146" t="str">
        <f t="shared" si="2539"/>
        <v>65-69</v>
      </c>
      <c r="NX146">
        <f t="shared" si="2440"/>
        <v>4615</v>
      </c>
      <c r="NY146">
        <f t="shared" si="2441"/>
        <v>188</v>
      </c>
      <c r="NZ146">
        <f t="shared" si="2442"/>
        <v>4.0736728060671724E-2</v>
      </c>
      <c r="OA146">
        <f t="shared" si="2443"/>
        <v>2.9098870219505558E-3</v>
      </c>
      <c r="OB146" s="4"/>
      <c r="OC146" t="str">
        <f t="shared" ref="OC146:OG146" si="2639">+OC95</f>
        <v>65-69</v>
      </c>
      <c r="OD146">
        <f t="shared" si="2639"/>
        <v>259</v>
      </c>
      <c r="OE146">
        <f t="shared" si="2639"/>
        <v>11</v>
      </c>
      <c r="OF146">
        <f t="shared" si="2639"/>
        <v>4.2471042471042469E-2</v>
      </c>
      <c r="OG146">
        <f t="shared" si="2639"/>
        <v>1.2530619335697648E-2</v>
      </c>
      <c r="OH146" s="4">
        <f t="shared" si="2541"/>
        <v>4615</v>
      </c>
      <c r="OI146" s="4">
        <f t="shared" si="2542"/>
        <v>196.003861003861</v>
      </c>
      <c r="OJ146" s="4">
        <f t="shared" si="2543"/>
        <v>3344.1710617930412</v>
      </c>
      <c r="OK146" s="4">
        <f t="shared" si="2544"/>
        <v>10.550812567713976</v>
      </c>
      <c r="OL146" s="4"/>
      <c r="OM146" s="4"/>
      <c r="ON146" s="4"/>
      <c r="OO146" s="4"/>
      <c r="OQ146" s="1">
        <f t="shared" si="2277"/>
        <v>428</v>
      </c>
      <c r="OR146" s="1">
        <f t="shared" si="2278"/>
        <v>3162</v>
      </c>
      <c r="OS146" s="1">
        <f t="shared" si="2279"/>
        <v>13.5</v>
      </c>
      <c r="OT146" t="str">
        <f t="shared" si="2545"/>
        <v>65-69</v>
      </c>
      <c r="OU146">
        <f t="shared" si="2445"/>
        <v>4997</v>
      </c>
      <c r="OV146">
        <f t="shared" si="2446"/>
        <v>37</v>
      </c>
      <c r="OW146">
        <f t="shared" si="2447"/>
        <v>7.4044426655993593E-3</v>
      </c>
      <c r="OX146">
        <f t="shared" si="2448"/>
        <v>1.2127678518165305E-3</v>
      </c>
      <c r="OY146" s="4"/>
      <c r="OZ146" t="str">
        <f t="shared" ref="OZ146:PD146" si="2640">+OZ95</f>
        <v>65-69</v>
      </c>
      <c r="PA146">
        <f t="shared" si="2640"/>
        <v>233</v>
      </c>
      <c r="PB146">
        <f t="shared" si="2640"/>
        <v>5</v>
      </c>
      <c r="PC146">
        <f t="shared" si="2640"/>
        <v>2.1459227467811159E-2</v>
      </c>
      <c r="PD146">
        <f t="shared" si="2640"/>
        <v>9.4933292649870098E-3</v>
      </c>
      <c r="PE146" s="4">
        <f t="shared" si="2547"/>
        <v>4997</v>
      </c>
      <c r="PF146" s="4">
        <f t="shared" si="2548"/>
        <v>107.23175965665236</v>
      </c>
      <c r="PG146" s="4">
        <f t="shared" si="2549"/>
        <v>2250.379625430171</v>
      </c>
      <c r="PH146" s="4">
        <f t="shared" si="2550"/>
        <v>1.7252351410846507</v>
      </c>
      <c r="PI146" s="4"/>
      <c r="PJ146" s="4"/>
      <c r="PK146" s="4"/>
      <c r="PL146" s="4"/>
      <c r="PN146" s="1">
        <f t="shared" si="2281"/>
        <v>219</v>
      </c>
      <c r="PO146" s="1">
        <f t="shared" si="2282"/>
        <v>3015</v>
      </c>
      <c r="PP146" s="1">
        <f t="shared" si="2283"/>
        <v>7.3</v>
      </c>
      <c r="PQ146" t="str">
        <f t="shared" si="2551"/>
        <v>65-69</v>
      </c>
      <c r="PR146">
        <f t="shared" si="2450"/>
        <v>4820</v>
      </c>
      <c r="PS146">
        <f t="shared" si="2451"/>
        <v>6</v>
      </c>
      <c r="PT146">
        <f t="shared" si="2452"/>
        <v>1.2448132780082987E-3</v>
      </c>
      <c r="PU146">
        <f t="shared" si="2453"/>
        <v>5.0787649156755564E-4</v>
      </c>
      <c r="PV146" s="4"/>
      <c r="PW146" t="str">
        <f t="shared" ref="PW146:QA146" si="2641">+PW95</f>
        <v>65-69</v>
      </c>
      <c r="PX146">
        <f t="shared" si="2641"/>
        <v>229</v>
      </c>
      <c r="PY146">
        <f t="shared" si="2641"/>
        <v>2</v>
      </c>
      <c r="PZ146">
        <f t="shared" si="2641"/>
        <v>8.7336244541484712E-3</v>
      </c>
      <c r="QA146">
        <f t="shared" si="2641"/>
        <v>6.1485782281157702E-3</v>
      </c>
      <c r="QB146" s="4">
        <f t="shared" si="2553"/>
        <v>4820</v>
      </c>
      <c r="QC146" s="4">
        <f t="shared" si="2554"/>
        <v>42.096069868995635</v>
      </c>
      <c r="QD146" s="4">
        <f t="shared" si="2555"/>
        <v>878.30121253337825</v>
      </c>
      <c r="QE146" s="4">
        <f t="shared" si="2556"/>
        <v>0.2850622406639004</v>
      </c>
      <c r="QF146" s="4"/>
      <c r="QG146" s="4"/>
      <c r="QH146" s="4"/>
      <c r="QI146" s="4"/>
      <c r="QN146"/>
      <c r="QO146"/>
      <c r="QP146"/>
      <c r="QQ146"/>
      <c r="QR146"/>
      <c r="QS146" s="4"/>
      <c r="QT146"/>
      <c r="QU146"/>
      <c r="QV146"/>
      <c r="QW146"/>
      <c r="QX146"/>
      <c r="QY146" s="4"/>
      <c r="QZ146" s="4"/>
      <c r="RA146" s="4"/>
      <c r="RB146" s="4"/>
      <c r="RC146" s="4"/>
      <c r="RD146" s="4"/>
      <c r="RE146" s="4"/>
      <c r="RF146" s="4"/>
    </row>
    <row r="147" spans="1:474">
      <c r="A147" s="20" t="s">
        <v>13</v>
      </c>
      <c r="B147" s="20" t="s">
        <v>18</v>
      </c>
      <c r="C147" s="20">
        <v>43</v>
      </c>
      <c r="D147" s="20" t="s">
        <v>15</v>
      </c>
      <c r="E147" s="20">
        <v>341</v>
      </c>
      <c r="F147" s="23">
        <v>4603</v>
      </c>
      <c r="G147" s="20">
        <v>7.4</v>
      </c>
      <c r="H147" s="20">
        <v>99</v>
      </c>
      <c r="I147" s="23">
        <v>3735</v>
      </c>
      <c r="J147" s="20">
        <v>2.7</v>
      </c>
      <c r="K147" s="23">
        <v>1414</v>
      </c>
      <c r="L147" s="23">
        <v>3304</v>
      </c>
      <c r="M147" s="20">
        <v>42.8</v>
      </c>
      <c r="N147" s="20">
        <v>1018</v>
      </c>
      <c r="O147" s="23">
        <v>3928</v>
      </c>
      <c r="P147" s="20">
        <v>25.9</v>
      </c>
      <c r="Q147" s="20">
        <v>620</v>
      </c>
      <c r="R147" s="23">
        <v>3613</v>
      </c>
      <c r="S147" s="20">
        <v>17.2</v>
      </c>
      <c r="T147" s="20">
        <v>1225</v>
      </c>
      <c r="U147" s="23">
        <v>4072</v>
      </c>
      <c r="V147" s="20">
        <v>30.1</v>
      </c>
      <c r="W147" s="23">
        <v>1665</v>
      </c>
      <c r="X147" s="23">
        <v>3741</v>
      </c>
      <c r="Y147" s="20">
        <v>44.5</v>
      </c>
      <c r="Z147" s="23">
        <v>1524</v>
      </c>
      <c r="AA147" s="23">
        <v>3167</v>
      </c>
      <c r="AB147" s="20">
        <v>48.1</v>
      </c>
      <c r="AC147" s="23">
        <v>2045</v>
      </c>
      <c r="AD147" s="23">
        <v>3456</v>
      </c>
      <c r="AE147" s="20">
        <v>59.2</v>
      </c>
      <c r="AF147" s="20">
        <v>1267</v>
      </c>
      <c r="AG147" s="23">
        <v>3190</v>
      </c>
      <c r="AH147" s="20">
        <v>39.700000000000003</v>
      </c>
      <c r="AI147" s="23">
        <v>3048</v>
      </c>
      <c r="AJ147" s="23">
        <v>3151</v>
      </c>
      <c r="AK147" s="20">
        <v>96.7</v>
      </c>
      <c r="AL147" s="23">
        <v>1475</v>
      </c>
      <c r="AM147" s="23">
        <v>3005</v>
      </c>
      <c r="AN147" s="20">
        <v>49.1</v>
      </c>
      <c r="AO147" s="20">
        <v>791</v>
      </c>
      <c r="AP147" s="23">
        <v>4380</v>
      </c>
      <c r="AQ147" s="20">
        <v>18.100000000000001</v>
      </c>
      <c r="AR147" s="23">
        <v>1165</v>
      </c>
      <c r="AS147" s="23">
        <v>3217</v>
      </c>
      <c r="AT147" s="20">
        <v>36.200000000000003</v>
      </c>
      <c r="AU147" s="20">
        <v>736</v>
      </c>
      <c r="AV147" s="23">
        <v>3327</v>
      </c>
      <c r="AW147" s="20">
        <v>22.1</v>
      </c>
      <c r="AX147" s="20">
        <v>615</v>
      </c>
      <c r="AY147" s="23">
        <v>2485</v>
      </c>
      <c r="AZ147" s="20">
        <v>24.7</v>
      </c>
      <c r="BA147" s="20">
        <v>281</v>
      </c>
      <c r="BB147" s="23">
        <v>2947</v>
      </c>
      <c r="BC147" s="20">
        <v>9.5</v>
      </c>
      <c r="BE147" s="35"/>
      <c r="BF147" s="1" t="str">
        <f t="shared" si="2213"/>
        <v>明細部</v>
      </c>
      <c r="BG147" s="1" t="str">
        <f t="shared" si="2214"/>
        <v>同規模</v>
      </c>
      <c r="BH147" s="1">
        <f t="shared" si="2215"/>
        <v>43</v>
      </c>
      <c r="BI147" s="1" t="str">
        <f t="shared" si="2216"/>
        <v>男</v>
      </c>
      <c r="BJ147" s="1">
        <f t="shared" si="2217"/>
        <v>341</v>
      </c>
      <c r="BK147" s="1">
        <f t="shared" si="2218"/>
        <v>4603</v>
      </c>
      <c r="BL147" s="1">
        <f t="shared" si="2219"/>
        <v>7.4</v>
      </c>
      <c r="BM147" t="str">
        <f t="shared" si="2455"/>
        <v>70-74</v>
      </c>
      <c r="BN147">
        <f t="shared" si="2370"/>
        <v>8384</v>
      </c>
      <c r="BO147">
        <f t="shared" si="2371"/>
        <v>4882</v>
      </c>
      <c r="BP147">
        <f t="shared" si="2372"/>
        <v>0.58229961832061072</v>
      </c>
      <c r="BQ147">
        <f t="shared" si="2373"/>
        <v>5.3861699668032344E-3</v>
      </c>
      <c r="BR147" s="4"/>
      <c r="BS147" t="str">
        <f t="shared" ref="BS147:BW147" si="2642">+BS96</f>
        <v>70-74</v>
      </c>
      <c r="BT147">
        <f t="shared" si="2642"/>
        <v>700</v>
      </c>
      <c r="BU147">
        <f t="shared" si="2642"/>
        <v>295</v>
      </c>
      <c r="BV147">
        <f t="shared" si="2642"/>
        <v>0.42142857142857143</v>
      </c>
      <c r="BW147">
        <f t="shared" si="2642"/>
        <v>1.8663429887358588E-2</v>
      </c>
      <c r="BX147" s="4">
        <f t="shared" si="2457"/>
        <v>8384</v>
      </c>
      <c r="BY147" s="4">
        <f t="shared" si="2458"/>
        <v>3533.2571428571428</v>
      </c>
      <c r="BZ147" s="4">
        <f t="shared" si="2459"/>
        <v>24484.174068804663</v>
      </c>
      <c r="CA147" s="4">
        <f t="shared" si="2460"/>
        <v>407.60973282442751</v>
      </c>
      <c r="CB147" s="4"/>
      <c r="CC147" s="4"/>
      <c r="CD147" s="4"/>
      <c r="CE147" s="4"/>
      <c r="CG147" s="1">
        <f t="shared" si="2221"/>
        <v>99</v>
      </c>
      <c r="CH147" s="1">
        <f t="shared" si="2222"/>
        <v>3735</v>
      </c>
      <c r="CI147" s="1">
        <f t="shared" si="2223"/>
        <v>2.7</v>
      </c>
      <c r="CJ147" t="str">
        <f t="shared" si="2461"/>
        <v>70-74</v>
      </c>
      <c r="CK147">
        <f t="shared" si="2375"/>
        <v>7644</v>
      </c>
      <c r="CL147">
        <f t="shared" si="2376"/>
        <v>788</v>
      </c>
      <c r="CM147">
        <f t="shared" si="2377"/>
        <v>0.10308738880167452</v>
      </c>
      <c r="CN147">
        <f t="shared" si="2378"/>
        <v>3.477903243655594E-3</v>
      </c>
      <c r="CO147" s="4"/>
      <c r="CP147" t="str">
        <f t="shared" ref="CP147:CT147" si="2643">+CP96</f>
        <v>70-74</v>
      </c>
      <c r="CQ147">
        <f t="shared" si="2643"/>
        <v>641</v>
      </c>
      <c r="CR147">
        <f t="shared" si="2643"/>
        <v>38</v>
      </c>
      <c r="CS147">
        <f t="shared" si="2643"/>
        <v>5.9282371294851796E-2</v>
      </c>
      <c r="CT147">
        <f t="shared" si="2643"/>
        <v>9.3274603182386621E-3</v>
      </c>
      <c r="CU147" s="4">
        <f t="shared" si="2463"/>
        <v>7644</v>
      </c>
      <c r="CV147" s="4">
        <f t="shared" si="2464"/>
        <v>453.15444617784715</v>
      </c>
      <c r="CW147" s="4">
        <f t="shared" si="2465"/>
        <v>5083.5626123131224</v>
      </c>
      <c r="CX147" s="4">
        <f t="shared" si="2466"/>
        <v>66.079016221873374</v>
      </c>
      <c r="CY147" s="4"/>
      <c r="CZ147" s="4"/>
      <c r="DA147" s="4"/>
      <c r="DB147" s="4"/>
      <c r="DD147" s="1">
        <f t="shared" si="2225"/>
        <v>1414</v>
      </c>
      <c r="DE147" s="1">
        <f t="shared" si="2226"/>
        <v>3304</v>
      </c>
      <c r="DF147" s="1">
        <f t="shared" si="2227"/>
        <v>42.8</v>
      </c>
      <c r="DG147" t="str">
        <f t="shared" si="2467"/>
        <v>70-74</v>
      </c>
      <c r="DH147">
        <f t="shared" si="2380"/>
        <v>9165</v>
      </c>
      <c r="DI147">
        <f t="shared" si="2381"/>
        <v>129</v>
      </c>
      <c r="DJ147">
        <f t="shared" si="2382"/>
        <v>1.4075286415711947E-2</v>
      </c>
      <c r="DK147">
        <f t="shared" si="2383"/>
        <v>1.2305074921647606E-3</v>
      </c>
      <c r="DL147" s="4"/>
      <c r="DM147" t="str">
        <f t="shared" ref="DM147:DQ147" si="2644">+DM96</f>
        <v>70-74</v>
      </c>
      <c r="DN147">
        <f t="shared" si="2644"/>
        <v>674</v>
      </c>
      <c r="DO147">
        <f t="shared" si="2644"/>
        <v>10</v>
      </c>
      <c r="DP147">
        <f t="shared" si="2644"/>
        <v>1.483679525222552E-2</v>
      </c>
      <c r="DQ147">
        <f t="shared" si="2644"/>
        <v>4.6568708624757944E-3</v>
      </c>
      <c r="DR147" s="4">
        <f t="shared" si="2469"/>
        <v>9165</v>
      </c>
      <c r="DS147" s="4">
        <f t="shared" si="2470"/>
        <v>135.97922848664689</v>
      </c>
      <c r="DT147" s="4">
        <f t="shared" si="2471"/>
        <v>1821.6013034129005</v>
      </c>
      <c r="DU147" s="4">
        <f t="shared" si="2472"/>
        <v>9.4867430441898524</v>
      </c>
      <c r="DV147" s="4"/>
      <c r="DW147" s="4"/>
      <c r="DX147" s="4"/>
      <c r="DY147" s="4"/>
      <c r="EA147" s="1">
        <f t="shared" si="2229"/>
        <v>1018</v>
      </c>
      <c r="EB147" s="1">
        <f t="shared" si="2230"/>
        <v>3928</v>
      </c>
      <c r="EC147" s="1">
        <f t="shared" si="2231"/>
        <v>25.9</v>
      </c>
      <c r="ED147" t="str">
        <f t="shared" si="2473"/>
        <v>70-74</v>
      </c>
      <c r="EE147">
        <f t="shared" si="2385"/>
        <v>8917</v>
      </c>
      <c r="EF147">
        <f t="shared" si="2386"/>
        <v>211</v>
      </c>
      <c r="EG147">
        <f t="shared" si="2387"/>
        <v>2.3662666816193789E-2</v>
      </c>
      <c r="EH147">
        <f t="shared" si="2388"/>
        <v>1.6096164769972845E-3</v>
      </c>
      <c r="EI147" s="4"/>
      <c r="EJ147" t="str">
        <f t="shared" ref="EJ147:EN147" si="2645">+EJ96</f>
        <v>70-74</v>
      </c>
      <c r="EK147">
        <f t="shared" si="2645"/>
        <v>672</v>
      </c>
      <c r="EL147">
        <f t="shared" si="2645"/>
        <v>14</v>
      </c>
      <c r="EM147">
        <f t="shared" si="2645"/>
        <v>2.0833333333333332E-2</v>
      </c>
      <c r="EN147">
        <f t="shared" si="2645"/>
        <v>5.509637869921394E-3</v>
      </c>
      <c r="EO147" s="4">
        <f t="shared" si="2475"/>
        <v>8917</v>
      </c>
      <c r="EP147" s="4">
        <f t="shared" si="2476"/>
        <v>185.77083333333331</v>
      </c>
      <c r="EQ147" s="4">
        <f t="shared" si="2477"/>
        <v>2413.7019617797205</v>
      </c>
      <c r="ER147" s="4">
        <f t="shared" si="2478"/>
        <v>15.901312100482226</v>
      </c>
      <c r="ES147" s="4"/>
      <c r="ET147" s="4"/>
      <c r="EU147" s="4"/>
      <c r="EV147" s="4"/>
      <c r="EX147" s="1">
        <f t="shared" si="2233"/>
        <v>620</v>
      </c>
      <c r="EY147" s="1">
        <f t="shared" si="2234"/>
        <v>3613</v>
      </c>
      <c r="EZ147" s="1">
        <f t="shared" si="2235"/>
        <v>17.2</v>
      </c>
      <c r="FA147" t="str">
        <f t="shared" si="2479"/>
        <v>70-74</v>
      </c>
      <c r="FB147">
        <f t="shared" si="2390"/>
        <v>8921</v>
      </c>
      <c r="FC147">
        <f t="shared" si="2391"/>
        <v>777</v>
      </c>
      <c r="FD147">
        <f t="shared" si="2392"/>
        <v>8.7097858984418783E-2</v>
      </c>
      <c r="FE147">
        <f t="shared" si="2393"/>
        <v>2.985445055917484E-3</v>
      </c>
      <c r="FF147" s="4"/>
      <c r="FG147" t="str">
        <f t="shared" ref="FG147:FK147" si="2646">+FG96</f>
        <v>70-74</v>
      </c>
      <c r="FH147">
        <f t="shared" si="2646"/>
        <v>604</v>
      </c>
      <c r="FI147">
        <f t="shared" si="2646"/>
        <v>50</v>
      </c>
      <c r="FJ147">
        <f t="shared" si="2646"/>
        <v>8.2781456953642391E-2</v>
      </c>
      <c r="FK147">
        <f t="shared" si="2646"/>
        <v>1.1212035820884585E-2</v>
      </c>
      <c r="FL147" s="4">
        <f t="shared" si="2481"/>
        <v>8921</v>
      </c>
      <c r="FM147" s="4">
        <f t="shared" si="2482"/>
        <v>738.49337748344374</v>
      </c>
      <c r="FN147" s="4">
        <f t="shared" si="2483"/>
        <v>10004.514821097511</v>
      </c>
      <c r="FO147" s="4">
        <f t="shared" si="2484"/>
        <v>52.607106826588947</v>
      </c>
      <c r="FP147" s="4"/>
      <c r="FQ147" s="4"/>
      <c r="FR147" s="4"/>
      <c r="FS147" s="4"/>
      <c r="FU147" s="1">
        <f t="shared" si="2237"/>
        <v>1225</v>
      </c>
      <c r="FV147" s="1">
        <f t="shared" si="2238"/>
        <v>4072</v>
      </c>
      <c r="FW147" s="1">
        <f t="shared" si="2239"/>
        <v>30.1</v>
      </c>
      <c r="FX147" t="str">
        <f t="shared" si="2485"/>
        <v>70-74</v>
      </c>
      <c r="FY147">
        <f t="shared" si="2395"/>
        <v>9332</v>
      </c>
      <c r="FZ147">
        <f t="shared" si="2396"/>
        <v>922</v>
      </c>
      <c r="GA147">
        <f t="shared" si="2397"/>
        <v>9.8799828546935281E-2</v>
      </c>
      <c r="GB147">
        <f t="shared" si="2398"/>
        <v>3.0888823224480763E-3</v>
      </c>
      <c r="GC147" s="4"/>
      <c r="GD147" t="str">
        <f t="shared" ref="GD147:GH147" si="2647">+GD96</f>
        <v>70-74</v>
      </c>
      <c r="GE147">
        <f t="shared" si="2647"/>
        <v>671</v>
      </c>
      <c r="GF147">
        <f t="shared" si="2647"/>
        <v>33</v>
      </c>
      <c r="GG147">
        <f t="shared" si="2647"/>
        <v>4.9180327868852458E-2</v>
      </c>
      <c r="GH147">
        <f t="shared" si="2647"/>
        <v>8.3480209260855115E-3</v>
      </c>
      <c r="GI147" s="4">
        <f t="shared" si="2487"/>
        <v>9332</v>
      </c>
      <c r="GJ147" s="4">
        <f t="shared" si="2488"/>
        <v>458.95081967213116</v>
      </c>
      <c r="GK147" s="4">
        <f t="shared" si="2489"/>
        <v>6068.9913476939009</v>
      </c>
      <c r="GL147" s="4">
        <f t="shared" si="2490"/>
        <v>66.294684954993571</v>
      </c>
      <c r="GM147" s="4"/>
      <c r="GN147" s="4"/>
      <c r="GO147" s="4"/>
      <c r="GP147" s="4"/>
      <c r="GR147" s="1">
        <f t="shared" si="2241"/>
        <v>1665</v>
      </c>
      <c r="GS147" s="1">
        <f t="shared" si="2242"/>
        <v>3741</v>
      </c>
      <c r="GT147" s="1">
        <f t="shared" si="2243"/>
        <v>44.5</v>
      </c>
      <c r="GU147" t="str">
        <f t="shared" si="2491"/>
        <v>70-74</v>
      </c>
      <c r="GV147">
        <f t="shared" si="2400"/>
        <v>8579</v>
      </c>
      <c r="GW147">
        <f t="shared" si="2401"/>
        <v>1754</v>
      </c>
      <c r="GX147">
        <f t="shared" si="2402"/>
        <v>0.20445273341881337</v>
      </c>
      <c r="GY147">
        <f t="shared" si="2403"/>
        <v>4.3542275429507326E-3</v>
      </c>
      <c r="GZ147" s="4"/>
      <c r="HA147" t="str">
        <f t="shared" ref="HA147:HE147" si="2648">+HA96</f>
        <v>70-74</v>
      </c>
      <c r="HB147">
        <f t="shared" si="2648"/>
        <v>665</v>
      </c>
      <c r="HC147">
        <f t="shared" si="2648"/>
        <v>135</v>
      </c>
      <c r="HD147">
        <f t="shared" si="2648"/>
        <v>0.20300751879699247</v>
      </c>
      <c r="HE147">
        <f t="shared" si="2648"/>
        <v>1.5598123374153384E-2</v>
      </c>
      <c r="HF147" s="4">
        <f t="shared" si="2493"/>
        <v>8579</v>
      </c>
      <c r="HG147" s="4">
        <f t="shared" si="2494"/>
        <v>1741.6015037593984</v>
      </c>
      <c r="HH147" s="4">
        <f t="shared" si="2495"/>
        <v>17906.802259932156</v>
      </c>
      <c r="HI147" s="4">
        <f t="shared" si="2496"/>
        <v>135.96106772351089</v>
      </c>
      <c r="HJ147" s="4"/>
      <c r="HK147" s="4"/>
      <c r="HL147" s="4"/>
      <c r="HM147" s="4"/>
      <c r="HO147" s="1">
        <f t="shared" si="2245"/>
        <v>1524</v>
      </c>
      <c r="HP147" s="1">
        <f t="shared" si="2246"/>
        <v>3167</v>
      </c>
      <c r="HQ147" s="1">
        <f t="shared" si="2247"/>
        <v>48.1</v>
      </c>
      <c r="HR147" t="str">
        <f t="shared" si="2497"/>
        <v>70-74</v>
      </c>
      <c r="HS147">
        <f t="shared" si="2405"/>
        <v>8875</v>
      </c>
      <c r="HT147">
        <f t="shared" si="2406"/>
        <v>2148</v>
      </c>
      <c r="HU147">
        <f t="shared" si="2407"/>
        <v>0.2420281690140845</v>
      </c>
      <c r="HV147">
        <f t="shared" si="2408"/>
        <v>4.5464802596402532E-3</v>
      </c>
      <c r="HW147" s="4"/>
      <c r="HX147" t="str">
        <f t="shared" ref="HX147:IB147" si="2649">+HX96</f>
        <v>70-74</v>
      </c>
      <c r="HY147">
        <f t="shared" si="2649"/>
        <v>597</v>
      </c>
      <c r="HZ147">
        <f t="shared" si="2649"/>
        <v>168</v>
      </c>
      <c r="IA147">
        <f t="shared" si="2649"/>
        <v>0.28140703517587939</v>
      </c>
      <c r="IB147">
        <f t="shared" si="2649"/>
        <v>1.8404405366655257E-2</v>
      </c>
      <c r="IC147" s="4">
        <f t="shared" si="2499"/>
        <v>8875</v>
      </c>
      <c r="ID147" s="4">
        <f t="shared" si="2500"/>
        <v>2497.4874371859296</v>
      </c>
      <c r="IE147" s="4">
        <f t="shared" si="2501"/>
        <v>26679.660814277362</v>
      </c>
      <c r="IF147" s="4">
        <f t="shared" si="2502"/>
        <v>144.49081690140844</v>
      </c>
      <c r="IG147" s="4"/>
      <c r="IH147" s="4"/>
      <c r="II147" s="4"/>
      <c r="IJ147" s="4"/>
      <c r="IL147" s="1">
        <f t="shared" si="2249"/>
        <v>2045</v>
      </c>
      <c r="IM147" s="1">
        <f t="shared" si="2250"/>
        <v>3456</v>
      </c>
      <c r="IN147" s="1">
        <f t="shared" si="2251"/>
        <v>59.2</v>
      </c>
      <c r="IO147" t="str">
        <f t="shared" si="2503"/>
        <v>70-74</v>
      </c>
      <c r="IP147">
        <f t="shared" si="2410"/>
        <v>8672</v>
      </c>
      <c r="IQ147">
        <f t="shared" si="2411"/>
        <v>4112</v>
      </c>
      <c r="IR147">
        <f t="shared" si="2412"/>
        <v>0.47416974169741699</v>
      </c>
      <c r="IS147">
        <f t="shared" si="2413"/>
        <v>5.362040260572353E-3</v>
      </c>
      <c r="IT147" s="4"/>
      <c r="IU147" t="str">
        <f t="shared" ref="IU147:IY147" si="2650">+IU96</f>
        <v>70-74</v>
      </c>
      <c r="IV147">
        <f t="shared" si="2650"/>
        <v>632</v>
      </c>
      <c r="IW147">
        <f t="shared" si="2650"/>
        <v>392</v>
      </c>
      <c r="IX147">
        <f t="shared" si="2650"/>
        <v>0.620253164556962</v>
      </c>
      <c r="IY147">
        <f t="shared" si="2650"/>
        <v>1.9305143622241554E-2</v>
      </c>
      <c r="IZ147" s="4">
        <f t="shared" si="2505"/>
        <v>8672</v>
      </c>
      <c r="JA147" s="4">
        <f t="shared" si="2506"/>
        <v>5378.8354430379741</v>
      </c>
      <c r="JB147" s="4">
        <f t="shared" si="2507"/>
        <v>28027.516200543971</v>
      </c>
      <c r="JC147" s="4">
        <f t="shared" si="2508"/>
        <v>299.67527675276756</v>
      </c>
      <c r="JD147" s="4"/>
      <c r="JE147" s="4"/>
      <c r="JF147" s="4"/>
      <c r="JG147" s="4"/>
      <c r="JI147" s="1">
        <f t="shared" si="2253"/>
        <v>1267</v>
      </c>
      <c r="JJ147" s="1">
        <f t="shared" si="2254"/>
        <v>3190</v>
      </c>
      <c r="JK147" s="1">
        <f t="shared" si="2255"/>
        <v>39.700000000000003</v>
      </c>
      <c r="JL147" t="str">
        <f t="shared" si="2509"/>
        <v>70-74</v>
      </c>
      <c r="JM147">
        <f t="shared" si="2415"/>
        <v>9468</v>
      </c>
      <c r="JN147">
        <f t="shared" si="2416"/>
        <v>2446</v>
      </c>
      <c r="JO147">
        <f t="shared" si="2417"/>
        <v>0.25834389522602452</v>
      </c>
      <c r="JP147">
        <f t="shared" si="2418"/>
        <v>4.4985366703201596E-3</v>
      </c>
      <c r="JQ147" s="4"/>
      <c r="JR147" t="str">
        <f t="shared" ref="JR147:JV147" si="2651">+JR96</f>
        <v>70-74</v>
      </c>
      <c r="JS147">
        <f t="shared" si="2651"/>
        <v>615</v>
      </c>
      <c r="JT147">
        <f t="shared" si="2651"/>
        <v>282</v>
      </c>
      <c r="JU147">
        <f t="shared" si="2651"/>
        <v>0.45853658536585368</v>
      </c>
      <c r="JV147">
        <f t="shared" si="2651"/>
        <v>2.0092500936851061E-2</v>
      </c>
      <c r="JW147" s="4">
        <f t="shared" si="2511"/>
        <v>9468</v>
      </c>
      <c r="JX147" s="4">
        <f t="shared" si="2512"/>
        <v>4341.424390243903</v>
      </c>
      <c r="JY147" s="4">
        <f t="shared" si="2513"/>
        <v>36189.659171747371</v>
      </c>
      <c r="JZ147" s="4">
        <f t="shared" si="2514"/>
        <v>158.88149556400509</v>
      </c>
      <c r="KA147" s="4"/>
      <c r="KB147" s="4"/>
      <c r="KC147" s="4"/>
      <c r="KD147" s="4"/>
      <c r="KF147" s="1">
        <f t="shared" si="2257"/>
        <v>3048</v>
      </c>
      <c r="KG147" s="1">
        <f t="shared" si="2258"/>
        <v>3151</v>
      </c>
      <c r="KH147" s="1">
        <f t="shared" si="2259"/>
        <v>96.7</v>
      </c>
      <c r="KI147" t="str">
        <f t="shared" si="2515"/>
        <v>70-74</v>
      </c>
      <c r="KJ147">
        <f t="shared" si="2420"/>
        <v>9188</v>
      </c>
      <c r="KK147">
        <f t="shared" si="2421"/>
        <v>4765</v>
      </c>
      <c r="KL147">
        <f t="shared" si="2422"/>
        <v>0.5186112320417936</v>
      </c>
      <c r="KM147">
        <f t="shared" si="2423"/>
        <v>5.212648522514603E-3</v>
      </c>
      <c r="KN147" s="4"/>
      <c r="KO147" t="str">
        <f t="shared" ref="KO147:KS147" si="2652">+KO96</f>
        <v>70-74</v>
      </c>
      <c r="KP147">
        <f t="shared" si="2652"/>
        <v>624</v>
      </c>
      <c r="KQ147">
        <f t="shared" si="2652"/>
        <v>374</v>
      </c>
      <c r="KR147">
        <f t="shared" si="2652"/>
        <v>0.59935897435897434</v>
      </c>
      <c r="KS147">
        <f t="shared" si="2652"/>
        <v>1.9616834174651869E-2</v>
      </c>
      <c r="KT147" s="4">
        <f t="shared" si="2517"/>
        <v>9188</v>
      </c>
      <c r="KU147" s="4">
        <f t="shared" si="2518"/>
        <v>5506.9102564102559</v>
      </c>
      <c r="KV147" s="4">
        <f t="shared" si="2519"/>
        <v>32486.267409841272</v>
      </c>
      <c r="KW147" s="4">
        <f t="shared" si="2520"/>
        <v>323.61340879407919</v>
      </c>
      <c r="KX147" s="4"/>
      <c r="KY147" s="4"/>
      <c r="KZ147" s="4"/>
      <c r="LA147" s="4"/>
      <c r="LC147" s="1">
        <f t="shared" si="2261"/>
        <v>1475</v>
      </c>
      <c r="LD147" s="1">
        <f t="shared" si="2262"/>
        <v>3005</v>
      </c>
      <c r="LE147" s="1">
        <f t="shared" si="2263"/>
        <v>49.1</v>
      </c>
      <c r="LF147" t="str">
        <f t="shared" si="2521"/>
        <v>70-74</v>
      </c>
      <c r="LG147">
        <f t="shared" si="2425"/>
        <v>9361</v>
      </c>
      <c r="LH147">
        <f t="shared" si="2426"/>
        <v>376</v>
      </c>
      <c r="LI147">
        <f t="shared" si="2427"/>
        <v>4.0166648862301035E-2</v>
      </c>
      <c r="LJ147">
        <f t="shared" si="2428"/>
        <v>2.0294090620328799E-3</v>
      </c>
      <c r="LK147" s="4"/>
      <c r="LL147" t="str">
        <f t="shared" ref="LL147:LP147" si="2653">+LL96</f>
        <v>70-74</v>
      </c>
      <c r="LM147">
        <f t="shared" si="2653"/>
        <v>598</v>
      </c>
      <c r="LN147">
        <f t="shared" si="2653"/>
        <v>34</v>
      </c>
      <c r="LO147">
        <f t="shared" si="2653"/>
        <v>5.6856187290969896E-2</v>
      </c>
      <c r="LP147">
        <f t="shared" si="2653"/>
        <v>9.469504058814613E-3</v>
      </c>
      <c r="LQ147" s="4">
        <f t="shared" si="2523"/>
        <v>9361</v>
      </c>
      <c r="LR147" s="4">
        <f t="shared" si="2524"/>
        <v>532.23076923076917</v>
      </c>
      <c r="LS147" s="4">
        <f t="shared" si="2525"/>
        <v>7857.7636104569465</v>
      </c>
      <c r="LT147" s="4">
        <f t="shared" si="2526"/>
        <v>24.019656019656018</v>
      </c>
      <c r="LU147" s="4"/>
      <c r="LV147" s="4"/>
      <c r="LW147" s="4"/>
      <c r="LX147" s="4"/>
      <c r="LZ147" s="1">
        <f t="shared" si="2265"/>
        <v>791</v>
      </c>
      <c r="MA147" s="1">
        <f t="shared" si="2266"/>
        <v>4380</v>
      </c>
      <c r="MB147" s="1">
        <f t="shared" si="2267"/>
        <v>18.100000000000001</v>
      </c>
      <c r="MC147" t="str">
        <f t="shared" si="2527"/>
        <v>70-74</v>
      </c>
      <c r="MD147">
        <f t="shared" si="2430"/>
        <v>9223</v>
      </c>
      <c r="ME147">
        <f t="shared" si="2431"/>
        <v>1361</v>
      </c>
      <c r="MF147">
        <f t="shared" si="2432"/>
        <v>0.14756586793884854</v>
      </c>
      <c r="MG147">
        <f t="shared" si="2433"/>
        <v>3.6930677028192012E-3</v>
      </c>
      <c r="MH147" s="4"/>
      <c r="MI147" t="str">
        <f t="shared" ref="MI147:MM147" si="2654">+MI96</f>
        <v>70-74</v>
      </c>
      <c r="MJ147">
        <f t="shared" si="2654"/>
        <v>625</v>
      </c>
      <c r="MK147">
        <f t="shared" si="2654"/>
        <v>79</v>
      </c>
      <c r="ML147">
        <f t="shared" si="2654"/>
        <v>0.12640000000000001</v>
      </c>
      <c r="MM147">
        <f t="shared" si="2654"/>
        <v>1.3291984953346886E-2</v>
      </c>
      <c r="MN147" s="4">
        <f t="shared" si="2529"/>
        <v>9223</v>
      </c>
      <c r="MO147" s="4">
        <f t="shared" si="2530"/>
        <v>1165.7872000000002</v>
      </c>
      <c r="MP147" s="4">
        <f t="shared" si="2531"/>
        <v>15028.792879865856</v>
      </c>
      <c r="MQ147" s="4">
        <f t="shared" si="2532"/>
        <v>92.228667461780347</v>
      </c>
      <c r="MR147" s="4"/>
      <c r="MS147" s="4"/>
      <c r="MT147" s="4"/>
      <c r="MU147" s="4"/>
      <c r="MW147" s="1">
        <f t="shared" si="2269"/>
        <v>1165</v>
      </c>
      <c r="MX147" s="1">
        <f t="shared" si="2270"/>
        <v>3217</v>
      </c>
      <c r="MY147" s="1">
        <f t="shared" si="2271"/>
        <v>36.200000000000003</v>
      </c>
      <c r="MZ147" t="str">
        <f t="shared" si="2533"/>
        <v>70-74</v>
      </c>
      <c r="NA147">
        <f t="shared" si="2435"/>
        <v>5330</v>
      </c>
      <c r="NB147">
        <f t="shared" si="2436"/>
        <v>5157</v>
      </c>
      <c r="NC147">
        <f t="shared" si="2437"/>
        <v>0.96754221388367734</v>
      </c>
      <c r="ND147">
        <f t="shared" si="2438"/>
        <v>2.4273410678771427E-3</v>
      </c>
      <c r="NE147" s="4"/>
      <c r="NF147" t="str">
        <f t="shared" ref="NF147:NJ147" si="2655">+NF96</f>
        <v>70-74</v>
      </c>
      <c r="NG147">
        <f t="shared" si="2655"/>
        <v>231</v>
      </c>
      <c r="NH147">
        <f t="shared" si="2655"/>
        <v>227</v>
      </c>
      <c r="NI147">
        <f t="shared" si="2655"/>
        <v>0.98268398268398272</v>
      </c>
      <c r="NJ147">
        <f t="shared" si="2655"/>
        <v>8.5827201967353453E-3</v>
      </c>
      <c r="NK147" s="4">
        <f t="shared" si="2535"/>
        <v>5330</v>
      </c>
      <c r="NL147" s="4">
        <f t="shared" si="2536"/>
        <v>5237.7056277056281</v>
      </c>
      <c r="NM147" s="4">
        <f t="shared" si="2537"/>
        <v>2092.6872431679276</v>
      </c>
      <c r="NN147" s="4">
        <f t="shared" si="2538"/>
        <v>223.50225140712948</v>
      </c>
      <c r="NO147" s="4"/>
      <c r="NP147" s="4"/>
      <c r="NQ147" s="4"/>
      <c r="NR147" s="4"/>
      <c r="NT147" s="1">
        <f t="shared" si="2273"/>
        <v>736</v>
      </c>
      <c r="NU147" s="1">
        <f t="shared" si="2274"/>
        <v>3327</v>
      </c>
      <c r="NV147" s="1">
        <f t="shared" si="2275"/>
        <v>22.1</v>
      </c>
      <c r="NW147" t="str">
        <f t="shared" si="2539"/>
        <v>70-74</v>
      </c>
      <c r="NX147">
        <f t="shared" si="2440"/>
        <v>5141</v>
      </c>
      <c r="NY147">
        <f t="shared" si="2441"/>
        <v>170</v>
      </c>
      <c r="NZ147">
        <f t="shared" si="2442"/>
        <v>3.3067496595993E-2</v>
      </c>
      <c r="OA147">
        <f t="shared" si="2443"/>
        <v>2.4938764633021825E-3</v>
      </c>
      <c r="OB147" s="4"/>
      <c r="OC147" t="str">
        <f t="shared" ref="OC147:OG147" si="2656">+OC96</f>
        <v>70-74</v>
      </c>
      <c r="OD147">
        <f t="shared" si="2656"/>
        <v>237</v>
      </c>
      <c r="OE147">
        <f t="shared" si="2656"/>
        <v>23</v>
      </c>
      <c r="OF147">
        <f t="shared" si="2656"/>
        <v>9.7046413502109699E-2</v>
      </c>
      <c r="OG147">
        <f t="shared" si="2656"/>
        <v>1.922862747224021E-2</v>
      </c>
      <c r="OH147" s="4">
        <f t="shared" si="2541"/>
        <v>5141</v>
      </c>
      <c r="OI147" s="4">
        <f t="shared" si="2542"/>
        <v>498.91561181434594</v>
      </c>
      <c r="OJ147" s="4">
        <f t="shared" si="2543"/>
        <v>9772.1872262678044</v>
      </c>
      <c r="OK147" s="4">
        <f t="shared" si="2544"/>
        <v>7.8369966932503408</v>
      </c>
      <c r="OL147" s="4"/>
      <c r="OM147" s="4"/>
      <c r="ON147" s="4"/>
      <c r="OO147" s="4"/>
      <c r="OQ147" s="1">
        <f t="shared" si="2277"/>
        <v>615</v>
      </c>
      <c r="OR147" s="1">
        <f t="shared" si="2278"/>
        <v>2485</v>
      </c>
      <c r="OS147" s="1">
        <f t="shared" si="2279"/>
        <v>24.7</v>
      </c>
      <c r="OT147" t="str">
        <f t="shared" si="2545"/>
        <v>70-74</v>
      </c>
      <c r="OU147">
        <f t="shared" si="2445"/>
        <v>5287</v>
      </c>
      <c r="OV147">
        <f t="shared" si="2446"/>
        <v>19</v>
      </c>
      <c r="OW147">
        <f t="shared" si="2447"/>
        <v>3.5937204463779081E-3</v>
      </c>
      <c r="OX147">
        <f t="shared" si="2448"/>
        <v>8.2297324795469525E-4</v>
      </c>
      <c r="OY147" s="4"/>
      <c r="OZ147" t="str">
        <f t="shared" ref="OZ147:PD147" si="2657">+OZ96</f>
        <v>70-74</v>
      </c>
      <c r="PA147">
        <f t="shared" si="2657"/>
        <v>231</v>
      </c>
      <c r="PB147">
        <f t="shared" si="2657"/>
        <v>2</v>
      </c>
      <c r="PC147">
        <f t="shared" si="2657"/>
        <v>8.658008658008658E-3</v>
      </c>
      <c r="PD147">
        <f t="shared" si="2657"/>
        <v>6.0955762627007181E-3</v>
      </c>
      <c r="PE147" s="4">
        <f t="shared" si="2547"/>
        <v>5287</v>
      </c>
      <c r="PF147" s="4">
        <f t="shared" si="2548"/>
        <v>45.774891774891778</v>
      </c>
      <c r="PG147" s="4">
        <f t="shared" si="2549"/>
        <v>1038.5996194668821</v>
      </c>
      <c r="PH147" s="4">
        <f t="shared" si="2550"/>
        <v>0.83014942311329676</v>
      </c>
      <c r="PI147" s="4"/>
      <c r="PJ147" s="4"/>
      <c r="PK147" s="4"/>
      <c r="PL147" s="4"/>
      <c r="PN147" s="1">
        <f t="shared" si="2281"/>
        <v>281</v>
      </c>
      <c r="PO147" s="1">
        <f t="shared" si="2282"/>
        <v>2947</v>
      </c>
      <c r="PP147" s="1">
        <f t="shared" si="2283"/>
        <v>9.5</v>
      </c>
      <c r="PQ147" t="str">
        <f t="shared" si="2551"/>
        <v>70-74</v>
      </c>
      <c r="PR147">
        <f t="shared" si="2450"/>
        <v>4593</v>
      </c>
      <c r="PS147">
        <f t="shared" si="2451"/>
        <v>2</v>
      </c>
      <c r="PT147">
        <f t="shared" si="2452"/>
        <v>4.3544524276072284E-4</v>
      </c>
      <c r="PU147">
        <f t="shared" si="2453"/>
        <v>3.0783923852878772E-4</v>
      </c>
      <c r="PV147" s="4"/>
      <c r="PW147" t="str">
        <f t="shared" ref="PW147:QA147" si="2658">+PW96</f>
        <v>70-74</v>
      </c>
      <c r="PX147">
        <f t="shared" si="2658"/>
        <v>238</v>
      </c>
      <c r="PY147">
        <f t="shared" si="2658"/>
        <v>4</v>
      </c>
      <c r="PZ147">
        <f t="shared" si="2658"/>
        <v>1.680672268907563E-2</v>
      </c>
      <c r="QA147">
        <f t="shared" si="2658"/>
        <v>8.3324456348974514E-3</v>
      </c>
      <c r="QB147" s="4">
        <f t="shared" si="2553"/>
        <v>4593</v>
      </c>
      <c r="QC147" s="4">
        <f t="shared" si="2554"/>
        <v>77.193277310924373</v>
      </c>
      <c r="QD147" s="4">
        <f t="shared" si="2555"/>
        <v>1464.6635320465307</v>
      </c>
      <c r="QE147" s="4">
        <f t="shared" si="2556"/>
        <v>0.10363596777705203</v>
      </c>
      <c r="QF147" s="4"/>
      <c r="QG147" s="4"/>
      <c r="QH147" s="4"/>
      <c r="QI147" s="4"/>
      <c r="QN147"/>
      <c r="QO147"/>
      <c r="QP147"/>
      <c r="QQ147"/>
      <c r="QR147"/>
      <c r="QS147" s="4"/>
      <c r="QT147"/>
      <c r="QU147"/>
      <c r="QV147"/>
      <c r="QW147"/>
      <c r="QX147"/>
      <c r="QY147" s="4"/>
      <c r="QZ147" s="4"/>
      <c r="RA147" s="4"/>
      <c r="RB147" s="4"/>
      <c r="RC147" s="4"/>
      <c r="RD147" s="4"/>
      <c r="RE147" s="4"/>
      <c r="RF147" s="4"/>
    </row>
    <row r="148" spans="1:474">
      <c r="A148" s="20" t="s">
        <v>13</v>
      </c>
      <c r="B148" s="20" t="s">
        <v>18</v>
      </c>
      <c r="C148" s="20">
        <v>44</v>
      </c>
      <c r="D148" s="20" t="s">
        <v>15</v>
      </c>
      <c r="E148" s="20">
        <v>494</v>
      </c>
      <c r="F148" s="23">
        <v>4331</v>
      </c>
      <c r="G148" s="20">
        <v>11.4</v>
      </c>
      <c r="H148" s="20">
        <v>135</v>
      </c>
      <c r="I148" s="23">
        <v>3501</v>
      </c>
      <c r="J148" s="20">
        <v>3.9</v>
      </c>
      <c r="K148" s="23">
        <v>1684</v>
      </c>
      <c r="L148" s="23">
        <v>4379</v>
      </c>
      <c r="M148" s="20">
        <v>38.5</v>
      </c>
      <c r="N148" s="20">
        <v>821</v>
      </c>
      <c r="O148" s="23">
        <v>3172</v>
      </c>
      <c r="P148" s="20">
        <v>25.9</v>
      </c>
      <c r="Q148" s="20">
        <v>628</v>
      </c>
      <c r="R148" s="23">
        <v>3550</v>
      </c>
      <c r="S148" s="20">
        <v>17.7</v>
      </c>
      <c r="T148" s="20">
        <v>1092</v>
      </c>
      <c r="U148" s="23">
        <v>4041</v>
      </c>
      <c r="V148" s="20">
        <v>27</v>
      </c>
      <c r="W148" s="23">
        <v>1386</v>
      </c>
      <c r="X148" s="23">
        <v>3996</v>
      </c>
      <c r="Y148" s="20">
        <v>34.700000000000003</v>
      </c>
      <c r="Z148" s="23">
        <v>1465</v>
      </c>
      <c r="AA148" s="23">
        <v>3597</v>
      </c>
      <c r="AB148" s="20">
        <v>40.700000000000003</v>
      </c>
      <c r="AC148" s="23">
        <v>1653</v>
      </c>
      <c r="AD148" s="23">
        <v>2822</v>
      </c>
      <c r="AE148" s="20">
        <v>58.6</v>
      </c>
      <c r="AF148" s="20">
        <v>1027</v>
      </c>
      <c r="AG148" s="23">
        <v>3892</v>
      </c>
      <c r="AH148" s="20">
        <v>26.4</v>
      </c>
      <c r="AI148" s="23">
        <v>2836</v>
      </c>
      <c r="AJ148" s="23">
        <v>3419</v>
      </c>
      <c r="AK148" s="20">
        <v>82.9</v>
      </c>
      <c r="AL148" s="23">
        <v>1459</v>
      </c>
      <c r="AM148" s="23">
        <v>4023</v>
      </c>
      <c r="AN148" s="20">
        <v>36.299999999999997</v>
      </c>
      <c r="AO148" s="20">
        <v>1153</v>
      </c>
      <c r="AP148" s="23">
        <v>4001</v>
      </c>
      <c r="AQ148" s="20">
        <v>28.8</v>
      </c>
      <c r="AR148" s="23">
        <v>1416</v>
      </c>
      <c r="AS148" s="23">
        <v>3000</v>
      </c>
      <c r="AT148" s="20">
        <v>47.2</v>
      </c>
      <c r="AU148" s="20">
        <v>722</v>
      </c>
      <c r="AV148" s="23">
        <v>2406</v>
      </c>
      <c r="AW148" s="20">
        <v>30</v>
      </c>
      <c r="AX148" s="20">
        <v>551</v>
      </c>
      <c r="AY148" s="23">
        <v>3177</v>
      </c>
      <c r="AZ148" s="20">
        <v>17.3</v>
      </c>
      <c r="BA148" s="20">
        <v>299</v>
      </c>
      <c r="BB148" s="23">
        <v>3191</v>
      </c>
      <c r="BC148" s="20">
        <v>9.4</v>
      </c>
      <c r="BE148" s="35"/>
      <c r="BF148" s="1" t="str">
        <f t="shared" si="2213"/>
        <v>明細部</v>
      </c>
      <c r="BG148" s="1" t="str">
        <f t="shared" si="2214"/>
        <v>同規模</v>
      </c>
      <c r="BH148" s="1">
        <f t="shared" si="2215"/>
        <v>44</v>
      </c>
      <c r="BI148" s="1" t="str">
        <f t="shared" si="2216"/>
        <v>男</v>
      </c>
      <c r="BJ148" s="1">
        <f t="shared" si="2217"/>
        <v>494</v>
      </c>
      <c r="BK148" s="1">
        <f t="shared" si="2218"/>
        <v>4331</v>
      </c>
      <c r="BL148" s="1">
        <f t="shared" si="2219"/>
        <v>11.4</v>
      </c>
      <c r="BM148" t="str">
        <f t="shared" si="2455"/>
        <v>40-64（再掲）</v>
      </c>
      <c r="BN148">
        <f t="shared" si="2370"/>
        <v>10987</v>
      </c>
      <c r="BO148">
        <f t="shared" si="2371"/>
        <v>2755</v>
      </c>
      <c r="BP148">
        <f t="shared" si="2372"/>
        <v>0.25075088741239648</v>
      </c>
      <c r="BQ148">
        <f t="shared" si="2373"/>
        <v>4.135183589828683E-3</v>
      </c>
      <c r="BR148" s="4"/>
      <c r="BS148" t="str">
        <f t="shared" ref="BS148:BW148" si="2659">+BS97</f>
        <v>40-64（再掲）</v>
      </c>
      <c r="BT148">
        <f t="shared" si="2659"/>
        <v>600</v>
      </c>
      <c r="BU148">
        <f t="shared" si="2659"/>
        <v>156</v>
      </c>
      <c r="BV148">
        <f t="shared" si="2659"/>
        <v>0.26</v>
      </c>
      <c r="BW148">
        <f t="shared" si="2659"/>
        <v>1.7907168024751056E-2</v>
      </c>
      <c r="BX148" s="4">
        <f>SUM(BX141:BX145)</f>
        <v>10987</v>
      </c>
      <c r="BY148" s="4">
        <f>SUM(BY141:BY145)</f>
        <v>2859.6326885020057</v>
      </c>
      <c r="BZ148" s="4">
        <f>SUM(BZ141:BZ145)</f>
        <v>38002.425530201479</v>
      </c>
      <c r="CA148" s="4">
        <f>SUM(CA141:CA145)</f>
        <v>152.59229628008353</v>
      </c>
      <c r="CB148" s="4"/>
      <c r="CC148" s="4"/>
      <c r="CD148" s="4"/>
      <c r="CE148" s="4"/>
      <c r="CG148" s="1">
        <f t="shared" si="2221"/>
        <v>135</v>
      </c>
      <c r="CH148" s="1">
        <f t="shared" si="2222"/>
        <v>3501</v>
      </c>
      <c r="CI148" s="1">
        <f t="shared" si="2223"/>
        <v>3.9</v>
      </c>
      <c r="CJ148" t="str">
        <f t="shared" si="2461"/>
        <v>40-64（再掲）</v>
      </c>
      <c r="CK148">
        <f t="shared" si="2375"/>
        <v>10141</v>
      </c>
      <c r="CL148">
        <f t="shared" si="2376"/>
        <v>350</v>
      </c>
      <c r="CM148">
        <f t="shared" si="2377"/>
        <v>3.4513361601419976E-2</v>
      </c>
      <c r="CN148">
        <f t="shared" si="2378"/>
        <v>1.8127018308209848E-3</v>
      </c>
      <c r="CO148" s="4"/>
      <c r="CP148" t="str">
        <f t="shared" ref="CP148:CT148" si="2660">+CP97</f>
        <v>40-64（再掲）</v>
      </c>
      <c r="CQ148">
        <f t="shared" si="2660"/>
        <v>619</v>
      </c>
      <c r="CR148">
        <f t="shared" si="2660"/>
        <v>26</v>
      </c>
      <c r="CS148">
        <f t="shared" si="2660"/>
        <v>4.2003231017770599E-2</v>
      </c>
      <c r="CT148">
        <f t="shared" si="2660"/>
        <v>8.0626544494944198E-3</v>
      </c>
      <c r="CU148" s="4">
        <f>SUM(CU141:CU145)</f>
        <v>10141</v>
      </c>
      <c r="CV148" s="4">
        <f>SUM(CV141:CV145)</f>
        <v>420.66176920299142</v>
      </c>
      <c r="CW148" s="4">
        <f>SUM(CW141:CW145)</f>
        <v>6845.7725702214557</v>
      </c>
      <c r="CX148" s="4">
        <f>SUM(CX141:CX145)</f>
        <v>22.676051849585662</v>
      </c>
      <c r="CY148" s="4"/>
      <c r="CZ148" s="4"/>
      <c r="DA148" s="4"/>
      <c r="DB148" s="4"/>
      <c r="DD148" s="1">
        <f t="shared" si="2225"/>
        <v>1684</v>
      </c>
      <c r="DE148" s="1">
        <f t="shared" si="2226"/>
        <v>4379</v>
      </c>
      <c r="DF148" s="1">
        <f t="shared" si="2227"/>
        <v>38.5</v>
      </c>
      <c r="DG148" t="str">
        <f t="shared" si="2467"/>
        <v>40-64（再掲）</v>
      </c>
      <c r="DH148">
        <f t="shared" si="2380"/>
        <v>10553</v>
      </c>
      <c r="DI148">
        <f t="shared" si="2381"/>
        <v>584</v>
      </c>
      <c r="DJ148">
        <f t="shared" si="2382"/>
        <v>5.5339713825452476E-2</v>
      </c>
      <c r="DK148">
        <f t="shared" si="2383"/>
        <v>2.225708653581856E-3</v>
      </c>
      <c r="DL148" s="4"/>
      <c r="DM148" t="str">
        <f t="shared" ref="DM148:DQ148" si="2661">+DM97</f>
        <v>40-64（再掲）</v>
      </c>
      <c r="DN148">
        <f t="shared" si="2661"/>
        <v>617</v>
      </c>
      <c r="DO148">
        <f t="shared" si="2661"/>
        <v>40</v>
      </c>
      <c r="DP148">
        <f t="shared" si="2661"/>
        <v>6.4829821717990274E-2</v>
      </c>
      <c r="DQ148">
        <f t="shared" si="2661"/>
        <v>9.912658764571005E-3</v>
      </c>
      <c r="DR148" s="4">
        <f>SUM(DR141:DR145)</f>
        <v>10553</v>
      </c>
      <c r="DS148" s="4">
        <f>SUM(DS141:DS145)</f>
        <v>717.40356570975496</v>
      </c>
      <c r="DT148" s="4">
        <f>SUM(DT141:DT145)</f>
        <v>11956.139555747177</v>
      </c>
      <c r="DU148" s="4">
        <f>SUM(DU141:DU145)</f>
        <v>32.920664940279671</v>
      </c>
      <c r="DV148" s="4"/>
      <c r="DW148" s="4"/>
      <c r="DX148" s="4"/>
      <c r="DY148" s="4"/>
      <c r="EA148" s="1">
        <f t="shared" si="2229"/>
        <v>821</v>
      </c>
      <c r="EB148" s="1">
        <f t="shared" si="2230"/>
        <v>3172</v>
      </c>
      <c r="EC148" s="1">
        <f t="shared" si="2231"/>
        <v>25.9</v>
      </c>
      <c r="ED148" t="str">
        <f t="shared" si="2473"/>
        <v>40-64（再掲）</v>
      </c>
      <c r="EE148">
        <f t="shared" si="2385"/>
        <v>9551</v>
      </c>
      <c r="EF148">
        <f t="shared" si="2386"/>
        <v>587</v>
      </c>
      <c r="EG148">
        <f t="shared" si="2387"/>
        <v>6.1459533033190239E-2</v>
      </c>
      <c r="EH148">
        <f t="shared" si="2388"/>
        <v>2.4575179969903807E-3</v>
      </c>
      <c r="EI148" s="4"/>
      <c r="EJ148" t="str">
        <f t="shared" ref="EJ148:EN148" si="2662">+EJ97</f>
        <v>40-64（再掲）</v>
      </c>
      <c r="EK148">
        <f t="shared" si="2662"/>
        <v>635</v>
      </c>
      <c r="EL148">
        <f t="shared" si="2662"/>
        <v>38</v>
      </c>
      <c r="EM148">
        <f t="shared" si="2662"/>
        <v>5.9842519685039369E-2</v>
      </c>
      <c r="EN148">
        <f t="shared" si="2662"/>
        <v>9.4127901360923898E-3</v>
      </c>
      <c r="EO148" s="4">
        <f>SUM(EO141:EO145)</f>
        <v>9551</v>
      </c>
      <c r="EP148" s="4">
        <f>SUM(EP141:EP145)</f>
        <v>682.01739565838841</v>
      </c>
      <c r="EQ148" s="4">
        <f>SUM(EQ141:EQ145)</f>
        <v>10699.566789741861</v>
      </c>
      <c r="ER148" s="4">
        <f>SUM(ER141:ER145)</f>
        <v>36.078925129743766</v>
      </c>
      <c r="ES148" s="4"/>
      <c r="ET148" s="4"/>
      <c r="EU148" s="4"/>
      <c r="EV148" s="4"/>
      <c r="EX148" s="1">
        <f t="shared" si="2233"/>
        <v>628</v>
      </c>
      <c r="EY148" s="1">
        <f t="shared" si="2234"/>
        <v>3550</v>
      </c>
      <c r="EZ148" s="1">
        <f t="shared" si="2235"/>
        <v>17.7</v>
      </c>
      <c r="FA148" t="str">
        <f t="shared" si="2479"/>
        <v>40-64（再掲）</v>
      </c>
      <c r="FB148">
        <f t="shared" si="2390"/>
        <v>10103</v>
      </c>
      <c r="FC148">
        <f t="shared" si="2391"/>
        <v>1702</v>
      </c>
      <c r="FD148">
        <f t="shared" si="2392"/>
        <v>0.16846481243195091</v>
      </c>
      <c r="FE148">
        <f t="shared" si="2393"/>
        <v>3.7236576094878903E-3</v>
      </c>
      <c r="FF148" s="4"/>
      <c r="FG148" t="str">
        <f t="shared" ref="FG148:FK148" si="2663">+FG97</f>
        <v>40-64（再掲）</v>
      </c>
      <c r="FH148">
        <f t="shared" si="2663"/>
        <v>564</v>
      </c>
      <c r="FI148">
        <f t="shared" si="2663"/>
        <v>86</v>
      </c>
      <c r="FJ148">
        <f t="shared" si="2663"/>
        <v>0.1524822695035461</v>
      </c>
      <c r="FK148">
        <f t="shared" si="2663"/>
        <v>1.513716406064642E-2</v>
      </c>
      <c r="FL148" s="4">
        <f>SUM(FL141:FL145)</f>
        <v>10103</v>
      </c>
      <c r="FM148" s="4">
        <f>SUM(FM141:FM145)</f>
        <v>1634.7508611084461</v>
      </c>
      <c r="FN148" s="4">
        <f>SUM(FN141:FN145)</f>
        <v>24440.438386453003</v>
      </c>
      <c r="FO148" s="4">
        <f>SUM(FO141:FO145)</f>
        <v>93.510643501989875</v>
      </c>
      <c r="FP148" s="4"/>
      <c r="FQ148" s="4"/>
      <c r="FR148" s="4"/>
      <c r="FS148" s="4"/>
      <c r="FU148" s="1">
        <f t="shared" si="2237"/>
        <v>1092</v>
      </c>
      <c r="FV148" s="1">
        <f t="shared" si="2238"/>
        <v>4041</v>
      </c>
      <c r="FW148" s="1">
        <f t="shared" si="2239"/>
        <v>27</v>
      </c>
      <c r="FX148" t="str">
        <f t="shared" si="2485"/>
        <v>40-64（再掲）</v>
      </c>
      <c r="FY148">
        <f t="shared" si="2395"/>
        <v>10315</v>
      </c>
      <c r="FZ148">
        <f t="shared" si="2396"/>
        <v>992</v>
      </c>
      <c r="GA148">
        <f t="shared" si="2397"/>
        <v>9.6170625302956864E-2</v>
      </c>
      <c r="GB148">
        <f t="shared" si="2398"/>
        <v>2.9028849896926595E-3</v>
      </c>
      <c r="GC148" s="4"/>
      <c r="GD148" t="str">
        <f t="shared" ref="GD148:GH148" si="2664">+GD97</f>
        <v>40-64（再掲）</v>
      </c>
      <c r="GE148">
        <f t="shared" si="2664"/>
        <v>608</v>
      </c>
      <c r="GF148">
        <f t="shared" si="2664"/>
        <v>52</v>
      </c>
      <c r="GG148">
        <f t="shared" si="2664"/>
        <v>8.5526315789473686E-2</v>
      </c>
      <c r="GH148">
        <f t="shared" si="2664"/>
        <v>1.1341844761487108E-2</v>
      </c>
      <c r="GI148" s="4">
        <f>SUM(GI141:GI145)</f>
        <v>10315</v>
      </c>
      <c r="GJ148" s="4">
        <f>SUM(GJ141:GJ145)</f>
        <v>938.08089003626526</v>
      </c>
      <c r="GK148" s="4">
        <f>SUM(GK141:GK145)</f>
        <v>15273.181766337595</v>
      </c>
      <c r="GL148" s="4">
        <f>SUM(GL141:GL145)</f>
        <v>57.042266051195845</v>
      </c>
      <c r="GM148" s="4"/>
      <c r="GN148" s="4"/>
      <c r="GO148" s="4"/>
      <c r="GP148" s="4"/>
      <c r="GR148" s="1">
        <f t="shared" si="2241"/>
        <v>1386</v>
      </c>
      <c r="GS148" s="1">
        <f t="shared" si="2242"/>
        <v>3996</v>
      </c>
      <c r="GT148" s="1">
        <f t="shared" si="2243"/>
        <v>34.700000000000003</v>
      </c>
      <c r="GU148" t="str">
        <f t="shared" si="2491"/>
        <v>40-64（再掲）</v>
      </c>
      <c r="GV148">
        <f t="shared" si="2400"/>
        <v>10213</v>
      </c>
      <c r="GW148">
        <f t="shared" si="2401"/>
        <v>2481</v>
      </c>
      <c r="GX148">
        <f t="shared" si="2402"/>
        <v>0.24292568295309899</v>
      </c>
      <c r="GY148">
        <f t="shared" si="2403"/>
        <v>4.2435498367943353E-3</v>
      </c>
      <c r="GZ148" s="4"/>
      <c r="HA148" t="str">
        <f t="shared" ref="HA148:HE148" si="2665">+HA97</f>
        <v>40-64（再掲）</v>
      </c>
      <c r="HB148">
        <f t="shared" si="2665"/>
        <v>617</v>
      </c>
      <c r="HC148">
        <f t="shared" si="2665"/>
        <v>172</v>
      </c>
      <c r="HD148">
        <f t="shared" si="2665"/>
        <v>0.27876823338735818</v>
      </c>
      <c r="HE148">
        <f t="shared" si="2665"/>
        <v>1.8051632476739684E-2</v>
      </c>
      <c r="HF148" s="4">
        <f>SUM(HF141:HF145)</f>
        <v>10213</v>
      </c>
      <c r="HG148" s="4">
        <f>SUM(HG141:HG145)</f>
        <v>2885.1150428864958</v>
      </c>
      <c r="HH148" s="4">
        <f>SUM(HH141:HH145)</f>
        <v>34357.286563910457</v>
      </c>
      <c r="HI148" s="4">
        <f>SUM(HI141:HI145)</f>
        <v>148.79808050079072</v>
      </c>
      <c r="HJ148" s="4"/>
      <c r="HK148" s="4"/>
      <c r="HL148" s="4"/>
      <c r="HM148" s="4"/>
      <c r="HO148" s="1">
        <f t="shared" si="2245"/>
        <v>1465</v>
      </c>
      <c r="HP148" s="1">
        <f t="shared" si="2246"/>
        <v>3597</v>
      </c>
      <c r="HQ148" s="1">
        <f t="shared" si="2247"/>
        <v>40.700000000000003</v>
      </c>
      <c r="HR148" t="str">
        <f t="shared" si="2497"/>
        <v>40-64（再掲）</v>
      </c>
      <c r="HS148">
        <f t="shared" si="2405"/>
        <v>10549</v>
      </c>
      <c r="HT148">
        <f t="shared" si="2406"/>
        <v>2783</v>
      </c>
      <c r="HU148">
        <f t="shared" si="2407"/>
        <v>0.26381647549530762</v>
      </c>
      <c r="HV148">
        <f t="shared" si="2408"/>
        <v>4.2908008479781807E-3</v>
      </c>
      <c r="HW148" s="4"/>
      <c r="HX148" t="str">
        <f t="shared" ref="HX148:IB148" si="2666">+HX97</f>
        <v>40-64（再掲）</v>
      </c>
      <c r="HY148">
        <f t="shared" si="2666"/>
        <v>625</v>
      </c>
      <c r="HZ148">
        <f t="shared" si="2666"/>
        <v>173</v>
      </c>
      <c r="IA148">
        <f t="shared" si="2666"/>
        <v>0.27679999999999999</v>
      </c>
      <c r="IB148">
        <f t="shared" si="2666"/>
        <v>1.7896670528341298E-2</v>
      </c>
      <c r="IC148" s="4">
        <f>SUM(IC141:IC145)</f>
        <v>10549</v>
      </c>
      <c r="ID148" s="4">
        <f>SUM(ID141:ID145)</f>
        <v>3049.144310776016</v>
      </c>
      <c r="IE148" s="4">
        <f>SUM(IE141:IE145)</f>
        <v>38623.152439071855</v>
      </c>
      <c r="IF148" s="4">
        <f>SUM(IF141:IF145)</f>
        <v>165.29820632989308</v>
      </c>
      <c r="IG148" s="4"/>
      <c r="IH148" s="4"/>
      <c r="II148" s="4"/>
      <c r="IJ148" s="4"/>
      <c r="IL148" s="1">
        <f t="shared" si="2249"/>
        <v>1653</v>
      </c>
      <c r="IM148" s="1">
        <f t="shared" si="2250"/>
        <v>2822</v>
      </c>
      <c r="IN148" s="1">
        <f t="shared" si="2251"/>
        <v>58.6</v>
      </c>
      <c r="IO148" t="str">
        <f t="shared" si="2503"/>
        <v>40-64（再掲）</v>
      </c>
      <c r="IP148">
        <f t="shared" si="2410"/>
        <v>10015</v>
      </c>
      <c r="IQ148">
        <f t="shared" si="2411"/>
        <v>6525</v>
      </c>
      <c r="IR148">
        <f t="shared" si="2412"/>
        <v>0.65152271592611088</v>
      </c>
      <c r="IS148">
        <f t="shared" si="2413"/>
        <v>4.7613109049438477E-3</v>
      </c>
      <c r="IT148" s="4"/>
      <c r="IU148" t="str">
        <f t="shared" ref="IU148:IY148" si="2667">+IU97</f>
        <v>40-64（再掲）</v>
      </c>
      <c r="IV148">
        <f t="shared" si="2667"/>
        <v>606</v>
      </c>
      <c r="IW148">
        <f t="shared" si="2667"/>
        <v>431</v>
      </c>
      <c r="IX148">
        <f t="shared" si="2667"/>
        <v>0.71122112211221122</v>
      </c>
      <c r="IY148">
        <f t="shared" si="2667"/>
        <v>1.8409785278919955E-2</v>
      </c>
      <c r="IZ148" s="4">
        <f>SUM(IZ141:IZ145)</f>
        <v>10015</v>
      </c>
      <c r="JA148" s="4">
        <f>SUM(JA141:JA145)</f>
        <v>7257.1272938092352</v>
      </c>
      <c r="JB148" s="4">
        <f>SUM(JB141:JB145)</f>
        <v>32902.837389353997</v>
      </c>
      <c r="JC148" s="4">
        <f>SUM(JC141:JC145)</f>
        <v>395.83242477785222</v>
      </c>
      <c r="JD148" s="4"/>
      <c r="JE148" s="4"/>
      <c r="JF148" s="4"/>
      <c r="JG148" s="4"/>
      <c r="JI148" s="1">
        <f t="shared" si="2253"/>
        <v>1027</v>
      </c>
      <c r="JJ148" s="1">
        <f t="shared" si="2254"/>
        <v>3892</v>
      </c>
      <c r="JK148" s="1">
        <f t="shared" si="2255"/>
        <v>26.4</v>
      </c>
      <c r="JL148" t="str">
        <f t="shared" si="2509"/>
        <v>40-64（再掲）</v>
      </c>
      <c r="JM148">
        <f t="shared" si="2415"/>
        <v>10200</v>
      </c>
      <c r="JN148">
        <f t="shared" si="2416"/>
        <v>3581</v>
      </c>
      <c r="JO148">
        <f t="shared" si="2417"/>
        <v>0.35107843137254902</v>
      </c>
      <c r="JP148">
        <f t="shared" si="2418"/>
        <v>4.726047621152989E-3</v>
      </c>
      <c r="JQ148" s="4"/>
      <c r="JR148" t="str">
        <f t="shared" ref="JR148:JV148" si="2668">+JR97</f>
        <v>40-64（再掲）</v>
      </c>
      <c r="JS148">
        <f t="shared" si="2668"/>
        <v>640</v>
      </c>
      <c r="JT148">
        <f t="shared" si="2668"/>
        <v>327</v>
      </c>
      <c r="JU148">
        <f t="shared" si="2668"/>
        <v>0.51093750000000004</v>
      </c>
      <c r="JV148">
        <f t="shared" si="2668"/>
        <v>1.9759506062500255E-2</v>
      </c>
      <c r="JW148" s="4">
        <f>SUM(JW141:JW145)</f>
        <v>10200</v>
      </c>
      <c r="JX148" s="4">
        <f>SUM(JX141:JX145)</f>
        <v>5198.161046091489</v>
      </c>
      <c r="JY148" s="4">
        <f>SUM(JY141:JY145)</f>
        <v>42119.314135322027</v>
      </c>
      <c r="JZ148" s="4">
        <f>SUM(JZ141:JZ145)</f>
        <v>222.28373504696776</v>
      </c>
      <c r="KA148" s="4"/>
      <c r="KB148" s="4"/>
      <c r="KC148" s="4"/>
      <c r="KD148" s="4"/>
      <c r="KF148" s="1">
        <f t="shared" si="2257"/>
        <v>2836</v>
      </c>
      <c r="KG148" s="1">
        <f t="shared" si="2258"/>
        <v>3419</v>
      </c>
      <c r="KH148" s="1">
        <f t="shared" si="2259"/>
        <v>82.9</v>
      </c>
      <c r="KI148" t="str">
        <f t="shared" si="2515"/>
        <v>40-64（再掲）</v>
      </c>
      <c r="KJ148">
        <f t="shared" si="2420"/>
        <v>10468</v>
      </c>
      <c r="KK148">
        <f t="shared" si="2421"/>
        <v>7920</v>
      </c>
      <c r="KL148">
        <f t="shared" si="2422"/>
        <v>0.75659151700420324</v>
      </c>
      <c r="KM148">
        <f t="shared" si="2423"/>
        <v>4.1943699345695293E-3</v>
      </c>
      <c r="KN148" s="4"/>
      <c r="KO148" t="str">
        <f t="shared" ref="KO148:KS148" si="2669">+KO97</f>
        <v>40-64（再掲）</v>
      </c>
      <c r="KP148">
        <f t="shared" si="2669"/>
        <v>588</v>
      </c>
      <c r="KQ148">
        <f t="shared" si="2669"/>
        <v>444</v>
      </c>
      <c r="KR148">
        <f t="shared" si="2669"/>
        <v>0.75510204081632648</v>
      </c>
      <c r="KS148">
        <f t="shared" si="2669"/>
        <v>1.7734001546058951E-2</v>
      </c>
      <c r="KT148" s="4">
        <f>SUM(KT141:KT145)</f>
        <v>10468</v>
      </c>
      <c r="KU148" s="4">
        <f>SUM(KU141:KU145)</f>
        <v>7985.0667410910273</v>
      </c>
      <c r="KV148" s="4">
        <f>SUM(KV141:KV145)</f>
        <v>33155.818097375595</v>
      </c>
      <c r="KW148" s="4">
        <f>SUM(KW141:KW145)</f>
        <v>449.29304327685071</v>
      </c>
      <c r="KX148" s="4"/>
      <c r="KY148" s="4"/>
      <c r="KZ148" s="4"/>
      <c r="LA148" s="4"/>
      <c r="LC148" s="1">
        <f t="shared" si="2261"/>
        <v>1459</v>
      </c>
      <c r="LD148" s="1">
        <f t="shared" si="2262"/>
        <v>4023</v>
      </c>
      <c r="LE148" s="1">
        <f t="shared" si="2263"/>
        <v>36.299999999999997</v>
      </c>
      <c r="LF148" t="str">
        <f t="shared" si="2521"/>
        <v>40-64（再掲）</v>
      </c>
      <c r="LG148">
        <f t="shared" si="2425"/>
        <v>10142</v>
      </c>
      <c r="LH148">
        <f t="shared" si="2426"/>
        <v>1001</v>
      </c>
      <c r="LI148">
        <f t="shared" si="2427"/>
        <v>9.8698481561822121E-2</v>
      </c>
      <c r="LJ148">
        <f t="shared" si="2428"/>
        <v>2.9616142011936616E-3</v>
      </c>
      <c r="LK148" s="4"/>
      <c r="LL148" t="str">
        <f t="shared" ref="LL148:LP148" si="2670">+LL97</f>
        <v>40-64（再掲）</v>
      </c>
      <c r="LM148">
        <f t="shared" si="2670"/>
        <v>583</v>
      </c>
      <c r="LN148">
        <f t="shared" si="2670"/>
        <v>64</v>
      </c>
      <c r="LO148">
        <f t="shared" si="2670"/>
        <v>0.10977701543739279</v>
      </c>
      <c r="LP148">
        <f t="shared" si="2670"/>
        <v>1.2947050255725167E-2</v>
      </c>
      <c r="LQ148" s="4">
        <f>SUM(LQ141:LQ145)</f>
        <v>10142</v>
      </c>
      <c r="LR148" s="4">
        <f>SUM(LR141:LR145)</f>
        <v>1145.398608309245</v>
      </c>
      <c r="LS148" s="4">
        <f>SUM(LS141:LS145)</f>
        <v>19017.186323790353</v>
      </c>
      <c r="LT148" s="4">
        <f>SUM(LT141:LT145)</f>
        <v>56.965046214837784</v>
      </c>
      <c r="LU148" s="4"/>
      <c r="LV148" s="4"/>
      <c r="LW148" s="4"/>
      <c r="LX148" s="4"/>
      <c r="LZ148" s="1">
        <f t="shared" si="2265"/>
        <v>1153</v>
      </c>
      <c r="MA148" s="1">
        <f t="shared" si="2266"/>
        <v>4001</v>
      </c>
      <c r="MB148" s="1">
        <f t="shared" si="2267"/>
        <v>28.8</v>
      </c>
      <c r="MC148" t="str">
        <f t="shared" si="2527"/>
        <v>40-64（再掲）</v>
      </c>
      <c r="MD148">
        <f t="shared" si="2430"/>
        <v>10945</v>
      </c>
      <c r="ME148">
        <f t="shared" si="2431"/>
        <v>2137</v>
      </c>
      <c r="MF148">
        <f t="shared" si="2432"/>
        <v>0.19524897213339423</v>
      </c>
      <c r="MG148">
        <f t="shared" si="2433"/>
        <v>3.7889359621636042E-3</v>
      </c>
      <c r="MH148" s="4"/>
      <c r="MI148" t="str">
        <f t="shared" ref="MI148:MM148" si="2671">+MI97</f>
        <v>40-64（再掲）</v>
      </c>
      <c r="MJ148">
        <f t="shared" si="2671"/>
        <v>584</v>
      </c>
      <c r="MK148">
        <f t="shared" si="2671"/>
        <v>90</v>
      </c>
      <c r="ML148">
        <f t="shared" si="2671"/>
        <v>0.1541095890410959</v>
      </c>
      <c r="MM148">
        <f t="shared" si="2671"/>
        <v>1.4940511237532548E-2</v>
      </c>
      <c r="MN148" s="4">
        <f>SUM(MN141:MN145)</f>
        <v>10945</v>
      </c>
      <c r="MO148" s="4">
        <f>SUM(MO141:MO145)</f>
        <v>1739.1833620027403</v>
      </c>
      <c r="MP148" s="4">
        <f>SUM(MP141:MP145)</f>
        <v>28542.696220303776</v>
      </c>
      <c r="MQ148" s="4">
        <f>SUM(MQ141:MQ145)</f>
        <v>113.12198719773565</v>
      </c>
      <c r="MR148" s="4"/>
      <c r="MS148" s="4"/>
      <c r="MT148" s="4"/>
      <c r="MU148" s="4"/>
      <c r="MW148" s="1">
        <f t="shared" si="2269"/>
        <v>1416</v>
      </c>
      <c r="MX148" s="1">
        <f t="shared" si="2270"/>
        <v>3000</v>
      </c>
      <c r="MY148" s="1">
        <f t="shared" si="2271"/>
        <v>47.2</v>
      </c>
      <c r="MZ148" t="str">
        <f t="shared" si="2533"/>
        <v>40-64（再掲）</v>
      </c>
      <c r="NA148">
        <f t="shared" si="2435"/>
        <v>6171</v>
      </c>
      <c r="NB148">
        <f t="shared" si="2436"/>
        <v>5463</v>
      </c>
      <c r="NC148">
        <f t="shared" si="2437"/>
        <v>0.88526981040350028</v>
      </c>
      <c r="ND148">
        <f t="shared" si="2438"/>
        <v>4.0569430333080294E-3</v>
      </c>
      <c r="NE148" s="4"/>
      <c r="NF148" t="str">
        <f t="shared" ref="NF148:NJ148" si="2672">+NF97</f>
        <v>40-64（再掲）</v>
      </c>
      <c r="NG148">
        <f t="shared" si="2672"/>
        <v>282</v>
      </c>
      <c r="NH148">
        <f t="shared" si="2672"/>
        <v>243</v>
      </c>
      <c r="NI148">
        <f t="shared" si="2672"/>
        <v>0.86170212765957444</v>
      </c>
      <c r="NJ148">
        <f t="shared" si="2672"/>
        <v>2.0557096654441744E-2</v>
      </c>
      <c r="NK148" s="4">
        <f>SUM(NK141:NK145)</f>
        <v>6171</v>
      </c>
      <c r="NL148" s="4">
        <f>SUM(NL141:NL145)</f>
        <v>5253.1313886655353</v>
      </c>
      <c r="NM148" s="4">
        <f>SUM(NM141:NM145)</f>
        <v>16825.941625306903</v>
      </c>
      <c r="NN148" s="4">
        <f>SUM(NN141:NN145)</f>
        <v>251.42917794338786</v>
      </c>
      <c r="NO148" s="4"/>
      <c r="NP148" s="4"/>
      <c r="NQ148" s="4"/>
      <c r="NR148" s="4"/>
      <c r="NT148" s="1">
        <f t="shared" si="2273"/>
        <v>722</v>
      </c>
      <c r="NU148" s="1">
        <f t="shared" si="2274"/>
        <v>2406</v>
      </c>
      <c r="NV148" s="1">
        <f t="shared" si="2275"/>
        <v>30</v>
      </c>
      <c r="NW148" t="str">
        <f t="shared" si="2539"/>
        <v>40-64（再掲）</v>
      </c>
      <c r="NX148">
        <f t="shared" si="2440"/>
        <v>6405</v>
      </c>
      <c r="NY148">
        <f t="shared" si="2441"/>
        <v>655</v>
      </c>
      <c r="NZ148">
        <f t="shared" si="2442"/>
        <v>0.10226385636221702</v>
      </c>
      <c r="OA148">
        <f t="shared" si="2443"/>
        <v>3.7859586927394711E-3</v>
      </c>
      <c r="OB148" s="4"/>
      <c r="OC148" t="str">
        <f t="shared" ref="OC148:OG148" si="2673">+OC97</f>
        <v>40-64（再掲）</v>
      </c>
      <c r="OD148">
        <f t="shared" si="2673"/>
        <v>280</v>
      </c>
      <c r="OE148">
        <f t="shared" si="2673"/>
        <v>49</v>
      </c>
      <c r="OF148">
        <f t="shared" si="2673"/>
        <v>0.17499999999999999</v>
      </c>
      <c r="OG148">
        <f t="shared" si="2673"/>
        <v>2.2707377655731185E-2</v>
      </c>
      <c r="OH148" s="4">
        <f>SUM(OH141:OH145)</f>
        <v>6405</v>
      </c>
      <c r="OI148" s="4">
        <f>SUM(OI141:OI145)</f>
        <v>1191.8392857142858</v>
      </c>
      <c r="OJ148" s="4">
        <f>SUM(OJ141:OJ145)</f>
        <v>22413.753297055991</v>
      </c>
      <c r="OK148" s="4">
        <f>SUM(OK141:OK145)</f>
        <v>28.299632240278967</v>
      </c>
      <c r="OL148" s="4"/>
      <c r="OM148" s="4"/>
      <c r="ON148" s="4"/>
      <c r="OO148" s="4"/>
      <c r="OQ148" s="1">
        <f t="shared" si="2277"/>
        <v>551</v>
      </c>
      <c r="OR148" s="1">
        <f t="shared" si="2278"/>
        <v>3177</v>
      </c>
      <c r="OS148" s="1">
        <f t="shared" si="2279"/>
        <v>17.3</v>
      </c>
      <c r="OT148" t="str">
        <f t="shared" si="2545"/>
        <v>40-64（再掲）</v>
      </c>
      <c r="OU148">
        <f t="shared" si="2445"/>
        <v>5945</v>
      </c>
      <c r="OV148">
        <f t="shared" si="2446"/>
        <v>118</v>
      </c>
      <c r="OW148">
        <f t="shared" si="2447"/>
        <v>1.9848612279226241E-2</v>
      </c>
      <c r="OX148">
        <f t="shared" si="2448"/>
        <v>1.8089881595657691E-3</v>
      </c>
      <c r="OY148" s="4"/>
      <c r="OZ148" t="str">
        <f t="shared" ref="OZ148:PD148" si="2674">+OZ97</f>
        <v>40-64（再掲）</v>
      </c>
      <c r="PA148">
        <f t="shared" si="2674"/>
        <v>279</v>
      </c>
      <c r="PB148">
        <f t="shared" si="2674"/>
        <v>11</v>
      </c>
      <c r="PC148">
        <f t="shared" si="2674"/>
        <v>3.9426523297491037E-2</v>
      </c>
      <c r="PD148">
        <f t="shared" si="2674"/>
        <v>1.1650845271866453E-2</v>
      </c>
      <c r="PE148" s="4">
        <f>SUM(PE141:PE145)</f>
        <v>5945</v>
      </c>
      <c r="PF148" s="4">
        <f>SUM(PF141:PF145)</f>
        <v>268.45824154583903</v>
      </c>
      <c r="PG148" s="4">
        <f>SUM(PG141:PG145)</f>
        <v>5984.1350293204378</v>
      </c>
      <c r="PH148" s="4">
        <f>SUM(PH141:PH145)</f>
        <v>5.2485750174970578</v>
      </c>
      <c r="PI148" s="4"/>
      <c r="PJ148" s="4"/>
      <c r="PK148" s="4"/>
      <c r="PL148" s="4"/>
      <c r="PN148" s="1">
        <f t="shared" si="2281"/>
        <v>299</v>
      </c>
      <c r="PO148" s="1">
        <f t="shared" si="2282"/>
        <v>3191</v>
      </c>
      <c r="PP148" s="1">
        <f t="shared" si="2283"/>
        <v>9.4</v>
      </c>
      <c r="PQ148" t="str">
        <f t="shared" si="2551"/>
        <v>40-64（再掲）</v>
      </c>
      <c r="PR148">
        <f t="shared" si="2450"/>
        <v>6656</v>
      </c>
      <c r="PS148">
        <f t="shared" si="2451"/>
        <v>39</v>
      </c>
      <c r="PT148">
        <f t="shared" si="2452"/>
        <v>5.859375E-3</v>
      </c>
      <c r="PU148">
        <f t="shared" si="2453"/>
        <v>9.3549808088865709E-4</v>
      </c>
      <c r="PV148" s="4"/>
      <c r="PW148" t="str">
        <f t="shared" ref="PW148:QA148" si="2675">+PW97</f>
        <v>40-64（再掲）</v>
      </c>
      <c r="PX148">
        <f t="shared" si="2675"/>
        <v>292</v>
      </c>
      <c r="PY148">
        <f t="shared" si="2675"/>
        <v>17</v>
      </c>
      <c r="PZ148">
        <f t="shared" si="2675"/>
        <v>5.8219178082191778E-2</v>
      </c>
      <c r="QA148">
        <f t="shared" si="2675"/>
        <v>1.3703027535891601E-2</v>
      </c>
      <c r="QB148" s="4">
        <f>SUM(QB141:QB145)</f>
        <v>6656</v>
      </c>
      <c r="QC148" s="4">
        <f>SUM(QC141:QC145)</f>
        <v>415.86534307287769</v>
      </c>
      <c r="QD148" s="4">
        <f>SUM(QD141:QD145)</f>
        <v>8860.3420020576796</v>
      </c>
      <c r="QE148" s="4">
        <f>SUM(QE141:QE145)</f>
        <v>1.5368426321607485</v>
      </c>
      <c r="QF148" s="4"/>
      <c r="QG148" s="4"/>
      <c r="QH148" s="4"/>
      <c r="QI148" s="4"/>
      <c r="QN148"/>
      <c r="QO148"/>
      <c r="QP148"/>
      <c r="QQ148"/>
      <c r="QR148"/>
      <c r="QS148" s="4"/>
      <c r="QT148"/>
      <c r="QU148"/>
      <c r="QV148"/>
      <c r="QW148"/>
      <c r="QX148"/>
      <c r="QY148" s="4"/>
      <c r="QZ148" s="4"/>
      <c r="RA148" s="4"/>
      <c r="RB148" s="4"/>
      <c r="RC148" s="4"/>
      <c r="RD148" s="4"/>
      <c r="RE148" s="4"/>
      <c r="RF148" s="4"/>
    </row>
    <row r="149" spans="1:474">
      <c r="A149" s="20" t="s">
        <v>13</v>
      </c>
      <c r="B149" s="20" t="s">
        <v>18</v>
      </c>
      <c r="C149" s="20">
        <v>45</v>
      </c>
      <c r="D149" s="20" t="s">
        <v>15</v>
      </c>
      <c r="E149" s="20">
        <v>481</v>
      </c>
      <c r="F149" s="23">
        <v>4573</v>
      </c>
      <c r="G149" s="20">
        <v>10.5</v>
      </c>
      <c r="H149" s="20">
        <v>156</v>
      </c>
      <c r="I149" s="23">
        <v>4237</v>
      </c>
      <c r="J149" s="20">
        <v>3.7</v>
      </c>
      <c r="K149" s="23">
        <v>1695</v>
      </c>
      <c r="L149" s="23">
        <v>5000</v>
      </c>
      <c r="M149" s="20">
        <v>33.9</v>
      </c>
      <c r="N149" s="20">
        <v>865</v>
      </c>
      <c r="O149" s="23">
        <v>4146</v>
      </c>
      <c r="P149" s="20">
        <v>20.9</v>
      </c>
      <c r="Q149" s="20">
        <v>761</v>
      </c>
      <c r="R149" s="23">
        <v>3742</v>
      </c>
      <c r="S149" s="20">
        <v>20.3</v>
      </c>
      <c r="T149" s="20">
        <v>1245</v>
      </c>
      <c r="U149" s="23">
        <v>4028</v>
      </c>
      <c r="V149" s="20">
        <v>30.9</v>
      </c>
      <c r="W149" s="23">
        <v>1586</v>
      </c>
      <c r="X149" s="23">
        <v>3748</v>
      </c>
      <c r="Y149" s="20">
        <v>42.3</v>
      </c>
      <c r="Z149" s="23">
        <v>1344</v>
      </c>
      <c r="AA149" s="23">
        <v>4625</v>
      </c>
      <c r="AB149" s="20">
        <v>29.1</v>
      </c>
      <c r="AC149" s="23">
        <v>1896</v>
      </c>
      <c r="AD149" s="23">
        <v>4128</v>
      </c>
      <c r="AE149" s="20">
        <v>45.9</v>
      </c>
      <c r="AF149" s="20">
        <v>946</v>
      </c>
      <c r="AG149" s="23">
        <v>3031</v>
      </c>
      <c r="AH149" s="20">
        <v>31.2</v>
      </c>
      <c r="AI149" s="23">
        <v>3111</v>
      </c>
      <c r="AJ149" s="23">
        <v>4267</v>
      </c>
      <c r="AK149" s="20">
        <v>72.900000000000006</v>
      </c>
      <c r="AL149" s="23">
        <v>1372</v>
      </c>
      <c r="AM149" s="23">
        <v>3861</v>
      </c>
      <c r="AN149" s="20">
        <v>35.5</v>
      </c>
      <c r="AO149" s="20">
        <v>1184</v>
      </c>
      <c r="AP149" s="23">
        <v>3381</v>
      </c>
      <c r="AQ149" s="20">
        <v>35</v>
      </c>
      <c r="AR149" s="23">
        <v>1275</v>
      </c>
      <c r="AS149" s="23">
        <v>3366</v>
      </c>
      <c r="AT149" s="20">
        <v>37.9</v>
      </c>
      <c r="AU149" s="20">
        <v>869</v>
      </c>
      <c r="AV149" s="23">
        <v>3256</v>
      </c>
      <c r="AW149" s="20">
        <v>26.7</v>
      </c>
      <c r="AX149" s="20">
        <v>585</v>
      </c>
      <c r="AY149" s="23">
        <v>2568</v>
      </c>
      <c r="AZ149" s="20">
        <v>22.8</v>
      </c>
      <c r="BA149" s="20">
        <v>309</v>
      </c>
      <c r="BB149" s="23">
        <v>2964</v>
      </c>
      <c r="BC149" s="20">
        <v>10.4</v>
      </c>
      <c r="BE149" s="35"/>
      <c r="BF149" s="1" t="str">
        <f t="shared" si="2213"/>
        <v>明細部</v>
      </c>
      <c r="BG149" s="1" t="str">
        <f t="shared" si="2214"/>
        <v>同規模</v>
      </c>
      <c r="BH149" s="1">
        <f t="shared" si="2215"/>
        <v>45</v>
      </c>
      <c r="BI149" s="1" t="str">
        <f t="shared" si="2216"/>
        <v>男</v>
      </c>
      <c r="BJ149" s="1">
        <f t="shared" si="2217"/>
        <v>481</v>
      </c>
      <c r="BK149" s="1">
        <f t="shared" si="2218"/>
        <v>4573</v>
      </c>
      <c r="BL149" s="1">
        <f t="shared" si="2219"/>
        <v>10.5</v>
      </c>
      <c r="BM149" t="str">
        <f t="shared" si="2455"/>
        <v>65-74（再掲）</v>
      </c>
      <c r="BN149">
        <f t="shared" si="2370"/>
        <v>16426</v>
      </c>
      <c r="BO149">
        <f t="shared" si="2371"/>
        <v>8748</v>
      </c>
      <c r="BP149">
        <f t="shared" si="2372"/>
        <v>0.53257031535370758</v>
      </c>
      <c r="BQ149">
        <f t="shared" si="2373"/>
        <v>3.8929669196934922E-3</v>
      </c>
      <c r="BR149" s="4"/>
      <c r="BS149" t="str">
        <f t="shared" ref="BS149:BW149" si="2676">+BS98</f>
        <v>65-74（再掲）</v>
      </c>
      <c r="BT149">
        <f t="shared" si="2676"/>
        <v>1324</v>
      </c>
      <c r="BU149">
        <f t="shared" si="2676"/>
        <v>558</v>
      </c>
      <c r="BV149">
        <f t="shared" si="2676"/>
        <v>0.4214501510574018</v>
      </c>
      <c r="BW149">
        <f t="shared" si="2676"/>
        <v>1.3570614279641468E-2</v>
      </c>
      <c r="BX149" s="4">
        <f>+BX146+BX147</f>
        <v>16426</v>
      </c>
      <c r="BY149" s="4">
        <f>+BY146+BY147</f>
        <v>6922.7539377289377</v>
      </c>
      <c r="BZ149" s="4">
        <f>+BZ146+BZ147</f>
        <v>49756.040578280299</v>
      </c>
      <c r="CA149" s="4">
        <f>+CA146+CA147</f>
        <v>707.58287383412653</v>
      </c>
      <c r="CB149" s="4"/>
      <c r="CC149" s="4"/>
      <c r="CD149" s="4"/>
      <c r="CE149" s="4"/>
      <c r="CG149" s="1">
        <f t="shared" si="2221"/>
        <v>156</v>
      </c>
      <c r="CH149" s="1">
        <f t="shared" si="2222"/>
        <v>4237</v>
      </c>
      <c r="CI149" s="1">
        <f t="shared" si="2223"/>
        <v>3.7</v>
      </c>
      <c r="CJ149" t="str">
        <f t="shared" si="2461"/>
        <v>65-74（再掲）</v>
      </c>
      <c r="CK149">
        <f t="shared" si="2375"/>
        <v>16032</v>
      </c>
      <c r="CL149">
        <f t="shared" si="2376"/>
        <v>1241</v>
      </c>
      <c r="CM149">
        <f t="shared" si="2377"/>
        <v>7.7407684630738521E-2</v>
      </c>
      <c r="CN149">
        <f t="shared" si="2378"/>
        <v>2.1105862428129332E-3</v>
      </c>
      <c r="CO149" s="4"/>
      <c r="CP149" t="str">
        <f t="shared" ref="CP149:CT149" si="2677">+CP98</f>
        <v>65-74（再掲）</v>
      </c>
      <c r="CQ149">
        <f t="shared" si="2677"/>
        <v>1212</v>
      </c>
      <c r="CR149">
        <f t="shared" si="2677"/>
        <v>59</v>
      </c>
      <c r="CS149">
        <f t="shared" si="2677"/>
        <v>4.8679867986798679E-2</v>
      </c>
      <c r="CT149">
        <f t="shared" si="2677"/>
        <v>6.181398319245978E-3</v>
      </c>
      <c r="CU149" s="4">
        <f>+CU146+CU147</f>
        <v>16032</v>
      </c>
      <c r="CV149" s="4">
        <f>+CV146+CV147</f>
        <v>761.64481395367898</v>
      </c>
      <c r="CW149" s="4">
        <f>+CW146+CW147</f>
        <v>9448.6254807775877</v>
      </c>
      <c r="CX149" s="4">
        <f>+CX146+CX147</f>
        <v>96.91628374690913</v>
      </c>
      <c r="CY149" s="4"/>
      <c r="CZ149" s="4"/>
      <c r="DA149" s="4"/>
      <c r="DB149" s="4"/>
      <c r="DD149" s="1">
        <f t="shared" si="2225"/>
        <v>1695</v>
      </c>
      <c r="DE149" s="1">
        <f t="shared" si="2226"/>
        <v>5000</v>
      </c>
      <c r="DF149" s="1">
        <f t="shared" si="2227"/>
        <v>33.9</v>
      </c>
      <c r="DG149" t="str">
        <f t="shared" si="2467"/>
        <v>65-74（再掲）</v>
      </c>
      <c r="DH149">
        <f t="shared" si="2380"/>
        <v>18219</v>
      </c>
      <c r="DI149">
        <f t="shared" si="2381"/>
        <v>293</v>
      </c>
      <c r="DJ149">
        <f t="shared" si="2382"/>
        <v>1.6082112080794776E-2</v>
      </c>
      <c r="DK149">
        <f t="shared" si="2383"/>
        <v>9.319416091375267E-4</v>
      </c>
      <c r="DL149" s="4"/>
      <c r="DM149" t="str">
        <f t="shared" ref="DM149:DQ149" si="2678">+DM98</f>
        <v>65-74（再掲）</v>
      </c>
      <c r="DN149">
        <f t="shared" si="2678"/>
        <v>1289</v>
      </c>
      <c r="DO149">
        <f t="shared" si="2678"/>
        <v>20</v>
      </c>
      <c r="DP149">
        <f t="shared" si="2678"/>
        <v>1.5515903801396431E-2</v>
      </c>
      <c r="DQ149">
        <f t="shared" si="2678"/>
        <v>3.4424404231883404E-3</v>
      </c>
      <c r="DR149" s="4">
        <f>+DR146+DR147</f>
        <v>18219</v>
      </c>
      <c r="DS149" s="4">
        <f>+DS146+DS147</f>
        <v>283.19874068176887</v>
      </c>
      <c r="DT149" s="4">
        <f>+DT146+DT147</f>
        <v>3953.7181792562578</v>
      </c>
      <c r="DU149" s="4">
        <f>+DU146+DU147</f>
        <v>20.626570744653737</v>
      </c>
      <c r="DV149" s="4"/>
      <c r="DW149" s="4"/>
      <c r="DX149" s="4"/>
      <c r="DY149" s="4"/>
      <c r="EA149" s="1">
        <f t="shared" si="2229"/>
        <v>865</v>
      </c>
      <c r="EB149" s="1">
        <f t="shared" si="2230"/>
        <v>4146</v>
      </c>
      <c r="EC149" s="1">
        <f t="shared" si="2231"/>
        <v>20.9</v>
      </c>
      <c r="ED149" t="str">
        <f t="shared" si="2473"/>
        <v>65-74（再掲）</v>
      </c>
      <c r="EE149">
        <f t="shared" si="2385"/>
        <v>17483</v>
      </c>
      <c r="EF149">
        <f t="shared" si="2386"/>
        <v>392</v>
      </c>
      <c r="EG149">
        <f t="shared" si="2387"/>
        <v>2.2421781158840016E-2</v>
      </c>
      <c r="EH149">
        <f t="shared" si="2388"/>
        <v>1.1197029805010748E-3</v>
      </c>
      <c r="EI149" s="4"/>
      <c r="EJ149" t="str">
        <f t="shared" ref="EJ149:EN149" si="2679">+EJ98</f>
        <v>65-74（再掲）</v>
      </c>
      <c r="EK149">
        <f t="shared" si="2679"/>
        <v>1355</v>
      </c>
      <c r="EL149">
        <f t="shared" si="2679"/>
        <v>27</v>
      </c>
      <c r="EM149">
        <f t="shared" si="2679"/>
        <v>1.9926199261992621E-2</v>
      </c>
      <c r="EN149">
        <f t="shared" si="2679"/>
        <v>3.7964001053789132E-3</v>
      </c>
      <c r="EO149" s="4">
        <f>+EO146+EO147</f>
        <v>17483</v>
      </c>
      <c r="EP149" s="4">
        <f>+EP146+EP147</f>
        <v>348.81329306979012</v>
      </c>
      <c r="EQ149" s="4">
        <f>+EQ146+EQ147</f>
        <v>4419.6153826077953</v>
      </c>
      <c r="ER149" s="4">
        <f>+ER146+ER147</f>
        <v>30.333135588691427</v>
      </c>
      <c r="ES149" s="4"/>
      <c r="ET149" s="4"/>
      <c r="EU149" s="4"/>
      <c r="EV149" s="4"/>
      <c r="EX149" s="1">
        <f t="shared" si="2233"/>
        <v>761</v>
      </c>
      <c r="EY149" s="1">
        <f t="shared" si="2234"/>
        <v>3742</v>
      </c>
      <c r="EZ149" s="1">
        <f t="shared" si="2235"/>
        <v>20.3</v>
      </c>
      <c r="FA149" t="str">
        <f t="shared" si="2479"/>
        <v>65-74（再掲）</v>
      </c>
      <c r="FB149">
        <f t="shared" si="2390"/>
        <v>17305</v>
      </c>
      <c r="FC149">
        <f t="shared" si="2391"/>
        <v>1753</v>
      </c>
      <c r="FD149">
        <f t="shared" si="2392"/>
        <v>0.10130020225368391</v>
      </c>
      <c r="FE149">
        <f t="shared" si="2393"/>
        <v>2.2936475126493138E-3</v>
      </c>
      <c r="FF149" s="4"/>
      <c r="FG149" t="str">
        <f t="shared" ref="FG149:FK149" si="2680">+FG98</f>
        <v>65-74（再掲）</v>
      </c>
      <c r="FH149">
        <f t="shared" si="2680"/>
        <v>1274</v>
      </c>
      <c r="FI149">
        <f t="shared" si="2680"/>
        <v>123</v>
      </c>
      <c r="FJ149">
        <f t="shared" si="2680"/>
        <v>9.6546310832025112E-2</v>
      </c>
      <c r="FK149">
        <f t="shared" si="2680"/>
        <v>8.2743916904352201E-3</v>
      </c>
      <c r="FL149" s="4">
        <f>+FL146+FL147</f>
        <v>17305</v>
      </c>
      <c r="FM149" s="4">
        <f>+FM146+FM147</f>
        <v>1651.973974498369</v>
      </c>
      <c r="FN149" s="4">
        <f>+FN146+FN147</f>
        <v>20189.84993191899</v>
      </c>
      <c r="FO149" s="4">
        <f>+FO146+FO147</f>
        <v>130.60329003269581</v>
      </c>
      <c r="FP149" s="4"/>
      <c r="FQ149" s="4"/>
      <c r="FR149" s="4"/>
      <c r="FS149" s="4"/>
      <c r="FU149" s="1">
        <f t="shared" si="2237"/>
        <v>1245</v>
      </c>
      <c r="FV149" s="1">
        <f t="shared" si="2238"/>
        <v>4028</v>
      </c>
      <c r="FW149" s="1">
        <f t="shared" si="2239"/>
        <v>30.9</v>
      </c>
      <c r="FX149" t="str">
        <f t="shared" si="2485"/>
        <v>65-74（再掲）</v>
      </c>
      <c r="FY149">
        <f t="shared" si="2395"/>
        <v>17790</v>
      </c>
      <c r="FZ149">
        <f t="shared" si="2396"/>
        <v>1576</v>
      </c>
      <c r="GA149">
        <f t="shared" si="2397"/>
        <v>8.8589094997189435E-2</v>
      </c>
      <c r="GB149">
        <f t="shared" si="2398"/>
        <v>2.1303907550586508E-3</v>
      </c>
      <c r="GC149" s="4"/>
      <c r="GD149" t="str">
        <f t="shared" ref="GD149:GH149" si="2681">+GD98</f>
        <v>65-74（再掲）</v>
      </c>
      <c r="GE149">
        <f t="shared" si="2681"/>
        <v>1336</v>
      </c>
      <c r="GF149">
        <f t="shared" si="2681"/>
        <v>67</v>
      </c>
      <c r="GG149">
        <f t="shared" si="2681"/>
        <v>5.0149700598802395E-2</v>
      </c>
      <c r="GH149">
        <f t="shared" si="2681"/>
        <v>5.9711574801861724E-3</v>
      </c>
      <c r="GI149" s="4">
        <f>+GI146+GI147</f>
        <v>17790</v>
      </c>
      <c r="GJ149" s="4">
        <f>+GJ146+GJ147</f>
        <v>891.38991741649215</v>
      </c>
      <c r="GK149" s="4">
        <f>+GK146+GK147</f>
        <v>11287.88806267713</v>
      </c>
      <c r="GL149" s="4">
        <f>+GL146+GL147</f>
        <v>117.71464239173984</v>
      </c>
      <c r="GM149" s="4"/>
      <c r="GN149" s="4"/>
      <c r="GO149" s="4"/>
      <c r="GP149" s="4"/>
      <c r="GR149" s="1">
        <f t="shared" si="2241"/>
        <v>1586</v>
      </c>
      <c r="GS149" s="1">
        <f t="shared" si="2242"/>
        <v>3748</v>
      </c>
      <c r="GT149" s="1">
        <f t="shared" si="2243"/>
        <v>42.3</v>
      </c>
      <c r="GU149" t="str">
        <f t="shared" si="2491"/>
        <v>65-74（再掲）</v>
      </c>
      <c r="GV149">
        <f t="shared" si="2400"/>
        <v>16872</v>
      </c>
      <c r="GW149">
        <f t="shared" si="2401"/>
        <v>3682</v>
      </c>
      <c r="GX149">
        <f t="shared" si="2402"/>
        <v>0.21823138928402086</v>
      </c>
      <c r="GY149">
        <f t="shared" si="2403"/>
        <v>3.1799071539551946E-3</v>
      </c>
      <c r="GZ149" s="4"/>
      <c r="HA149" t="str">
        <f t="shared" ref="HA149:HE149" si="2682">+HA98</f>
        <v>65-74（再掲）</v>
      </c>
      <c r="HB149">
        <f t="shared" si="2682"/>
        <v>1223</v>
      </c>
      <c r="HC149">
        <f t="shared" si="2682"/>
        <v>289</v>
      </c>
      <c r="HD149">
        <f t="shared" si="2682"/>
        <v>0.23630417007358953</v>
      </c>
      <c r="HE149">
        <f t="shared" si="2682"/>
        <v>1.214738157853667E-2</v>
      </c>
      <c r="HF149" s="4">
        <f>+HF146+HF147</f>
        <v>16872</v>
      </c>
      <c r="HG149" s="4">
        <f>+HG146+HG147</f>
        <v>4030.3506077020506</v>
      </c>
      <c r="HH149" s="4">
        <f>+HH146+HH147</f>
        <v>42534.443582867854</v>
      </c>
      <c r="HI149" s="4">
        <f>+HI146+HI147</f>
        <v>265.68782522984156</v>
      </c>
      <c r="HJ149" s="4"/>
      <c r="HK149" s="4"/>
      <c r="HL149" s="4"/>
      <c r="HM149" s="4"/>
      <c r="HO149" s="1">
        <f t="shared" si="2245"/>
        <v>1344</v>
      </c>
      <c r="HP149" s="1">
        <f t="shared" si="2246"/>
        <v>4625</v>
      </c>
      <c r="HQ149" s="1">
        <f t="shared" si="2247"/>
        <v>29.1</v>
      </c>
      <c r="HR149" t="str">
        <f t="shared" si="2497"/>
        <v>65-74（再掲）</v>
      </c>
      <c r="HS149">
        <f t="shared" si="2405"/>
        <v>16865</v>
      </c>
      <c r="HT149">
        <f t="shared" si="2406"/>
        <v>4376</v>
      </c>
      <c r="HU149">
        <f t="shared" si="2407"/>
        <v>0.25947227986955235</v>
      </c>
      <c r="HV149">
        <f t="shared" si="2408"/>
        <v>3.3753823193659808E-3</v>
      </c>
      <c r="HW149" s="4"/>
      <c r="HX149" t="str">
        <f t="shared" ref="HX149:IB149" si="2683">+HX98</f>
        <v>65-74（再掲）</v>
      </c>
      <c r="HY149">
        <f t="shared" si="2683"/>
        <v>1270</v>
      </c>
      <c r="HZ149">
        <f t="shared" si="2683"/>
        <v>336</v>
      </c>
      <c r="IA149">
        <f t="shared" si="2683"/>
        <v>0.26456692913385826</v>
      </c>
      <c r="IB149">
        <f t="shared" si="2683"/>
        <v>1.2377629972425339E-2</v>
      </c>
      <c r="IC149" s="4">
        <f>+IC146+IC147</f>
        <v>16865</v>
      </c>
      <c r="ID149" s="4">
        <f>+ID146+ID147</f>
        <v>4492.0193836941016</v>
      </c>
      <c r="IE149" s="4">
        <f>+IE146+IE147</f>
        <v>44448.089591333264</v>
      </c>
      <c r="IF149" s="4">
        <f>+IF146+IF147</f>
        <v>332.15589825309803</v>
      </c>
      <c r="IG149" s="4"/>
      <c r="IH149" s="4"/>
      <c r="II149" s="4"/>
      <c r="IJ149" s="4"/>
      <c r="IL149" s="1">
        <f t="shared" si="2249"/>
        <v>1896</v>
      </c>
      <c r="IM149" s="1">
        <f t="shared" si="2250"/>
        <v>4128</v>
      </c>
      <c r="IN149" s="1">
        <f t="shared" si="2251"/>
        <v>45.9</v>
      </c>
      <c r="IO149" t="str">
        <f t="shared" si="2503"/>
        <v>65-74（再掲）</v>
      </c>
      <c r="IP149">
        <f t="shared" si="2410"/>
        <v>17849</v>
      </c>
      <c r="IQ149">
        <f t="shared" si="2411"/>
        <v>8842</v>
      </c>
      <c r="IR149">
        <f t="shared" si="2412"/>
        <v>0.49537789231889739</v>
      </c>
      <c r="IS149">
        <f t="shared" si="2413"/>
        <v>3.7423508640142072E-3</v>
      </c>
      <c r="IT149" s="4"/>
      <c r="IU149" t="str">
        <f t="shared" ref="IU149:IY149" si="2684">+IU98</f>
        <v>65-74（再掲）</v>
      </c>
      <c r="IV149">
        <f t="shared" si="2684"/>
        <v>1336</v>
      </c>
      <c r="IW149">
        <f t="shared" si="2684"/>
        <v>851</v>
      </c>
      <c r="IX149">
        <f t="shared" si="2684"/>
        <v>0.6369760479041916</v>
      </c>
      <c r="IY149">
        <f t="shared" si="2684"/>
        <v>1.3156063533975179E-2</v>
      </c>
      <c r="IZ149" s="4">
        <f>+IZ146+IZ147</f>
        <v>17849</v>
      </c>
      <c r="JA149" s="4">
        <f>+JA146+JA147</f>
        <v>11362.135158947065</v>
      </c>
      <c r="JB149" s="4">
        <f>+JB146+JB147</f>
        <v>55170.791772276818</v>
      </c>
      <c r="JC149" s="4">
        <f>+JC146+JC147</f>
        <v>662.53024024846331</v>
      </c>
      <c r="JD149" s="4"/>
      <c r="JE149" s="4"/>
      <c r="JF149" s="4"/>
      <c r="JG149" s="4"/>
      <c r="JI149" s="1">
        <f t="shared" si="2253"/>
        <v>946</v>
      </c>
      <c r="JJ149" s="1">
        <f t="shared" si="2254"/>
        <v>3031</v>
      </c>
      <c r="JK149" s="1">
        <f t="shared" si="2255"/>
        <v>31.2</v>
      </c>
      <c r="JL149" t="str">
        <f t="shared" si="2509"/>
        <v>65-74（再掲）</v>
      </c>
      <c r="JM149">
        <f t="shared" si="2415"/>
        <v>17561</v>
      </c>
      <c r="JN149">
        <f t="shared" si="2416"/>
        <v>5336</v>
      </c>
      <c r="JO149">
        <f t="shared" si="2417"/>
        <v>0.30385513353453675</v>
      </c>
      <c r="JP149">
        <f t="shared" si="2418"/>
        <v>3.4706313067348507E-3</v>
      </c>
      <c r="JQ149" s="4"/>
      <c r="JR149" t="str">
        <f t="shared" ref="JR149:JV149" si="2685">+JR98</f>
        <v>65-74（再掲）</v>
      </c>
      <c r="JS149">
        <f t="shared" si="2685"/>
        <v>1246</v>
      </c>
      <c r="JT149">
        <f t="shared" si="2685"/>
        <v>570</v>
      </c>
      <c r="JU149">
        <f t="shared" si="2685"/>
        <v>0.45746388443017655</v>
      </c>
      <c r="JV149">
        <f t="shared" si="2685"/>
        <v>1.4113467006401901E-2</v>
      </c>
      <c r="JW149" s="4">
        <f>+JW146+JW147</f>
        <v>17561</v>
      </c>
      <c r="JX149" s="4">
        <f>+JX146+JX147</f>
        <v>8035.2183680568978</v>
      </c>
      <c r="JY149" s="4">
        <f>+JY146+JY147</f>
        <v>61942.053326918562</v>
      </c>
      <c r="JZ149" s="4">
        <f>+JZ146+JZ147</f>
        <v>384.2107924872721</v>
      </c>
      <c r="KA149" s="4"/>
      <c r="KB149" s="4"/>
      <c r="KC149" s="4"/>
      <c r="KD149" s="4"/>
      <c r="KF149" s="1">
        <f t="shared" si="2257"/>
        <v>3111</v>
      </c>
      <c r="KG149" s="1">
        <f t="shared" si="2258"/>
        <v>4267</v>
      </c>
      <c r="KH149" s="1">
        <f t="shared" si="2259"/>
        <v>72.900000000000006</v>
      </c>
      <c r="KI149" t="str">
        <f t="shared" si="2515"/>
        <v>65-74（再掲）</v>
      </c>
      <c r="KJ149">
        <f t="shared" si="2420"/>
        <v>18162</v>
      </c>
      <c r="KK149">
        <f t="shared" si="2421"/>
        <v>9996</v>
      </c>
      <c r="KL149">
        <f t="shared" si="2422"/>
        <v>0.55037991410637599</v>
      </c>
      <c r="KM149">
        <f t="shared" si="2423"/>
        <v>3.6912401792529425E-3</v>
      </c>
      <c r="KN149" s="4"/>
      <c r="KO149" t="str">
        <f t="shared" ref="KO149:KS149" si="2686">+KO98</f>
        <v>65-74（再掲）</v>
      </c>
      <c r="KP149">
        <f t="shared" si="2686"/>
        <v>1245</v>
      </c>
      <c r="KQ149">
        <f t="shared" si="2686"/>
        <v>745</v>
      </c>
      <c r="KR149">
        <f t="shared" si="2686"/>
        <v>0.59839357429718876</v>
      </c>
      <c r="KS149">
        <f t="shared" si="2686"/>
        <v>1.3893418294908132E-2</v>
      </c>
      <c r="KT149" s="4">
        <f>+KT146+KT147</f>
        <v>18162</v>
      </c>
      <c r="KU149" s="4">
        <f>+KU146+KU147</f>
        <v>10868.188839341012</v>
      </c>
      <c r="KV149" s="4">
        <f>+KV146+KV147</f>
        <v>63675.971048212596</v>
      </c>
      <c r="KW149" s="4">
        <f>+KW146+KW147</f>
        <v>685.5981424691405</v>
      </c>
      <c r="KX149" s="4"/>
      <c r="KY149" s="4"/>
      <c r="KZ149" s="4"/>
      <c r="LA149" s="4"/>
      <c r="LC149" s="1">
        <f t="shared" si="2261"/>
        <v>1372</v>
      </c>
      <c r="LD149" s="1">
        <f t="shared" si="2262"/>
        <v>3861</v>
      </c>
      <c r="LE149" s="1">
        <f t="shared" si="2263"/>
        <v>35.5</v>
      </c>
      <c r="LF149" t="str">
        <f t="shared" si="2521"/>
        <v>65-74（再掲）</v>
      </c>
      <c r="LG149">
        <f t="shared" si="2425"/>
        <v>17844</v>
      </c>
      <c r="LH149">
        <f t="shared" si="2426"/>
        <v>825</v>
      </c>
      <c r="LI149">
        <f t="shared" si="2427"/>
        <v>4.6234028244788165E-2</v>
      </c>
      <c r="LJ149">
        <f t="shared" si="2428"/>
        <v>1.57201132907944E-3</v>
      </c>
      <c r="LK149" s="4"/>
      <c r="LL149" t="str">
        <f t="shared" ref="LL149:LP149" si="2687">+LL98</f>
        <v>65-74（再掲）</v>
      </c>
      <c r="LM149">
        <f t="shared" si="2687"/>
        <v>1229</v>
      </c>
      <c r="LN149">
        <f t="shared" si="2687"/>
        <v>65</v>
      </c>
      <c r="LO149">
        <f t="shared" si="2687"/>
        <v>5.2888527257933277E-2</v>
      </c>
      <c r="LP149">
        <f t="shared" si="2687"/>
        <v>6.3841832462787924E-3</v>
      </c>
      <c r="LQ149" s="4">
        <f>+LQ146+LQ147</f>
        <v>17844</v>
      </c>
      <c r="LR149" s="4">
        <f>+LR146+LR147</f>
        <v>948.98671217847118</v>
      </c>
      <c r="LS149" s="4">
        <f>+LS146+LS147</f>
        <v>13185.267807038765</v>
      </c>
      <c r="LT149" s="4">
        <f>+LT146+LT147</f>
        <v>57.418099966372985</v>
      </c>
      <c r="LU149" s="4"/>
      <c r="LV149" s="4"/>
      <c r="LW149" s="4"/>
      <c r="LX149" s="4"/>
      <c r="LZ149" s="1">
        <f t="shared" si="2265"/>
        <v>1184</v>
      </c>
      <c r="MA149" s="1">
        <f t="shared" si="2266"/>
        <v>3381</v>
      </c>
      <c r="MB149" s="1">
        <f t="shared" si="2267"/>
        <v>35</v>
      </c>
      <c r="MC149" t="str">
        <f t="shared" si="2527"/>
        <v>65-74（再掲）</v>
      </c>
      <c r="MD149">
        <f t="shared" si="2430"/>
        <v>17933</v>
      </c>
      <c r="ME149">
        <f t="shared" si="2431"/>
        <v>2747</v>
      </c>
      <c r="MF149">
        <f t="shared" si="2432"/>
        <v>0.1531812858975074</v>
      </c>
      <c r="MG149">
        <f t="shared" si="2433"/>
        <v>2.6895003476516965E-3</v>
      </c>
      <c r="MH149" s="4"/>
      <c r="MI149" t="str">
        <f t="shared" ref="MI149:MM149" si="2688">+MI98</f>
        <v>65-74（再掲）</v>
      </c>
      <c r="MJ149">
        <f t="shared" si="2688"/>
        <v>1220</v>
      </c>
      <c r="MK149">
        <f t="shared" si="2688"/>
        <v>152</v>
      </c>
      <c r="ML149">
        <f t="shared" si="2688"/>
        <v>0.12459016393442623</v>
      </c>
      <c r="MM149">
        <f t="shared" si="2688"/>
        <v>9.4551336990321283E-3</v>
      </c>
      <c r="MN149" s="4">
        <f>+MN146+MN147</f>
        <v>17933</v>
      </c>
      <c r="MO149" s="4">
        <f>+MO146+MO147</f>
        <v>2234.409048739496</v>
      </c>
      <c r="MP149" s="4">
        <f>+MP146+MP147</f>
        <v>28752.73178224836</v>
      </c>
      <c r="MQ149" s="4">
        <f>+MQ146+MQ147</f>
        <v>186.90949409783087</v>
      </c>
      <c r="MR149" s="4"/>
      <c r="MS149" s="4"/>
      <c r="MT149" s="4"/>
      <c r="MU149" s="4"/>
      <c r="MW149" s="1">
        <f t="shared" si="2269"/>
        <v>1275</v>
      </c>
      <c r="MX149" s="1">
        <f t="shared" si="2270"/>
        <v>3366</v>
      </c>
      <c r="MY149" s="1">
        <f t="shared" si="2271"/>
        <v>37.9</v>
      </c>
      <c r="MZ149" t="str">
        <f t="shared" si="2533"/>
        <v>65-74（再掲）</v>
      </c>
      <c r="NA149">
        <f t="shared" si="2435"/>
        <v>10411</v>
      </c>
      <c r="NB149">
        <f t="shared" si="2436"/>
        <v>10196</v>
      </c>
      <c r="NC149">
        <f t="shared" si="2437"/>
        <v>0.97934876572855634</v>
      </c>
      <c r="ND149">
        <f t="shared" si="2438"/>
        <v>1.3937839965632911E-3</v>
      </c>
      <c r="NE149" s="4"/>
      <c r="NF149" t="str">
        <f t="shared" ref="NF149:NJ149" si="2689">+NF98</f>
        <v>65-74（再掲）</v>
      </c>
      <c r="NG149">
        <f t="shared" si="2689"/>
        <v>477</v>
      </c>
      <c r="NH149">
        <f t="shared" si="2689"/>
        <v>460</v>
      </c>
      <c r="NI149">
        <f t="shared" si="2689"/>
        <v>0.96436058700209648</v>
      </c>
      <c r="NJ149">
        <f t="shared" si="2689"/>
        <v>8.4883994386158266E-3</v>
      </c>
      <c r="NK149" s="4">
        <f>+NK146+NK147</f>
        <v>10411</v>
      </c>
      <c r="NL149" s="4">
        <f>+NL146+NL147</f>
        <v>10050.197497624327</v>
      </c>
      <c r="NM149" s="4">
        <f>+NM146+NM147</f>
        <v>7345.5051009863546</v>
      </c>
      <c r="NN149" s="4">
        <f>+NN146+NN147</f>
        <v>467.46879342641705</v>
      </c>
      <c r="NO149" s="4"/>
      <c r="NP149" s="4"/>
      <c r="NQ149" s="4"/>
      <c r="NR149" s="4"/>
      <c r="NT149" s="1">
        <f t="shared" si="2273"/>
        <v>869</v>
      </c>
      <c r="NU149" s="1">
        <f t="shared" si="2274"/>
        <v>3256</v>
      </c>
      <c r="NV149" s="1">
        <f t="shared" si="2275"/>
        <v>26.7</v>
      </c>
      <c r="NW149" t="str">
        <f t="shared" si="2539"/>
        <v>65-74（再掲）</v>
      </c>
      <c r="NX149">
        <f t="shared" si="2440"/>
        <v>9756</v>
      </c>
      <c r="NY149">
        <f t="shared" si="2441"/>
        <v>358</v>
      </c>
      <c r="NZ149">
        <f t="shared" si="2442"/>
        <v>3.6695366953669539E-2</v>
      </c>
      <c r="OA149">
        <f t="shared" si="2443"/>
        <v>1.9034941489730855E-3</v>
      </c>
      <c r="OB149" s="4"/>
      <c r="OC149" t="str">
        <f t="shared" ref="OC149:OG149" si="2690">+OC98</f>
        <v>65-74（再掲）</v>
      </c>
      <c r="OD149">
        <f t="shared" si="2690"/>
        <v>496</v>
      </c>
      <c r="OE149">
        <f t="shared" si="2690"/>
        <v>34</v>
      </c>
      <c r="OF149">
        <f t="shared" si="2690"/>
        <v>6.8548387096774188E-2</v>
      </c>
      <c r="OG149">
        <f t="shared" si="2690"/>
        <v>1.1345873354831747E-2</v>
      </c>
      <c r="OH149" s="4">
        <f>+OH146+OH147</f>
        <v>9756</v>
      </c>
      <c r="OI149" s="4">
        <f>+OI146+OI147</f>
        <v>694.91947281820694</v>
      </c>
      <c r="OJ149" s="4">
        <f>+OJ146+OJ147</f>
        <v>13116.358288060845</v>
      </c>
      <c r="OK149" s="4">
        <f>+OK146+OK147</f>
        <v>18.387809260964318</v>
      </c>
      <c r="OL149" s="4"/>
      <c r="OM149" s="4"/>
      <c r="ON149" s="4"/>
      <c r="OO149" s="4"/>
      <c r="OQ149" s="1">
        <f t="shared" si="2277"/>
        <v>585</v>
      </c>
      <c r="OR149" s="1">
        <f t="shared" si="2278"/>
        <v>2568</v>
      </c>
      <c r="OS149" s="1">
        <f t="shared" si="2279"/>
        <v>22.8</v>
      </c>
      <c r="OT149" t="str">
        <f t="shared" si="2545"/>
        <v>65-74（再掲）</v>
      </c>
      <c r="OU149">
        <f t="shared" si="2445"/>
        <v>10284</v>
      </c>
      <c r="OV149">
        <f t="shared" si="2446"/>
        <v>56</v>
      </c>
      <c r="OW149">
        <f t="shared" si="2447"/>
        <v>5.4453520031116295E-3</v>
      </c>
      <c r="OX149">
        <f t="shared" si="2448"/>
        <v>7.2568186692452549E-4</v>
      </c>
      <c r="OY149" s="4"/>
      <c r="OZ149" t="str">
        <f t="shared" ref="OZ149:PD149" si="2691">+OZ98</f>
        <v>65-74（再掲）</v>
      </c>
      <c r="PA149">
        <f t="shared" si="2691"/>
        <v>464</v>
      </c>
      <c r="PB149">
        <f t="shared" si="2691"/>
        <v>7</v>
      </c>
      <c r="PC149">
        <f t="shared" si="2691"/>
        <v>1.5086206896551725E-2</v>
      </c>
      <c r="PD149">
        <f t="shared" si="2691"/>
        <v>5.6588756304515519E-3</v>
      </c>
      <c r="PE149" s="4">
        <f>+PE146+PE147</f>
        <v>10284</v>
      </c>
      <c r="PF149" s="4">
        <f>+PF146+PF147</f>
        <v>153.00665143154413</v>
      </c>
      <c r="PG149" s="4">
        <f>+PG146+PG147</f>
        <v>3288.9792448970529</v>
      </c>
      <c r="PH149" s="4">
        <f>+PH146+PH147</f>
        <v>2.5553845641979476</v>
      </c>
      <c r="PI149" s="4"/>
      <c r="PJ149" s="4"/>
      <c r="PK149" s="4"/>
      <c r="PL149" s="4"/>
      <c r="PN149" s="1">
        <f t="shared" si="2281"/>
        <v>309</v>
      </c>
      <c r="PO149" s="1">
        <f t="shared" si="2282"/>
        <v>2964</v>
      </c>
      <c r="PP149" s="1">
        <f t="shared" si="2283"/>
        <v>10.4</v>
      </c>
      <c r="PQ149" t="str">
        <f t="shared" si="2551"/>
        <v>65-74（再掲）</v>
      </c>
      <c r="PR149">
        <f t="shared" si="2450"/>
        <v>9413</v>
      </c>
      <c r="PS149">
        <f t="shared" si="2451"/>
        <v>8</v>
      </c>
      <c r="PT149">
        <f t="shared" si="2452"/>
        <v>8.4988845214065654E-4</v>
      </c>
      <c r="PU149">
        <f t="shared" si="2453"/>
        <v>3.0035322909665425E-4</v>
      </c>
      <c r="PV149" s="4"/>
      <c r="PW149" t="str">
        <f t="shared" ref="PW149:QA149" si="2692">+PW98</f>
        <v>65-74（再掲）</v>
      </c>
      <c r="PX149">
        <f t="shared" si="2692"/>
        <v>467</v>
      </c>
      <c r="PY149">
        <f t="shared" si="2692"/>
        <v>6</v>
      </c>
      <c r="PZ149">
        <f t="shared" si="2692"/>
        <v>1.284796573875803E-2</v>
      </c>
      <c r="QA149">
        <f t="shared" si="2692"/>
        <v>5.2113563021329683E-3</v>
      </c>
      <c r="QB149" s="4">
        <f>+QB146+QB147</f>
        <v>9413</v>
      </c>
      <c r="QC149" s="4">
        <f>+QC146+QC147</f>
        <v>119.28934717992001</v>
      </c>
      <c r="QD149" s="4">
        <f>+QD146+QD147</f>
        <v>2342.9647445799092</v>
      </c>
      <c r="QE149" s="4">
        <f>+QE146+QE147</f>
        <v>0.38869820844095243</v>
      </c>
      <c r="QF149" s="4"/>
      <c r="QG149" s="4"/>
      <c r="QH149" s="4"/>
      <c r="QI149" s="4"/>
      <c r="QN149"/>
      <c r="QO149"/>
      <c r="QP149"/>
      <c r="QQ149"/>
      <c r="QR149"/>
      <c r="QS149" s="4"/>
      <c r="QT149"/>
      <c r="QU149"/>
      <c r="QV149"/>
      <c r="QW149"/>
      <c r="QX149"/>
      <c r="QY149" s="4"/>
      <c r="QZ149" s="4"/>
      <c r="RA149" s="4"/>
      <c r="RB149" s="4"/>
      <c r="RC149" s="4"/>
      <c r="RD149" s="4"/>
      <c r="RE149" s="4"/>
      <c r="RF149" s="4"/>
    </row>
    <row r="150" spans="1:474">
      <c r="A150" s="20" t="s">
        <v>13</v>
      </c>
      <c r="B150" s="20" t="s">
        <v>18</v>
      </c>
      <c r="C150" s="20">
        <v>46</v>
      </c>
      <c r="D150" s="20" t="s">
        <v>15</v>
      </c>
      <c r="E150" s="20">
        <v>526</v>
      </c>
      <c r="F150" s="23">
        <v>3859</v>
      </c>
      <c r="G150" s="20">
        <v>13.6</v>
      </c>
      <c r="H150" s="20">
        <v>108</v>
      </c>
      <c r="I150" s="23">
        <v>3614</v>
      </c>
      <c r="J150" s="20">
        <v>3</v>
      </c>
      <c r="K150" s="23">
        <v>1088</v>
      </c>
      <c r="L150" s="23">
        <v>3276</v>
      </c>
      <c r="M150" s="20">
        <v>33.200000000000003</v>
      </c>
      <c r="N150" s="20">
        <v>698</v>
      </c>
      <c r="O150" s="23">
        <v>2577</v>
      </c>
      <c r="P150" s="20">
        <v>27.1</v>
      </c>
      <c r="Q150" s="20">
        <v>552</v>
      </c>
      <c r="R150" s="23">
        <v>3027</v>
      </c>
      <c r="S150" s="20">
        <v>18.2</v>
      </c>
      <c r="T150" s="20">
        <v>1069</v>
      </c>
      <c r="U150" s="23">
        <v>2562</v>
      </c>
      <c r="V150" s="20">
        <v>41.7</v>
      </c>
      <c r="W150" s="20">
        <v>1057</v>
      </c>
      <c r="X150" s="23">
        <v>3446</v>
      </c>
      <c r="Y150" s="20">
        <v>30.7</v>
      </c>
      <c r="Z150" s="23">
        <v>1569</v>
      </c>
      <c r="AA150" s="23">
        <v>3447</v>
      </c>
      <c r="AB150" s="20">
        <v>45.5</v>
      </c>
      <c r="AC150" s="23">
        <v>1769</v>
      </c>
      <c r="AD150" s="23">
        <v>2484</v>
      </c>
      <c r="AE150" s="20">
        <v>71.2</v>
      </c>
      <c r="AF150" s="20">
        <v>672</v>
      </c>
      <c r="AG150" s="23">
        <v>2782</v>
      </c>
      <c r="AH150" s="20">
        <v>24.2</v>
      </c>
      <c r="AI150" s="23">
        <v>1794</v>
      </c>
      <c r="AJ150" s="23">
        <v>3054</v>
      </c>
      <c r="AK150" s="20">
        <v>58.7</v>
      </c>
      <c r="AL150" s="20">
        <v>996</v>
      </c>
      <c r="AM150" s="23">
        <v>3702</v>
      </c>
      <c r="AN150" s="20">
        <v>26.9</v>
      </c>
      <c r="AO150" s="20">
        <v>787</v>
      </c>
      <c r="AP150" s="23">
        <v>3656</v>
      </c>
      <c r="AQ150" s="20">
        <v>21.5</v>
      </c>
      <c r="AR150" s="20">
        <v>873</v>
      </c>
      <c r="AS150" s="23">
        <v>2500</v>
      </c>
      <c r="AT150" s="20">
        <v>34.9</v>
      </c>
      <c r="AU150" s="20">
        <v>887</v>
      </c>
      <c r="AV150" s="23">
        <v>2139</v>
      </c>
      <c r="AW150" s="20">
        <v>41.5</v>
      </c>
      <c r="AX150" s="20">
        <v>445</v>
      </c>
      <c r="AY150" s="23">
        <v>2790</v>
      </c>
      <c r="AZ150" s="20">
        <v>15.9</v>
      </c>
      <c r="BA150" s="20">
        <v>211</v>
      </c>
      <c r="BB150" s="23">
        <v>2895</v>
      </c>
      <c r="BC150" s="20">
        <v>7.3</v>
      </c>
      <c r="BE150" s="35"/>
      <c r="BF150" s="1" t="str">
        <f t="shared" si="2213"/>
        <v>明細部</v>
      </c>
      <c r="BG150" s="1" t="str">
        <f t="shared" si="2214"/>
        <v>同規模</v>
      </c>
      <c r="BH150" s="1">
        <f t="shared" si="2215"/>
        <v>46</v>
      </c>
      <c r="BI150" s="1" t="str">
        <f t="shared" si="2216"/>
        <v>男</v>
      </c>
      <c r="BJ150" s="1">
        <f t="shared" si="2217"/>
        <v>526</v>
      </c>
      <c r="BK150" s="1">
        <f t="shared" si="2218"/>
        <v>3859</v>
      </c>
      <c r="BL150" s="1">
        <f t="shared" si="2219"/>
        <v>13.6</v>
      </c>
      <c r="BM150" t="str">
        <f t="shared" si="2455"/>
        <v>40-74（再掲）</v>
      </c>
      <c r="BN150">
        <f t="shared" si="2370"/>
        <v>27413</v>
      </c>
      <c r="BO150">
        <f t="shared" si="2371"/>
        <v>11503</v>
      </c>
      <c r="BP150">
        <f t="shared" si="2372"/>
        <v>0.41961842921241749</v>
      </c>
      <c r="BQ150">
        <f t="shared" si="2373"/>
        <v>2.9806144364002193E-3</v>
      </c>
      <c r="BR150" s="4"/>
      <c r="BS150" t="str">
        <f t="shared" ref="BS150:BW150" si="2693">+BS99</f>
        <v>40-74（再掲）</v>
      </c>
      <c r="BT150">
        <f t="shared" si="2693"/>
        <v>1924</v>
      </c>
      <c r="BU150">
        <f t="shared" si="2693"/>
        <v>714</v>
      </c>
      <c r="BV150">
        <f t="shared" si="2693"/>
        <v>0.37110187110187109</v>
      </c>
      <c r="BW150">
        <f t="shared" si="2693"/>
        <v>1.1013724012096765E-2</v>
      </c>
      <c r="BX150" s="4">
        <f>+BX148+BX149</f>
        <v>27413</v>
      </c>
      <c r="BY150" s="4">
        <f t="shared" ref="BY150:CA150" si="2694">+BY148+BY149</f>
        <v>9782.3866262309439</v>
      </c>
      <c r="BZ150" s="4">
        <f t="shared" si="2694"/>
        <v>87758.466108481778</v>
      </c>
      <c r="CA150" s="4">
        <f t="shared" si="2694"/>
        <v>860.17517011421</v>
      </c>
      <c r="CB150" s="4"/>
      <c r="CC150" s="4"/>
      <c r="CD150" s="4"/>
      <c r="CE150" s="4"/>
      <c r="CG150" s="1">
        <f t="shared" si="2221"/>
        <v>108</v>
      </c>
      <c r="CH150" s="1">
        <f t="shared" si="2222"/>
        <v>3614</v>
      </c>
      <c r="CI150" s="1">
        <f t="shared" si="2223"/>
        <v>3</v>
      </c>
      <c r="CJ150" t="str">
        <f t="shared" si="2461"/>
        <v>40-74（再掲）</v>
      </c>
      <c r="CK150">
        <f t="shared" si="2375"/>
        <v>26173</v>
      </c>
      <c r="CL150">
        <f t="shared" si="2376"/>
        <v>1591</v>
      </c>
      <c r="CM150">
        <f t="shared" si="2377"/>
        <v>6.0787834791579107E-2</v>
      </c>
      <c r="CN150">
        <f t="shared" si="2378"/>
        <v>1.4769419948303091E-3</v>
      </c>
      <c r="CO150" s="4"/>
      <c r="CP150" t="str">
        <f t="shared" ref="CP150:CT150" si="2695">+CP99</f>
        <v>40-74（再掲）</v>
      </c>
      <c r="CQ150">
        <f t="shared" si="2695"/>
        <v>1831</v>
      </c>
      <c r="CR150">
        <f t="shared" si="2695"/>
        <v>85</v>
      </c>
      <c r="CS150">
        <f t="shared" si="2695"/>
        <v>4.6422719825232113E-2</v>
      </c>
      <c r="CT150">
        <f t="shared" si="2695"/>
        <v>4.9169870682357116E-3</v>
      </c>
      <c r="CU150" s="4">
        <f>+CU148+CU149</f>
        <v>26173</v>
      </c>
      <c r="CV150" s="4">
        <f t="shared" ref="CV150:CX150" si="2696">+CV148+CV149</f>
        <v>1182.3065831566705</v>
      </c>
      <c r="CW150" s="4">
        <f t="shared" si="2696"/>
        <v>16294.398050999043</v>
      </c>
      <c r="CX150" s="4">
        <f t="shared" si="2696"/>
        <v>119.59233559649479</v>
      </c>
      <c r="CY150" s="4"/>
      <c r="CZ150" s="4"/>
      <c r="DA150" s="4"/>
      <c r="DB150" s="4"/>
      <c r="DD150" s="1">
        <f t="shared" si="2225"/>
        <v>1088</v>
      </c>
      <c r="DE150" s="1">
        <f t="shared" si="2226"/>
        <v>3276</v>
      </c>
      <c r="DF150" s="1">
        <f t="shared" si="2227"/>
        <v>33.200000000000003</v>
      </c>
      <c r="DG150" t="str">
        <f t="shared" si="2467"/>
        <v>40-74（再掲）</v>
      </c>
      <c r="DH150">
        <f t="shared" si="2380"/>
        <v>28772</v>
      </c>
      <c r="DI150">
        <f t="shared" si="2381"/>
        <v>877</v>
      </c>
      <c r="DJ150">
        <f t="shared" si="2382"/>
        <v>3.0481023217016543E-2</v>
      </c>
      <c r="DK150">
        <f t="shared" si="2383"/>
        <v>1.0134630098681764E-3</v>
      </c>
      <c r="DL150" s="4"/>
      <c r="DM150" t="str">
        <f t="shared" ref="DM150:DQ150" si="2697">+DM99</f>
        <v>40-74（再掲）</v>
      </c>
      <c r="DN150">
        <f t="shared" si="2697"/>
        <v>1906</v>
      </c>
      <c r="DO150">
        <f t="shared" si="2697"/>
        <v>60</v>
      </c>
      <c r="DP150">
        <f t="shared" si="2697"/>
        <v>3.1479538300104928E-2</v>
      </c>
      <c r="DQ150">
        <f t="shared" si="2697"/>
        <v>3.9995131503641227E-3</v>
      </c>
      <c r="DR150" s="4">
        <f>+DR148+DR149</f>
        <v>28772</v>
      </c>
      <c r="DS150" s="4">
        <f t="shared" ref="DS150:DU150" si="2698">+DS148+DS149</f>
        <v>1000.6023063915238</v>
      </c>
      <c r="DT150" s="4">
        <f t="shared" si="2698"/>
        <v>15909.857735003436</v>
      </c>
      <c r="DU150" s="4">
        <f t="shared" si="2698"/>
        <v>53.547235684933412</v>
      </c>
      <c r="DV150" s="4"/>
      <c r="DW150" s="4"/>
      <c r="DX150" s="4"/>
      <c r="DY150" s="4"/>
      <c r="EA150" s="1">
        <f t="shared" si="2229"/>
        <v>698</v>
      </c>
      <c r="EB150" s="1">
        <f t="shared" si="2230"/>
        <v>2577</v>
      </c>
      <c r="EC150" s="1">
        <f t="shared" si="2231"/>
        <v>27.1</v>
      </c>
      <c r="ED150" t="str">
        <f t="shared" si="2473"/>
        <v>40-74（再掲）</v>
      </c>
      <c r="EE150">
        <f t="shared" si="2385"/>
        <v>27034</v>
      </c>
      <c r="EF150">
        <f t="shared" si="2386"/>
        <v>979</v>
      </c>
      <c r="EG150">
        <f t="shared" si="2387"/>
        <v>3.6213656876525856E-2</v>
      </c>
      <c r="EH150">
        <f t="shared" si="2388"/>
        <v>1.136243522647899E-3</v>
      </c>
      <c r="EI150" s="4"/>
      <c r="EJ150" t="str">
        <f t="shared" ref="EJ150:EN150" si="2699">+EJ99</f>
        <v>40-74（再掲）</v>
      </c>
      <c r="EK150">
        <f t="shared" si="2699"/>
        <v>1990</v>
      </c>
      <c r="EL150">
        <f t="shared" si="2699"/>
        <v>65</v>
      </c>
      <c r="EM150">
        <f t="shared" si="2699"/>
        <v>3.2663316582914576E-2</v>
      </c>
      <c r="EN150">
        <f t="shared" si="2699"/>
        <v>3.984670647267527E-3</v>
      </c>
      <c r="EO150" s="4">
        <f>+EO148+EO149</f>
        <v>27034</v>
      </c>
      <c r="EP150" s="4">
        <f t="shared" ref="EP150:ER150" si="2700">+EP148+EP149</f>
        <v>1030.8306887281785</v>
      </c>
      <c r="EQ150" s="4">
        <f t="shared" si="2700"/>
        <v>15119.182172349656</v>
      </c>
      <c r="ER150" s="4">
        <f t="shared" si="2700"/>
        <v>66.412060718435185</v>
      </c>
      <c r="ES150" s="4"/>
      <c r="ET150" s="4"/>
      <c r="EU150" s="4"/>
      <c r="EV150" s="4"/>
      <c r="EX150" s="1">
        <f t="shared" si="2233"/>
        <v>552</v>
      </c>
      <c r="EY150" s="1">
        <f t="shared" si="2234"/>
        <v>3027</v>
      </c>
      <c r="EZ150" s="1">
        <f t="shared" si="2235"/>
        <v>18.2</v>
      </c>
      <c r="FA150" t="str">
        <f t="shared" si="2479"/>
        <v>40-74（再掲）</v>
      </c>
      <c r="FB150">
        <f t="shared" si="2390"/>
        <v>27408</v>
      </c>
      <c r="FC150">
        <f t="shared" si="2391"/>
        <v>3455</v>
      </c>
      <c r="FD150">
        <f t="shared" si="2392"/>
        <v>0.12605808523058962</v>
      </c>
      <c r="FE150">
        <f t="shared" si="2393"/>
        <v>2.0048780665372764E-3</v>
      </c>
      <c r="FF150" s="4"/>
      <c r="FG150" t="str">
        <f t="shared" ref="FG150:FK150" si="2701">+FG99</f>
        <v>40-74（再掲）</v>
      </c>
      <c r="FH150">
        <f t="shared" si="2701"/>
        <v>1838</v>
      </c>
      <c r="FI150">
        <f t="shared" si="2701"/>
        <v>209</v>
      </c>
      <c r="FJ150">
        <f t="shared" si="2701"/>
        <v>0.11371055495103373</v>
      </c>
      <c r="FK150">
        <f t="shared" si="2701"/>
        <v>7.4048356639348327E-3</v>
      </c>
      <c r="FL150" s="4">
        <f>+FL148+FL149</f>
        <v>27408</v>
      </c>
      <c r="FM150" s="4">
        <f t="shared" ref="FM150:FO150" si="2702">+FM148+FM149</f>
        <v>3286.7248356068148</v>
      </c>
      <c r="FN150" s="4">
        <f t="shared" si="2702"/>
        <v>44630.288318371997</v>
      </c>
      <c r="FO150" s="4">
        <f t="shared" si="2702"/>
        <v>224.11393353468569</v>
      </c>
      <c r="FP150" s="4"/>
      <c r="FQ150" s="4"/>
      <c r="FR150" s="4"/>
      <c r="FS150" s="4"/>
      <c r="FU150" s="1">
        <f t="shared" si="2237"/>
        <v>1069</v>
      </c>
      <c r="FV150" s="1">
        <f t="shared" si="2238"/>
        <v>2562</v>
      </c>
      <c r="FW150" s="1">
        <f t="shared" si="2239"/>
        <v>41.7</v>
      </c>
      <c r="FX150" t="str">
        <f t="shared" si="2485"/>
        <v>40-74（再掲）</v>
      </c>
      <c r="FY150">
        <f t="shared" si="2395"/>
        <v>28105</v>
      </c>
      <c r="FZ150">
        <f t="shared" si="2396"/>
        <v>2568</v>
      </c>
      <c r="GA150">
        <f t="shared" si="2397"/>
        <v>9.1371642056573568E-2</v>
      </c>
      <c r="GB150">
        <f t="shared" si="2398"/>
        <v>1.7187276490768059E-3</v>
      </c>
      <c r="GC150" s="4"/>
      <c r="GD150" t="str">
        <f t="shared" ref="GD150:GH150" si="2703">+GD99</f>
        <v>40-74（再掲）</v>
      </c>
      <c r="GE150">
        <f t="shared" si="2703"/>
        <v>1944</v>
      </c>
      <c r="GF150">
        <f t="shared" si="2703"/>
        <v>119</v>
      </c>
      <c r="GG150">
        <f t="shared" si="2703"/>
        <v>6.1213991769547324E-2</v>
      </c>
      <c r="GH150">
        <f t="shared" si="2703"/>
        <v>5.4370149129058928E-3</v>
      </c>
      <c r="GI150" s="4">
        <f>+GI148+GI149</f>
        <v>28105</v>
      </c>
      <c r="GJ150" s="4">
        <f t="shared" ref="GJ150:GL150" si="2704">+GJ148+GJ149</f>
        <v>1829.4708074527575</v>
      </c>
      <c r="GK150" s="4">
        <f t="shared" si="2704"/>
        <v>26561.069829014727</v>
      </c>
      <c r="GL150" s="4">
        <f t="shared" si="2704"/>
        <v>174.7569084429357</v>
      </c>
      <c r="GM150" s="4"/>
      <c r="GN150" s="4"/>
      <c r="GO150" s="4"/>
      <c r="GP150" s="4"/>
      <c r="GR150" s="1">
        <f t="shared" si="2241"/>
        <v>1057</v>
      </c>
      <c r="GS150" s="1">
        <f t="shared" si="2242"/>
        <v>3446</v>
      </c>
      <c r="GT150" s="1">
        <f t="shared" si="2243"/>
        <v>30.7</v>
      </c>
      <c r="GU150" t="str">
        <f t="shared" si="2491"/>
        <v>40-74（再掲）</v>
      </c>
      <c r="GV150">
        <f t="shared" si="2400"/>
        <v>27085</v>
      </c>
      <c r="GW150">
        <f t="shared" si="2401"/>
        <v>6163</v>
      </c>
      <c r="GX150">
        <f t="shared" si="2402"/>
        <v>0.22754292043566549</v>
      </c>
      <c r="GY150">
        <f t="shared" si="2403"/>
        <v>2.5474426924982302E-3</v>
      </c>
      <c r="GZ150" s="4"/>
      <c r="HA150" t="str">
        <f t="shared" ref="HA150:HE150" si="2705">+HA99</f>
        <v>40-74（再掲）</v>
      </c>
      <c r="HB150">
        <f t="shared" si="2705"/>
        <v>1840</v>
      </c>
      <c r="HC150">
        <f t="shared" si="2705"/>
        <v>461</v>
      </c>
      <c r="HD150">
        <f t="shared" si="2705"/>
        <v>0.25054347826086959</v>
      </c>
      <c r="HE150">
        <f t="shared" si="2705"/>
        <v>1.0101965041349057E-2</v>
      </c>
      <c r="HF150" s="4">
        <f>+HF148+HF149</f>
        <v>27085</v>
      </c>
      <c r="HG150" s="4">
        <f t="shared" ref="HG150:HI150" si="2706">+HG148+HG149</f>
        <v>6915.4656505885469</v>
      </c>
      <c r="HH150" s="4">
        <f t="shared" si="2706"/>
        <v>76891.730146778311</v>
      </c>
      <c r="HI150" s="4">
        <f t="shared" si="2706"/>
        <v>414.48590573063228</v>
      </c>
      <c r="HJ150" s="4"/>
      <c r="HK150" s="4"/>
      <c r="HL150" s="4"/>
      <c r="HM150" s="4"/>
      <c r="HO150" s="1">
        <f t="shared" si="2245"/>
        <v>1569</v>
      </c>
      <c r="HP150" s="1">
        <f t="shared" si="2246"/>
        <v>3447</v>
      </c>
      <c r="HQ150" s="1">
        <f t="shared" si="2247"/>
        <v>45.5</v>
      </c>
      <c r="HR150" t="str">
        <f t="shared" si="2497"/>
        <v>40-74（再掲）</v>
      </c>
      <c r="HS150">
        <f t="shared" si="2405"/>
        <v>27414</v>
      </c>
      <c r="HT150">
        <f t="shared" si="2406"/>
        <v>7159</v>
      </c>
      <c r="HU150">
        <f t="shared" si="2407"/>
        <v>0.26114394105201721</v>
      </c>
      <c r="HV150">
        <f t="shared" si="2408"/>
        <v>2.652978267126971E-3</v>
      </c>
      <c r="HW150" s="4"/>
      <c r="HX150" t="str">
        <f t="shared" ref="HX150:IB150" si="2707">+HX99</f>
        <v>40-74（再掲）</v>
      </c>
      <c r="HY150">
        <f t="shared" si="2707"/>
        <v>1895</v>
      </c>
      <c r="HZ150">
        <f t="shared" si="2707"/>
        <v>509</v>
      </c>
      <c r="IA150">
        <f t="shared" si="2707"/>
        <v>0.26860158311345644</v>
      </c>
      <c r="IB150">
        <f t="shared" si="2707"/>
        <v>1.0181849769540867E-2</v>
      </c>
      <c r="IC150" s="4">
        <f>+IC148+IC149</f>
        <v>27414</v>
      </c>
      <c r="ID150" s="4">
        <f t="shared" ref="ID150:IF150" si="2708">+ID148+ID149</f>
        <v>7541.1636944701177</v>
      </c>
      <c r="IE150" s="4">
        <f t="shared" si="2708"/>
        <v>83071.242030405119</v>
      </c>
      <c r="IF150" s="4">
        <f t="shared" si="2708"/>
        <v>497.45410458299114</v>
      </c>
      <c r="IG150" s="4"/>
      <c r="IH150" s="4"/>
      <c r="II150" s="4"/>
      <c r="IJ150" s="4"/>
      <c r="IL150" s="1">
        <f t="shared" si="2249"/>
        <v>1769</v>
      </c>
      <c r="IM150" s="1">
        <f t="shared" si="2250"/>
        <v>2484</v>
      </c>
      <c r="IN150" s="1">
        <f t="shared" si="2251"/>
        <v>71.2</v>
      </c>
      <c r="IO150" t="str">
        <f t="shared" si="2503"/>
        <v>40-74（再掲）</v>
      </c>
      <c r="IP150">
        <f t="shared" si="2410"/>
        <v>27864</v>
      </c>
      <c r="IQ150">
        <f t="shared" si="2411"/>
        <v>15367</v>
      </c>
      <c r="IR150">
        <f t="shared" si="2412"/>
        <v>0.55150014355440713</v>
      </c>
      <c r="IS150">
        <f t="shared" si="2413"/>
        <v>2.9794234962982561E-3</v>
      </c>
      <c r="IT150" s="4"/>
      <c r="IU150" t="str">
        <f t="shared" ref="IU150:IY150" si="2709">+IU99</f>
        <v>40-74（再掲）</v>
      </c>
      <c r="IV150">
        <f t="shared" si="2709"/>
        <v>1942</v>
      </c>
      <c r="IW150">
        <f t="shared" si="2709"/>
        <v>1282</v>
      </c>
      <c r="IX150">
        <f t="shared" si="2709"/>
        <v>0.6601441812564367</v>
      </c>
      <c r="IY150">
        <f t="shared" si="2709"/>
        <v>1.0748358464702375E-2</v>
      </c>
      <c r="IZ150" s="4">
        <f>+IZ148+IZ149</f>
        <v>27864</v>
      </c>
      <c r="JA150" s="4">
        <f t="shared" ref="JA150:JC150" si="2710">+JA148+JA149</f>
        <v>18619.262452756302</v>
      </c>
      <c r="JB150" s="4">
        <f t="shared" si="2710"/>
        <v>88073.629161630815</v>
      </c>
      <c r="JC150" s="4">
        <f t="shared" si="2710"/>
        <v>1058.3626650263154</v>
      </c>
      <c r="JD150" s="4"/>
      <c r="JE150" s="4"/>
      <c r="JF150" s="4"/>
      <c r="JG150" s="4"/>
      <c r="JI150" s="1">
        <f t="shared" si="2253"/>
        <v>672</v>
      </c>
      <c r="JJ150" s="1">
        <f t="shared" si="2254"/>
        <v>2782</v>
      </c>
      <c r="JK150" s="1">
        <f t="shared" si="2255"/>
        <v>24.2</v>
      </c>
      <c r="JL150" t="str">
        <f t="shared" si="2509"/>
        <v>40-74（再掲）</v>
      </c>
      <c r="JM150">
        <f t="shared" si="2415"/>
        <v>27761</v>
      </c>
      <c r="JN150">
        <f t="shared" si="2416"/>
        <v>8917</v>
      </c>
      <c r="JO150">
        <f t="shared" si="2417"/>
        <v>0.32120600842909119</v>
      </c>
      <c r="JP150">
        <f t="shared" si="2418"/>
        <v>2.802484839792104E-3</v>
      </c>
      <c r="JQ150" s="4"/>
      <c r="JR150" t="str">
        <f t="shared" ref="JR150:JV150" si="2711">+JR99</f>
        <v>40-74（再掲）</v>
      </c>
      <c r="JS150">
        <f t="shared" si="2711"/>
        <v>1886</v>
      </c>
      <c r="JT150">
        <f t="shared" si="2711"/>
        <v>897</v>
      </c>
      <c r="JU150">
        <f t="shared" si="2711"/>
        <v>0.47560975609756095</v>
      </c>
      <c r="JV150">
        <f t="shared" si="2711"/>
        <v>1.1499576182940997E-2</v>
      </c>
      <c r="JW150" s="4">
        <f>+JW148+JW149</f>
        <v>27761</v>
      </c>
      <c r="JX150" s="4">
        <f t="shared" ref="JX150:JZ150" si="2712">+JX148+JX149</f>
        <v>13233.379414148387</v>
      </c>
      <c r="JY150" s="4">
        <f t="shared" si="2712"/>
        <v>104061.3674622406</v>
      </c>
      <c r="JZ150" s="4">
        <f t="shared" si="2712"/>
        <v>606.49452753423986</v>
      </c>
      <c r="KA150" s="4"/>
      <c r="KB150" s="4"/>
      <c r="KC150" s="4"/>
      <c r="KD150" s="4"/>
      <c r="KF150" s="1">
        <f t="shared" si="2257"/>
        <v>1794</v>
      </c>
      <c r="KG150" s="1">
        <f t="shared" si="2258"/>
        <v>3054</v>
      </c>
      <c r="KH150" s="1">
        <f t="shared" si="2259"/>
        <v>58.7</v>
      </c>
      <c r="KI150" t="str">
        <f t="shared" si="2515"/>
        <v>40-74（再掲）</v>
      </c>
      <c r="KJ150">
        <f t="shared" si="2420"/>
        <v>28630</v>
      </c>
      <c r="KK150">
        <f t="shared" si="2421"/>
        <v>17916</v>
      </c>
      <c r="KL150">
        <f t="shared" si="2422"/>
        <v>0.62577715682850155</v>
      </c>
      <c r="KM150">
        <f t="shared" si="2423"/>
        <v>2.8599887570651818E-3</v>
      </c>
      <c r="KN150" s="4"/>
      <c r="KO150" t="str">
        <f t="shared" ref="KO150:KS150" si="2713">+KO99</f>
        <v>40-74（再掲）</v>
      </c>
      <c r="KP150">
        <f t="shared" si="2713"/>
        <v>1833</v>
      </c>
      <c r="KQ150">
        <f t="shared" si="2713"/>
        <v>1189</v>
      </c>
      <c r="KR150">
        <f t="shared" si="2713"/>
        <v>0.64866339334424439</v>
      </c>
      <c r="KS150">
        <f t="shared" si="2713"/>
        <v>1.1150392717877178E-2</v>
      </c>
      <c r="KT150" s="4">
        <f>+KT148+KT149</f>
        <v>28630</v>
      </c>
      <c r="KU150" s="4">
        <f t="shared" ref="KU150:KW150" si="2714">+KU148+KU149</f>
        <v>18853.25558043204</v>
      </c>
      <c r="KV150" s="4">
        <f t="shared" si="2714"/>
        <v>96831.789145588191</v>
      </c>
      <c r="KW150" s="4">
        <f t="shared" si="2714"/>
        <v>1134.8911857459912</v>
      </c>
      <c r="KX150" s="4"/>
      <c r="KY150" s="4"/>
      <c r="KZ150" s="4"/>
      <c r="LA150" s="4"/>
      <c r="LC150" s="1">
        <f t="shared" si="2261"/>
        <v>996</v>
      </c>
      <c r="LD150" s="1">
        <f t="shared" si="2262"/>
        <v>3702</v>
      </c>
      <c r="LE150" s="1">
        <f t="shared" si="2263"/>
        <v>26.9</v>
      </c>
      <c r="LF150" t="str">
        <f t="shared" si="2521"/>
        <v>40-74（再掲）</v>
      </c>
      <c r="LG150">
        <f t="shared" si="2425"/>
        <v>27986</v>
      </c>
      <c r="LH150">
        <f t="shared" si="2426"/>
        <v>1826</v>
      </c>
      <c r="LI150">
        <f t="shared" si="2427"/>
        <v>6.5246909168870146E-2</v>
      </c>
      <c r="LJ150">
        <f t="shared" si="2428"/>
        <v>1.4762435453209656E-3</v>
      </c>
      <c r="LK150" s="4"/>
      <c r="LL150" t="str">
        <f t="shared" ref="LL150:LP150" si="2715">+LL99</f>
        <v>40-74（再掲）</v>
      </c>
      <c r="LM150">
        <f t="shared" si="2715"/>
        <v>1812</v>
      </c>
      <c r="LN150">
        <f t="shared" si="2715"/>
        <v>129</v>
      </c>
      <c r="LO150">
        <f t="shared" si="2715"/>
        <v>7.1192052980132453E-2</v>
      </c>
      <c r="LP150">
        <f t="shared" si="2715"/>
        <v>6.0408718548185672E-3</v>
      </c>
      <c r="LQ150" s="4">
        <f>+LQ148+LQ149</f>
        <v>27986</v>
      </c>
      <c r="LR150" s="4">
        <f t="shared" ref="LR150:LT150" si="2716">+LR148+LR149</f>
        <v>2094.3853204877159</v>
      </c>
      <c r="LS150" s="4">
        <f t="shared" si="2716"/>
        <v>32202.454130829115</v>
      </c>
      <c r="LT150" s="4">
        <f t="shared" si="2716"/>
        <v>114.38314618121078</v>
      </c>
      <c r="LU150" s="4"/>
      <c r="LV150" s="4"/>
      <c r="LW150" s="4"/>
      <c r="LX150" s="4"/>
      <c r="LZ150" s="1">
        <f t="shared" si="2265"/>
        <v>787</v>
      </c>
      <c r="MA150" s="1">
        <f t="shared" si="2266"/>
        <v>3656</v>
      </c>
      <c r="MB150" s="1">
        <f t="shared" si="2267"/>
        <v>21.5</v>
      </c>
      <c r="MC150" t="str">
        <f t="shared" si="2527"/>
        <v>40-74（再掲）</v>
      </c>
      <c r="MD150">
        <f t="shared" si="2430"/>
        <v>28878</v>
      </c>
      <c r="ME150">
        <f t="shared" si="2431"/>
        <v>4884</v>
      </c>
      <c r="MF150">
        <f t="shared" si="2432"/>
        <v>0.16912528568460419</v>
      </c>
      <c r="MG150">
        <f t="shared" si="2433"/>
        <v>2.2059135419513179E-3</v>
      </c>
      <c r="MH150" s="4"/>
      <c r="MI150" t="str">
        <f t="shared" ref="MI150:MM150" si="2717">+MI99</f>
        <v>40-74（再掲）</v>
      </c>
      <c r="MJ150">
        <f t="shared" si="2717"/>
        <v>1804</v>
      </c>
      <c r="MK150">
        <f t="shared" si="2717"/>
        <v>242</v>
      </c>
      <c r="ML150">
        <f t="shared" si="2717"/>
        <v>0.13414634146341464</v>
      </c>
      <c r="MM150">
        <f t="shared" si="2717"/>
        <v>8.0240457824010767E-3</v>
      </c>
      <c r="MN150" s="4">
        <f>+MN148+MN149</f>
        <v>28878</v>
      </c>
      <c r="MO150" s="4">
        <f t="shared" ref="MO150:MQ150" si="2718">+MO148+MO149</f>
        <v>3973.5924107422361</v>
      </c>
      <c r="MP150" s="4">
        <f t="shared" si="2718"/>
        <v>57295.428002552137</v>
      </c>
      <c r="MQ150" s="4">
        <f t="shared" si="2718"/>
        <v>300.03148129556655</v>
      </c>
      <c r="MR150" s="4"/>
      <c r="MS150" s="4"/>
      <c r="MT150" s="4"/>
      <c r="MU150" s="4"/>
      <c r="MW150" s="1">
        <f t="shared" si="2269"/>
        <v>873</v>
      </c>
      <c r="MX150" s="1">
        <f t="shared" si="2270"/>
        <v>2500</v>
      </c>
      <c r="MY150" s="1">
        <f t="shared" si="2271"/>
        <v>34.9</v>
      </c>
      <c r="MZ150" t="str">
        <f t="shared" si="2533"/>
        <v>40-74（再掲）</v>
      </c>
      <c r="NA150">
        <f t="shared" si="2435"/>
        <v>16582</v>
      </c>
      <c r="NB150">
        <f t="shared" si="2436"/>
        <v>15659</v>
      </c>
      <c r="NC150">
        <f t="shared" si="2437"/>
        <v>0.94433723314437346</v>
      </c>
      <c r="ND150">
        <f t="shared" si="2438"/>
        <v>1.7804406297835312E-3</v>
      </c>
      <c r="NE150" s="4"/>
      <c r="NF150" t="str">
        <f t="shared" ref="NF150:NJ150" si="2719">+NF99</f>
        <v>40-74（再掲）</v>
      </c>
      <c r="NG150">
        <f t="shared" si="2719"/>
        <v>759</v>
      </c>
      <c r="NH150">
        <f t="shared" si="2719"/>
        <v>703</v>
      </c>
      <c r="NI150">
        <f t="shared" si="2719"/>
        <v>0.92621870882740442</v>
      </c>
      <c r="NJ150">
        <f t="shared" si="2719"/>
        <v>9.4887501690208154E-3</v>
      </c>
      <c r="NK150" s="4">
        <f>+NK148+NK149</f>
        <v>16582</v>
      </c>
      <c r="NL150" s="4">
        <f t="shared" ref="NL150:NN150" si="2720">+NL148+NL149</f>
        <v>15303.328886289863</v>
      </c>
      <c r="NM150" s="4">
        <f t="shared" si="2720"/>
        <v>24171.446726293259</v>
      </c>
      <c r="NN150" s="4">
        <f t="shared" si="2720"/>
        <v>718.89797136980496</v>
      </c>
      <c r="NO150" s="4"/>
      <c r="NP150" s="4"/>
      <c r="NQ150" s="4"/>
      <c r="NR150" s="4"/>
      <c r="NT150" s="1">
        <f t="shared" si="2273"/>
        <v>887</v>
      </c>
      <c r="NU150" s="1">
        <f t="shared" si="2274"/>
        <v>2139</v>
      </c>
      <c r="NV150" s="1">
        <f t="shared" si="2275"/>
        <v>41.5</v>
      </c>
      <c r="NW150" t="str">
        <f t="shared" si="2539"/>
        <v>40-74（再掲）</v>
      </c>
      <c r="NX150">
        <f t="shared" si="2440"/>
        <v>16161</v>
      </c>
      <c r="NY150">
        <f t="shared" si="2441"/>
        <v>1013</v>
      </c>
      <c r="NZ150">
        <f t="shared" si="2442"/>
        <v>6.2681764742280793E-2</v>
      </c>
      <c r="OA150">
        <f t="shared" si="2443"/>
        <v>1.9066897219729719E-3</v>
      </c>
      <c r="OB150" s="4"/>
      <c r="OC150" t="str">
        <f t="shared" ref="OC150:OG150" si="2721">+OC99</f>
        <v>40-74（再掲）</v>
      </c>
      <c r="OD150">
        <f t="shared" si="2721"/>
        <v>776</v>
      </c>
      <c r="OE150">
        <f t="shared" si="2721"/>
        <v>83</v>
      </c>
      <c r="OF150">
        <f t="shared" si="2721"/>
        <v>0.10695876288659793</v>
      </c>
      <c r="OG150">
        <f t="shared" si="2721"/>
        <v>1.109463659828004E-2</v>
      </c>
      <c r="OH150" s="4">
        <f>+OH148+OH149</f>
        <v>16161</v>
      </c>
      <c r="OI150" s="4">
        <f t="shared" ref="OI150:OK150" si="2722">+OI148+OI149</f>
        <v>1886.7587585324927</v>
      </c>
      <c r="OJ150" s="4">
        <f t="shared" si="2722"/>
        <v>35530.111585116836</v>
      </c>
      <c r="OK150" s="4">
        <f t="shared" si="2722"/>
        <v>46.687441501243285</v>
      </c>
      <c r="OL150" s="4"/>
      <c r="OM150" s="4"/>
      <c r="ON150" s="4"/>
      <c r="OO150" s="4"/>
      <c r="OQ150" s="1">
        <f t="shared" si="2277"/>
        <v>445</v>
      </c>
      <c r="OR150" s="1">
        <f t="shared" si="2278"/>
        <v>2790</v>
      </c>
      <c r="OS150" s="1">
        <f t="shared" si="2279"/>
        <v>15.9</v>
      </c>
      <c r="OT150" t="str">
        <f t="shared" si="2545"/>
        <v>40-74（再掲）</v>
      </c>
      <c r="OU150">
        <f t="shared" si="2445"/>
        <v>16229</v>
      </c>
      <c r="OV150">
        <f t="shared" si="2446"/>
        <v>174</v>
      </c>
      <c r="OW150">
        <f t="shared" si="2447"/>
        <v>1.0721547846447717E-2</v>
      </c>
      <c r="OX150">
        <f t="shared" si="2448"/>
        <v>8.0842947385550588E-4</v>
      </c>
      <c r="OY150" s="4"/>
      <c r="OZ150" t="str">
        <f t="shared" ref="OZ150:PD150" si="2723">+OZ99</f>
        <v>40-74（再掲）</v>
      </c>
      <c r="PA150">
        <f t="shared" si="2723"/>
        <v>743</v>
      </c>
      <c r="PB150">
        <f t="shared" si="2723"/>
        <v>18</v>
      </c>
      <c r="PC150">
        <f t="shared" si="2723"/>
        <v>2.4226110363391656E-2</v>
      </c>
      <c r="PD150">
        <f t="shared" si="2723"/>
        <v>5.6405575571857438E-3</v>
      </c>
      <c r="PE150" s="4">
        <f>+PE148+PE149</f>
        <v>16229</v>
      </c>
      <c r="PF150" s="4">
        <f t="shared" ref="PF150:PH150" si="2724">+PF148+PF149</f>
        <v>421.46489297738316</v>
      </c>
      <c r="PG150" s="4">
        <f t="shared" si="2724"/>
        <v>9273.1142742174907</v>
      </c>
      <c r="PH150" s="4">
        <f t="shared" si="2724"/>
        <v>7.8039595816950058</v>
      </c>
      <c r="PI150" s="4"/>
      <c r="PJ150" s="4"/>
      <c r="PK150" s="4"/>
      <c r="PL150" s="4"/>
      <c r="PN150" s="1">
        <f t="shared" si="2281"/>
        <v>211</v>
      </c>
      <c r="PO150" s="1">
        <f t="shared" si="2282"/>
        <v>2895</v>
      </c>
      <c r="PP150" s="1">
        <f t="shared" si="2283"/>
        <v>7.3</v>
      </c>
      <c r="PQ150" t="str">
        <f t="shared" si="2551"/>
        <v>40-74（再掲）</v>
      </c>
      <c r="PR150">
        <f t="shared" si="2450"/>
        <v>16069</v>
      </c>
      <c r="PS150">
        <f t="shared" si="2451"/>
        <v>47</v>
      </c>
      <c r="PT150">
        <f t="shared" si="2452"/>
        <v>2.9248864272823447E-3</v>
      </c>
      <c r="PU150">
        <f t="shared" si="2453"/>
        <v>4.26014142316422E-4</v>
      </c>
      <c r="PV150" s="4"/>
      <c r="PW150" t="str">
        <f t="shared" ref="PW150:QA150" si="2725">+PW99</f>
        <v>40-74（再掲）</v>
      </c>
      <c r="PX150">
        <f t="shared" si="2725"/>
        <v>759</v>
      </c>
      <c r="PY150">
        <f t="shared" si="2725"/>
        <v>23</v>
      </c>
      <c r="PZ150">
        <f t="shared" si="2725"/>
        <v>3.0303030303030304E-2</v>
      </c>
      <c r="QA150">
        <f t="shared" si="2725"/>
        <v>6.2221454829011558E-3</v>
      </c>
      <c r="QB150" s="4">
        <f>+QB148+QB149</f>
        <v>16069</v>
      </c>
      <c r="QC150" s="4">
        <f t="shared" ref="QC150:QE150" si="2726">+QC148+QC149</f>
        <v>535.15469025279776</v>
      </c>
      <c r="QD150" s="4">
        <f t="shared" si="2726"/>
        <v>11203.306746637589</v>
      </c>
      <c r="QE150" s="4">
        <f t="shared" si="2726"/>
        <v>1.9255408406017009</v>
      </c>
      <c r="QF150" s="4"/>
      <c r="QG150" s="4"/>
      <c r="QH150" s="4"/>
      <c r="QI150" s="4"/>
      <c r="QN150"/>
      <c r="QO150"/>
      <c r="QP150"/>
      <c r="QQ150"/>
      <c r="QR150"/>
      <c r="QS150" s="4"/>
      <c r="QT150"/>
      <c r="QU150"/>
      <c r="QV150"/>
      <c r="QW150"/>
      <c r="QX150"/>
      <c r="QY150" s="4"/>
      <c r="QZ150" s="4"/>
      <c r="RA150" s="4"/>
      <c r="RB150" s="4"/>
      <c r="RC150" s="4"/>
      <c r="RD150" s="4"/>
      <c r="RE150" s="4"/>
      <c r="RF150" s="4"/>
    </row>
    <row r="151" spans="1:474">
      <c r="A151" s="20" t="s">
        <v>13</v>
      </c>
      <c r="B151" s="20" t="s">
        <v>18</v>
      </c>
      <c r="C151" s="20">
        <v>47</v>
      </c>
      <c r="D151" s="20" t="s">
        <v>15</v>
      </c>
      <c r="E151" s="20">
        <v>556</v>
      </c>
      <c r="F151" s="23">
        <v>3224</v>
      </c>
      <c r="G151" s="20">
        <v>17.2</v>
      </c>
      <c r="H151" s="20">
        <v>128</v>
      </c>
      <c r="I151" s="23">
        <v>3458</v>
      </c>
      <c r="J151" s="20">
        <v>3.7</v>
      </c>
      <c r="K151" s="23">
        <v>1171</v>
      </c>
      <c r="L151" s="23">
        <v>4393</v>
      </c>
      <c r="M151" s="20">
        <v>26.7</v>
      </c>
      <c r="N151" s="20">
        <v>609</v>
      </c>
      <c r="O151" s="23">
        <v>3546</v>
      </c>
      <c r="P151" s="20">
        <v>17.2</v>
      </c>
      <c r="Q151" s="20">
        <v>696</v>
      </c>
      <c r="R151" s="23">
        <v>3563</v>
      </c>
      <c r="S151" s="20">
        <v>19.5</v>
      </c>
      <c r="T151" s="20">
        <v>965</v>
      </c>
      <c r="U151" s="23">
        <v>3791</v>
      </c>
      <c r="V151" s="20">
        <v>25.5</v>
      </c>
      <c r="W151" s="23">
        <v>1401</v>
      </c>
      <c r="X151" s="23">
        <v>3022</v>
      </c>
      <c r="Y151" s="20">
        <v>46.4</v>
      </c>
      <c r="Z151" s="23">
        <v>1403</v>
      </c>
      <c r="AA151" s="23">
        <v>3723</v>
      </c>
      <c r="AB151" s="20">
        <v>37.700000000000003</v>
      </c>
      <c r="AC151" s="23">
        <v>1873</v>
      </c>
      <c r="AD151" s="23">
        <v>2956</v>
      </c>
      <c r="AE151" s="20">
        <v>63.4</v>
      </c>
      <c r="AF151" s="20">
        <v>917</v>
      </c>
      <c r="AG151" s="23">
        <v>3878</v>
      </c>
      <c r="AH151" s="20">
        <v>23.6</v>
      </c>
      <c r="AI151" s="23">
        <v>2359</v>
      </c>
      <c r="AJ151" s="23">
        <v>3897</v>
      </c>
      <c r="AK151" s="20">
        <v>60.5</v>
      </c>
      <c r="AL151" s="23">
        <v>1555</v>
      </c>
      <c r="AM151" s="23">
        <v>4009</v>
      </c>
      <c r="AN151" s="20">
        <v>38.799999999999997</v>
      </c>
      <c r="AO151" s="20">
        <v>1073</v>
      </c>
      <c r="AP151" s="23">
        <v>3425</v>
      </c>
      <c r="AQ151" s="20">
        <v>31.3</v>
      </c>
      <c r="AR151" s="20">
        <v>1087</v>
      </c>
      <c r="AS151" s="23">
        <v>3106</v>
      </c>
      <c r="AT151" s="20">
        <v>35</v>
      </c>
      <c r="AU151" s="20">
        <v>929</v>
      </c>
      <c r="AV151" s="23">
        <v>2931</v>
      </c>
      <c r="AW151" s="20">
        <v>31.7</v>
      </c>
      <c r="AX151" s="20">
        <v>418</v>
      </c>
      <c r="AY151" s="23">
        <v>2329</v>
      </c>
      <c r="AZ151" s="20">
        <v>17.899999999999999</v>
      </c>
      <c r="BA151" s="20">
        <v>247</v>
      </c>
      <c r="BB151" s="23">
        <v>3238</v>
      </c>
      <c r="BC151" s="20">
        <v>7.6</v>
      </c>
      <c r="BE151" s="35"/>
      <c r="BF151" s="1" t="str">
        <f t="shared" si="2213"/>
        <v>明細部</v>
      </c>
      <c r="BG151" s="1" t="str">
        <f t="shared" si="2214"/>
        <v>同規模</v>
      </c>
      <c r="BH151" s="1">
        <f t="shared" si="2215"/>
        <v>47</v>
      </c>
      <c r="BI151" s="1" t="str">
        <f t="shared" si="2216"/>
        <v>男</v>
      </c>
      <c r="BJ151" s="1">
        <f t="shared" si="2217"/>
        <v>556</v>
      </c>
      <c r="BK151" s="1">
        <f t="shared" si="2218"/>
        <v>3224</v>
      </c>
      <c r="BL151" s="1">
        <f t="shared" si="2219"/>
        <v>17.2</v>
      </c>
      <c r="BM151"/>
      <c r="BN151"/>
      <c r="BO151"/>
      <c r="BP151"/>
      <c r="BQ151"/>
      <c r="BR151" s="4"/>
      <c r="BS151" s="4" t="s">
        <v>37</v>
      </c>
      <c r="BT151" s="4"/>
      <c r="BU151" s="4"/>
      <c r="BV151" s="4">
        <f>+BY148/BX148</f>
        <v>0.26027420483316699</v>
      </c>
      <c r="BW151" s="4">
        <f>SQRT(BZ148)/BX148</f>
        <v>1.7742978806826543E-2</v>
      </c>
      <c r="BX151" s="24">
        <f>(BV151-BP148)/SQRT(BW151^2+BQ148^2)</f>
        <v>0.52272840747430194</v>
      </c>
      <c r="BY151" s="7">
        <f t="shared" ref="BY151:BY153" si="2727">2*(1-NORMDIST(ABS(BX151),0,1,1))</f>
        <v>0.6011632666702309</v>
      </c>
      <c r="BZ151" s="4" t="s">
        <v>38</v>
      </c>
      <c r="CA151" s="4">
        <f>+BU148/CA148*100</f>
        <v>102.23320823068396</v>
      </c>
      <c r="CB151" s="4">
        <f>(1-1/9/BU148-1.96/3/SQRT(BU148))^3*CA151</f>
        <v>86.818711497667422</v>
      </c>
      <c r="CC151" s="4">
        <f>(BU148+1)/BU148*(1-1/9/(BU148+1)+1.96/3/SQRT(BU148+1))^3*CA151</f>
        <v>119.59500657830719</v>
      </c>
      <c r="CD151" s="4">
        <f>(ABS(BU148-CA148)-0.5)/SQRT(CA148)</f>
        <v>0.23538774466752271</v>
      </c>
      <c r="CE151" s="7">
        <f>2*(1-NORMDIST(ABS(CD151),0,1,1))</f>
        <v>0.8139077972223312</v>
      </c>
      <c r="CG151" s="1">
        <f t="shared" si="2221"/>
        <v>128</v>
      </c>
      <c r="CH151" s="1">
        <f t="shared" si="2222"/>
        <v>3458</v>
      </c>
      <c r="CI151" s="1">
        <f t="shared" si="2223"/>
        <v>3.7</v>
      </c>
      <c r="CJ151"/>
      <c r="CK151"/>
      <c r="CL151"/>
      <c r="CM151"/>
      <c r="CN151"/>
      <c r="CO151" s="4"/>
      <c r="CP151" s="4" t="s">
        <v>37</v>
      </c>
      <c r="CQ151" s="4"/>
      <c r="CR151" s="4"/>
      <c r="CS151" s="4">
        <f>+CV148/CU148</f>
        <v>4.1481290721131193E-2</v>
      </c>
      <c r="CT151" s="4">
        <f>SQRT(CW148)/CU148</f>
        <v>8.1588782178746502E-3</v>
      </c>
      <c r="CU151" s="24">
        <f>(CS151-CM148)/SQRT(CT151^2+CN148^2)</f>
        <v>0.83370158672441752</v>
      </c>
      <c r="CV151" s="7">
        <f t="shared" ref="CV151:CV153" si="2728">2*(1-NORMDIST(ABS(CU151),0,1,1))</f>
        <v>0.4044491637790284</v>
      </c>
      <c r="CW151" s="4" t="s">
        <v>38</v>
      </c>
      <c r="CX151" s="4">
        <f>+CR148/CX148*100</f>
        <v>114.65840778836936</v>
      </c>
      <c r="CY151" s="4">
        <f>(1-1/9/CR148-1.96/3/SQRT(CR148))^3*CX151</f>
        <v>74.879073679840076</v>
      </c>
      <c r="CZ151" s="4">
        <f>(CR148+1)/CR148*(1-1/9/(CR148+1)+1.96/3/SQRT(CR148+1))^3*CX151</f>
        <v>168.00886605175478</v>
      </c>
      <c r="DA151" s="4">
        <f>(ABS(CR148-CX148)-0.5)/SQRT(CX148)</f>
        <v>0.59302499406073006</v>
      </c>
      <c r="DB151" s="7">
        <f>2*(1-NORMDIST(ABS(DA151),0,1,1))</f>
        <v>0.5531644254094723</v>
      </c>
      <c r="DD151" s="1">
        <f t="shared" si="2225"/>
        <v>1171</v>
      </c>
      <c r="DE151" s="1">
        <f t="shared" si="2226"/>
        <v>4393</v>
      </c>
      <c r="DF151" s="1">
        <f t="shared" si="2227"/>
        <v>26.7</v>
      </c>
      <c r="DG151"/>
      <c r="DH151"/>
      <c r="DI151"/>
      <c r="DJ151"/>
      <c r="DK151"/>
      <c r="DL151" s="4"/>
      <c r="DM151" s="4" t="s">
        <v>37</v>
      </c>
      <c r="DN151" s="4"/>
      <c r="DO151" s="4"/>
      <c r="DP151" s="4">
        <f>+DS148/DR148</f>
        <v>6.7981006889960671E-2</v>
      </c>
      <c r="DQ151" s="4">
        <f>SQRT(DT148)/DR148</f>
        <v>1.0361426477188993E-2</v>
      </c>
      <c r="DR151" s="24">
        <f>(DP151-DJ148)/SQRT(DQ151^2+DK148^2)</f>
        <v>1.1928246527903215</v>
      </c>
      <c r="DS151" s="7">
        <f t="shared" ref="DS151:DS153" si="2729">2*(1-NORMDIST(ABS(DR151),0,1,1))</f>
        <v>0.23293805296440473</v>
      </c>
      <c r="DT151" s="4" t="s">
        <v>38</v>
      </c>
      <c r="DU151" s="4">
        <f>+DO148/DU148*100</f>
        <v>121.50422864350621</v>
      </c>
      <c r="DV151" s="4">
        <f>(1-1/9/DO148-1.96/3/SQRT(DO148))^3*DU151</f>
        <v>86.793866097800617</v>
      </c>
      <c r="DW151" s="4">
        <f>(DO148+1)/DO148*(1-1/9/(DO148+1)+1.96/3/SQRT(DO148+1))^3*DU151</f>
        <v>165.45953161978684</v>
      </c>
      <c r="DX151" s="4">
        <f>(ABS(DO148-DU148)-0.5)/SQRT(DU148)</f>
        <v>1.1466944342488601</v>
      </c>
      <c r="DY151" s="7">
        <f>2*(1-NORMDIST(ABS(DX151),0,1,1))</f>
        <v>0.25150793157333085</v>
      </c>
      <c r="EA151" s="1">
        <f t="shared" si="2229"/>
        <v>609</v>
      </c>
      <c r="EB151" s="1">
        <f t="shared" si="2230"/>
        <v>3546</v>
      </c>
      <c r="EC151" s="1">
        <f t="shared" si="2231"/>
        <v>17.2</v>
      </c>
      <c r="ED151"/>
      <c r="EE151"/>
      <c r="EF151"/>
      <c r="EG151"/>
      <c r="EH151"/>
      <c r="EI151" s="4"/>
      <c r="EJ151" s="4" t="s">
        <v>37</v>
      </c>
      <c r="EK151" s="4"/>
      <c r="EL151" s="4"/>
      <c r="EM151" s="4">
        <f>+EP148/EO148</f>
        <v>7.1407956827388583E-2</v>
      </c>
      <c r="EN151" s="4">
        <f>SQRT(EQ148)/EO148</f>
        <v>1.0830144519513224E-2</v>
      </c>
      <c r="EO151" s="24">
        <f>(EM151-EG148)/SQRT(EN151^2+EH148^2)</f>
        <v>0.89581308699131734</v>
      </c>
      <c r="EP151" s="7">
        <f t="shared" ref="EP151:EP153" si="2730">2*(1-NORMDIST(ABS(EO151),0,1,1))</f>
        <v>0.37035259911621132</v>
      </c>
      <c r="EQ151" s="4" t="s">
        <v>38</v>
      </c>
      <c r="ER151" s="4">
        <f>+EL148/ER148*100</f>
        <v>105.32464551908861</v>
      </c>
      <c r="ES151" s="4">
        <f>(1-1/9/EL148-1.96/3/SQRT(EL148))^3*ER151</f>
        <v>74.524094315759839</v>
      </c>
      <c r="ET151" s="4">
        <f>(EL148+1)/EL148*(1-1/9/(EL148+1)+1.96/3/SQRT(EL148+1))^3*ER151</f>
        <v>144.57112086191052</v>
      </c>
      <c r="EU151" s="4">
        <f>(ABS(EL148-ER148)-0.5)/SQRT(ER148)</f>
        <v>0.23658661162717268</v>
      </c>
      <c r="EV151" s="7">
        <f>2*(1-NORMDIST(ABS(EU151),0,1,1))</f>
        <v>0.81297750774270816</v>
      </c>
      <c r="EX151" s="1">
        <f t="shared" si="2233"/>
        <v>696</v>
      </c>
      <c r="EY151" s="1">
        <f t="shared" si="2234"/>
        <v>3563</v>
      </c>
      <c r="EZ151" s="1">
        <f t="shared" si="2235"/>
        <v>19.5</v>
      </c>
      <c r="FA151"/>
      <c r="FB151"/>
      <c r="FC151"/>
      <c r="FD151"/>
      <c r="FE151"/>
      <c r="FF151" s="4"/>
      <c r="FG151" s="4" t="s">
        <v>37</v>
      </c>
      <c r="FH151" s="4"/>
      <c r="FI151" s="4"/>
      <c r="FJ151" s="4">
        <f>+FM148/FL148</f>
        <v>0.16180845898331644</v>
      </c>
      <c r="FK151" s="4">
        <f>SQRT(FN148)/FL148</f>
        <v>1.5474055236332881E-2</v>
      </c>
      <c r="FL151" s="24">
        <f>(FJ151-FD148)/SQRT(FK151^2+FE148^2)</f>
        <v>-0.41822354887152535</v>
      </c>
      <c r="FM151" s="7">
        <f t="shared" ref="FM151:FM153" si="2731">2*(1-NORMDIST(ABS(FL151),0,1,1))</f>
        <v>0.67578367983693255</v>
      </c>
      <c r="FN151" s="4" t="s">
        <v>38</v>
      </c>
      <c r="FO151" s="4">
        <f>+FI148/FO148*100</f>
        <v>91.968140501749346</v>
      </c>
      <c r="FP151" s="4">
        <f>(1-1/9/FI148-1.96/3/SQRT(FI148))^3*FO151</f>
        <v>73.560128054300634</v>
      </c>
      <c r="FQ151" s="4">
        <f>(FI148+1)/FI148*(1-1/9/(FI148+1)+1.96/3/SQRT(FI148+1))^3*FO151</f>
        <v>113.58159951180824</v>
      </c>
      <c r="FR151" s="4">
        <f>(ABS(FI148-FO148)-0.5)/SQRT(FO148)</f>
        <v>0.72498222803614898</v>
      </c>
      <c r="FS151" s="7">
        <f>2*(1-NORMDIST(ABS(FR151),0,1,1))</f>
        <v>0.46846293328103439</v>
      </c>
      <c r="FU151" s="1">
        <f t="shared" si="2237"/>
        <v>965</v>
      </c>
      <c r="FV151" s="1">
        <f t="shared" si="2238"/>
        <v>3791</v>
      </c>
      <c r="FW151" s="1">
        <f t="shared" si="2239"/>
        <v>25.5</v>
      </c>
      <c r="FX151"/>
      <c r="FY151"/>
      <c r="FZ151"/>
      <c r="GA151"/>
      <c r="GB151"/>
      <c r="GC151" s="4"/>
      <c r="GD151" s="4" t="s">
        <v>37</v>
      </c>
      <c r="GE151" s="4"/>
      <c r="GF151" s="4"/>
      <c r="GG151" s="4">
        <f>+GJ148/GI148</f>
        <v>9.0943372761635027E-2</v>
      </c>
      <c r="GH151" s="4">
        <f>SQRT(GK148)/GI148</f>
        <v>1.1981067856337849E-2</v>
      </c>
      <c r="GI151" s="24">
        <f>(GG151-GA148)/SQRT(GH151^2+GB148^2)</f>
        <v>-0.42402420873571234</v>
      </c>
      <c r="GJ151" s="7">
        <f t="shared" ref="GJ151:GJ153" si="2732">2*(1-NORMDIST(ABS(GI151),0,1,1))</f>
        <v>0.67154815811199997</v>
      </c>
      <c r="GK151" s="4" t="s">
        <v>38</v>
      </c>
      <c r="GL151" s="4">
        <f>+GF148/GL148*100</f>
        <v>91.160473802582857</v>
      </c>
      <c r="GM151" s="4">
        <f>(1-1/9/GF148-1.96/3/SQRT(GF148))^3*GL151</f>
        <v>68.077727025422647</v>
      </c>
      <c r="GN151" s="4">
        <f>(GF148+1)/GF148*(1-1/9/(GF148+1)+1.96/3/SQRT(GF148+1))^3*GL151</f>
        <v>119.54779219309732</v>
      </c>
      <c r="GO151" s="4">
        <f>(ABS(GF148-GL148)-0.5)/SQRT(GL148)</f>
        <v>0.60141489975841056</v>
      </c>
      <c r="GP151" s="7">
        <f>2*(1-NORMDIST(ABS(GO151),0,1,1))</f>
        <v>0.54756367713873644</v>
      </c>
      <c r="GR151" s="1">
        <f t="shared" si="2241"/>
        <v>1401</v>
      </c>
      <c r="GS151" s="1">
        <f t="shared" si="2242"/>
        <v>3022</v>
      </c>
      <c r="GT151" s="1">
        <f t="shared" si="2243"/>
        <v>46.4</v>
      </c>
      <c r="GU151"/>
      <c r="GV151"/>
      <c r="GW151"/>
      <c r="GX151"/>
      <c r="GY151"/>
      <c r="GZ151" s="4"/>
      <c r="HA151" s="4" t="s">
        <v>37</v>
      </c>
      <c r="HB151" s="4"/>
      <c r="HC151" s="4"/>
      <c r="HD151" s="4">
        <f>+HG148/HF148</f>
        <v>0.28249437411989581</v>
      </c>
      <c r="HE151" s="4">
        <f>SQRT(HH148)/HF148</f>
        <v>1.8149141920805634E-2</v>
      </c>
      <c r="HF151" s="24">
        <f>(HD151-GX148)/SQRT(HE151^2+GY148^2)</f>
        <v>2.122938244274903</v>
      </c>
      <c r="HG151" s="7">
        <f t="shared" ref="HG151:HG153" si="2733">2*(1-NORMDIST(ABS(HF151),0,1,1))</f>
        <v>3.3759027152839183E-2</v>
      </c>
      <c r="HH151" s="4" t="s">
        <v>38</v>
      </c>
      <c r="HI151" s="4">
        <f>+HC148/HI148*100</f>
        <v>115.59288898157929</v>
      </c>
      <c r="HJ151" s="4">
        <f>(1-1/9/HC148-1.96/3/SQRT(HC148))^3*HI151</f>
        <v>98.961871592140142</v>
      </c>
      <c r="HK151" s="4">
        <f>(HC148+1)/HC148*(1-1/9/(HC148+1)+1.96/3/SQRT(HC148+1))^3*HI151</f>
        <v>134.21844161732443</v>
      </c>
      <c r="HL151" s="4">
        <f>(ABS(HC148-HI148)-0.5)/SQRT(HI148)</f>
        <v>1.8610751700271599</v>
      </c>
      <c r="HM151" s="7">
        <f>2*(1-NORMDIST(ABS(HL151),0,1,1))</f>
        <v>6.2733562089844597E-2</v>
      </c>
      <c r="HO151" s="1">
        <f t="shared" si="2245"/>
        <v>1403</v>
      </c>
      <c r="HP151" s="1">
        <f t="shared" si="2246"/>
        <v>3723</v>
      </c>
      <c r="HQ151" s="1">
        <f t="shared" si="2247"/>
        <v>37.700000000000003</v>
      </c>
      <c r="HR151"/>
      <c r="HS151"/>
      <c r="HT151"/>
      <c r="HU151"/>
      <c r="HV151"/>
      <c r="HW151" s="4"/>
      <c r="HX151" s="4" t="s">
        <v>37</v>
      </c>
      <c r="HY151" s="4"/>
      <c r="HZ151" s="4"/>
      <c r="IA151" s="4">
        <f>+ID148/IC148</f>
        <v>0.28904581579069261</v>
      </c>
      <c r="IB151" s="4">
        <f>SQRT(IE148)/IC148</f>
        <v>1.8629987640275465E-2</v>
      </c>
      <c r="IC151" s="24">
        <f>(IA151-HU148)/SQRT(IB151^2+HV148^2)</f>
        <v>1.3196831850455284</v>
      </c>
      <c r="ID151" s="7">
        <f t="shared" ref="ID151:ID153" si="2734">2*(1-NORMDIST(ABS(IC151),0,1,1))</f>
        <v>0.18694081640841453</v>
      </c>
      <c r="IE151" s="4" t="s">
        <v>38</v>
      </c>
      <c r="IF151" s="4">
        <f>+HZ148/IF148*100</f>
        <v>104.65933287547966</v>
      </c>
      <c r="IG151" s="4">
        <f>(1-1/9/HZ148-1.96/3/SQRT(HZ148))^3*IF151</f>
        <v>89.643270604626991</v>
      </c>
      <c r="IH151" s="4">
        <f>(HZ148+1)/HZ148*(1-1/9/(HZ148+1)+1.96/3/SQRT(HZ148+1))^3*IF151</f>
        <v>121.47070897398991</v>
      </c>
      <c r="II151" s="4">
        <f>(ABS(HZ148-IF148)-0.5)/SQRT(IF148)</f>
        <v>0.56015292003456008</v>
      </c>
      <c r="IJ151" s="7">
        <f>2*(1-NORMDIST(ABS(II151),0,1,1))</f>
        <v>0.57537513669687601</v>
      </c>
      <c r="IL151" s="1">
        <f t="shared" si="2249"/>
        <v>1873</v>
      </c>
      <c r="IM151" s="1">
        <f t="shared" si="2250"/>
        <v>2956</v>
      </c>
      <c r="IN151" s="1">
        <f t="shared" si="2251"/>
        <v>63.4</v>
      </c>
      <c r="IO151"/>
      <c r="IP151"/>
      <c r="IQ151"/>
      <c r="IR151"/>
      <c r="IS151"/>
      <c r="IT151" s="4"/>
      <c r="IU151" s="4" t="s">
        <v>37</v>
      </c>
      <c r="IV151" s="4"/>
      <c r="IW151" s="4"/>
      <c r="IX151" s="4">
        <f>+JA148/IZ148</f>
        <v>0.7246257906948812</v>
      </c>
      <c r="IY151" s="4">
        <f>SQRT(JB148)/IZ148</f>
        <v>1.8111971325060497E-2</v>
      </c>
      <c r="IZ151" s="24">
        <f>(IX151-IR148)/SQRT(IY151^2+IS148^2)</f>
        <v>3.9035464230556953</v>
      </c>
      <c r="JA151" s="7">
        <f t="shared" ref="JA151:JA153" si="2735">2*(1-NORMDIST(ABS(IZ151),0,1,1))</f>
        <v>9.4793357702016579E-5</v>
      </c>
      <c r="JB151" s="4" t="s">
        <v>38</v>
      </c>
      <c r="JC151" s="4">
        <f>+IW148/JC148*100</f>
        <v>108.88446044860636</v>
      </c>
      <c r="JD151" s="4">
        <f>(1-1/9/IW148-1.96/3/SQRT(IW148))^3*JC151</f>
        <v>98.845829295681725</v>
      </c>
      <c r="JE151" s="4">
        <f>(IW148+1)/IW148*(1-1/9/(IW148+1)+1.96/3/SQRT(IW148+1))^3*JC151</f>
        <v>119.66610766429413</v>
      </c>
      <c r="JF151" s="4">
        <f>(ABS(IW148-JC148)-0.5)/SQRT(JC148)</f>
        <v>1.7424799244916933</v>
      </c>
      <c r="JG151" s="7">
        <f>2*(1-NORMDIST(ABS(JF151),0,1,1))</f>
        <v>8.1424501310702668E-2</v>
      </c>
      <c r="JI151" s="1">
        <f t="shared" si="2253"/>
        <v>917</v>
      </c>
      <c r="JJ151" s="1">
        <f t="shared" si="2254"/>
        <v>3878</v>
      </c>
      <c r="JK151" s="1">
        <f t="shared" si="2255"/>
        <v>23.6</v>
      </c>
      <c r="JL151"/>
      <c r="JM151"/>
      <c r="JN151"/>
      <c r="JO151"/>
      <c r="JP151"/>
      <c r="JQ151" s="4"/>
      <c r="JR151" s="4" t="s">
        <v>37</v>
      </c>
      <c r="JS151" s="4"/>
      <c r="JT151" s="4"/>
      <c r="JU151" s="4">
        <f>+JX148/JW148</f>
        <v>0.5096236319697538</v>
      </c>
      <c r="JV151" s="4">
        <f>SQRT(JY148)/JW148</f>
        <v>2.0120578976268878E-2</v>
      </c>
      <c r="JW151" s="24">
        <f>(JU151-JO148)/SQRT(JV151^2+JP148^2)</f>
        <v>7.6709842018148491</v>
      </c>
      <c r="JX151" s="7">
        <f t="shared" ref="JX151:JX153" si="2736">2*(1-NORMDIST(ABS(JW151),0,1,1))</f>
        <v>1.7097434579227411E-14</v>
      </c>
      <c r="JY151" s="4" t="s">
        <v>38</v>
      </c>
      <c r="JZ151" s="4">
        <f>+JT148/JZ148*100</f>
        <v>147.10927901715618</v>
      </c>
      <c r="KA151" s="4">
        <f>(1-1/9/JT148-1.96/3/SQRT(JT148))^3*JZ151</f>
        <v>131.59423546411861</v>
      </c>
      <c r="KB151" s="4">
        <f>(JT148+1)/JT148*(1-1/9/(JT148+1)+1.96/3/SQRT(JT148+1))^3*JZ151</f>
        <v>163.95052091397065</v>
      </c>
      <c r="KC151" s="4">
        <f>(ABS(JT148-JZ148)-0.5)/SQRT(JZ148)</f>
        <v>6.9900721978799645</v>
      </c>
      <c r="KD151" s="7">
        <f>2*(1-NORMDIST(ABS(KC151),0,1,1))</f>
        <v>2.7473578967374124E-12</v>
      </c>
      <c r="KF151" s="1">
        <f t="shared" si="2257"/>
        <v>2359</v>
      </c>
      <c r="KG151" s="1">
        <f t="shared" si="2258"/>
        <v>3897</v>
      </c>
      <c r="KH151" s="1">
        <f t="shared" si="2259"/>
        <v>60.5</v>
      </c>
      <c r="KI151"/>
      <c r="KJ151"/>
      <c r="KK151"/>
      <c r="KL151"/>
      <c r="KM151"/>
      <c r="KN151" s="4"/>
      <c r="KO151" s="4" t="s">
        <v>37</v>
      </c>
      <c r="KP151" s="4"/>
      <c r="KQ151" s="4"/>
      <c r="KR151" s="4">
        <f>+KU148/KT148</f>
        <v>0.76280729280579174</v>
      </c>
      <c r="KS151" s="4">
        <f>SQRT(KV148)/KT148</f>
        <v>1.7394668644818995E-2</v>
      </c>
      <c r="KT151" s="24">
        <f>(KR151-KL148)/SQRT(KS151^2+KM148^2)</f>
        <v>0.34738166926355352</v>
      </c>
      <c r="KU151" s="7">
        <f t="shared" ref="KU151:KU153" si="2737">2*(1-NORMDIST(ABS(KT151),0,1,1))</f>
        <v>0.72830460272640196</v>
      </c>
      <c r="KV151" s="4" t="s">
        <v>38</v>
      </c>
      <c r="KW151" s="4">
        <f>+KQ148/KW148*100</f>
        <v>98.821917375295484</v>
      </c>
      <c r="KX151" s="4">
        <f>(1-1/9/KQ148-1.96/3/SQRT(KQ148))^3*KW151</f>
        <v>89.842173072826171</v>
      </c>
      <c r="KY151" s="4">
        <f>(KQ148+1)/KQ148*(1-1/9/(KQ148+1)+1.96/3/SQRT(KQ148+1))^3*KW151</f>
        <v>108.45611591949154</v>
      </c>
      <c r="KZ151" s="4">
        <f>(ABS(KQ148-KW148)-0.5)/SQRT(KW148)</f>
        <v>0.22612391874937623</v>
      </c>
      <c r="LA151" s="7">
        <f>2*(1-NORMDIST(ABS(KZ151),0,1,1))</f>
        <v>0.82110504186669253</v>
      </c>
      <c r="LC151" s="1">
        <f t="shared" si="2261"/>
        <v>1555</v>
      </c>
      <c r="LD151" s="1">
        <f t="shared" si="2262"/>
        <v>4009</v>
      </c>
      <c r="LE151" s="1">
        <f t="shared" si="2263"/>
        <v>38.799999999999997</v>
      </c>
      <c r="LF151"/>
      <c r="LG151"/>
      <c r="LH151"/>
      <c r="LI151"/>
      <c r="LJ151"/>
      <c r="LK151" s="4"/>
      <c r="LL151" s="4" t="s">
        <v>37</v>
      </c>
      <c r="LM151" s="4"/>
      <c r="LN151" s="4"/>
      <c r="LO151" s="4">
        <f>+LR148/LQ148</f>
        <v>0.11293616725589085</v>
      </c>
      <c r="LP151" s="4">
        <f>SQRT(LS148)/LQ148</f>
        <v>1.3597201220503289E-2</v>
      </c>
      <c r="LQ151" s="24">
        <f>(LO151-LI148)/SQRT(LP151^2+LJ148^2)</f>
        <v>1.0231162900966908</v>
      </c>
      <c r="LR151" s="7">
        <f t="shared" ref="LR151:LR153" si="2738">2*(1-NORMDIST(ABS(LQ151),0,1,1))</f>
        <v>0.30625286564573218</v>
      </c>
      <c r="LS151" s="4" t="s">
        <v>38</v>
      </c>
      <c r="LT151" s="4">
        <f>+LN148/LT148*100</f>
        <v>112.3495972576422</v>
      </c>
      <c r="LU151" s="4">
        <f>(1-1/9/LN148-1.96/3/SQRT(LN148))^3*LT151</f>
        <v>86.518131233428576</v>
      </c>
      <c r="LV151" s="4">
        <f>(LN148+1)/LN148*(1-1/9/(LN148+1)+1.96/3/SQRT(LN148+1))^3*LT151</f>
        <v>143.47081777632383</v>
      </c>
      <c r="LW151" s="4">
        <f>(ABS(LN148-LT148)-0.5)/SQRT(LT148)</f>
        <v>0.86584129220963102</v>
      </c>
      <c r="LX151" s="7">
        <f>2*(1-NORMDIST(ABS(LW151),0,1,1))</f>
        <v>0.38657720146601515</v>
      </c>
      <c r="LZ151" s="1">
        <f t="shared" si="2265"/>
        <v>1073</v>
      </c>
      <c r="MA151" s="1">
        <f t="shared" si="2266"/>
        <v>3425</v>
      </c>
      <c r="MB151" s="1">
        <f t="shared" si="2267"/>
        <v>31.3</v>
      </c>
      <c r="MC151"/>
      <c r="MD151"/>
      <c r="ME151"/>
      <c r="MF151"/>
      <c r="MG151"/>
      <c r="MH151" s="4"/>
      <c r="MI151" s="4" t="s">
        <v>37</v>
      </c>
      <c r="MJ151" s="4"/>
      <c r="MK151" s="4"/>
      <c r="ML151" s="4">
        <f>+MO148/MN148</f>
        <v>0.15890208880792511</v>
      </c>
      <c r="MM151" s="4">
        <f>SQRT(MP148)/MN148</f>
        <v>1.5435892017050083E-2</v>
      </c>
      <c r="MN151" s="24">
        <f>(ML151-MF148)/SQRT(MM151^2+MG148^2)</f>
        <v>-2.2868143369457727</v>
      </c>
      <c r="MO151" s="7">
        <f t="shared" ref="MO151:MO153" si="2739">2*(1-NORMDIST(ABS(MN151),0,1,1))</f>
        <v>2.2206662302707514E-2</v>
      </c>
      <c r="MP151" s="4" t="s">
        <v>38</v>
      </c>
      <c r="MQ151" s="4">
        <f>+MK148/MQ148*100</f>
        <v>79.560129935377859</v>
      </c>
      <c r="MR151" s="4">
        <f>(1-1/9/MK148-1.96/3/SQRT(MK148))^3*MQ151</f>
        <v>63.973704128186739</v>
      </c>
      <c r="MS151" s="4">
        <f>(MK148+1)/MK148*(1-1/9/(MK148+1)+1.96/3/SQRT(MK148+1))^3*MQ151</f>
        <v>97.794299175815453</v>
      </c>
      <c r="MT151" s="4">
        <f>(ABS(MK148-MQ148)-0.5)/SQRT(MQ148)</f>
        <v>2.1269497978416947</v>
      </c>
      <c r="MU151" s="7">
        <f>2*(1-NORMDIST(ABS(MT151),0,1,1))</f>
        <v>3.3424254609336845E-2</v>
      </c>
      <c r="MW151" s="1">
        <f t="shared" si="2269"/>
        <v>1087</v>
      </c>
      <c r="MX151" s="1">
        <f t="shared" si="2270"/>
        <v>3106</v>
      </c>
      <c r="MY151" s="1">
        <f t="shared" si="2271"/>
        <v>35</v>
      </c>
      <c r="MZ151"/>
      <c r="NA151"/>
      <c r="NB151"/>
      <c r="NC151"/>
      <c r="ND151"/>
      <c r="NE151" s="4"/>
      <c r="NF151" s="4" t="s">
        <v>37</v>
      </c>
      <c r="NG151" s="4"/>
      <c r="NH151" s="4"/>
      <c r="NI151" s="4">
        <f>+NL148/NK148</f>
        <v>0.85126096073011426</v>
      </c>
      <c r="NJ151" s="4">
        <f>SQRT(NM148)/NK148</f>
        <v>2.1020069252756752E-2</v>
      </c>
      <c r="NK151" s="24">
        <f>(NI151-NC148)/SQRT(NJ151^2+ND148^2)</f>
        <v>-1.588605345989748</v>
      </c>
      <c r="NL151" s="7">
        <f t="shared" ref="NL151:NL153" si="2740">2*(1-NORMDIST(ABS(NK151),0,1,1))</f>
        <v>0.11214952049609939</v>
      </c>
      <c r="NM151" s="4" t="s">
        <v>38</v>
      </c>
      <c r="NN151" s="4">
        <f>+NH148/NN148*100</f>
        <v>96.647494132409022</v>
      </c>
      <c r="NO151" s="4">
        <f>(1-1/9/NH148-1.96/3/SQRT(NH148))^3*NN151</f>
        <v>84.876161652338425</v>
      </c>
      <c r="NP151" s="4">
        <f>(NH148+1)/NH148*(1-1/9/(NH148+1)+1.96/3/SQRT(NH148+1))^3*NN151</f>
        <v>109.59464821216004</v>
      </c>
      <c r="NQ151" s="4">
        <f>(ABS(NH148-NN148)-0.5)/SQRT(NN148)</f>
        <v>0.50005793889219308</v>
      </c>
      <c r="NR151" s="7">
        <f>2*(1-NORMDIST(ABS(NQ151),0,1,1))</f>
        <v>0.61703428149289308</v>
      </c>
      <c r="NT151" s="1">
        <f t="shared" si="2273"/>
        <v>929</v>
      </c>
      <c r="NU151" s="1">
        <f t="shared" si="2274"/>
        <v>2931</v>
      </c>
      <c r="NV151" s="1">
        <f t="shared" si="2275"/>
        <v>31.7</v>
      </c>
      <c r="NW151"/>
      <c r="NX151"/>
      <c r="NY151"/>
      <c r="NZ151"/>
      <c r="OA151"/>
      <c r="OB151" s="4"/>
      <c r="OC151" s="4" t="s">
        <v>37</v>
      </c>
      <c r="OD151" s="4"/>
      <c r="OE151" s="4"/>
      <c r="OF151" s="4">
        <f>+OI148/OH148</f>
        <v>0.18607951377272222</v>
      </c>
      <c r="OG151" s="4">
        <f>SQRT(OJ148)/OH148</f>
        <v>2.3374275559895082E-2</v>
      </c>
      <c r="OH151" s="24">
        <f>(OF151-NZ148)/SQRT(OG151^2+OA148^2)</f>
        <v>3.5396771892629197</v>
      </c>
      <c r="OI151" s="7">
        <f t="shared" ref="OI151:OI153" si="2741">2*(1-NORMDIST(ABS(OH151),0,1,1))</f>
        <v>4.0061673621516469E-4</v>
      </c>
      <c r="OJ151" s="4" t="s">
        <v>38</v>
      </c>
      <c r="OK151" s="4">
        <f>+OE148/OK148*100</f>
        <v>173.14712637946624</v>
      </c>
      <c r="OL151" s="4">
        <f>(1-1/9/OE148-1.96/3/SQRT(OE148))^3*OK151</f>
        <v>128.08422433120182</v>
      </c>
      <c r="OM151" s="4">
        <f>(OE148+1)/OE148*(1-1/9/(OE148+1)+1.96/3/SQRT(OE148+1))^3*OK151</f>
        <v>228.91568668369123</v>
      </c>
      <c r="ON151" s="4">
        <f>(ABS(OE148-OK148)-0.5)/SQRT(OK148)</f>
        <v>3.7972472844789742</v>
      </c>
      <c r="OO151" s="7">
        <f>2*(1-NORMDIST(ABS(ON151),0,1,1))</f>
        <v>1.4631181526247872E-4</v>
      </c>
      <c r="OQ151" s="1">
        <f t="shared" si="2277"/>
        <v>418</v>
      </c>
      <c r="OR151" s="1">
        <f t="shared" si="2278"/>
        <v>2329</v>
      </c>
      <c r="OS151" s="1">
        <f t="shared" si="2279"/>
        <v>17.899999999999999</v>
      </c>
      <c r="OT151"/>
      <c r="OU151"/>
      <c r="OV151"/>
      <c r="OW151"/>
      <c r="OX151"/>
      <c r="OY151" s="4"/>
      <c r="OZ151" s="4" t="s">
        <v>37</v>
      </c>
      <c r="PA151" s="4"/>
      <c r="PB151" s="4"/>
      <c r="PC151" s="4">
        <f>+PF148/PE148</f>
        <v>4.515697923395106E-2</v>
      </c>
      <c r="PD151" s="4">
        <f>SQRT(PG148)/PE148</f>
        <v>1.3012143178019126E-2</v>
      </c>
      <c r="PE151" s="24">
        <f>(PC151-OW148)/SQRT(PD151^2+OX148^2)</f>
        <v>1.9264530844742087</v>
      </c>
      <c r="PF151" s="7">
        <f t="shared" ref="PF151:PF153" si="2742">2*(1-NORMDIST(ABS(PE151),0,1,1))</f>
        <v>5.4047824540364608E-2</v>
      </c>
      <c r="PG151" s="4" t="s">
        <v>38</v>
      </c>
      <c r="PH151" s="4">
        <f>+PB148/PH148*100</f>
        <v>209.58069501397131</v>
      </c>
      <c r="PI151" s="4">
        <f>(1-1/9/PB148-1.96/3/SQRT(PB148))^3*PH151</f>
        <v>104.4781694214178</v>
      </c>
      <c r="PJ151" s="4">
        <f>(PB148+1)/PB148*(1-1/9/(PB148+1)+1.96/3/SQRT(PB148+1))^3*PH151</f>
        <v>375.0238983685224</v>
      </c>
      <c r="PK151" s="4">
        <f>(ABS(PB148-PH148)-0.5)/SQRT(PH148)</f>
        <v>2.2922208652382796</v>
      </c>
      <c r="PL151" s="7">
        <f>2*(1-NORMDIST(ABS(PK151),0,1,1))</f>
        <v>2.1892901526517461E-2</v>
      </c>
      <c r="PN151" s="1">
        <f t="shared" si="2281"/>
        <v>247</v>
      </c>
      <c r="PO151" s="1">
        <f t="shared" si="2282"/>
        <v>3238</v>
      </c>
      <c r="PP151" s="1">
        <f t="shared" si="2283"/>
        <v>7.6</v>
      </c>
      <c r="PQ151"/>
      <c r="PR151"/>
      <c r="PS151"/>
      <c r="PT151"/>
      <c r="PU151"/>
      <c r="PV151" s="4"/>
      <c r="PW151" s="4" t="s">
        <v>37</v>
      </c>
      <c r="PX151" s="4"/>
      <c r="PY151" s="4"/>
      <c r="PZ151" s="4">
        <f>+QC148/QB148</f>
        <v>6.2479769091478017E-2</v>
      </c>
      <c r="QA151" s="4">
        <f>SQRT(QD148)/QB148</f>
        <v>1.4142035709556298E-2</v>
      </c>
      <c r="QB151" s="24">
        <f>(PZ151-PT148)/SQRT(QA151^2+PU148^2)</f>
        <v>3.9949636177054311</v>
      </c>
      <c r="QC151" s="7">
        <f t="shared" ref="QC151:QC153" si="2743">2*(1-NORMDIST(ABS(QB151),0,1,1))</f>
        <v>6.4704188375896976E-5</v>
      </c>
      <c r="QD151" s="4" t="s">
        <v>38</v>
      </c>
      <c r="QE151" s="4">
        <f>+PY148/QE148*100</f>
        <v>1106.1640043195951</v>
      </c>
      <c r="QF151" s="4">
        <f>(1-1/9/PY148-1.96/3/SQRT(PY148))^3*QE151</f>
        <v>644.00696369681862</v>
      </c>
      <c r="QG151" s="4">
        <f>(PY148+1)/PY148*(1-1/9/(PY148+1)+1.96/3/SQRT(PY148+1))^3*QE151</f>
        <v>1771.1839942482643</v>
      </c>
      <c r="QH151" s="4">
        <f>(ABS(PY148-QE148)-0.5)/SQRT(QE148)</f>
        <v>12.070035397644938</v>
      </c>
      <c r="QI151" s="7">
        <f>2*(1-NORMDIST(ABS(QH151),0,1,1))</f>
        <v>0</v>
      </c>
      <c r="QN151"/>
      <c r="QO151"/>
      <c r="QP151"/>
      <c r="QQ151"/>
      <c r="QR151"/>
      <c r="QS151" s="4"/>
      <c r="QT151" s="4"/>
      <c r="QU151" s="4"/>
      <c r="QV151" s="4"/>
      <c r="QW151" s="4"/>
      <c r="QX151" s="4"/>
      <c r="QY151" s="24"/>
      <c r="QZ151" s="7"/>
      <c r="RA151" s="4"/>
      <c r="RB151" s="4"/>
      <c r="RC151" s="4"/>
      <c r="RD151" s="4"/>
      <c r="RE151" s="4"/>
      <c r="RF151" s="7"/>
    </row>
    <row r="152" spans="1:474">
      <c r="A152" s="20" t="s">
        <v>13</v>
      </c>
      <c r="B152" s="20" t="s">
        <v>18</v>
      </c>
      <c r="C152" s="20">
        <v>48</v>
      </c>
      <c r="D152" s="20" t="s">
        <v>15</v>
      </c>
      <c r="E152" s="20">
        <v>805</v>
      </c>
      <c r="F152" s="23">
        <v>3694</v>
      </c>
      <c r="G152" s="20">
        <v>21.8</v>
      </c>
      <c r="H152" s="20">
        <v>196</v>
      </c>
      <c r="I152" s="23">
        <v>3791</v>
      </c>
      <c r="J152" s="20">
        <v>5.2</v>
      </c>
      <c r="K152" s="23">
        <v>1689</v>
      </c>
      <c r="L152" s="23">
        <v>4016</v>
      </c>
      <c r="M152" s="20">
        <v>42.1</v>
      </c>
      <c r="N152" s="20">
        <v>648</v>
      </c>
      <c r="O152" s="23">
        <v>3399</v>
      </c>
      <c r="P152" s="20">
        <v>19.100000000000001</v>
      </c>
      <c r="Q152" s="20">
        <v>733</v>
      </c>
      <c r="R152" s="23">
        <v>2916</v>
      </c>
      <c r="S152" s="20">
        <v>25.1</v>
      </c>
      <c r="T152" s="20">
        <v>953</v>
      </c>
      <c r="U152" s="23">
        <v>3828</v>
      </c>
      <c r="V152" s="20">
        <v>24.9</v>
      </c>
      <c r="W152" s="23">
        <v>1692</v>
      </c>
      <c r="X152" s="23">
        <v>4030</v>
      </c>
      <c r="Y152" s="20">
        <v>42</v>
      </c>
      <c r="Z152" s="23">
        <v>1702</v>
      </c>
      <c r="AA152" s="23">
        <v>3646</v>
      </c>
      <c r="AB152" s="20">
        <v>46.7</v>
      </c>
      <c r="AC152" s="23">
        <v>1823</v>
      </c>
      <c r="AD152" s="23">
        <v>3780</v>
      </c>
      <c r="AE152" s="20">
        <v>48.2</v>
      </c>
      <c r="AF152" s="20">
        <v>1198</v>
      </c>
      <c r="AG152" s="23">
        <v>3962</v>
      </c>
      <c r="AH152" s="20">
        <v>30.2</v>
      </c>
      <c r="AI152" s="23">
        <v>3069</v>
      </c>
      <c r="AJ152" s="23">
        <v>3058</v>
      </c>
      <c r="AK152" s="20">
        <v>100.4</v>
      </c>
      <c r="AL152" s="23">
        <v>1463</v>
      </c>
      <c r="AM152" s="23">
        <v>4413</v>
      </c>
      <c r="AN152" s="20">
        <v>33.200000000000003</v>
      </c>
      <c r="AO152" s="20">
        <v>879</v>
      </c>
      <c r="AP152" s="23">
        <v>4490</v>
      </c>
      <c r="AQ152" s="20">
        <v>19.600000000000001</v>
      </c>
      <c r="AR152" s="20">
        <v>1205</v>
      </c>
      <c r="AS152" s="23">
        <v>3279</v>
      </c>
      <c r="AT152" s="20">
        <v>36.700000000000003</v>
      </c>
      <c r="AU152" s="20">
        <v>933</v>
      </c>
      <c r="AV152" s="23">
        <v>3214</v>
      </c>
      <c r="AW152" s="20">
        <v>29</v>
      </c>
      <c r="AX152" s="20">
        <v>614</v>
      </c>
      <c r="AY152" s="23">
        <v>2508</v>
      </c>
      <c r="AZ152" s="20">
        <v>24.5</v>
      </c>
      <c r="BA152" s="20">
        <v>297</v>
      </c>
      <c r="BB152" s="23">
        <v>3184</v>
      </c>
      <c r="BC152" s="20">
        <v>9.3000000000000007</v>
      </c>
      <c r="BE152" s="35"/>
      <c r="BF152" s="1" t="str">
        <f t="shared" si="2213"/>
        <v>明細部</v>
      </c>
      <c r="BG152" s="1" t="str">
        <f t="shared" si="2214"/>
        <v>同規模</v>
      </c>
      <c r="BH152" s="1">
        <f t="shared" si="2215"/>
        <v>48</v>
      </c>
      <c r="BI152" s="1" t="str">
        <f t="shared" si="2216"/>
        <v>男</v>
      </c>
      <c r="BJ152" s="1">
        <f t="shared" si="2217"/>
        <v>805</v>
      </c>
      <c r="BK152" s="1">
        <f t="shared" si="2218"/>
        <v>3694</v>
      </c>
      <c r="BL152" s="1">
        <f t="shared" si="2219"/>
        <v>21.8</v>
      </c>
      <c r="BM152"/>
      <c r="BN152"/>
      <c r="BO152"/>
      <c r="BP152"/>
      <c r="BQ152"/>
      <c r="BR152" s="4"/>
      <c r="BS152" s="4" t="s">
        <v>39</v>
      </c>
      <c r="BT152" s="4"/>
      <c r="BU152" s="4"/>
      <c r="BV152" s="4">
        <f>+BY149/BX149</f>
        <v>0.42145098853822827</v>
      </c>
      <c r="BW152" s="4">
        <f>SQRT(BZ149)/BX149</f>
        <v>1.3579728531573274E-2</v>
      </c>
      <c r="BX152" s="24">
        <f>(BV152-BP149)/SQRT(BW152^2+BQ149^2)</f>
        <v>-7.8658971569088347</v>
      </c>
      <c r="BY152" s="7">
        <f t="shared" si="2727"/>
        <v>3.7747582837255322E-15</v>
      </c>
      <c r="BZ152" s="4" t="s">
        <v>40</v>
      </c>
      <c r="CA152" s="4">
        <f>+BU149/CA149*100</f>
        <v>78.860020590437273</v>
      </c>
      <c r="CB152" s="4">
        <f>(1-1/9/BU149-1.96/3/SQRT(BU149))^3*CA152</f>
        <v>72.451509945257996</v>
      </c>
      <c r="CC152" s="4">
        <f>(BU149+1)/BU149*(1-1/9/(BU149+1)+1.96/3/SQRT(BU149+1))^3*CA152</f>
        <v>85.68339390189864</v>
      </c>
      <c r="CD152" s="4">
        <f>(ABS(BU149-CA149)-0.5)/SQRT(CA149)</f>
        <v>5.6045287268578923</v>
      </c>
      <c r="CE152" s="7">
        <f t="shared" ref="CE152:CE153" si="2744">2*(1-NORMDIST(ABS(CD152),0,1,1))</f>
        <v>2.0882235718389097E-8</v>
      </c>
      <c r="CG152" s="1">
        <f t="shared" si="2221"/>
        <v>196</v>
      </c>
      <c r="CH152" s="1">
        <f t="shared" si="2222"/>
        <v>3791</v>
      </c>
      <c r="CI152" s="1">
        <f t="shared" si="2223"/>
        <v>5.2</v>
      </c>
      <c r="CJ152"/>
      <c r="CK152"/>
      <c r="CL152"/>
      <c r="CM152"/>
      <c r="CN152"/>
      <c r="CO152" s="4"/>
      <c r="CP152" s="4" t="s">
        <v>39</v>
      </c>
      <c r="CQ152" s="4"/>
      <c r="CR152" s="4"/>
      <c r="CS152" s="4">
        <f>+CV149/CU149</f>
        <v>4.7507785301501931E-2</v>
      </c>
      <c r="CT152" s="4">
        <f>SQRT(CW149)/CU149</f>
        <v>6.0631262758858284E-3</v>
      </c>
      <c r="CU152" s="24">
        <f>(CS152-CM149)/SQRT(CT152^2+CN149^2)</f>
        <v>-4.6573235802929984</v>
      </c>
      <c r="CV152" s="7">
        <f t="shared" si="2728"/>
        <v>3.2034673353997789E-6</v>
      </c>
      <c r="CW152" s="4" t="s">
        <v>40</v>
      </c>
      <c r="CX152" s="4">
        <f>+CR149/CX149*100</f>
        <v>60.877282659820963</v>
      </c>
      <c r="CY152" s="4">
        <f>(1-1/9/CR149-1.96/3/SQRT(CR149))^3*CX152</f>
        <v>46.339700105732746</v>
      </c>
      <c r="CZ152" s="4">
        <f>(CR149+1)/CR149*(1-1/9/(CR149+1)+1.96/3/SQRT(CR149+1))^3*CX152</f>
        <v>78.528975303336168</v>
      </c>
      <c r="DA152" s="4">
        <f>(ABS(CR149-CX149)-0.5)/SQRT(CX149)</f>
        <v>3.8006884756155861</v>
      </c>
      <c r="DB152" s="7">
        <f t="shared" ref="DB152:DB153" si="2745">2*(1-NORMDIST(ABS(DA152),0,1,1))</f>
        <v>1.4429461659815068E-4</v>
      </c>
      <c r="DD152" s="1">
        <f t="shared" si="2225"/>
        <v>1689</v>
      </c>
      <c r="DE152" s="1">
        <f t="shared" si="2226"/>
        <v>4016</v>
      </c>
      <c r="DF152" s="1">
        <f t="shared" si="2227"/>
        <v>42.1</v>
      </c>
      <c r="DG152"/>
      <c r="DH152"/>
      <c r="DI152"/>
      <c r="DJ152"/>
      <c r="DK152"/>
      <c r="DL152" s="4"/>
      <c r="DM152" s="4" t="s">
        <v>39</v>
      </c>
      <c r="DN152" s="4"/>
      <c r="DO152" s="4"/>
      <c r="DP152" s="4">
        <f>+DS149/DR149</f>
        <v>1.554414296513359E-2</v>
      </c>
      <c r="DQ152" s="4">
        <f>SQRT(DT149)/DR149</f>
        <v>3.4512650934746501E-3</v>
      </c>
      <c r="DR152" s="24">
        <f>(DP152-DJ149)/SQRT(DQ152^2+DK149^2)</f>
        <v>-0.15048604705523355</v>
      </c>
      <c r="DS152" s="7">
        <f t="shared" si="2729"/>
        <v>0.88038115821886898</v>
      </c>
      <c r="DT152" s="4" t="s">
        <v>40</v>
      </c>
      <c r="DU152" s="4">
        <f>+DO149/DU149*100</f>
        <v>96.962312580164891</v>
      </c>
      <c r="DV152" s="4">
        <f>(1-1/9/DO149-1.96/3/SQRT(DO149))^3*DU152</f>
        <v>59.201856990894292</v>
      </c>
      <c r="DW152" s="4">
        <f>(DO149+1)/DO149*(1-1/9/(DO149+1)+1.96/3/SQRT(DO149+1))^3*DU152</f>
        <v>149.75874670916585</v>
      </c>
      <c r="DX152" s="4">
        <f>(ABS(DO149-DU149)-0.5)/SQRT(DU149)</f>
        <v>2.7868899527667509E-2</v>
      </c>
      <c r="DY152" s="7">
        <f t="shared" ref="DY152:DY153" si="2746">2*(1-NORMDIST(ABS(DX152),0,1,1))</f>
        <v>0.97776671338594667</v>
      </c>
      <c r="EA152" s="1">
        <f t="shared" si="2229"/>
        <v>648</v>
      </c>
      <c r="EB152" s="1">
        <f t="shared" si="2230"/>
        <v>3399</v>
      </c>
      <c r="EC152" s="1">
        <f t="shared" si="2231"/>
        <v>19.100000000000001</v>
      </c>
      <c r="ED152"/>
      <c r="EE152"/>
      <c r="EF152"/>
      <c r="EG152"/>
      <c r="EH152"/>
      <c r="EI152" s="4"/>
      <c r="EJ152" s="4" t="s">
        <v>39</v>
      </c>
      <c r="EK152" s="4"/>
      <c r="EL152" s="4"/>
      <c r="EM152" s="4">
        <f>+EP149/EO149</f>
        <v>1.9951569700268266E-2</v>
      </c>
      <c r="EN152" s="4">
        <f>SQRT(EQ149)/EO149</f>
        <v>3.8025617969113311E-3</v>
      </c>
      <c r="EO152" s="24">
        <f>(EM152-EG149)/SQRT(EN152^2+EH149^2)</f>
        <v>-0.62316300229225419</v>
      </c>
      <c r="EP152" s="7">
        <f t="shared" si="2730"/>
        <v>0.53317741170209287</v>
      </c>
      <c r="EQ152" s="4" t="s">
        <v>40</v>
      </c>
      <c r="ER152" s="4">
        <f>+EL149/ER149*100</f>
        <v>89.011569282227256</v>
      </c>
      <c r="ES152" s="4">
        <f>(1-1/9/EL149-1.96/3/SQRT(EL149))^3*ER152</f>
        <v>58.644852992740283</v>
      </c>
      <c r="ET152" s="4">
        <f>(EL149+1)/EL149*(1-1/9/(EL149+1)+1.96/3/SQRT(EL149+1))^3*ER152</f>
        <v>129.51294599238369</v>
      </c>
      <c r="EU152" s="4">
        <f>(ABS(EL149-ER149)-0.5)/SQRT(ER149)</f>
        <v>0.51440917535132813</v>
      </c>
      <c r="EV152" s="7">
        <f t="shared" ref="EV152:EV153" si="2747">2*(1-NORMDIST(ABS(EU152),0,1,1))</f>
        <v>0.60696594563299744</v>
      </c>
      <c r="EX152" s="1">
        <f t="shared" si="2233"/>
        <v>733</v>
      </c>
      <c r="EY152" s="1">
        <f t="shared" si="2234"/>
        <v>2916</v>
      </c>
      <c r="EZ152" s="1">
        <f t="shared" si="2235"/>
        <v>25.1</v>
      </c>
      <c r="FA152"/>
      <c r="FB152"/>
      <c r="FC152"/>
      <c r="FD152"/>
      <c r="FE152"/>
      <c r="FF152" s="4"/>
      <c r="FG152" s="4" t="s">
        <v>39</v>
      </c>
      <c r="FH152" s="4"/>
      <c r="FI152" s="4"/>
      <c r="FJ152" s="4">
        <f>+FM149/FL149</f>
        <v>9.5462234874219537E-2</v>
      </c>
      <c r="FK152" s="4">
        <f>SQRT(FN149)/FL149</f>
        <v>8.2109790080257192E-3</v>
      </c>
      <c r="FL152" s="24">
        <f>(FJ152-FD149)/SQRT(FK152^2+FE149^2)</f>
        <v>-0.68478025811835064</v>
      </c>
      <c r="FM152" s="7">
        <f t="shared" si="2731"/>
        <v>0.49348259485333346</v>
      </c>
      <c r="FN152" s="4" t="s">
        <v>40</v>
      </c>
      <c r="FO152" s="4">
        <f>+FI149/FO149*100</f>
        <v>94.178331931153977</v>
      </c>
      <c r="FP152" s="4">
        <f>(1-1/9/FI149-1.96/3/SQRT(FI149))^3*FO152</f>
        <v>78.269852661503435</v>
      </c>
      <c r="FQ152" s="4">
        <f>(FI149+1)/FI149*(1-1/9/(FI149+1)+1.96/3/SQRT(FI149+1))^3*FO152</f>
        <v>112.36924761218992</v>
      </c>
      <c r="FR152" s="4">
        <f>(ABS(FI149-FO149)-0.5)/SQRT(FO149)</f>
        <v>0.62155918548854383</v>
      </c>
      <c r="FS152" s="7">
        <f t="shared" ref="FS152:FS153" si="2748">2*(1-NORMDIST(ABS(FR152),0,1,1))</f>
        <v>0.53423176564912378</v>
      </c>
      <c r="FU152" s="1">
        <f t="shared" si="2237"/>
        <v>953</v>
      </c>
      <c r="FV152" s="1">
        <f t="shared" si="2238"/>
        <v>3828</v>
      </c>
      <c r="FW152" s="1">
        <f t="shared" si="2239"/>
        <v>24.9</v>
      </c>
      <c r="FX152"/>
      <c r="FY152"/>
      <c r="FZ152"/>
      <c r="GA152"/>
      <c r="GB152"/>
      <c r="GC152" s="4"/>
      <c r="GD152" s="4" t="s">
        <v>39</v>
      </c>
      <c r="GE152" s="4"/>
      <c r="GF152" s="4"/>
      <c r="GG152" s="4">
        <f>+GJ149/GI149</f>
        <v>5.0106234818240142E-2</v>
      </c>
      <c r="GH152" s="4">
        <f>SQRT(GK149)/GI149</f>
        <v>5.9721457612354392E-3</v>
      </c>
      <c r="GI152" s="24">
        <f>(GG152-GA149)/SQRT(GH152^2+GB149^2)</f>
        <v>-6.0691353756835511</v>
      </c>
      <c r="GJ152" s="7">
        <f t="shared" si="2732"/>
        <v>1.2860070786047118E-9</v>
      </c>
      <c r="GK152" s="4" t="s">
        <v>40</v>
      </c>
      <c r="GL152" s="4">
        <f>+GF149/GL149*100</f>
        <v>56.917303267194441</v>
      </c>
      <c r="GM152" s="4">
        <f>(1-1/9/GF149-1.96/3/SQRT(GF149))^3*GL152</f>
        <v>44.107881781527517</v>
      </c>
      <c r="GN152" s="4">
        <f>(GF149+1)/GF149*(1-1/9/(GF149+1)+1.96/3/SQRT(GF149+1))^3*GL152</f>
        <v>72.284353721161878</v>
      </c>
      <c r="GO152" s="4">
        <f>(ABS(GF149-GL149)-0.5)/SQRT(GL149)</f>
        <v>4.6282321023696209</v>
      </c>
      <c r="GP152" s="7">
        <f t="shared" ref="GP152:GP153" si="2749">2*(1-NORMDIST(ABS(GO152),0,1,1))</f>
        <v>3.6880054758992031E-6</v>
      </c>
      <c r="GR152" s="1">
        <f t="shared" si="2241"/>
        <v>1692</v>
      </c>
      <c r="GS152" s="1">
        <f t="shared" si="2242"/>
        <v>4030</v>
      </c>
      <c r="GT152" s="1">
        <f t="shared" si="2243"/>
        <v>42</v>
      </c>
      <c r="GU152"/>
      <c r="GV152"/>
      <c r="GW152"/>
      <c r="GX152"/>
      <c r="GY152"/>
      <c r="GZ152" s="4"/>
      <c r="HA152" s="4" t="s">
        <v>39</v>
      </c>
      <c r="HB152" s="4"/>
      <c r="HC152" s="4"/>
      <c r="HD152" s="4">
        <f>+HG149/HF149</f>
        <v>0.23887805877797835</v>
      </c>
      <c r="HE152" s="4">
        <f>SQRT(HH149)/HF149</f>
        <v>1.2223731763938079E-2</v>
      </c>
      <c r="HF152" s="24">
        <f>(HD152-GX149)/SQRT(HE152^2+GY149^2)</f>
        <v>1.6346579079258579</v>
      </c>
      <c r="HG152" s="7">
        <f t="shared" si="2733"/>
        <v>0.10212078096908028</v>
      </c>
      <c r="HH152" s="4" t="s">
        <v>40</v>
      </c>
      <c r="HI152" s="4">
        <f>+HC149/HI149*100</f>
        <v>108.77427287079922</v>
      </c>
      <c r="HJ152" s="4">
        <f>(1-1/9/HC149-1.96/3/SQRT(HC149))^3*HI152</f>
        <v>96.593077746750424</v>
      </c>
      <c r="HK152" s="4">
        <f>(HC149+1)/HC149*(1-1/9/(HC149+1)+1.96/3/SQRT(HC149+1))^3*HI152</f>
        <v>122.06627766087216</v>
      </c>
      <c r="HL152" s="4">
        <f>(ABS(HC149-HI149)-0.5)/SQRT(HI149)</f>
        <v>1.3995256523768644</v>
      </c>
      <c r="HM152" s="7">
        <f t="shared" ref="HM152:HM153" si="2750">2*(1-NORMDIST(ABS(HL152),0,1,1))</f>
        <v>0.16165541137287942</v>
      </c>
      <c r="HO152" s="1">
        <f t="shared" si="2245"/>
        <v>1702</v>
      </c>
      <c r="HP152" s="1">
        <f t="shared" si="2246"/>
        <v>3646</v>
      </c>
      <c r="HQ152" s="1">
        <f t="shared" si="2247"/>
        <v>46.7</v>
      </c>
      <c r="HR152"/>
      <c r="HS152"/>
      <c r="HT152"/>
      <c r="HU152"/>
      <c r="HV152"/>
      <c r="HW152" s="4"/>
      <c r="HX152" s="4" t="s">
        <v>39</v>
      </c>
      <c r="HY152" s="4"/>
      <c r="HZ152" s="4"/>
      <c r="IA152" s="4">
        <f>+ID149/IC149</f>
        <v>0.26635157922882308</v>
      </c>
      <c r="IB152" s="4">
        <f>SQRT(IE149)/IC149</f>
        <v>1.2500869002405508E-2</v>
      </c>
      <c r="IC152" s="24">
        <f>(IA152-HU149)/SQRT(IB152^2+HV149^2)</f>
        <v>0.53127953917250681</v>
      </c>
      <c r="ID152" s="7">
        <f t="shared" si="2734"/>
        <v>0.5952250819180267</v>
      </c>
      <c r="IE152" s="4" t="s">
        <v>40</v>
      </c>
      <c r="IF152" s="4">
        <f>+HZ149/IF149*100</f>
        <v>101.15731852636645</v>
      </c>
      <c r="IG152" s="4">
        <f>(1-1/9/HZ149-1.96/3/SQRT(HZ149))^3*IF152</f>
        <v>90.628538819015589</v>
      </c>
      <c r="IH152" s="4">
        <f>(HZ149+1)/HZ149*(1-1/9/(HZ149+1)+1.96/3/SQRT(HZ149+1))^3*IF152</f>
        <v>112.5733956752936</v>
      </c>
      <c r="II152" s="4">
        <f>(ABS(HZ149-IF149)-0.5)/SQRT(IF149)</f>
        <v>0.1834883512531407</v>
      </c>
      <c r="IJ152" s="7">
        <f t="shared" ref="IJ152:IJ153" si="2751">2*(1-NORMDIST(ABS(II152),0,1,1))</f>
        <v>0.85441485796782835</v>
      </c>
      <c r="IL152" s="1">
        <f t="shared" si="2249"/>
        <v>1823</v>
      </c>
      <c r="IM152" s="1">
        <f t="shared" si="2250"/>
        <v>3780</v>
      </c>
      <c r="IN152" s="1">
        <f t="shared" si="2251"/>
        <v>48.2</v>
      </c>
      <c r="IO152"/>
      <c r="IP152"/>
      <c r="IQ152"/>
      <c r="IR152"/>
      <c r="IS152"/>
      <c r="IT152" s="4"/>
      <c r="IU152" s="4" t="s">
        <v>39</v>
      </c>
      <c r="IV152" s="4"/>
      <c r="IW152" s="4"/>
      <c r="IX152" s="4">
        <f>+JA149/IZ149</f>
        <v>0.63656984475024181</v>
      </c>
      <c r="IY152" s="4">
        <f>SQRT(JB149)/IZ149</f>
        <v>1.3159540311955025E-2</v>
      </c>
      <c r="IZ152" s="24">
        <f>(IX152-IR149)/SQRT(IY152^2+IS149^2)</f>
        <v>10.320048555575397</v>
      </c>
      <c r="JA152" s="7">
        <f t="shared" si="2735"/>
        <v>0</v>
      </c>
      <c r="JB152" s="4" t="s">
        <v>40</v>
      </c>
      <c r="JC152" s="4">
        <f>+IW149/JC149*100</f>
        <v>128.44696714233851</v>
      </c>
      <c r="JD152" s="4">
        <f>(1-1/9/IW149-1.96/3/SQRT(IW149))^3*JC152</f>
        <v>119.96063963744663</v>
      </c>
      <c r="JE152" s="4">
        <f>(IW149+1)/IW149*(1-1/9/(IW149+1)+1.96/3/SQRT(IW149+1))^3*JC152</f>
        <v>137.37519750326899</v>
      </c>
      <c r="JF152" s="4">
        <f>(ABS(IW149-JC149)-0.5)/SQRT(JC149)</f>
        <v>7.3027281408804443</v>
      </c>
      <c r="JG152" s="7">
        <f t="shared" ref="JG152:JG153" si="2752">2*(1-NORMDIST(ABS(JF152),0,1,1))</f>
        <v>2.8199664825478976E-13</v>
      </c>
      <c r="JI152" s="1">
        <f t="shared" si="2253"/>
        <v>1198</v>
      </c>
      <c r="JJ152" s="1">
        <f t="shared" si="2254"/>
        <v>3962</v>
      </c>
      <c r="JK152" s="1">
        <f t="shared" si="2255"/>
        <v>30.2</v>
      </c>
      <c r="JL152"/>
      <c r="JM152"/>
      <c r="JN152"/>
      <c r="JO152"/>
      <c r="JP152"/>
      <c r="JQ152" s="4"/>
      <c r="JR152" s="4" t="s">
        <v>39</v>
      </c>
      <c r="JS152" s="4"/>
      <c r="JT152" s="4"/>
      <c r="JU152" s="4">
        <f>+JX149/JW149</f>
        <v>0.45756041045822549</v>
      </c>
      <c r="JV152" s="4">
        <f>SQRT(JY149)/JW149</f>
        <v>1.4172405047506446E-2</v>
      </c>
      <c r="JW152" s="24">
        <f>(JU152-JO149)/SQRT(JV152^2+JP149^2)</f>
        <v>10.534127091332127</v>
      </c>
      <c r="JX152" s="7">
        <f t="shared" si="2736"/>
        <v>0</v>
      </c>
      <c r="JY152" s="4" t="s">
        <v>40</v>
      </c>
      <c r="JZ152" s="4">
        <f>+JT149/JZ149*100</f>
        <v>148.35606160617743</v>
      </c>
      <c r="KA152" s="4">
        <f>(1-1/9/JT149-1.96/3/SQRT(JT149))^3*JZ152</f>
        <v>136.42490735750951</v>
      </c>
      <c r="KB152" s="4">
        <f>(JT149+1)/JT149*(1-1/9/(JT149+1)+1.96/3/SQRT(JT149+1))^3*JZ152</f>
        <v>161.0511367372273</v>
      </c>
      <c r="KC152" s="4">
        <f>(ABS(JT149-JZ149)-0.5)/SQRT(JZ149)</f>
        <v>9.4529060987033251</v>
      </c>
      <c r="KD152" s="7">
        <f t="shared" ref="KD152:KD153" si="2753">2*(1-NORMDIST(ABS(KC152),0,1,1))</f>
        <v>0</v>
      </c>
      <c r="KF152" s="1">
        <f t="shared" si="2257"/>
        <v>3069</v>
      </c>
      <c r="KG152" s="1">
        <f t="shared" si="2258"/>
        <v>3058</v>
      </c>
      <c r="KH152" s="1">
        <f t="shared" si="2259"/>
        <v>100.4</v>
      </c>
      <c r="KI152"/>
      <c r="KJ152"/>
      <c r="KK152"/>
      <c r="KL152"/>
      <c r="KM152"/>
      <c r="KN152" s="4"/>
      <c r="KO152" s="4" t="s">
        <v>39</v>
      </c>
      <c r="KP152" s="4"/>
      <c r="KQ152" s="4"/>
      <c r="KR152" s="4">
        <f>+KU149/KT149</f>
        <v>0.5984026450468567</v>
      </c>
      <c r="KS152" s="4">
        <f>SQRT(KV149)/KT149</f>
        <v>1.3893898343009142E-2</v>
      </c>
      <c r="KT152" s="24">
        <f>(KR152-KL149)/SQRT(KS152^2+KM149^2)</f>
        <v>3.3405093261829331</v>
      </c>
      <c r="KU152" s="7">
        <f t="shared" si="2737"/>
        <v>8.3624872019916197E-4</v>
      </c>
      <c r="KV152" s="4" t="s">
        <v>40</v>
      </c>
      <c r="KW152" s="4">
        <f>+KQ149/KW149*100</f>
        <v>108.66423840019858</v>
      </c>
      <c r="KX152" s="4">
        <f>(1-1/9/KQ149-1.96/3/SQRT(KQ149))^3*KW152</f>
        <v>101.00015830957152</v>
      </c>
      <c r="KY152" s="4">
        <f>(KQ149+1)/KQ149*(1-1/9/(KQ149+1)+1.96/3/SQRT(KQ149+1))^3*KW152</f>
        <v>116.75568456658921</v>
      </c>
      <c r="KZ152" s="4">
        <f>(ABS(KQ149-KW149)-0.5)/SQRT(KW149)</f>
        <v>2.249542356061184</v>
      </c>
      <c r="LA152" s="7">
        <f t="shared" ref="LA152:LA153" si="2754">2*(1-NORMDIST(ABS(KZ152),0,1,1))</f>
        <v>2.4478011189623894E-2</v>
      </c>
      <c r="LC152" s="1">
        <f t="shared" si="2261"/>
        <v>1463</v>
      </c>
      <c r="LD152" s="1">
        <f t="shared" si="2262"/>
        <v>4413</v>
      </c>
      <c r="LE152" s="1">
        <f t="shared" si="2263"/>
        <v>33.200000000000003</v>
      </c>
      <c r="LF152"/>
      <c r="LG152"/>
      <c r="LH152"/>
      <c r="LI152"/>
      <c r="LJ152"/>
      <c r="LK152" s="4"/>
      <c r="LL152" s="4" t="s">
        <v>39</v>
      </c>
      <c r="LM152" s="4"/>
      <c r="LN152" s="4"/>
      <c r="LO152" s="4">
        <f>+LR149/LQ149</f>
        <v>5.3182398127015869E-2</v>
      </c>
      <c r="LP152" s="4">
        <f>SQRT(LS149)/LQ149</f>
        <v>6.435054998398063E-3</v>
      </c>
      <c r="LQ152" s="24">
        <f>(LO152-LI149)/SQRT(LP152^2+LJ149^2)</f>
        <v>1.0489237446159996</v>
      </c>
      <c r="LR152" s="7">
        <f t="shared" si="2738"/>
        <v>0.29421321613702567</v>
      </c>
      <c r="LS152" s="4" t="s">
        <v>40</v>
      </c>
      <c r="LT152" s="4">
        <f>+LN149/LT149*100</f>
        <v>113.20472122565421</v>
      </c>
      <c r="LU152" s="4">
        <f>(1-1/9/LN149-1.96/3/SQRT(LN149))^3*LT152</f>
        <v>87.364338838007086</v>
      </c>
      <c r="LV152" s="4">
        <f>(LN149+1)/LN149*(1-1/9/(LN149+1)+1.96/3/SQRT(LN149+1))^3*LT152</f>
        <v>144.29157195014986</v>
      </c>
      <c r="LW152" s="4">
        <f>(ABS(LN149-LT149)-0.5)/SQRT(LT149)</f>
        <v>0.93459915393238902</v>
      </c>
      <c r="LX152" s="7">
        <f t="shared" ref="LX152:LX153" si="2755">2*(1-NORMDIST(ABS(LW152),0,1,1))</f>
        <v>0.34999491522111992</v>
      </c>
      <c r="LZ152" s="1">
        <f t="shared" si="2265"/>
        <v>879</v>
      </c>
      <c r="MA152" s="1">
        <f t="shared" si="2266"/>
        <v>4490</v>
      </c>
      <c r="MB152" s="1">
        <f t="shared" si="2267"/>
        <v>19.600000000000001</v>
      </c>
      <c r="MC152"/>
      <c r="MD152"/>
      <c r="ME152"/>
      <c r="MF152"/>
      <c r="MG152"/>
      <c r="MH152" s="4"/>
      <c r="MI152" s="4" t="s">
        <v>39</v>
      </c>
      <c r="MJ152" s="4"/>
      <c r="MK152" s="4"/>
      <c r="ML152" s="4">
        <f>+MO149/MN149</f>
        <v>0.12459761605640417</v>
      </c>
      <c r="MM152" s="4">
        <f>SQRT(MP149)/MN149</f>
        <v>9.455545919430831E-3</v>
      </c>
      <c r="MN152" s="24">
        <f>(ML152-MF149)/SQRT(MM152^2+MG149^2)</f>
        <v>-2.9076211338113778</v>
      </c>
      <c r="MO152" s="7">
        <f t="shared" si="2739"/>
        <v>3.6418926525894069E-3</v>
      </c>
      <c r="MP152" s="4" t="s">
        <v>40</v>
      </c>
      <c r="MQ152" s="4">
        <f>+MK149/MQ149*100</f>
        <v>81.322781773964465</v>
      </c>
      <c r="MR152" s="4">
        <f>(1-1/9/MK149-1.96/3/SQRT(MK149))^3*MQ152</f>
        <v>68.907521845900405</v>
      </c>
      <c r="MS152" s="4">
        <f>(MK149+1)/MK149*(1-1/9/(MK149+1)+1.96/3/SQRT(MK149+1))^3*MQ152</f>
        <v>95.328340411598205</v>
      </c>
      <c r="MT152" s="4">
        <f>(ABS(MK149-MQ149)-0.5)/SQRT(MQ149)</f>
        <v>2.5168805608827309</v>
      </c>
      <c r="MU152" s="7">
        <f t="shared" ref="MU152:MU153" si="2756">2*(1-NORMDIST(ABS(MT152),0,1,1))</f>
        <v>1.1839895845557447E-2</v>
      </c>
      <c r="MW152" s="1">
        <f t="shared" si="2269"/>
        <v>1205</v>
      </c>
      <c r="MX152" s="1">
        <f t="shared" si="2270"/>
        <v>3279</v>
      </c>
      <c r="MY152" s="1">
        <f t="shared" si="2271"/>
        <v>36.700000000000003</v>
      </c>
      <c r="MZ152"/>
      <c r="NA152"/>
      <c r="NB152"/>
      <c r="NC152"/>
      <c r="ND152"/>
      <c r="NE152" s="4"/>
      <c r="NF152" s="4" t="s">
        <v>39</v>
      </c>
      <c r="NG152" s="4"/>
      <c r="NH152" s="4"/>
      <c r="NI152" s="4">
        <f>+NL149/NK149</f>
        <v>0.96534410696612494</v>
      </c>
      <c r="NJ152" s="4">
        <f>SQRT(NM149)/NK149</f>
        <v>8.232246873966469E-3</v>
      </c>
      <c r="NK152" s="24">
        <f>(NI152-NC149)/SQRT(NJ152^2+ND149^2)</f>
        <v>-1.6773246625360905</v>
      </c>
      <c r="NL152" s="7">
        <f t="shared" si="2740"/>
        <v>9.347901242736989E-2</v>
      </c>
      <c r="NM152" s="4" t="s">
        <v>40</v>
      </c>
      <c r="NN152" s="4">
        <f>+NH149/NN149*100</f>
        <v>98.402290477686677</v>
      </c>
      <c r="NO152" s="4">
        <f>(1-1/9/NH149-1.96/3/SQRT(NH149))^3*NN152</f>
        <v>89.61388723830018</v>
      </c>
      <c r="NP152" s="4">
        <f>(NH149+1)/NH149*(1-1/9/(NH149+1)+1.96/3/SQRT(NH149+1))^3*NN152</f>
        <v>107.81953114739626</v>
      </c>
      <c r="NQ152" s="4">
        <f>(ABS(NH149-NN149)-0.5)/SQRT(NN149)</f>
        <v>0.32231556526110761</v>
      </c>
      <c r="NR152" s="7">
        <f t="shared" ref="NR152:NR153" si="2757">2*(1-NORMDIST(ABS(NQ152),0,1,1))</f>
        <v>0.74721364245864574</v>
      </c>
      <c r="NT152" s="1">
        <f t="shared" si="2273"/>
        <v>933</v>
      </c>
      <c r="NU152" s="1">
        <f t="shared" si="2274"/>
        <v>3214</v>
      </c>
      <c r="NV152" s="1">
        <f t="shared" si="2275"/>
        <v>29</v>
      </c>
      <c r="NW152"/>
      <c r="NX152"/>
      <c r="NY152"/>
      <c r="NZ152"/>
      <c r="OA152"/>
      <c r="OB152" s="4"/>
      <c r="OC152" s="4" t="s">
        <v>39</v>
      </c>
      <c r="OD152" s="4"/>
      <c r="OE152" s="4"/>
      <c r="OF152" s="4">
        <f>+OI149/OH149</f>
        <v>7.1229958263448842E-2</v>
      </c>
      <c r="OG152" s="4">
        <f>SQRT(OJ149)/OH149</f>
        <v>1.1739101131690886E-2</v>
      </c>
      <c r="OH152" s="24">
        <f>(OF152-NZ149)/SQRT(OG152^2+OA149^2)</f>
        <v>2.9039148639319716</v>
      </c>
      <c r="OI152" s="7">
        <f t="shared" si="2741"/>
        <v>3.6852835769225489E-3</v>
      </c>
      <c r="OJ152" s="4" t="s">
        <v>40</v>
      </c>
      <c r="OK152" s="4">
        <f>+OE149/OK149*100</f>
        <v>184.90511576155498</v>
      </c>
      <c r="OL152" s="4">
        <f>(1-1/9/OE149-1.96/3/SQRT(OE149))^3*OK152</f>
        <v>128.03149274197779</v>
      </c>
      <c r="OM152" s="4">
        <f>(OE149+1)/OE149*(1-1/9/(OE149+1)+1.96/3/SQRT(OE149+1))^3*OK152</f>
        <v>258.39587551004587</v>
      </c>
      <c r="ON152" s="4">
        <f>(ABS(OE149-OK149)-0.5)/SQRT(OK149)</f>
        <v>3.52421529232703</v>
      </c>
      <c r="OO152" s="7">
        <f t="shared" ref="OO152:OO153" si="2758">2*(1-NORMDIST(ABS(ON152),0,1,1))</f>
        <v>4.247389906641974E-4</v>
      </c>
      <c r="OQ152" s="1">
        <f t="shared" si="2277"/>
        <v>614</v>
      </c>
      <c r="OR152" s="1">
        <f t="shared" si="2278"/>
        <v>2508</v>
      </c>
      <c r="OS152" s="1">
        <f t="shared" si="2279"/>
        <v>24.5</v>
      </c>
      <c r="OT152"/>
      <c r="OU152"/>
      <c r="OV152"/>
      <c r="OW152"/>
      <c r="OX152"/>
      <c r="OY152" s="4"/>
      <c r="OZ152" s="4" t="s">
        <v>39</v>
      </c>
      <c r="PA152" s="4"/>
      <c r="PB152" s="4"/>
      <c r="PC152" s="4">
        <f>+PF149/PE149</f>
        <v>1.487812635468146E-2</v>
      </c>
      <c r="PD152" s="4">
        <f>SQRT(PG149)/PE149</f>
        <v>5.5765872115569404E-3</v>
      </c>
      <c r="PE152" s="24">
        <f>(PC152-OW149)/SQRT(PD152^2+OX149^2)</f>
        <v>1.6773534896330162</v>
      </c>
      <c r="PF152" s="7">
        <f t="shared" si="2742"/>
        <v>9.3473378587372258E-2</v>
      </c>
      <c r="PG152" s="4" t="s">
        <v>40</v>
      </c>
      <c r="PH152" s="4">
        <f>+PB149/PH149*100</f>
        <v>273.93137213369187</v>
      </c>
      <c r="PI152" s="4">
        <f>(1-1/9/PB149-1.96/3/SQRT(PB149))^3*PH152</f>
        <v>109.7439086026029</v>
      </c>
      <c r="PJ152" s="4">
        <f>(PB149+1)/PB149*(1-1/9/(PB149+1)+1.96/3/SQRT(PB149+1))^3*PH152</f>
        <v>564.43220564006185</v>
      </c>
      <c r="PK152" s="4">
        <f>(ABS(PB149-PH149)-0.5)/SQRT(PH149)</f>
        <v>2.4676100836891455</v>
      </c>
      <c r="PL152" s="7">
        <f t="shared" ref="PL152:PL153" si="2759">2*(1-NORMDIST(ABS(PK152),0,1,1))</f>
        <v>1.360183911014512E-2</v>
      </c>
      <c r="PN152" s="1">
        <f t="shared" si="2281"/>
        <v>297</v>
      </c>
      <c r="PO152" s="1">
        <f t="shared" si="2282"/>
        <v>3184</v>
      </c>
      <c r="PP152" s="1">
        <f t="shared" si="2283"/>
        <v>9.3000000000000007</v>
      </c>
      <c r="PQ152"/>
      <c r="PR152"/>
      <c r="PS152"/>
      <c r="PT152"/>
      <c r="PU152"/>
      <c r="PV152" s="4"/>
      <c r="PW152" s="4" t="s">
        <v>39</v>
      </c>
      <c r="PX152" s="4"/>
      <c r="PY152" s="4"/>
      <c r="PZ152" s="4">
        <f>+QC149/QB149</f>
        <v>1.2672829828951451E-2</v>
      </c>
      <c r="QA152" s="4">
        <f>SQRT(QD149)/QB149</f>
        <v>5.1422693153158634E-3</v>
      </c>
      <c r="QB152" s="24">
        <f>(PZ152-PT149)/SQRT(QA152^2+PU149^2)</f>
        <v>2.2952561759884316</v>
      </c>
      <c r="QC152" s="7">
        <f t="shared" si="2743"/>
        <v>2.1718447513746186E-2</v>
      </c>
      <c r="QD152" s="4" t="s">
        <v>40</v>
      </c>
      <c r="QE152" s="4">
        <f>+PY149/QE149*100</f>
        <v>1543.6140094562506</v>
      </c>
      <c r="QF152" s="4">
        <f>(1-1/9/PY149-1.96/3/SQRT(PY149))^3*QE152</f>
        <v>563.66113686796371</v>
      </c>
      <c r="QG152" s="4">
        <f>(PY149+1)/PY149*(1-1/9/(PY149+1)+1.96/3/SQRT(PY149+1))^3*QE152</f>
        <v>3359.9062164603997</v>
      </c>
      <c r="QH152" s="4">
        <f>(ABS(PY149-QE149)-0.5)/SQRT(QE149)</f>
        <v>8.1983273406953927</v>
      </c>
      <c r="QI152" s="7">
        <f t="shared" ref="QI152:QI153" si="2760">2*(1-NORMDIST(ABS(QH152),0,1,1))</f>
        <v>2.2204460492503131E-16</v>
      </c>
      <c r="QN152"/>
      <c r="QO152"/>
      <c r="QP152"/>
      <c r="QQ152"/>
      <c r="QR152"/>
      <c r="QS152" s="4"/>
      <c r="QT152" s="4"/>
      <c r="QU152" s="4"/>
      <c r="QV152" s="4"/>
      <c r="QW152" s="4"/>
      <c r="QX152" s="4"/>
      <c r="QY152" s="24"/>
      <c r="QZ152" s="7"/>
      <c r="RA152" s="4"/>
      <c r="RB152" s="4"/>
      <c r="RC152" s="4"/>
      <c r="RD152" s="4"/>
      <c r="RE152" s="4"/>
      <c r="RF152" s="7"/>
    </row>
    <row r="153" spans="1:474">
      <c r="A153" s="20" t="s">
        <v>13</v>
      </c>
      <c r="B153" s="20" t="s">
        <v>18</v>
      </c>
      <c r="C153" s="20">
        <v>49</v>
      </c>
      <c r="D153" s="20" t="s">
        <v>15</v>
      </c>
      <c r="E153" s="20">
        <v>699</v>
      </c>
      <c r="F153" s="23">
        <v>4408</v>
      </c>
      <c r="G153" s="20">
        <v>15.9</v>
      </c>
      <c r="H153" s="20">
        <v>171</v>
      </c>
      <c r="I153" s="23">
        <v>3986</v>
      </c>
      <c r="J153" s="20">
        <v>4.3</v>
      </c>
      <c r="K153" s="23">
        <v>1607</v>
      </c>
      <c r="L153" s="23">
        <v>4137</v>
      </c>
      <c r="M153" s="20">
        <v>38.799999999999997</v>
      </c>
      <c r="N153" s="20">
        <v>725</v>
      </c>
      <c r="O153" s="23">
        <v>3552</v>
      </c>
      <c r="P153" s="20">
        <v>20.399999999999999</v>
      </c>
      <c r="Q153" s="20">
        <v>662</v>
      </c>
      <c r="R153" s="23">
        <v>3101</v>
      </c>
      <c r="S153" s="20">
        <v>21.3</v>
      </c>
      <c r="T153" s="20">
        <v>885</v>
      </c>
      <c r="U153" s="23">
        <v>3316</v>
      </c>
      <c r="V153" s="20">
        <v>26.7</v>
      </c>
      <c r="W153" s="23">
        <v>1334</v>
      </c>
      <c r="X153" s="23">
        <v>3452</v>
      </c>
      <c r="Y153" s="20">
        <v>38.6</v>
      </c>
      <c r="Z153" s="23">
        <v>1275</v>
      </c>
      <c r="AA153" s="23">
        <v>2899</v>
      </c>
      <c r="AB153" s="20">
        <v>44</v>
      </c>
      <c r="AC153" s="23">
        <v>1377</v>
      </c>
      <c r="AD153" s="23">
        <v>3490</v>
      </c>
      <c r="AE153" s="20">
        <v>39.5</v>
      </c>
      <c r="AF153" s="20">
        <v>1040</v>
      </c>
      <c r="AG153" s="23">
        <v>3598</v>
      </c>
      <c r="AH153" s="20">
        <v>28.9</v>
      </c>
      <c r="AI153" s="23">
        <v>2447</v>
      </c>
      <c r="AJ153" s="23">
        <v>3834</v>
      </c>
      <c r="AK153" s="20">
        <v>63.8</v>
      </c>
      <c r="AL153" s="23">
        <v>1614</v>
      </c>
      <c r="AM153" s="23">
        <v>3713</v>
      </c>
      <c r="AN153" s="20">
        <v>43.5</v>
      </c>
      <c r="AO153" s="20">
        <v>1054</v>
      </c>
      <c r="AP153" s="23">
        <v>3813</v>
      </c>
      <c r="AQ153" s="20">
        <v>27.6</v>
      </c>
      <c r="AR153" s="20">
        <v>1024</v>
      </c>
      <c r="AS153" s="23">
        <v>3162</v>
      </c>
      <c r="AT153" s="20">
        <v>32.4</v>
      </c>
      <c r="AU153" s="20">
        <v>1015</v>
      </c>
      <c r="AV153" s="23">
        <v>2980</v>
      </c>
      <c r="AW153" s="20">
        <v>34.1</v>
      </c>
      <c r="AX153" s="20">
        <v>463</v>
      </c>
      <c r="AY153" s="23">
        <v>3289</v>
      </c>
      <c r="AZ153" s="20">
        <v>14.1</v>
      </c>
      <c r="BA153" s="20">
        <v>238</v>
      </c>
      <c r="BB153" s="23">
        <v>3214</v>
      </c>
      <c r="BC153" s="20">
        <v>7.4</v>
      </c>
      <c r="BE153" s="35"/>
      <c r="BF153" s="1" t="str">
        <f t="shared" si="2213"/>
        <v>明細部</v>
      </c>
      <c r="BG153" s="1" t="str">
        <f t="shared" si="2214"/>
        <v>同規模</v>
      </c>
      <c r="BH153" s="1">
        <f t="shared" si="2215"/>
        <v>49</v>
      </c>
      <c r="BI153" s="1" t="str">
        <f t="shared" si="2216"/>
        <v>男</v>
      </c>
      <c r="BJ153" s="1">
        <f t="shared" si="2217"/>
        <v>699</v>
      </c>
      <c r="BK153" s="1">
        <f t="shared" si="2218"/>
        <v>4408</v>
      </c>
      <c r="BL153" s="1">
        <f t="shared" si="2219"/>
        <v>15.9</v>
      </c>
      <c r="BM153"/>
      <c r="BN153"/>
      <c r="BO153"/>
      <c r="BP153"/>
      <c r="BQ153"/>
      <c r="BR153" s="4"/>
      <c r="BS153" s="4" t="s">
        <v>41</v>
      </c>
      <c r="BT153" s="4"/>
      <c r="BU153" s="4"/>
      <c r="BV153" s="4">
        <f>+BY150/BX150</f>
        <v>0.35685210032579229</v>
      </c>
      <c r="BW153" s="4">
        <f>SQRT(BZ150)/BX150</f>
        <v>1.0806571862360639E-2</v>
      </c>
      <c r="BX153" s="24">
        <f>(BV153-BP150)/SQRT(BW153^2+BQ150^2)</f>
        <v>-5.5990936615158153</v>
      </c>
      <c r="BY153" s="7">
        <f t="shared" si="2727"/>
        <v>2.1547536421806512E-8</v>
      </c>
      <c r="BZ153" s="4" t="s">
        <v>42</v>
      </c>
      <c r="CA153" s="4">
        <f>+BU150/CA150*100</f>
        <v>83.006348567954873</v>
      </c>
      <c r="CB153" s="4">
        <f>(1-1/9/BU150-1.96/3/SQRT(BU150))^3*CA153</f>
        <v>77.028518419027577</v>
      </c>
      <c r="CC153" s="4">
        <f>(BU150+1)/BU150*(1-1/9/(BU150+1)+1.96/3/SQRT(BU150+1))^3*CA153</f>
        <v>89.324896787476916</v>
      </c>
      <c r="CD153" s="4">
        <f>(ABS(BU150-CA150)-0.5)/SQRT(CA150)</f>
        <v>4.9669762445136341</v>
      </c>
      <c r="CE153" s="7">
        <f t="shared" si="2744"/>
        <v>6.8004914810515515E-7</v>
      </c>
      <c r="CG153" s="1">
        <f t="shared" si="2221"/>
        <v>171</v>
      </c>
      <c r="CH153" s="1">
        <f t="shared" si="2222"/>
        <v>3986</v>
      </c>
      <c r="CI153" s="1">
        <f t="shared" si="2223"/>
        <v>4.3</v>
      </c>
      <c r="CJ153"/>
      <c r="CK153"/>
      <c r="CL153"/>
      <c r="CM153"/>
      <c r="CN153"/>
      <c r="CO153" s="4"/>
      <c r="CP153" s="4" t="s">
        <v>41</v>
      </c>
      <c r="CQ153" s="4"/>
      <c r="CR153" s="4"/>
      <c r="CS153" s="4">
        <f>+CV150/CU150</f>
        <v>4.5172757542378428E-2</v>
      </c>
      <c r="CT153" s="4">
        <f>SQRT(CW150)/CU150</f>
        <v>4.8771448644502301E-3</v>
      </c>
      <c r="CU153" s="24">
        <f>(CS153-CM150)/SQRT(CT153^2+CN150^2)</f>
        <v>-3.0642607945430425</v>
      </c>
      <c r="CV153" s="7">
        <f t="shared" si="2728"/>
        <v>2.1820859821308769E-3</v>
      </c>
      <c r="CW153" s="4" t="s">
        <v>42</v>
      </c>
      <c r="CX153" s="4">
        <f>+CR150/CX150*100</f>
        <v>71.074788844989584</v>
      </c>
      <c r="CY153" s="4">
        <f>(1-1/9/CR150-1.96/3/SQRT(CR150))^3*CX153</f>
        <v>56.770041355576865</v>
      </c>
      <c r="CZ153" s="4">
        <f>(CR150+1)/CR150*(1-1/9/(CR150+1)+1.96/3/SQRT(CR150+1))^3*CX153</f>
        <v>87.886403802665612</v>
      </c>
      <c r="DA153" s="4">
        <f>(ABS(CR150-CX150)-0.5)/SQRT(CX150)</f>
        <v>3.117490086295684</v>
      </c>
      <c r="DB153" s="7">
        <f t="shared" si="2745"/>
        <v>1.8239808111841782E-3</v>
      </c>
      <c r="DD153" s="1">
        <f t="shared" si="2225"/>
        <v>1607</v>
      </c>
      <c r="DE153" s="1">
        <f t="shared" si="2226"/>
        <v>4137</v>
      </c>
      <c r="DF153" s="1">
        <f t="shared" si="2227"/>
        <v>38.799999999999997</v>
      </c>
      <c r="DG153"/>
      <c r="DH153"/>
      <c r="DI153"/>
      <c r="DJ153"/>
      <c r="DK153"/>
      <c r="DL153" s="4"/>
      <c r="DM153" s="4" t="s">
        <v>41</v>
      </c>
      <c r="DN153" s="4"/>
      <c r="DO153" s="4"/>
      <c r="DP153" s="4">
        <f>+DS150/DR150</f>
        <v>3.4776946558860135E-2</v>
      </c>
      <c r="DQ153" s="4">
        <f>SQRT(DT150)/DR150</f>
        <v>4.3839248065617228E-3</v>
      </c>
      <c r="DR153" s="24">
        <f>(DP153-DJ150)/SQRT(DQ153^2+DK150^2)</f>
        <v>0.95474619585210874</v>
      </c>
      <c r="DS153" s="7">
        <f t="shared" si="2729"/>
        <v>0.33970606227646383</v>
      </c>
      <c r="DT153" s="4" t="s">
        <v>42</v>
      </c>
      <c r="DU153" s="4">
        <f>+DO150/DU150*100</f>
        <v>112.05060211330797</v>
      </c>
      <c r="DV153" s="4">
        <f>(1-1/9/DO150-1.96/3/SQRT(DO150))^3*DU153</f>
        <v>85.501195300980797</v>
      </c>
      <c r="DW153" s="4">
        <f>(DO150+1)/DO150*(1-1/9/(DO150+1)+1.96/3/SQRT(DO150+1))^3*DU153</f>
        <v>144.2344355739495</v>
      </c>
      <c r="DX153" s="4">
        <f>(ABS(DO150-DU150)-0.5)/SQRT(DU150)</f>
        <v>0.81348614424166565</v>
      </c>
      <c r="DY153" s="7">
        <f t="shared" si="2746"/>
        <v>0.41593938716744239</v>
      </c>
      <c r="EA153" s="1">
        <f t="shared" si="2229"/>
        <v>725</v>
      </c>
      <c r="EB153" s="1">
        <f t="shared" si="2230"/>
        <v>3552</v>
      </c>
      <c r="EC153" s="1">
        <f t="shared" si="2231"/>
        <v>20.399999999999999</v>
      </c>
      <c r="ED153"/>
      <c r="EE153"/>
      <c r="EF153"/>
      <c r="EG153"/>
      <c r="EH153"/>
      <c r="EI153" s="4"/>
      <c r="EJ153" s="4" t="s">
        <v>41</v>
      </c>
      <c r="EK153" s="4"/>
      <c r="EL153" s="4"/>
      <c r="EM153" s="4">
        <f>+EP150/EO150</f>
        <v>3.813089771133308E-2</v>
      </c>
      <c r="EN153" s="4">
        <f>SQRT(EQ150)/EO150</f>
        <v>4.5483496210184928E-3</v>
      </c>
      <c r="EO153" s="24">
        <f>(EM153-EG150)/SQRT(EN153^2+EH150^2)</f>
        <v>0.40895668674956159</v>
      </c>
      <c r="EP153" s="7">
        <f t="shared" si="2730"/>
        <v>0.68257144745551135</v>
      </c>
      <c r="EQ153" s="4" t="s">
        <v>42</v>
      </c>
      <c r="ER153" s="4">
        <f>+EL150/ER150*100</f>
        <v>97.87378873180603</v>
      </c>
      <c r="ES153" s="4">
        <f>(1-1/9/EL150-1.96/3/SQRT(EL150))^3*ER153</f>
        <v>75.532881928843835</v>
      </c>
      <c r="ET153" s="4">
        <f>(EL150+1)/EL150*(1-1/9/(EL150+1)+1.96/3/SQRT(EL150+1))^3*ER153</f>
        <v>124.75065241032347</v>
      </c>
      <c r="EU153" s="4">
        <f>(ABS(EL150-ER150)-0.5)/SQRT(ER150)</f>
        <v>0.11191808574513218</v>
      </c>
      <c r="EV153" s="7">
        <f t="shared" si="2747"/>
        <v>0.9108883563453225</v>
      </c>
      <c r="EX153" s="1">
        <f t="shared" si="2233"/>
        <v>662</v>
      </c>
      <c r="EY153" s="1">
        <f t="shared" si="2234"/>
        <v>3101</v>
      </c>
      <c r="EZ153" s="1">
        <f t="shared" si="2235"/>
        <v>21.3</v>
      </c>
      <c r="FA153"/>
      <c r="FB153"/>
      <c r="FC153"/>
      <c r="FD153"/>
      <c r="FE153"/>
      <c r="FF153" s="4"/>
      <c r="FG153" s="4" t="s">
        <v>41</v>
      </c>
      <c r="FH153" s="4"/>
      <c r="FI153" s="4"/>
      <c r="FJ153" s="4">
        <f>+FM150/FL150</f>
        <v>0.11991844846784934</v>
      </c>
      <c r="FK153" s="4">
        <f>SQRT(FN150)/FL150</f>
        <v>7.7079253619734582E-3</v>
      </c>
      <c r="FL153" s="24">
        <f>(FJ153-FD150)/SQRT(FK153^2+FE150^2)</f>
        <v>-0.77088514258840557</v>
      </c>
      <c r="FM153" s="7">
        <f t="shared" si="2731"/>
        <v>0.4407750143438689</v>
      </c>
      <c r="FN153" s="4" t="s">
        <v>42</v>
      </c>
      <c r="FO153" s="4">
        <f>+FI150/FO150*100</f>
        <v>93.256138386261227</v>
      </c>
      <c r="FP153" s="4">
        <f>(1-1/9/FI150-1.96/3/SQRT(FI150))^3*FO153</f>
        <v>81.040090762983212</v>
      </c>
      <c r="FQ153" s="4">
        <f>(FI150+1)/FI150*(1-1/9/(FI150+1)+1.96/3/SQRT(FI150+1))^3*FO153</f>
        <v>106.79344616864203</v>
      </c>
      <c r="FR153" s="4">
        <f>(ABS(FI150-FO150)-0.5)/SQRT(FO150)</f>
        <v>0.97618627826965165</v>
      </c>
      <c r="FS153" s="7">
        <f t="shared" si="2748"/>
        <v>0.32897216182063316</v>
      </c>
      <c r="FU153" s="1">
        <f t="shared" si="2237"/>
        <v>885</v>
      </c>
      <c r="FV153" s="1">
        <f t="shared" si="2238"/>
        <v>3316</v>
      </c>
      <c r="FW153" s="1">
        <f t="shared" si="2239"/>
        <v>26.7</v>
      </c>
      <c r="FX153"/>
      <c r="FY153"/>
      <c r="FZ153"/>
      <c r="GA153"/>
      <c r="GB153"/>
      <c r="GC153" s="4"/>
      <c r="GD153" s="4" t="s">
        <v>41</v>
      </c>
      <c r="GE153" s="4"/>
      <c r="GF153" s="4"/>
      <c r="GG153" s="4">
        <f>+GJ150/GI150</f>
        <v>6.509414009794548E-2</v>
      </c>
      <c r="GH153" s="4">
        <f>SQRT(GK150)/GI150</f>
        <v>5.7988141792104974E-3</v>
      </c>
      <c r="GI153" s="24">
        <f>(GG153-GA150)/SQRT(GH153^2+GB150^2)</f>
        <v>-4.3447082651852522</v>
      </c>
      <c r="GJ153" s="7">
        <f t="shared" si="2732"/>
        <v>1.3946087783489602E-5</v>
      </c>
      <c r="GK153" s="4" t="s">
        <v>42</v>
      </c>
      <c r="GL153" s="4">
        <f>+GF150/GL150*100</f>
        <v>68.09458982782229</v>
      </c>
      <c r="GM153" s="4">
        <f>(1-1/9/GF150-1.96/3/SQRT(GF150))^3*GL153</f>
        <v>56.409549227341834</v>
      </c>
      <c r="GN153" s="4">
        <f>(GF150+1)/GF150*(1-1/9/(GF150+1)+1.96/3/SQRT(GF150+1))^3*GL153</f>
        <v>81.486199077931104</v>
      </c>
      <c r="GO153" s="4">
        <f>(ABS(GF150-GL150)-0.5)/SQRT(GL150)</f>
        <v>4.1799338266212143</v>
      </c>
      <c r="GP153" s="7">
        <f t="shared" si="2749"/>
        <v>2.915939356862296E-5</v>
      </c>
      <c r="GR153" s="1">
        <f t="shared" si="2241"/>
        <v>1334</v>
      </c>
      <c r="GS153" s="1">
        <f t="shared" si="2242"/>
        <v>3452</v>
      </c>
      <c r="GT153" s="1">
        <f t="shared" si="2243"/>
        <v>38.6</v>
      </c>
      <c r="GU153"/>
      <c r="GV153"/>
      <c r="GW153"/>
      <c r="GX153"/>
      <c r="GY153"/>
      <c r="GZ153" s="4"/>
      <c r="HA153" s="4" t="s">
        <v>41</v>
      </c>
      <c r="HB153" s="4"/>
      <c r="HC153" s="4"/>
      <c r="HD153" s="4">
        <f>+HG150/HF150</f>
        <v>0.25532455789509129</v>
      </c>
      <c r="HE153" s="4">
        <f>SQRT(HH150)/HF150</f>
        <v>1.023790220231181E-2</v>
      </c>
      <c r="HF153" s="24">
        <f>(HD153-GX150)/SQRT(HE153^2+GY150^2)</f>
        <v>2.6333115693785079</v>
      </c>
      <c r="HG153" s="7">
        <f t="shared" si="2733"/>
        <v>8.4556740082319948E-3</v>
      </c>
      <c r="HH153" s="4" t="s">
        <v>42</v>
      </c>
      <c r="HI153" s="4">
        <f>+HC150/HI150*100</f>
        <v>111.22211723638114</v>
      </c>
      <c r="HJ153" s="4">
        <f>(1-1/9/HC150-1.96/3/SQRT(HC150))^3*HI153</f>
        <v>101.29929058076468</v>
      </c>
      <c r="HK153" s="4">
        <f>(HC150+1)/HC150*(1-1/9/(HC150+1)+1.96/3/SQRT(HC150+1))^3*HI153</f>
        <v>121.85415261724427</v>
      </c>
      <c r="HL153" s="4">
        <f>(ABS(HC150-HI150)-0.5)/SQRT(HI150)</f>
        <v>2.2601433969559221</v>
      </c>
      <c r="HM153" s="7">
        <f t="shared" si="2750"/>
        <v>2.3812352509842594E-2</v>
      </c>
      <c r="HO153" s="1">
        <f t="shared" si="2245"/>
        <v>1275</v>
      </c>
      <c r="HP153" s="1">
        <f t="shared" si="2246"/>
        <v>2899</v>
      </c>
      <c r="HQ153" s="1">
        <f t="shared" si="2247"/>
        <v>44</v>
      </c>
      <c r="HR153"/>
      <c r="HS153"/>
      <c r="HT153"/>
      <c r="HU153"/>
      <c r="HV153"/>
      <c r="HW153" s="4"/>
      <c r="HX153" s="4" t="s">
        <v>41</v>
      </c>
      <c r="HY153" s="4"/>
      <c r="HZ153" s="4"/>
      <c r="IA153" s="4">
        <f>+ID150/IC150</f>
        <v>0.27508439828080972</v>
      </c>
      <c r="IB153" s="4">
        <f>SQRT(IE150)/IC150</f>
        <v>1.0513636158393172E-2</v>
      </c>
      <c r="IC153" s="24">
        <f>(IA153-HU150)/SQRT(IB153^2+HV150^2)</f>
        <v>1.2856413199260346</v>
      </c>
      <c r="ID153" s="7">
        <f t="shared" si="2734"/>
        <v>0.19856826914621628</v>
      </c>
      <c r="IE153" s="4" t="s">
        <v>42</v>
      </c>
      <c r="IF153" s="4">
        <f>+HZ150/IF150*100</f>
        <v>102.32099711523892</v>
      </c>
      <c r="IG153" s="4">
        <f>(1-1/9/HZ150-1.96/3/SQRT(HZ150))^3*IF153</f>
        <v>93.623575755522296</v>
      </c>
      <c r="IH153" s="4">
        <f>(HZ150+1)/HZ150*(1-1/9/(HZ150+1)+1.96/3/SQRT(HZ150+1))^3*IF153</f>
        <v>111.60890713750511</v>
      </c>
      <c r="II153" s="4">
        <f>(ABS(HZ150-IF150)-0.5)/SQRT(IF150)</f>
        <v>0.49524992410884588</v>
      </c>
      <c r="IJ153" s="7">
        <f t="shared" si="2751"/>
        <v>0.62042371390356199</v>
      </c>
      <c r="IL153" s="1">
        <f t="shared" si="2249"/>
        <v>1377</v>
      </c>
      <c r="IM153" s="1">
        <f t="shared" si="2250"/>
        <v>3490</v>
      </c>
      <c r="IN153" s="1">
        <f t="shared" si="2251"/>
        <v>39.5</v>
      </c>
      <c r="IO153"/>
      <c r="IP153"/>
      <c r="IQ153"/>
      <c r="IR153"/>
      <c r="IS153"/>
      <c r="IT153" s="4"/>
      <c r="IU153" s="4" t="s">
        <v>41</v>
      </c>
      <c r="IV153" s="4"/>
      <c r="IW153" s="4"/>
      <c r="IX153" s="4">
        <f>+JA150/IZ150</f>
        <v>0.66821929560566684</v>
      </c>
      <c r="IY153" s="4">
        <f>SQRT(JB150)/IZ150</f>
        <v>1.0650732682401187E-2</v>
      </c>
      <c r="IZ153" s="24">
        <f>(IX153-IR150)/SQRT(IY153^2+IS150^2)</f>
        <v>10.553636650915649</v>
      </c>
      <c r="JA153" s="7">
        <f t="shared" si="2735"/>
        <v>0</v>
      </c>
      <c r="JB153" s="4" t="s">
        <v>42</v>
      </c>
      <c r="JC153" s="4">
        <f>+IW150/JC150*100</f>
        <v>121.13050113763452</v>
      </c>
      <c r="JD153" s="4">
        <f>(1-1/9/IW150-1.96/3/SQRT(IW150))^3*JC153</f>
        <v>114.58960897119205</v>
      </c>
      <c r="JE153" s="4">
        <f>(IW150+1)/IW150*(1-1/9/(IW150+1)+1.96/3/SQRT(IW150+1))^3*JC153</f>
        <v>127.94744260160007</v>
      </c>
      <c r="JF153" s="4">
        <f>(ABS(IW150-JC150)-0.5)/SQRT(JC150)</f>
        <v>6.8589081356539081</v>
      </c>
      <c r="JG153" s="7">
        <f t="shared" si="2752"/>
        <v>6.9388939039072284E-12</v>
      </c>
      <c r="JI153" s="1">
        <f t="shared" si="2253"/>
        <v>1040</v>
      </c>
      <c r="JJ153" s="1">
        <f t="shared" si="2254"/>
        <v>3598</v>
      </c>
      <c r="JK153" s="1">
        <f t="shared" si="2255"/>
        <v>28.9</v>
      </c>
      <c r="JL153"/>
      <c r="JM153"/>
      <c r="JN153"/>
      <c r="JO153"/>
      <c r="JP153"/>
      <c r="JQ153" s="4"/>
      <c r="JR153" s="4" t="s">
        <v>41</v>
      </c>
      <c r="JS153" s="4"/>
      <c r="JT153" s="4"/>
      <c r="JU153" s="4">
        <f>+JX150/JW150</f>
        <v>0.47668957941530876</v>
      </c>
      <c r="JV153" s="4">
        <f>SQRT(JY150)/JW150</f>
        <v>1.1620094453061903E-2</v>
      </c>
      <c r="JW153" s="24">
        <f>(JU153-JO150)/SQRT(JV153^2+JP150^2)</f>
        <v>13.0076247873754</v>
      </c>
      <c r="JX153" s="7">
        <f t="shared" si="2736"/>
        <v>0</v>
      </c>
      <c r="JY153" s="4" t="s">
        <v>42</v>
      </c>
      <c r="JZ153" s="4">
        <f>+JT150/JZ150*100</f>
        <v>147.89910861138966</v>
      </c>
      <c r="KA153" s="4">
        <f>(1-1/9/JT150-1.96/3/SQRT(JT150))^3*JZ153</f>
        <v>138.37724117724136</v>
      </c>
      <c r="KB153" s="4">
        <f>(JT150+1)/JT150*(1-1/9/(JT150+1)+1.96/3/SQRT(JT150+1))^3*JZ153</f>
        <v>157.90356581030295</v>
      </c>
      <c r="KC153" s="4">
        <f>(ABS(JT150-JZ150)-0.5)/SQRT(JZ150)</f>
        <v>11.775863148710787</v>
      </c>
      <c r="KD153" s="7">
        <f t="shared" si="2753"/>
        <v>0</v>
      </c>
      <c r="KF153" s="1">
        <f t="shared" si="2257"/>
        <v>2447</v>
      </c>
      <c r="KG153" s="1">
        <f t="shared" si="2258"/>
        <v>3834</v>
      </c>
      <c r="KH153" s="1">
        <f t="shared" si="2259"/>
        <v>63.8</v>
      </c>
      <c r="KI153"/>
      <c r="KJ153"/>
      <c r="KK153"/>
      <c r="KL153"/>
      <c r="KM153"/>
      <c r="KN153" s="4"/>
      <c r="KO153" s="4" t="s">
        <v>41</v>
      </c>
      <c r="KP153" s="4"/>
      <c r="KQ153" s="4"/>
      <c r="KR153" s="4">
        <f>+KU150/KT150</f>
        <v>0.6585139916322752</v>
      </c>
      <c r="KS153" s="4">
        <f>SQRT(KV150)/KT150</f>
        <v>1.086895098219926E-2</v>
      </c>
      <c r="KT153" s="24">
        <f>(KR153-KL150)/SQRT(KS153^2+KM150^2)</f>
        <v>2.9128061097044369</v>
      </c>
      <c r="KU153" s="7">
        <f t="shared" si="2737"/>
        <v>3.5819693278851261E-3</v>
      </c>
      <c r="KV153" s="4" t="s">
        <v>42</v>
      </c>
      <c r="KW153" s="4">
        <f>+KQ150/KW150*100</f>
        <v>104.76775350215112</v>
      </c>
      <c r="KX153" s="4">
        <f>(1-1/9/KQ150-1.96/3/SQRT(KQ150))^3*KW153</f>
        <v>98.896456815571682</v>
      </c>
      <c r="KY153" s="4">
        <f>(KQ150+1)/KQ150*(1-1/9/(KQ150+1)+1.96/3/SQRT(KQ150+1))^3*KW153</f>
        <v>110.89657617354159</v>
      </c>
      <c r="KZ153" s="4">
        <f>(ABS(KQ150-KW150)-0.5)/SQRT(KW150)</f>
        <v>1.5913257482309315</v>
      </c>
      <c r="LA153" s="7">
        <f t="shared" si="2754"/>
        <v>0.11153628506304858</v>
      </c>
      <c r="LC153" s="1">
        <f t="shared" si="2261"/>
        <v>1614</v>
      </c>
      <c r="LD153" s="1">
        <f t="shared" si="2262"/>
        <v>3713</v>
      </c>
      <c r="LE153" s="1">
        <f t="shared" si="2263"/>
        <v>43.5</v>
      </c>
      <c r="LF153"/>
      <c r="LG153"/>
      <c r="LH153"/>
      <c r="LI153"/>
      <c r="LJ153"/>
      <c r="LK153" s="4"/>
      <c r="LL153" s="4" t="s">
        <v>41</v>
      </c>
      <c r="LM153" s="4"/>
      <c r="LN153" s="4"/>
      <c r="LO153" s="4">
        <f>+LR150/LQ150</f>
        <v>7.4836894178793537E-2</v>
      </c>
      <c r="LP153" s="4">
        <f>SQRT(LS150)/LQ150</f>
        <v>6.4121497351241619E-3</v>
      </c>
      <c r="LQ153" s="24">
        <f>(LO153-LI150)/SQRT(LP153^2+LJ150^2)</f>
        <v>1.4574687805944206</v>
      </c>
      <c r="LR153" s="7">
        <f t="shared" si="2738"/>
        <v>0.14498702303248967</v>
      </c>
      <c r="LS153" s="4" t="s">
        <v>42</v>
      </c>
      <c r="LT153" s="4">
        <f>+LN150/LT150*100</f>
        <v>112.77885274779256</v>
      </c>
      <c r="LU153" s="4">
        <f>(1-1/9/LN150-1.96/3/SQRT(LN150))^3*LT153</f>
        <v>94.156215909326278</v>
      </c>
      <c r="LV153" s="4">
        <f>(LN150+1)/LN150*(1-1/9/(LN150+1)+1.96/3/SQRT(LN150+1))^3*LT153</f>
        <v>134.00584617380832</v>
      </c>
      <c r="LW153" s="4">
        <f>(ABS(LN150-LT150)-0.5)/SQRT(LT150)</f>
        <v>1.3199482319645723</v>
      </c>
      <c r="LX153" s="7">
        <f t="shared" si="2755"/>
        <v>0.18685230258287233</v>
      </c>
      <c r="LZ153" s="1">
        <f t="shared" si="2265"/>
        <v>1054</v>
      </c>
      <c r="MA153" s="1">
        <f t="shared" si="2266"/>
        <v>3813</v>
      </c>
      <c r="MB153" s="1">
        <f t="shared" si="2267"/>
        <v>27.6</v>
      </c>
      <c r="MC153"/>
      <c r="MD153"/>
      <c r="ME153"/>
      <c r="MF153"/>
      <c r="MG153"/>
      <c r="MH153" s="4"/>
      <c r="MI153" s="4" t="s">
        <v>41</v>
      </c>
      <c r="MJ153" s="4"/>
      <c r="MK153" s="4"/>
      <c r="ML153" s="4">
        <f>+MO150/MN150</f>
        <v>0.13759929395187465</v>
      </c>
      <c r="MM153" s="4">
        <f>SQRT(MP150)/MN150</f>
        <v>8.2888231174090519E-3</v>
      </c>
      <c r="MN153" s="24">
        <f>(ML153-MF150)/SQRT(MM153^2+MG150^2)</f>
        <v>-3.6755004545023424</v>
      </c>
      <c r="MO153" s="7">
        <f t="shared" si="2739"/>
        <v>2.3738361825276222E-4</v>
      </c>
      <c r="MP153" s="4" t="s">
        <v>42</v>
      </c>
      <c r="MQ153" s="4">
        <f>+MK150/MQ150*100</f>
        <v>80.658202584281923</v>
      </c>
      <c r="MR153" s="4">
        <f>(1-1/9/MK150-1.96/3/SQRT(MK150))^3*MQ153</f>
        <v>70.81469762834331</v>
      </c>
      <c r="MS153" s="4">
        <f>(MK150+1)/MK150*(1-1/9/(MK150+1)+1.96/3/SQRT(MK150+1))^3*MQ153</f>
        <v>91.487098969237437</v>
      </c>
      <c r="MT153" s="4">
        <f>(ABS(MK150-MQ150)-0.5)/SQRT(MQ150)</f>
        <v>3.3214073555145407</v>
      </c>
      <c r="MU153" s="7">
        <f t="shared" si="2756"/>
        <v>8.9564711335299307E-4</v>
      </c>
      <c r="MW153" s="1">
        <f t="shared" si="2269"/>
        <v>1024</v>
      </c>
      <c r="MX153" s="1">
        <f t="shared" si="2270"/>
        <v>3162</v>
      </c>
      <c r="MY153" s="1">
        <f t="shared" si="2271"/>
        <v>32.4</v>
      </c>
      <c r="MZ153"/>
      <c r="NA153"/>
      <c r="NB153"/>
      <c r="NC153"/>
      <c r="ND153"/>
      <c r="NE153" s="4"/>
      <c r="NF153" s="4" t="s">
        <v>41</v>
      </c>
      <c r="NG153" s="4"/>
      <c r="NH153" s="4"/>
      <c r="NI153" s="4">
        <f>+NL150/NK150</f>
        <v>0.92288800423892547</v>
      </c>
      <c r="NJ153" s="4">
        <f>SQRT(NM150)/NK150</f>
        <v>9.3759311950815868E-3</v>
      </c>
      <c r="NK153" s="24">
        <f>(NI153-NC150)/SQRT(NJ153^2+ND150^2)</f>
        <v>-2.2475264486861519</v>
      </c>
      <c r="NL153" s="7">
        <f t="shared" si="2740"/>
        <v>2.4606402220781476E-2</v>
      </c>
      <c r="NM153" s="4" t="s">
        <v>42</v>
      </c>
      <c r="NN153" s="4">
        <f>+NH150/NN150*100</f>
        <v>97.788563606666941</v>
      </c>
      <c r="NO153" s="4">
        <f>(1-1/9/NH150-1.96/3/SQRT(NH150))^3*NN153</f>
        <v>90.692317401446175</v>
      </c>
      <c r="NP153" s="4">
        <f>(NH150+1)/NH150*(1-1/9/(NH150+1)+1.96/3/SQRT(NH150+1))^3*NN153</f>
        <v>105.29252458778289</v>
      </c>
      <c r="NQ153" s="4">
        <f>(ABS(NH150-NN150)-0.5)/SQRT(NN150)</f>
        <v>0.57428818134611614</v>
      </c>
      <c r="NR153" s="7">
        <f t="shared" si="2757"/>
        <v>0.56577280550059417</v>
      </c>
      <c r="NT153" s="1">
        <f t="shared" si="2273"/>
        <v>1015</v>
      </c>
      <c r="NU153" s="1">
        <f t="shared" si="2274"/>
        <v>2980</v>
      </c>
      <c r="NV153" s="1">
        <f t="shared" si="2275"/>
        <v>34.1</v>
      </c>
      <c r="NW153"/>
      <c r="NX153"/>
      <c r="NY153"/>
      <c r="NZ153"/>
      <c r="OA153"/>
      <c r="OB153" s="4"/>
      <c r="OC153" s="4" t="s">
        <v>41</v>
      </c>
      <c r="OD153" s="4"/>
      <c r="OE153" s="4"/>
      <c r="OF153" s="4">
        <f>+OI150/OH150</f>
        <v>0.1167476491883233</v>
      </c>
      <c r="OG153" s="4">
        <f>SQRT(OJ150)/OH150</f>
        <v>1.1663531200212672E-2</v>
      </c>
      <c r="OH153" s="24">
        <f>(OF153-NZ150)/SQRT(OG153^2+OA150^2)</f>
        <v>4.5747400294568132</v>
      </c>
      <c r="OI153" s="7">
        <f t="shared" si="2741"/>
        <v>4.7681167762991805E-6</v>
      </c>
      <c r="OJ153" s="4" t="s">
        <v>42</v>
      </c>
      <c r="OK153" s="4">
        <f>+OE150/OK150*100</f>
        <v>177.77800053102013</v>
      </c>
      <c r="OL153" s="4">
        <f>(1-1/9/OE150-1.96/3/SQRT(OE150))^3*OK153</f>
        <v>141.59406928606751</v>
      </c>
      <c r="OM153" s="4">
        <f>(OE150+1)/OE150*(1-1/9/(OE150+1)+1.96/3/SQRT(OE150+1))^3*OK153</f>
        <v>220.38598846285848</v>
      </c>
      <c r="ON153" s="4">
        <f>(ABS(OE150-OK150)-0.5)/SQRT(OK150)</f>
        <v>5.2412552595472715</v>
      </c>
      <c r="OO153" s="7">
        <f t="shared" si="2758"/>
        <v>1.5948790821340708E-7</v>
      </c>
      <c r="OQ153" s="1">
        <f t="shared" si="2277"/>
        <v>463</v>
      </c>
      <c r="OR153" s="1">
        <f t="shared" si="2278"/>
        <v>3289</v>
      </c>
      <c r="OS153" s="1">
        <f t="shared" si="2279"/>
        <v>14.1</v>
      </c>
      <c r="OT153"/>
      <c r="OU153"/>
      <c r="OV153"/>
      <c r="OW153"/>
      <c r="OX153"/>
      <c r="OY153" s="4"/>
      <c r="OZ153" s="4" t="s">
        <v>41</v>
      </c>
      <c r="PA153" s="4"/>
      <c r="PB153" s="4"/>
      <c r="PC153" s="4">
        <f>+PF150/PE150</f>
        <v>2.5969862158936666E-2</v>
      </c>
      <c r="PD153" s="4">
        <f>SQRT(PG150)/PE150</f>
        <v>5.9336379766569535E-3</v>
      </c>
      <c r="PE153" s="24">
        <f>(PC153-OW150)/SQRT(PD153^2+OX150^2)</f>
        <v>2.546284323743333</v>
      </c>
      <c r="PF153" s="7">
        <f t="shared" si="2742"/>
        <v>1.0887646817393293E-2</v>
      </c>
      <c r="PG153" s="4" t="s">
        <v>42</v>
      </c>
      <c r="PH153" s="4">
        <f>+PB150/PH150*100</f>
        <v>230.65214282017635</v>
      </c>
      <c r="PI153" s="4">
        <f>(1-1/9/PB150-1.96/3/SQRT(PB150))^3*PH153</f>
        <v>136.6279114603621</v>
      </c>
      <c r="PJ153" s="4">
        <f>(PB150+1)/PB150*(1-1/9/(PB150+1)+1.96/3/SQRT(PB150+1))^3*PH153</f>
        <v>364.55141883961898</v>
      </c>
      <c r="PK153" s="4">
        <f>(ABS(PB150-PH150)-0.5)/SQRT(PH150)</f>
        <v>3.4708585221759063</v>
      </c>
      <c r="PL153" s="7">
        <f t="shared" si="2759"/>
        <v>5.1879726180525942E-4</v>
      </c>
      <c r="PN153" s="1">
        <f t="shared" si="2281"/>
        <v>238</v>
      </c>
      <c r="PO153" s="1">
        <f t="shared" si="2282"/>
        <v>3214</v>
      </c>
      <c r="PP153" s="1">
        <f t="shared" si="2283"/>
        <v>7.4</v>
      </c>
      <c r="PQ153"/>
      <c r="PR153"/>
      <c r="PS153"/>
      <c r="PT153"/>
      <c r="PU153"/>
      <c r="PV153" s="4"/>
      <c r="PW153" s="4" t="s">
        <v>41</v>
      </c>
      <c r="PX153" s="4"/>
      <c r="PY153" s="4"/>
      <c r="PZ153" s="4">
        <f>+QC150/QB150</f>
        <v>3.3303546596104162E-2</v>
      </c>
      <c r="QA153" s="4">
        <f>SQRT(QD150)/QB150</f>
        <v>6.5869484223650861E-3</v>
      </c>
      <c r="QB153" s="24">
        <f>(PZ153-PT150)/SQRT(QA153^2+PU150^2)</f>
        <v>4.6023319314592257</v>
      </c>
      <c r="QC153" s="7">
        <f t="shared" si="2743"/>
        <v>4.177866665955321E-6</v>
      </c>
      <c r="QD153" s="4" t="s">
        <v>42</v>
      </c>
      <c r="QE153" s="4">
        <f>+PY150/QE150*100</f>
        <v>1194.4696012167087</v>
      </c>
      <c r="QF153" s="4">
        <f>(1-1/9/PY150-1.96/3/SQRT(PY150))^3*QE153</f>
        <v>756.94282556871451</v>
      </c>
      <c r="QG153" s="4">
        <f>(PY150+1)/PY150*(1-1/9/(PY150+1)+1.96/3/SQRT(PY150+1))^3*QE153</f>
        <v>1792.3813582209875</v>
      </c>
      <c r="QH153" s="4">
        <f>(ABS(PY150-QE150)-0.5)/SQRT(QE150)</f>
        <v>14.826958108815976</v>
      </c>
      <c r="QI153" s="7">
        <f t="shared" si="2760"/>
        <v>0</v>
      </c>
      <c r="QN153"/>
      <c r="QO153"/>
      <c r="QP153"/>
      <c r="QQ153"/>
      <c r="QR153"/>
      <c r="QS153" s="4"/>
      <c r="QT153" s="4"/>
      <c r="QU153" s="4"/>
      <c r="QV153" s="4"/>
      <c r="QW153" s="4"/>
      <c r="QX153" s="4"/>
      <c r="QY153" s="24"/>
      <c r="QZ153" s="7"/>
      <c r="RA153" s="4"/>
      <c r="RB153" s="4"/>
      <c r="RC153" s="4"/>
      <c r="RD153" s="4"/>
      <c r="RE153" s="4"/>
      <c r="RF153" s="7"/>
    </row>
    <row r="154" spans="1:474">
      <c r="A154" s="20" t="s">
        <v>13</v>
      </c>
      <c r="B154" s="20" t="s">
        <v>18</v>
      </c>
      <c r="C154" s="20">
        <v>50</v>
      </c>
      <c r="D154" s="20" t="s">
        <v>15</v>
      </c>
      <c r="E154" s="20">
        <v>908</v>
      </c>
      <c r="F154" s="23">
        <v>3383</v>
      </c>
      <c r="G154" s="20">
        <v>26.8</v>
      </c>
      <c r="H154" s="20">
        <v>154</v>
      </c>
      <c r="I154" s="23">
        <v>4571</v>
      </c>
      <c r="J154" s="20">
        <v>3.4</v>
      </c>
      <c r="K154" s="23">
        <v>1855</v>
      </c>
      <c r="L154" s="23">
        <v>4487</v>
      </c>
      <c r="M154" s="20">
        <v>41.3</v>
      </c>
      <c r="N154" s="20">
        <v>808</v>
      </c>
      <c r="O154" s="23">
        <v>4249</v>
      </c>
      <c r="P154" s="20">
        <v>19</v>
      </c>
      <c r="Q154" s="20">
        <v>562</v>
      </c>
      <c r="R154" s="23">
        <v>3056</v>
      </c>
      <c r="S154" s="20">
        <v>18.399999999999999</v>
      </c>
      <c r="T154" s="20">
        <v>1205</v>
      </c>
      <c r="U154" s="23">
        <v>4434</v>
      </c>
      <c r="V154" s="20">
        <v>27.2</v>
      </c>
      <c r="W154" s="23">
        <v>1623</v>
      </c>
      <c r="X154" s="23">
        <v>3218</v>
      </c>
      <c r="Y154" s="20">
        <v>50.4</v>
      </c>
      <c r="Z154" s="23">
        <v>1908</v>
      </c>
      <c r="AA154" s="23">
        <v>3738</v>
      </c>
      <c r="AB154" s="20">
        <v>51</v>
      </c>
      <c r="AC154" s="23">
        <v>2149</v>
      </c>
      <c r="AD154" s="23">
        <v>3466</v>
      </c>
      <c r="AE154" s="20">
        <v>62</v>
      </c>
      <c r="AF154" s="20">
        <v>897</v>
      </c>
      <c r="AG154" s="23">
        <v>4061</v>
      </c>
      <c r="AH154" s="20">
        <v>22.1</v>
      </c>
      <c r="AI154" s="23">
        <v>2835</v>
      </c>
      <c r="AJ154" s="23">
        <v>4426</v>
      </c>
      <c r="AK154" s="20">
        <v>64.099999999999994</v>
      </c>
      <c r="AL154" s="23">
        <v>1540</v>
      </c>
      <c r="AM154" s="23">
        <v>3233</v>
      </c>
      <c r="AN154" s="20">
        <v>47.6</v>
      </c>
      <c r="AO154" s="20">
        <v>1180</v>
      </c>
      <c r="AP154" s="23">
        <v>3890</v>
      </c>
      <c r="AQ154" s="20">
        <v>30.3</v>
      </c>
      <c r="AR154" s="23">
        <v>1508</v>
      </c>
      <c r="AS154" s="23">
        <v>3221</v>
      </c>
      <c r="AT154" s="20">
        <v>46.8</v>
      </c>
      <c r="AU154" s="20">
        <v>851</v>
      </c>
      <c r="AV154" s="23">
        <v>3360</v>
      </c>
      <c r="AW154" s="20">
        <v>25.3</v>
      </c>
      <c r="AX154" s="20">
        <v>494</v>
      </c>
      <c r="AY154" s="23">
        <v>3027</v>
      </c>
      <c r="AZ154" s="20">
        <v>16.3</v>
      </c>
      <c r="BA154" s="20">
        <v>261</v>
      </c>
      <c r="BB154" s="23">
        <v>3430</v>
      </c>
      <c r="BC154" s="20">
        <v>7.6</v>
      </c>
      <c r="BE154" s="35"/>
      <c r="BF154" s="1" t="str">
        <f t="shared" si="2213"/>
        <v>明細部</v>
      </c>
      <c r="BG154" s="1" t="str">
        <f t="shared" si="2214"/>
        <v>同規模</v>
      </c>
      <c r="BH154" s="1">
        <f t="shared" si="2215"/>
        <v>50</v>
      </c>
      <c r="BI154" s="1" t="str">
        <f t="shared" si="2216"/>
        <v>男</v>
      </c>
      <c r="BJ154" s="1">
        <f t="shared" si="2217"/>
        <v>908</v>
      </c>
      <c r="BK154" s="1">
        <f t="shared" si="2218"/>
        <v>3383</v>
      </c>
      <c r="BL154" s="1">
        <f t="shared" si="2219"/>
        <v>26.8</v>
      </c>
      <c r="BM154"/>
      <c r="BN154"/>
      <c r="BO154"/>
      <c r="BP154"/>
      <c r="BQ154"/>
      <c r="BR154" s="4"/>
      <c r="BS154" s="4"/>
      <c r="BT154" s="4"/>
      <c r="BU154" s="4"/>
      <c r="BV154" s="4"/>
      <c r="BW154" s="4"/>
      <c r="BX154" s="4" t="s">
        <v>43</v>
      </c>
      <c r="BY154" s="4" t="s">
        <v>44</v>
      </c>
      <c r="BZ154" s="4"/>
      <c r="CA154" s="4"/>
      <c r="CB154" s="4" t="s">
        <v>45</v>
      </c>
      <c r="CC154" s="4" t="s">
        <v>46</v>
      </c>
      <c r="CD154" s="4" t="s">
        <v>43</v>
      </c>
      <c r="CE154" s="4" t="s">
        <v>44</v>
      </c>
      <c r="CG154" s="1">
        <f t="shared" si="2221"/>
        <v>154</v>
      </c>
      <c r="CH154" s="1">
        <f t="shared" si="2222"/>
        <v>4571</v>
      </c>
      <c r="CI154" s="1">
        <f t="shared" si="2223"/>
        <v>3.4</v>
      </c>
      <c r="CJ154"/>
      <c r="CK154"/>
      <c r="CL154"/>
      <c r="CM154"/>
      <c r="CN154"/>
      <c r="CO154" s="4"/>
      <c r="CP154" s="4"/>
      <c r="CQ154" s="4"/>
      <c r="CR154" s="4"/>
      <c r="CS154" s="4"/>
      <c r="CT154" s="4"/>
      <c r="CU154" s="4" t="s">
        <v>43</v>
      </c>
      <c r="CV154" s="4" t="s">
        <v>44</v>
      </c>
      <c r="CW154" s="4"/>
      <c r="CX154" s="4"/>
      <c r="CY154" s="4" t="s">
        <v>45</v>
      </c>
      <c r="CZ154" s="4" t="s">
        <v>46</v>
      </c>
      <c r="DA154" s="4" t="s">
        <v>43</v>
      </c>
      <c r="DB154" s="4" t="s">
        <v>44</v>
      </c>
      <c r="DD154" s="1">
        <f t="shared" si="2225"/>
        <v>1855</v>
      </c>
      <c r="DE154" s="1">
        <f t="shared" si="2226"/>
        <v>4487</v>
      </c>
      <c r="DF154" s="1">
        <f t="shared" si="2227"/>
        <v>41.3</v>
      </c>
      <c r="DG154"/>
      <c r="DH154"/>
      <c r="DI154"/>
      <c r="DJ154"/>
      <c r="DK154"/>
      <c r="DL154" s="4"/>
      <c r="DM154" s="4"/>
      <c r="DN154" s="4"/>
      <c r="DO154" s="4"/>
      <c r="DP154" s="4"/>
      <c r="DQ154" s="4"/>
      <c r="DR154" s="4" t="s">
        <v>43</v>
      </c>
      <c r="DS154" s="4" t="s">
        <v>44</v>
      </c>
      <c r="DT154" s="4"/>
      <c r="DU154" s="4"/>
      <c r="DV154" s="4" t="s">
        <v>45</v>
      </c>
      <c r="DW154" s="4" t="s">
        <v>46</v>
      </c>
      <c r="DX154" s="4" t="s">
        <v>43</v>
      </c>
      <c r="DY154" s="4" t="s">
        <v>44</v>
      </c>
      <c r="EA154" s="1">
        <f t="shared" si="2229"/>
        <v>808</v>
      </c>
      <c r="EB154" s="1">
        <f t="shared" si="2230"/>
        <v>4249</v>
      </c>
      <c r="EC154" s="1">
        <f t="shared" si="2231"/>
        <v>19</v>
      </c>
      <c r="ED154"/>
      <c r="EE154"/>
      <c r="EF154"/>
      <c r="EG154"/>
      <c r="EH154"/>
      <c r="EI154" s="4"/>
      <c r="EJ154" s="4"/>
      <c r="EK154" s="4"/>
      <c r="EL154" s="4"/>
      <c r="EM154" s="4"/>
      <c r="EN154" s="4"/>
      <c r="EO154" s="4" t="s">
        <v>43</v>
      </c>
      <c r="EP154" s="4" t="s">
        <v>44</v>
      </c>
      <c r="EQ154" s="4"/>
      <c r="ER154" s="4"/>
      <c r="ES154" s="4" t="s">
        <v>45</v>
      </c>
      <c r="ET154" s="4" t="s">
        <v>46</v>
      </c>
      <c r="EU154" s="4" t="s">
        <v>43</v>
      </c>
      <c r="EV154" s="4" t="s">
        <v>44</v>
      </c>
      <c r="EX154" s="1">
        <f t="shared" si="2233"/>
        <v>562</v>
      </c>
      <c r="EY154" s="1">
        <f t="shared" si="2234"/>
        <v>3056</v>
      </c>
      <c r="EZ154" s="1">
        <f t="shared" si="2235"/>
        <v>18.399999999999999</v>
      </c>
      <c r="FA154"/>
      <c r="FB154"/>
      <c r="FC154"/>
      <c r="FD154"/>
      <c r="FE154"/>
      <c r="FF154" s="4"/>
      <c r="FG154" s="4"/>
      <c r="FH154" s="4"/>
      <c r="FI154" s="4"/>
      <c r="FJ154" s="4"/>
      <c r="FK154" s="4"/>
      <c r="FL154" s="4" t="s">
        <v>43</v>
      </c>
      <c r="FM154" s="4" t="s">
        <v>44</v>
      </c>
      <c r="FN154" s="4"/>
      <c r="FO154" s="4"/>
      <c r="FP154" s="4" t="s">
        <v>45</v>
      </c>
      <c r="FQ154" s="4" t="s">
        <v>46</v>
      </c>
      <c r="FR154" s="4" t="s">
        <v>43</v>
      </c>
      <c r="FS154" s="4" t="s">
        <v>44</v>
      </c>
      <c r="FU154" s="1">
        <f t="shared" si="2237"/>
        <v>1205</v>
      </c>
      <c r="FV154" s="1">
        <f t="shared" si="2238"/>
        <v>4434</v>
      </c>
      <c r="FW154" s="1">
        <f t="shared" si="2239"/>
        <v>27.2</v>
      </c>
      <c r="FX154"/>
      <c r="FY154"/>
      <c r="FZ154"/>
      <c r="GA154"/>
      <c r="GB154"/>
      <c r="GC154" s="4"/>
      <c r="GD154" s="4"/>
      <c r="GE154" s="4"/>
      <c r="GF154" s="4"/>
      <c r="GG154" s="4"/>
      <c r="GH154" s="4"/>
      <c r="GI154" s="4" t="s">
        <v>43</v>
      </c>
      <c r="GJ154" s="4" t="s">
        <v>44</v>
      </c>
      <c r="GK154" s="4"/>
      <c r="GL154" s="4"/>
      <c r="GM154" s="4" t="s">
        <v>45</v>
      </c>
      <c r="GN154" s="4" t="s">
        <v>46</v>
      </c>
      <c r="GO154" s="4" t="s">
        <v>43</v>
      </c>
      <c r="GP154" s="4" t="s">
        <v>44</v>
      </c>
      <c r="GR154" s="1">
        <f t="shared" si="2241"/>
        <v>1623</v>
      </c>
      <c r="GS154" s="1">
        <f t="shared" si="2242"/>
        <v>3218</v>
      </c>
      <c r="GT154" s="1">
        <f t="shared" si="2243"/>
        <v>50.4</v>
      </c>
      <c r="GU154"/>
      <c r="GV154"/>
      <c r="GW154"/>
      <c r="GX154"/>
      <c r="GY154"/>
      <c r="GZ154" s="4"/>
      <c r="HA154" s="4"/>
      <c r="HB154" s="4"/>
      <c r="HC154" s="4"/>
      <c r="HD154" s="4"/>
      <c r="HE154" s="4"/>
      <c r="HF154" s="4" t="s">
        <v>43</v>
      </c>
      <c r="HG154" s="4" t="s">
        <v>44</v>
      </c>
      <c r="HH154" s="4"/>
      <c r="HI154" s="4"/>
      <c r="HJ154" s="4" t="s">
        <v>45</v>
      </c>
      <c r="HK154" s="4" t="s">
        <v>46</v>
      </c>
      <c r="HL154" s="4" t="s">
        <v>43</v>
      </c>
      <c r="HM154" s="4" t="s">
        <v>44</v>
      </c>
      <c r="HO154" s="1">
        <f t="shared" si="2245"/>
        <v>1908</v>
      </c>
      <c r="HP154" s="1">
        <f t="shared" si="2246"/>
        <v>3738</v>
      </c>
      <c r="HQ154" s="1">
        <f t="shared" si="2247"/>
        <v>51</v>
      </c>
      <c r="HR154"/>
      <c r="HS154"/>
      <c r="HT154"/>
      <c r="HU154"/>
      <c r="HV154"/>
      <c r="HW154" s="4"/>
      <c r="HX154" s="4"/>
      <c r="HY154" s="4"/>
      <c r="HZ154" s="4"/>
      <c r="IA154" s="4"/>
      <c r="IB154" s="4"/>
      <c r="IC154" s="4" t="s">
        <v>43</v>
      </c>
      <c r="ID154" s="4" t="s">
        <v>44</v>
      </c>
      <c r="IE154" s="4"/>
      <c r="IF154" s="4"/>
      <c r="IG154" s="4" t="s">
        <v>45</v>
      </c>
      <c r="IH154" s="4" t="s">
        <v>46</v>
      </c>
      <c r="II154" s="4" t="s">
        <v>43</v>
      </c>
      <c r="IJ154" s="4" t="s">
        <v>44</v>
      </c>
      <c r="IL154" s="1">
        <f t="shared" si="2249"/>
        <v>2149</v>
      </c>
      <c r="IM154" s="1">
        <f t="shared" si="2250"/>
        <v>3466</v>
      </c>
      <c r="IN154" s="1">
        <f t="shared" si="2251"/>
        <v>62</v>
      </c>
      <c r="IO154"/>
      <c r="IP154"/>
      <c r="IQ154"/>
      <c r="IR154"/>
      <c r="IS154"/>
      <c r="IT154" s="4"/>
      <c r="IU154" s="4"/>
      <c r="IV154" s="4"/>
      <c r="IW154" s="4"/>
      <c r="IX154" s="4"/>
      <c r="IY154" s="4"/>
      <c r="IZ154" s="4" t="s">
        <v>43</v>
      </c>
      <c r="JA154" s="4" t="s">
        <v>44</v>
      </c>
      <c r="JB154" s="4"/>
      <c r="JC154" s="4"/>
      <c r="JD154" s="4" t="s">
        <v>45</v>
      </c>
      <c r="JE154" s="4" t="s">
        <v>46</v>
      </c>
      <c r="JF154" s="4" t="s">
        <v>43</v>
      </c>
      <c r="JG154" s="4" t="s">
        <v>44</v>
      </c>
      <c r="JI154" s="1">
        <f t="shared" si="2253"/>
        <v>897</v>
      </c>
      <c r="JJ154" s="1">
        <f t="shared" si="2254"/>
        <v>4061</v>
      </c>
      <c r="JK154" s="1">
        <f t="shared" si="2255"/>
        <v>22.1</v>
      </c>
      <c r="JL154"/>
      <c r="JM154"/>
      <c r="JN154"/>
      <c r="JO154"/>
      <c r="JP154"/>
      <c r="JQ154" s="4"/>
      <c r="JR154" s="4"/>
      <c r="JS154" s="4"/>
      <c r="JT154" s="4"/>
      <c r="JU154" s="4"/>
      <c r="JV154" s="4"/>
      <c r="JW154" s="4" t="s">
        <v>43</v>
      </c>
      <c r="JX154" s="4" t="s">
        <v>44</v>
      </c>
      <c r="JY154" s="4"/>
      <c r="JZ154" s="4"/>
      <c r="KA154" s="4" t="s">
        <v>45</v>
      </c>
      <c r="KB154" s="4" t="s">
        <v>46</v>
      </c>
      <c r="KC154" s="4" t="s">
        <v>43</v>
      </c>
      <c r="KD154" s="4" t="s">
        <v>44</v>
      </c>
      <c r="KF154" s="1">
        <f t="shared" si="2257"/>
        <v>2835</v>
      </c>
      <c r="KG154" s="1">
        <f t="shared" si="2258"/>
        <v>4426</v>
      </c>
      <c r="KH154" s="1">
        <f t="shared" si="2259"/>
        <v>64.099999999999994</v>
      </c>
      <c r="KI154"/>
      <c r="KJ154"/>
      <c r="KK154"/>
      <c r="KL154"/>
      <c r="KM154"/>
      <c r="KN154" s="4"/>
      <c r="KO154" s="4"/>
      <c r="KP154" s="4"/>
      <c r="KQ154" s="4"/>
      <c r="KR154" s="4"/>
      <c r="KS154" s="4"/>
      <c r="KT154" s="4" t="s">
        <v>43</v>
      </c>
      <c r="KU154" s="4" t="s">
        <v>44</v>
      </c>
      <c r="KV154" s="4"/>
      <c r="KW154" s="4"/>
      <c r="KX154" s="4" t="s">
        <v>45</v>
      </c>
      <c r="KY154" s="4" t="s">
        <v>46</v>
      </c>
      <c r="KZ154" s="4" t="s">
        <v>43</v>
      </c>
      <c r="LA154" s="4" t="s">
        <v>44</v>
      </c>
      <c r="LC154" s="1">
        <f t="shared" si="2261"/>
        <v>1540</v>
      </c>
      <c r="LD154" s="1">
        <f t="shared" si="2262"/>
        <v>3233</v>
      </c>
      <c r="LE154" s="1">
        <f t="shared" si="2263"/>
        <v>47.6</v>
      </c>
      <c r="LF154"/>
      <c r="LG154"/>
      <c r="LH154"/>
      <c r="LI154"/>
      <c r="LJ154"/>
      <c r="LK154" s="4"/>
      <c r="LL154" s="4"/>
      <c r="LM154" s="4"/>
      <c r="LN154" s="4"/>
      <c r="LO154" s="4"/>
      <c r="LP154" s="4"/>
      <c r="LQ154" s="4" t="s">
        <v>43</v>
      </c>
      <c r="LR154" s="4" t="s">
        <v>44</v>
      </c>
      <c r="LS154" s="4"/>
      <c r="LT154" s="4"/>
      <c r="LU154" s="4" t="s">
        <v>45</v>
      </c>
      <c r="LV154" s="4" t="s">
        <v>46</v>
      </c>
      <c r="LW154" s="4" t="s">
        <v>43</v>
      </c>
      <c r="LX154" s="4" t="s">
        <v>44</v>
      </c>
      <c r="LZ154" s="1">
        <f t="shared" si="2265"/>
        <v>1180</v>
      </c>
      <c r="MA154" s="1">
        <f t="shared" si="2266"/>
        <v>3890</v>
      </c>
      <c r="MB154" s="1">
        <f t="shared" si="2267"/>
        <v>30.3</v>
      </c>
      <c r="MC154"/>
      <c r="MD154"/>
      <c r="ME154"/>
      <c r="MF154"/>
      <c r="MG154"/>
      <c r="MH154" s="4"/>
      <c r="MI154" s="4"/>
      <c r="MJ154" s="4"/>
      <c r="MK154" s="4"/>
      <c r="ML154" s="4"/>
      <c r="MM154" s="4"/>
      <c r="MN154" s="4" t="s">
        <v>43</v>
      </c>
      <c r="MO154" s="4" t="s">
        <v>44</v>
      </c>
      <c r="MP154" s="4"/>
      <c r="MQ154" s="4"/>
      <c r="MR154" s="4" t="s">
        <v>45</v>
      </c>
      <c r="MS154" s="4" t="s">
        <v>46</v>
      </c>
      <c r="MT154" s="4" t="s">
        <v>43</v>
      </c>
      <c r="MU154" s="4" t="s">
        <v>44</v>
      </c>
      <c r="MW154" s="1">
        <f t="shared" si="2269"/>
        <v>1508</v>
      </c>
      <c r="MX154" s="1">
        <f t="shared" si="2270"/>
        <v>3221</v>
      </c>
      <c r="MY154" s="1">
        <f t="shared" si="2271"/>
        <v>46.8</v>
      </c>
      <c r="MZ154"/>
      <c r="NA154"/>
      <c r="NB154"/>
      <c r="NC154"/>
      <c r="ND154"/>
      <c r="NE154" s="4"/>
      <c r="NF154" s="4"/>
      <c r="NG154" s="4"/>
      <c r="NH154" s="4"/>
      <c r="NI154" s="4"/>
      <c r="NJ154" s="4"/>
      <c r="NK154" s="4" t="s">
        <v>43</v>
      </c>
      <c r="NL154" s="4" t="s">
        <v>44</v>
      </c>
      <c r="NM154" s="4"/>
      <c r="NN154" s="4"/>
      <c r="NO154" s="4" t="s">
        <v>45</v>
      </c>
      <c r="NP154" s="4" t="s">
        <v>46</v>
      </c>
      <c r="NQ154" s="4" t="s">
        <v>43</v>
      </c>
      <c r="NR154" s="4" t="s">
        <v>44</v>
      </c>
      <c r="NT154" s="1">
        <f t="shared" si="2273"/>
        <v>851</v>
      </c>
      <c r="NU154" s="1">
        <f t="shared" si="2274"/>
        <v>3360</v>
      </c>
      <c r="NV154" s="1">
        <f t="shared" si="2275"/>
        <v>25.3</v>
      </c>
      <c r="NW154"/>
      <c r="NX154"/>
      <c r="NY154"/>
      <c r="NZ154"/>
      <c r="OA154"/>
      <c r="OB154" s="4"/>
      <c r="OC154" s="4"/>
      <c r="OD154" s="4"/>
      <c r="OE154" s="4"/>
      <c r="OF154" s="4"/>
      <c r="OG154" s="4"/>
      <c r="OH154" s="4" t="s">
        <v>43</v>
      </c>
      <c r="OI154" s="4" t="s">
        <v>44</v>
      </c>
      <c r="OJ154" s="4"/>
      <c r="OK154" s="4"/>
      <c r="OL154" s="4" t="s">
        <v>45</v>
      </c>
      <c r="OM154" s="4" t="s">
        <v>46</v>
      </c>
      <c r="ON154" s="4" t="s">
        <v>43</v>
      </c>
      <c r="OO154" s="4" t="s">
        <v>44</v>
      </c>
      <c r="OQ154" s="1">
        <f t="shared" si="2277"/>
        <v>494</v>
      </c>
      <c r="OR154" s="1">
        <f t="shared" si="2278"/>
        <v>3027</v>
      </c>
      <c r="OS154" s="1">
        <f t="shared" si="2279"/>
        <v>16.3</v>
      </c>
      <c r="OT154"/>
      <c r="OU154"/>
      <c r="OV154"/>
      <c r="OW154"/>
      <c r="OX154"/>
      <c r="OY154" s="4"/>
      <c r="OZ154" s="4"/>
      <c r="PA154" s="4"/>
      <c r="PB154" s="4"/>
      <c r="PC154" s="4"/>
      <c r="PD154" s="4"/>
      <c r="PE154" s="4" t="s">
        <v>43</v>
      </c>
      <c r="PF154" s="4" t="s">
        <v>44</v>
      </c>
      <c r="PG154" s="4"/>
      <c r="PH154" s="4"/>
      <c r="PI154" s="4" t="s">
        <v>45</v>
      </c>
      <c r="PJ154" s="4" t="s">
        <v>46</v>
      </c>
      <c r="PK154" s="4" t="s">
        <v>43</v>
      </c>
      <c r="PL154" s="4" t="s">
        <v>44</v>
      </c>
      <c r="PN154" s="1">
        <f t="shared" si="2281"/>
        <v>261</v>
      </c>
      <c r="PO154" s="1">
        <f t="shared" si="2282"/>
        <v>3430</v>
      </c>
      <c r="PP154" s="1">
        <f t="shared" si="2283"/>
        <v>7.6</v>
      </c>
      <c r="PQ154"/>
      <c r="PR154"/>
      <c r="PS154"/>
      <c r="PT154"/>
      <c r="PU154"/>
      <c r="PV154" s="4"/>
      <c r="PW154" s="4"/>
      <c r="PX154" s="4"/>
      <c r="PY154" s="4"/>
      <c r="PZ154" s="4"/>
      <c r="QA154" s="4"/>
      <c r="QB154" s="4" t="s">
        <v>43</v>
      </c>
      <c r="QC154" s="4" t="s">
        <v>44</v>
      </c>
      <c r="QD154" s="4"/>
      <c r="QE154" s="4"/>
      <c r="QF154" s="4" t="s">
        <v>45</v>
      </c>
      <c r="QG154" s="4" t="s">
        <v>46</v>
      </c>
      <c r="QH154" s="4" t="s">
        <v>43</v>
      </c>
      <c r="QI154" s="4" t="s">
        <v>44</v>
      </c>
      <c r="QN154"/>
      <c r="QO154"/>
      <c r="QP154"/>
      <c r="QQ154"/>
      <c r="QR154"/>
      <c r="QS154" s="4"/>
      <c r="QT154" s="4"/>
      <c r="QU154" s="4"/>
      <c r="QV154" s="4"/>
      <c r="QW154" s="4"/>
      <c r="QX154" s="4"/>
      <c r="QY154" s="4"/>
      <c r="QZ154" s="4"/>
      <c r="RA154" s="4"/>
      <c r="RB154" s="4"/>
      <c r="RC154" s="4"/>
      <c r="RD154" s="4"/>
      <c r="RE154" s="4"/>
      <c r="RF154" s="4"/>
    </row>
    <row r="155" spans="1:474">
      <c r="A155" s="20" t="s">
        <v>13</v>
      </c>
      <c r="B155" s="20" t="s">
        <v>18</v>
      </c>
      <c r="C155" s="20">
        <v>51</v>
      </c>
      <c r="D155" s="20" t="s">
        <v>15</v>
      </c>
      <c r="E155" s="20">
        <v>1142</v>
      </c>
      <c r="F155" s="23">
        <v>4207</v>
      </c>
      <c r="G155" s="20">
        <v>27.1</v>
      </c>
      <c r="H155" s="20">
        <v>180</v>
      </c>
      <c r="I155" s="23">
        <v>3550</v>
      </c>
      <c r="J155" s="20">
        <v>5.0999999999999996</v>
      </c>
      <c r="K155" s="23">
        <v>1559</v>
      </c>
      <c r="L155" s="23">
        <v>4833</v>
      </c>
      <c r="M155" s="20">
        <v>32.299999999999997</v>
      </c>
      <c r="N155" s="20">
        <v>867</v>
      </c>
      <c r="O155" s="23">
        <v>3268</v>
      </c>
      <c r="P155" s="20">
        <v>26.5</v>
      </c>
      <c r="Q155" s="20">
        <v>493</v>
      </c>
      <c r="R155" s="23">
        <v>4066</v>
      </c>
      <c r="S155" s="20">
        <v>12.1</v>
      </c>
      <c r="T155" s="20">
        <v>1295</v>
      </c>
      <c r="U155" s="23">
        <v>3224</v>
      </c>
      <c r="V155" s="20">
        <v>40.200000000000003</v>
      </c>
      <c r="W155" s="23">
        <v>1198</v>
      </c>
      <c r="X155" s="23">
        <v>3789</v>
      </c>
      <c r="Y155" s="20">
        <v>31.6</v>
      </c>
      <c r="Z155" s="23">
        <v>1453</v>
      </c>
      <c r="AA155" s="23">
        <v>3570</v>
      </c>
      <c r="AB155" s="20">
        <v>40.700000000000003</v>
      </c>
      <c r="AC155" s="23">
        <v>2289</v>
      </c>
      <c r="AD155" s="23">
        <v>3937</v>
      </c>
      <c r="AE155" s="20">
        <v>58.1</v>
      </c>
      <c r="AF155" s="20">
        <v>1187</v>
      </c>
      <c r="AG155" s="23">
        <v>3565</v>
      </c>
      <c r="AH155" s="20">
        <v>33.299999999999997</v>
      </c>
      <c r="AI155" s="23">
        <v>2714</v>
      </c>
      <c r="AJ155" s="23">
        <v>3459</v>
      </c>
      <c r="AK155" s="20">
        <v>78.5</v>
      </c>
      <c r="AL155" s="23">
        <v>1825</v>
      </c>
      <c r="AM155" s="23">
        <v>4352</v>
      </c>
      <c r="AN155" s="20">
        <v>41.9</v>
      </c>
      <c r="AO155" s="20">
        <v>1023</v>
      </c>
      <c r="AP155" s="23">
        <v>3989</v>
      </c>
      <c r="AQ155" s="20">
        <v>25.6</v>
      </c>
      <c r="AR155" s="23">
        <v>1457</v>
      </c>
      <c r="AS155" s="23">
        <v>3345</v>
      </c>
      <c r="AT155" s="20">
        <v>43.6</v>
      </c>
      <c r="AU155" s="20">
        <v>1139</v>
      </c>
      <c r="AV155" s="23">
        <v>2873</v>
      </c>
      <c r="AW155" s="20">
        <v>39.6</v>
      </c>
      <c r="AX155" s="20">
        <v>589</v>
      </c>
      <c r="AY155" s="23">
        <v>3790</v>
      </c>
      <c r="AZ155" s="20">
        <v>15.5</v>
      </c>
      <c r="BA155" s="20">
        <v>352</v>
      </c>
      <c r="BB155" s="23">
        <v>3623</v>
      </c>
      <c r="BC155" s="20">
        <v>9.6999999999999993</v>
      </c>
      <c r="BE155" s="35"/>
      <c r="BF155" s="1" t="str">
        <f t="shared" si="2213"/>
        <v>明細部</v>
      </c>
      <c r="BG155" s="1" t="str">
        <f t="shared" si="2214"/>
        <v>同規模</v>
      </c>
      <c r="BH155" s="1">
        <f t="shared" si="2215"/>
        <v>51</v>
      </c>
      <c r="BI155" s="1" t="str">
        <f t="shared" si="2216"/>
        <v>男</v>
      </c>
      <c r="BJ155" s="1">
        <f t="shared" si="2217"/>
        <v>1142</v>
      </c>
      <c r="BK155" s="1">
        <f t="shared" si="2218"/>
        <v>4207</v>
      </c>
      <c r="BL155" s="1">
        <f t="shared" si="2219"/>
        <v>27.1</v>
      </c>
      <c r="BM155" s="4"/>
      <c r="BN155" s="4"/>
      <c r="BO155" s="4"/>
      <c r="BP155" s="4"/>
      <c r="BQ155" s="4"/>
      <c r="BR155" s="4"/>
      <c r="BS155" s="4"/>
      <c r="BT155" s="4"/>
      <c r="BU155" s="4"/>
      <c r="BV155" s="4"/>
      <c r="BW155" s="4"/>
      <c r="BX155" s="4"/>
      <c r="BY155" s="4"/>
      <c r="BZ155" s="4"/>
      <c r="CA155" s="4"/>
      <c r="CB155" s="4"/>
      <c r="CC155" s="4"/>
      <c r="CD155" s="4"/>
      <c r="CE155" s="4"/>
      <c r="CG155" s="1">
        <f t="shared" si="2221"/>
        <v>180</v>
      </c>
      <c r="CH155" s="1">
        <f t="shared" si="2222"/>
        <v>3550</v>
      </c>
      <c r="CI155" s="1">
        <f t="shared" si="2223"/>
        <v>5.0999999999999996</v>
      </c>
      <c r="CJ155" s="4"/>
      <c r="CK155" s="4"/>
      <c r="CL155" s="4"/>
      <c r="CM155" s="4"/>
      <c r="CN155" s="4"/>
      <c r="CO155" s="4"/>
      <c r="CP155" s="4"/>
      <c r="CQ155" s="4"/>
      <c r="CR155" s="4"/>
      <c r="CS155" s="4"/>
      <c r="CT155" s="4"/>
      <c r="CU155" s="4"/>
      <c r="CV155" s="4"/>
      <c r="CW155" s="4"/>
      <c r="CX155" s="4"/>
      <c r="CY155" s="4"/>
      <c r="CZ155" s="4"/>
      <c r="DA155" s="4"/>
      <c r="DB155" s="4"/>
      <c r="DD155" s="1">
        <f t="shared" si="2225"/>
        <v>1559</v>
      </c>
      <c r="DE155" s="1">
        <f t="shared" si="2226"/>
        <v>4833</v>
      </c>
      <c r="DF155" s="1">
        <f t="shared" si="2227"/>
        <v>32.299999999999997</v>
      </c>
      <c r="DG155" s="4"/>
      <c r="DH155" s="4"/>
      <c r="DI155" s="4"/>
      <c r="DJ155" s="4"/>
      <c r="DK155" s="4"/>
      <c r="DL155" s="4"/>
      <c r="DM155" s="4"/>
      <c r="DN155" s="4"/>
      <c r="DO155" s="4"/>
      <c r="DP155" s="4"/>
      <c r="DQ155" s="4"/>
      <c r="DR155" s="4"/>
      <c r="DS155" s="4"/>
      <c r="DT155" s="4"/>
      <c r="DU155" s="4"/>
      <c r="DV155" s="4"/>
      <c r="DW155" s="4"/>
      <c r="DX155" s="4"/>
      <c r="DY155" s="4"/>
      <c r="EA155" s="1">
        <f t="shared" si="2229"/>
        <v>867</v>
      </c>
      <c r="EB155" s="1">
        <f t="shared" si="2230"/>
        <v>3268</v>
      </c>
      <c r="EC155" s="1">
        <f t="shared" si="2231"/>
        <v>26.5</v>
      </c>
      <c r="ED155" s="4"/>
      <c r="EE155" s="4"/>
      <c r="EF155" s="4"/>
      <c r="EG155" s="4"/>
      <c r="EH155" s="4"/>
      <c r="EI155" s="4"/>
      <c r="EJ155" s="4"/>
      <c r="EK155" s="4"/>
      <c r="EL155" s="4"/>
      <c r="EM155" s="4"/>
      <c r="EN155" s="4"/>
      <c r="EO155" s="4"/>
      <c r="EP155" s="4"/>
      <c r="EQ155" s="4"/>
      <c r="ER155" s="4"/>
      <c r="ES155" s="4"/>
      <c r="ET155" s="4"/>
      <c r="EU155" s="4"/>
      <c r="EV155" s="4"/>
      <c r="EX155" s="1">
        <f t="shared" si="2233"/>
        <v>493</v>
      </c>
      <c r="EY155" s="1">
        <f t="shared" si="2234"/>
        <v>4066</v>
      </c>
      <c r="EZ155" s="1">
        <f t="shared" si="2235"/>
        <v>12.1</v>
      </c>
      <c r="FA155" s="4"/>
      <c r="FB155" s="4"/>
      <c r="FC155" s="4"/>
      <c r="FD155" s="4"/>
      <c r="FE155" s="4"/>
      <c r="FF155" s="4"/>
      <c r="FG155" s="4"/>
      <c r="FH155" s="4"/>
      <c r="FI155" s="4"/>
      <c r="FJ155" s="4"/>
      <c r="FK155" s="4"/>
      <c r="FL155" s="4"/>
      <c r="FM155" s="4"/>
      <c r="FN155" s="4"/>
      <c r="FO155" s="4"/>
      <c r="FP155" s="4"/>
      <c r="FQ155" s="4"/>
      <c r="FR155" s="4"/>
      <c r="FS155" s="4"/>
      <c r="FU155" s="1">
        <f t="shared" si="2237"/>
        <v>1295</v>
      </c>
      <c r="FV155" s="1">
        <f t="shared" si="2238"/>
        <v>3224</v>
      </c>
      <c r="FW155" s="1">
        <f t="shared" si="2239"/>
        <v>40.200000000000003</v>
      </c>
      <c r="FX155" s="4"/>
      <c r="FY155" s="4"/>
      <c r="FZ155" s="4"/>
      <c r="GA155" s="4"/>
      <c r="GB155" s="4"/>
      <c r="GC155" s="4"/>
      <c r="GD155" s="4"/>
      <c r="GE155" s="4"/>
      <c r="GF155" s="4"/>
      <c r="GG155" s="4"/>
      <c r="GH155" s="4"/>
      <c r="GI155" s="4"/>
      <c r="GJ155" s="4"/>
      <c r="GK155" s="4"/>
      <c r="GL155" s="4"/>
      <c r="GM155" s="4"/>
      <c r="GN155" s="4"/>
      <c r="GO155" s="4"/>
      <c r="GP155" s="4"/>
      <c r="GR155" s="1">
        <f t="shared" si="2241"/>
        <v>1198</v>
      </c>
      <c r="GS155" s="1">
        <f t="shared" si="2242"/>
        <v>3789</v>
      </c>
      <c r="GT155" s="1">
        <f t="shared" si="2243"/>
        <v>31.6</v>
      </c>
      <c r="GU155" s="4"/>
      <c r="GV155" s="4"/>
      <c r="GW155" s="4"/>
      <c r="GX155" s="4"/>
      <c r="GY155" s="4"/>
      <c r="GZ155" s="4"/>
      <c r="HA155" s="4"/>
      <c r="HB155" s="4"/>
      <c r="HC155" s="4"/>
      <c r="HD155" s="4"/>
      <c r="HE155" s="4"/>
      <c r="HF155" s="4"/>
      <c r="HG155" s="4"/>
      <c r="HH155" s="4"/>
      <c r="HI155" s="4"/>
      <c r="HJ155" s="4"/>
      <c r="HK155" s="4"/>
      <c r="HL155" s="4"/>
      <c r="HM155" s="4"/>
      <c r="HO155" s="1">
        <f t="shared" si="2245"/>
        <v>1453</v>
      </c>
      <c r="HP155" s="1">
        <f t="shared" si="2246"/>
        <v>3570</v>
      </c>
      <c r="HQ155" s="1">
        <f t="shared" si="2247"/>
        <v>40.700000000000003</v>
      </c>
      <c r="HR155" s="4"/>
      <c r="HS155" s="4"/>
      <c r="HT155" s="4"/>
      <c r="HU155" s="4"/>
      <c r="HV155" s="4"/>
      <c r="HW155" s="4"/>
      <c r="HX155" s="4"/>
      <c r="HY155" s="4"/>
      <c r="HZ155" s="4"/>
      <c r="IA155" s="4"/>
      <c r="IB155" s="4"/>
      <c r="IC155" s="4"/>
      <c r="ID155" s="4"/>
      <c r="IE155" s="4"/>
      <c r="IF155" s="4"/>
      <c r="IG155" s="4"/>
      <c r="IH155" s="4"/>
      <c r="II155" s="4"/>
      <c r="IJ155" s="4"/>
      <c r="IL155" s="1">
        <f t="shared" si="2249"/>
        <v>2289</v>
      </c>
      <c r="IM155" s="1">
        <f t="shared" si="2250"/>
        <v>3937</v>
      </c>
      <c r="IN155" s="1">
        <f t="shared" si="2251"/>
        <v>58.1</v>
      </c>
      <c r="IO155" s="4"/>
      <c r="IP155" s="4"/>
      <c r="IQ155" s="4"/>
      <c r="IR155" s="4"/>
      <c r="IS155" s="4"/>
      <c r="IT155" s="4"/>
      <c r="IU155" s="4"/>
      <c r="IV155" s="4"/>
      <c r="IW155" s="4"/>
      <c r="IX155" s="4"/>
      <c r="IY155" s="4"/>
      <c r="IZ155" s="4"/>
      <c r="JA155" s="4"/>
      <c r="JB155" s="4"/>
      <c r="JC155" s="4"/>
      <c r="JD155" s="4"/>
      <c r="JE155" s="4"/>
      <c r="JF155" s="4"/>
      <c r="JG155" s="4"/>
      <c r="JI155" s="1">
        <f t="shared" si="2253"/>
        <v>1187</v>
      </c>
      <c r="JJ155" s="1">
        <f t="shared" si="2254"/>
        <v>3565</v>
      </c>
      <c r="JK155" s="1">
        <f t="shared" si="2255"/>
        <v>33.299999999999997</v>
      </c>
      <c r="JL155" s="4"/>
      <c r="JM155" s="4"/>
      <c r="JN155" s="4"/>
      <c r="JO155" s="4"/>
      <c r="JP155" s="4"/>
      <c r="JQ155" s="4"/>
      <c r="JR155" s="4"/>
      <c r="JS155" s="4"/>
      <c r="JT155" s="4"/>
      <c r="JU155" s="4"/>
      <c r="JV155" s="4"/>
      <c r="JW155" s="4"/>
      <c r="JX155" s="4"/>
      <c r="JY155" s="4"/>
      <c r="JZ155" s="4"/>
      <c r="KA155" s="4"/>
      <c r="KB155" s="4"/>
      <c r="KC155" s="4"/>
      <c r="KD155" s="4"/>
      <c r="KF155" s="1">
        <f t="shared" si="2257"/>
        <v>2714</v>
      </c>
      <c r="KG155" s="1">
        <f t="shared" si="2258"/>
        <v>3459</v>
      </c>
      <c r="KH155" s="1">
        <f t="shared" si="2259"/>
        <v>78.5</v>
      </c>
      <c r="KI155" s="4"/>
      <c r="KJ155" s="4"/>
      <c r="KK155" s="4"/>
      <c r="KL155" s="4"/>
      <c r="KM155" s="4"/>
      <c r="KN155" s="4"/>
      <c r="KO155" s="4"/>
      <c r="KP155" s="4"/>
      <c r="KQ155" s="4"/>
      <c r="KR155" s="4"/>
      <c r="KS155" s="4"/>
      <c r="KT155" s="4"/>
      <c r="KU155" s="4"/>
      <c r="KV155" s="4"/>
      <c r="KW155" s="4"/>
      <c r="KX155" s="4"/>
      <c r="KY155" s="4"/>
      <c r="KZ155" s="4"/>
      <c r="LA155" s="4"/>
      <c r="LC155" s="1">
        <f t="shared" si="2261"/>
        <v>1825</v>
      </c>
      <c r="LD155" s="1">
        <f t="shared" si="2262"/>
        <v>4352</v>
      </c>
      <c r="LE155" s="1">
        <f t="shared" si="2263"/>
        <v>41.9</v>
      </c>
      <c r="LF155" s="4"/>
      <c r="LG155" s="4"/>
      <c r="LH155" s="4"/>
      <c r="LI155" s="4"/>
      <c r="LJ155" s="4"/>
      <c r="LK155" s="4"/>
      <c r="LL155" s="4"/>
      <c r="LM155" s="4"/>
      <c r="LN155" s="4"/>
      <c r="LO155" s="4"/>
      <c r="LP155" s="4"/>
      <c r="LQ155" s="4"/>
      <c r="LR155" s="4"/>
      <c r="LS155" s="4"/>
      <c r="LT155" s="4"/>
      <c r="LU155" s="4"/>
      <c r="LV155" s="4"/>
      <c r="LW155" s="4"/>
      <c r="LX155" s="4"/>
      <c r="LZ155" s="1">
        <f t="shared" si="2265"/>
        <v>1023</v>
      </c>
      <c r="MA155" s="1">
        <f t="shared" si="2266"/>
        <v>3989</v>
      </c>
      <c r="MB155" s="1">
        <f t="shared" si="2267"/>
        <v>25.6</v>
      </c>
      <c r="MC155" s="4"/>
      <c r="MD155" s="4"/>
      <c r="ME155" s="4"/>
      <c r="MF155" s="4"/>
      <c r="MG155" s="4"/>
      <c r="MH155" s="4"/>
      <c r="MI155" s="4"/>
      <c r="MJ155" s="4"/>
      <c r="MK155" s="4"/>
      <c r="ML155" s="4"/>
      <c r="MM155" s="4"/>
      <c r="MN155" s="4"/>
      <c r="MO155" s="4"/>
      <c r="MP155" s="4"/>
      <c r="MQ155" s="4"/>
      <c r="MR155" s="4"/>
      <c r="MS155" s="4"/>
      <c r="MT155" s="4"/>
      <c r="MU155" s="4"/>
      <c r="MW155" s="1">
        <f t="shared" si="2269"/>
        <v>1457</v>
      </c>
      <c r="MX155" s="1">
        <f t="shared" si="2270"/>
        <v>3345</v>
      </c>
      <c r="MY155" s="1">
        <f t="shared" si="2271"/>
        <v>43.6</v>
      </c>
      <c r="MZ155" s="4"/>
      <c r="NA155" s="4"/>
      <c r="NB155" s="4"/>
      <c r="NC155" s="4"/>
      <c r="ND155" s="4"/>
      <c r="NE155" s="4"/>
      <c r="NF155" s="4"/>
      <c r="NG155" s="4"/>
      <c r="NH155" s="4"/>
      <c r="NI155" s="4"/>
      <c r="NJ155" s="4"/>
      <c r="NK155" s="4"/>
      <c r="NL155" s="4"/>
      <c r="NM155" s="4"/>
      <c r="NN155" s="4"/>
      <c r="NO155" s="4"/>
      <c r="NP155" s="4"/>
      <c r="NQ155" s="4"/>
      <c r="NR155" s="4"/>
      <c r="NT155" s="1">
        <f t="shared" si="2273"/>
        <v>1139</v>
      </c>
      <c r="NU155" s="1">
        <f t="shared" si="2274"/>
        <v>2873</v>
      </c>
      <c r="NV155" s="1">
        <f t="shared" si="2275"/>
        <v>39.6</v>
      </c>
      <c r="NW155" s="4"/>
      <c r="NX155" s="4"/>
      <c r="NY155" s="4"/>
      <c r="NZ155" s="4"/>
      <c r="OA155" s="4"/>
      <c r="OB155" s="4"/>
      <c r="OC155" s="4"/>
      <c r="OD155" s="4"/>
      <c r="OE155" s="4"/>
      <c r="OF155" s="4"/>
      <c r="OG155" s="4"/>
      <c r="OH155" s="4"/>
      <c r="OI155" s="4"/>
      <c r="OJ155" s="4"/>
      <c r="OK155" s="4"/>
      <c r="OL155" s="4"/>
      <c r="OM155" s="4"/>
      <c r="ON155" s="4"/>
      <c r="OO155" s="4"/>
      <c r="OQ155" s="1">
        <f t="shared" si="2277"/>
        <v>589</v>
      </c>
      <c r="OR155" s="1">
        <f t="shared" si="2278"/>
        <v>3790</v>
      </c>
      <c r="OS155" s="1">
        <f t="shared" si="2279"/>
        <v>15.5</v>
      </c>
      <c r="OT155" s="4"/>
      <c r="OU155" s="4"/>
      <c r="OV155" s="4"/>
      <c r="OW155" s="4"/>
      <c r="OX155" s="4"/>
      <c r="OY155" s="4"/>
      <c r="OZ155" s="4"/>
      <c r="PA155" s="4"/>
      <c r="PB155" s="4"/>
      <c r="PC155" s="4"/>
      <c r="PD155" s="4"/>
      <c r="PE155" s="4"/>
      <c r="PF155" s="4"/>
      <c r="PG155" s="4"/>
      <c r="PH155" s="4"/>
      <c r="PI155" s="4"/>
      <c r="PJ155" s="4"/>
      <c r="PK155" s="4"/>
      <c r="PL155" s="4"/>
      <c r="PN155" s="1">
        <f t="shared" si="2281"/>
        <v>352</v>
      </c>
      <c r="PO155" s="1">
        <f t="shared" si="2282"/>
        <v>3623</v>
      </c>
      <c r="PP155" s="1">
        <f t="shared" si="2283"/>
        <v>9.6999999999999993</v>
      </c>
      <c r="PQ155" s="4"/>
      <c r="PR155" s="4"/>
      <c r="PS155" s="4"/>
      <c r="PT155" s="4"/>
      <c r="PU155" s="4"/>
      <c r="PV155" s="4"/>
      <c r="PW155" s="4"/>
      <c r="PX155" s="4"/>
      <c r="PY155" s="4"/>
      <c r="PZ155" s="4"/>
      <c r="QA155" s="4"/>
      <c r="QB155" s="4"/>
      <c r="QC155" s="4"/>
      <c r="QD155" s="4"/>
      <c r="QE155" s="4"/>
      <c r="QF155" s="4"/>
      <c r="QG155" s="4"/>
      <c r="QH155" s="4"/>
      <c r="QI155" s="4"/>
      <c r="QN155" s="4"/>
      <c r="QO155" s="4"/>
      <c r="QP155" s="4"/>
      <c r="QQ155" s="4"/>
      <c r="QR155" s="4"/>
      <c r="QS155" s="4"/>
      <c r="QT155" s="4"/>
      <c r="QU155" s="4"/>
      <c r="QV155" s="4"/>
      <c r="QW155" s="4"/>
      <c r="QX155" s="4"/>
      <c r="QY155" s="4"/>
      <c r="QZ155" s="4"/>
      <c r="RA155" s="4"/>
      <c r="RB155" s="4"/>
      <c r="RC155" s="4"/>
      <c r="RD155" s="4"/>
      <c r="RE155" s="4"/>
      <c r="RF155" s="4"/>
    </row>
    <row r="156" spans="1:474">
      <c r="A156" s="20" t="s">
        <v>13</v>
      </c>
      <c r="B156" s="20" t="s">
        <v>18</v>
      </c>
      <c r="C156" s="20">
        <v>52</v>
      </c>
      <c r="D156" s="20" t="s">
        <v>15</v>
      </c>
      <c r="E156" s="20">
        <v>986</v>
      </c>
      <c r="F156" s="23">
        <v>5050</v>
      </c>
      <c r="G156" s="20">
        <v>19.5</v>
      </c>
      <c r="H156" s="20">
        <v>227</v>
      </c>
      <c r="I156" s="23">
        <v>3994</v>
      </c>
      <c r="J156" s="20">
        <v>5.7</v>
      </c>
      <c r="K156" s="23">
        <v>1303</v>
      </c>
      <c r="L156" s="23">
        <v>4270</v>
      </c>
      <c r="M156" s="20">
        <v>30.5</v>
      </c>
      <c r="N156" s="20">
        <v>706</v>
      </c>
      <c r="O156" s="23">
        <v>2970</v>
      </c>
      <c r="P156" s="20">
        <v>23.8</v>
      </c>
      <c r="Q156" s="20">
        <v>577</v>
      </c>
      <c r="R156" s="23">
        <v>3789</v>
      </c>
      <c r="S156" s="20">
        <v>15.2</v>
      </c>
      <c r="T156" s="20">
        <v>1003</v>
      </c>
      <c r="U156" s="23">
        <v>3036</v>
      </c>
      <c r="V156" s="20">
        <v>33</v>
      </c>
      <c r="W156" s="23">
        <v>1673</v>
      </c>
      <c r="X156" s="23">
        <v>3283</v>
      </c>
      <c r="Y156" s="20">
        <v>51</v>
      </c>
      <c r="Z156" s="23">
        <v>1546</v>
      </c>
      <c r="AA156" s="23">
        <v>4020</v>
      </c>
      <c r="AB156" s="20">
        <v>38.5</v>
      </c>
      <c r="AC156" s="23">
        <v>2103</v>
      </c>
      <c r="AD156" s="23">
        <v>3766</v>
      </c>
      <c r="AE156" s="20">
        <v>55.8</v>
      </c>
      <c r="AF156" s="20">
        <v>1058</v>
      </c>
      <c r="AG156" s="23">
        <v>3442</v>
      </c>
      <c r="AH156" s="20">
        <v>30.7</v>
      </c>
      <c r="AI156" s="23">
        <v>2279</v>
      </c>
      <c r="AJ156" s="23">
        <v>3404</v>
      </c>
      <c r="AK156" s="20">
        <v>67</v>
      </c>
      <c r="AL156" s="23">
        <v>1894</v>
      </c>
      <c r="AM156" s="23">
        <v>4576</v>
      </c>
      <c r="AN156" s="20">
        <v>41.4</v>
      </c>
      <c r="AO156" s="20">
        <v>1193</v>
      </c>
      <c r="AP156" s="23">
        <v>3914</v>
      </c>
      <c r="AQ156" s="20">
        <v>30.5</v>
      </c>
      <c r="AR156" s="23">
        <v>1473</v>
      </c>
      <c r="AS156" s="23">
        <v>2955</v>
      </c>
      <c r="AT156" s="20">
        <v>49.8</v>
      </c>
      <c r="AU156" s="20">
        <v>1150</v>
      </c>
      <c r="AV156" s="23">
        <v>3064</v>
      </c>
      <c r="AW156" s="20">
        <v>37.5</v>
      </c>
      <c r="AX156" s="20">
        <v>538</v>
      </c>
      <c r="AY156" s="23">
        <v>2602</v>
      </c>
      <c r="AZ156" s="20">
        <v>20.7</v>
      </c>
      <c r="BA156" s="20">
        <v>248</v>
      </c>
      <c r="BB156" s="23">
        <v>3000</v>
      </c>
      <c r="BC156" s="20">
        <v>8.3000000000000007</v>
      </c>
      <c r="BE156" s="35"/>
      <c r="BF156" s="1" t="str">
        <f t="shared" si="2213"/>
        <v>明細部</v>
      </c>
      <c r="BG156" s="1" t="str">
        <f t="shared" si="2214"/>
        <v>同規模</v>
      </c>
      <c r="BH156" s="1">
        <f t="shared" si="2215"/>
        <v>52</v>
      </c>
      <c r="BI156" s="1" t="str">
        <f t="shared" si="2216"/>
        <v>男</v>
      </c>
      <c r="BJ156" s="1">
        <f t="shared" si="2217"/>
        <v>986</v>
      </c>
      <c r="BK156" s="1">
        <f t="shared" si="2218"/>
        <v>5050</v>
      </c>
      <c r="BL156" s="1">
        <f t="shared" si="2219"/>
        <v>19.5</v>
      </c>
      <c r="BM156" s="4" t="str">
        <f>+BS122</f>
        <v>同規模・女</v>
      </c>
      <c r="BN156" s="4"/>
      <c r="BO156" s="4"/>
      <c r="BP156" s="4"/>
      <c r="BQ156" s="4"/>
      <c r="BR156" s="4"/>
      <c r="BS156" s="4" t="str">
        <f>+BS139</f>
        <v>保険者（地区）・女</v>
      </c>
      <c r="BT156" s="4"/>
      <c r="BU156" s="4"/>
      <c r="BV156" s="4"/>
      <c r="BW156" s="4"/>
      <c r="BX156" s="4" t="s">
        <v>20</v>
      </c>
      <c r="BY156" s="4"/>
      <c r="BZ156" s="4"/>
      <c r="CA156" s="4" t="s">
        <v>21</v>
      </c>
      <c r="CB156" s="4"/>
      <c r="CC156" s="4"/>
      <c r="CD156" s="4"/>
      <c r="CE156" s="4"/>
      <c r="CG156" s="1">
        <f t="shared" si="2221"/>
        <v>227</v>
      </c>
      <c r="CH156" s="1">
        <f t="shared" si="2222"/>
        <v>3994</v>
      </c>
      <c r="CI156" s="1">
        <f t="shared" si="2223"/>
        <v>5.7</v>
      </c>
      <c r="CJ156" s="4" t="str">
        <f>+CP122</f>
        <v>同規模・女</v>
      </c>
      <c r="CK156" s="4"/>
      <c r="CL156" s="4"/>
      <c r="CM156" s="4"/>
      <c r="CN156" s="4"/>
      <c r="CO156" s="4"/>
      <c r="CP156" s="4" t="str">
        <f>+CP139</f>
        <v>保険者（地区）・女</v>
      </c>
      <c r="CQ156" s="4"/>
      <c r="CR156" s="4"/>
      <c r="CS156" s="4"/>
      <c r="CT156" s="4"/>
      <c r="CU156" s="4" t="s">
        <v>20</v>
      </c>
      <c r="CV156" s="4"/>
      <c r="CW156" s="4"/>
      <c r="CX156" s="4" t="s">
        <v>21</v>
      </c>
      <c r="CY156" s="4"/>
      <c r="CZ156" s="4"/>
      <c r="DA156" s="4"/>
      <c r="DB156" s="4"/>
      <c r="DD156" s="1">
        <f t="shared" si="2225"/>
        <v>1303</v>
      </c>
      <c r="DE156" s="1">
        <f t="shared" si="2226"/>
        <v>4270</v>
      </c>
      <c r="DF156" s="1">
        <f t="shared" si="2227"/>
        <v>30.5</v>
      </c>
      <c r="DG156" s="4" t="str">
        <f>+DM122</f>
        <v>同規模・女</v>
      </c>
      <c r="DH156" s="4"/>
      <c r="DI156" s="4"/>
      <c r="DJ156" s="4"/>
      <c r="DK156" s="4"/>
      <c r="DL156" s="4"/>
      <c r="DM156" s="4" t="str">
        <f>+DM139</f>
        <v>保険者（地区）・女</v>
      </c>
      <c r="DN156" s="4"/>
      <c r="DO156" s="4"/>
      <c r="DP156" s="4"/>
      <c r="DQ156" s="4"/>
      <c r="DR156" s="4" t="s">
        <v>20</v>
      </c>
      <c r="DS156" s="4"/>
      <c r="DT156" s="4"/>
      <c r="DU156" s="4" t="s">
        <v>21</v>
      </c>
      <c r="DV156" s="4"/>
      <c r="DW156" s="4"/>
      <c r="DX156" s="4"/>
      <c r="DY156" s="4"/>
      <c r="EA156" s="1">
        <f t="shared" si="2229"/>
        <v>706</v>
      </c>
      <c r="EB156" s="1">
        <f t="shared" si="2230"/>
        <v>2970</v>
      </c>
      <c r="EC156" s="1">
        <f t="shared" si="2231"/>
        <v>23.8</v>
      </c>
      <c r="ED156" s="4" t="str">
        <f>+EJ122</f>
        <v>同規模・女</v>
      </c>
      <c r="EE156" s="4"/>
      <c r="EF156" s="4"/>
      <c r="EG156" s="4"/>
      <c r="EH156" s="4"/>
      <c r="EI156" s="4"/>
      <c r="EJ156" s="4" t="str">
        <f>+EJ139</f>
        <v>保険者（地区）・女</v>
      </c>
      <c r="EK156" s="4"/>
      <c r="EL156" s="4"/>
      <c r="EM156" s="4"/>
      <c r="EN156" s="4"/>
      <c r="EO156" s="4" t="s">
        <v>20</v>
      </c>
      <c r="EP156" s="4"/>
      <c r="EQ156" s="4"/>
      <c r="ER156" s="4" t="s">
        <v>21</v>
      </c>
      <c r="ES156" s="4"/>
      <c r="ET156" s="4"/>
      <c r="EU156" s="4"/>
      <c r="EV156" s="4"/>
      <c r="EX156" s="1">
        <f t="shared" si="2233"/>
        <v>577</v>
      </c>
      <c r="EY156" s="1">
        <f t="shared" si="2234"/>
        <v>3789</v>
      </c>
      <c r="EZ156" s="1">
        <f t="shared" si="2235"/>
        <v>15.2</v>
      </c>
      <c r="FA156" s="4" t="str">
        <f>+FG122</f>
        <v>同規模・女</v>
      </c>
      <c r="FB156" s="4"/>
      <c r="FC156" s="4"/>
      <c r="FD156" s="4"/>
      <c r="FE156" s="4"/>
      <c r="FF156" s="4"/>
      <c r="FG156" s="4" t="str">
        <f>+FG139</f>
        <v>保険者（地区）・女</v>
      </c>
      <c r="FH156" s="4"/>
      <c r="FI156" s="4"/>
      <c r="FJ156" s="4"/>
      <c r="FK156" s="4"/>
      <c r="FL156" s="4" t="s">
        <v>20</v>
      </c>
      <c r="FM156" s="4"/>
      <c r="FN156" s="4"/>
      <c r="FO156" s="4" t="s">
        <v>21</v>
      </c>
      <c r="FP156" s="4"/>
      <c r="FQ156" s="4"/>
      <c r="FR156" s="4"/>
      <c r="FS156" s="4"/>
      <c r="FU156" s="1">
        <f t="shared" si="2237"/>
        <v>1003</v>
      </c>
      <c r="FV156" s="1">
        <f t="shared" si="2238"/>
        <v>3036</v>
      </c>
      <c r="FW156" s="1">
        <f t="shared" si="2239"/>
        <v>33</v>
      </c>
      <c r="FX156" s="4" t="str">
        <f>+GD122</f>
        <v>同規模・女</v>
      </c>
      <c r="FY156" s="4"/>
      <c r="FZ156" s="4"/>
      <c r="GA156" s="4"/>
      <c r="GB156" s="4"/>
      <c r="GC156" s="4"/>
      <c r="GD156" s="4" t="str">
        <f>+GD139</f>
        <v>保険者（地区）・女</v>
      </c>
      <c r="GE156" s="4"/>
      <c r="GF156" s="4"/>
      <c r="GG156" s="4"/>
      <c r="GH156" s="4"/>
      <c r="GI156" s="4" t="s">
        <v>20</v>
      </c>
      <c r="GJ156" s="4"/>
      <c r="GK156" s="4"/>
      <c r="GL156" s="4" t="s">
        <v>21</v>
      </c>
      <c r="GM156" s="4"/>
      <c r="GN156" s="4"/>
      <c r="GO156" s="4"/>
      <c r="GP156" s="4"/>
      <c r="GR156" s="1">
        <f t="shared" si="2241"/>
        <v>1673</v>
      </c>
      <c r="GS156" s="1">
        <f t="shared" si="2242"/>
        <v>3283</v>
      </c>
      <c r="GT156" s="1">
        <f t="shared" si="2243"/>
        <v>51</v>
      </c>
      <c r="GU156" s="4" t="str">
        <f>+HA122</f>
        <v>同規模・女</v>
      </c>
      <c r="GV156" s="4"/>
      <c r="GW156" s="4"/>
      <c r="GX156" s="4"/>
      <c r="GY156" s="4"/>
      <c r="GZ156" s="4"/>
      <c r="HA156" s="4" t="str">
        <f>+HA139</f>
        <v>保険者（地区）・女</v>
      </c>
      <c r="HB156" s="4"/>
      <c r="HC156" s="4"/>
      <c r="HD156" s="4"/>
      <c r="HE156" s="4"/>
      <c r="HF156" s="4" t="s">
        <v>20</v>
      </c>
      <c r="HG156" s="4"/>
      <c r="HH156" s="4"/>
      <c r="HI156" s="4" t="s">
        <v>21</v>
      </c>
      <c r="HJ156" s="4"/>
      <c r="HK156" s="4"/>
      <c r="HL156" s="4"/>
      <c r="HM156" s="4"/>
      <c r="HO156" s="1">
        <f t="shared" si="2245"/>
        <v>1546</v>
      </c>
      <c r="HP156" s="1">
        <f t="shared" si="2246"/>
        <v>4020</v>
      </c>
      <c r="HQ156" s="1">
        <f t="shared" si="2247"/>
        <v>38.5</v>
      </c>
      <c r="HR156" s="4" t="str">
        <f>+HX122</f>
        <v>同規模・女</v>
      </c>
      <c r="HS156" s="4"/>
      <c r="HT156" s="4"/>
      <c r="HU156" s="4"/>
      <c r="HV156" s="4"/>
      <c r="HW156" s="4"/>
      <c r="HX156" s="4" t="str">
        <f>+HX139</f>
        <v>保険者（地区）・女</v>
      </c>
      <c r="HY156" s="4"/>
      <c r="HZ156" s="4"/>
      <c r="IA156" s="4"/>
      <c r="IB156" s="4"/>
      <c r="IC156" s="4" t="s">
        <v>20</v>
      </c>
      <c r="ID156" s="4"/>
      <c r="IE156" s="4"/>
      <c r="IF156" s="4" t="s">
        <v>21</v>
      </c>
      <c r="IG156" s="4"/>
      <c r="IH156" s="4"/>
      <c r="II156" s="4"/>
      <c r="IJ156" s="4"/>
      <c r="IL156" s="1">
        <f t="shared" si="2249"/>
        <v>2103</v>
      </c>
      <c r="IM156" s="1">
        <f t="shared" si="2250"/>
        <v>3766</v>
      </c>
      <c r="IN156" s="1">
        <f t="shared" si="2251"/>
        <v>55.8</v>
      </c>
      <c r="IO156" s="4" t="str">
        <f>+IU122</f>
        <v>同規模・女</v>
      </c>
      <c r="IP156" s="4"/>
      <c r="IQ156" s="4"/>
      <c r="IR156" s="4"/>
      <c r="IS156" s="4"/>
      <c r="IT156" s="4"/>
      <c r="IU156" s="4" t="str">
        <f>+IU139</f>
        <v>保険者（地区）・女</v>
      </c>
      <c r="IV156" s="4"/>
      <c r="IW156" s="4"/>
      <c r="IX156" s="4"/>
      <c r="IY156" s="4"/>
      <c r="IZ156" s="4" t="s">
        <v>20</v>
      </c>
      <c r="JA156" s="4"/>
      <c r="JB156" s="4"/>
      <c r="JC156" s="4" t="s">
        <v>21</v>
      </c>
      <c r="JD156" s="4"/>
      <c r="JE156" s="4"/>
      <c r="JF156" s="4"/>
      <c r="JG156" s="4"/>
      <c r="JI156" s="1">
        <f t="shared" si="2253"/>
        <v>1058</v>
      </c>
      <c r="JJ156" s="1">
        <f t="shared" si="2254"/>
        <v>3442</v>
      </c>
      <c r="JK156" s="1">
        <f t="shared" si="2255"/>
        <v>30.7</v>
      </c>
      <c r="JL156" s="4" t="str">
        <f>+JR122</f>
        <v>同規模・女</v>
      </c>
      <c r="JM156" s="4"/>
      <c r="JN156" s="4"/>
      <c r="JO156" s="4"/>
      <c r="JP156" s="4"/>
      <c r="JQ156" s="4"/>
      <c r="JR156" s="4" t="str">
        <f>+JR139</f>
        <v>保険者（地区）・女</v>
      </c>
      <c r="JS156" s="4"/>
      <c r="JT156" s="4"/>
      <c r="JU156" s="4"/>
      <c r="JV156" s="4"/>
      <c r="JW156" s="4" t="s">
        <v>20</v>
      </c>
      <c r="JX156" s="4"/>
      <c r="JY156" s="4"/>
      <c r="JZ156" s="4" t="s">
        <v>21</v>
      </c>
      <c r="KA156" s="4"/>
      <c r="KB156" s="4"/>
      <c r="KC156" s="4"/>
      <c r="KD156" s="4"/>
      <c r="KF156" s="1">
        <f t="shared" si="2257"/>
        <v>2279</v>
      </c>
      <c r="KG156" s="1">
        <f t="shared" si="2258"/>
        <v>3404</v>
      </c>
      <c r="KH156" s="1">
        <f t="shared" si="2259"/>
        <v>67</v>
      </c>
      <c r="KI156" s="4" t="str">
        <f>+KO122</f>
        <v>同規模・女</v>
      </c>
      <c r="KJ156" s="4"/>
      <c r="KK156" s="4"/>
      <c r="KL156" s="4"/>
      <c r="KM156" s="4"/>
      <c r="KN156" s="4"/>
      <c r="KO156" s="4" t="str">
        <f>+KO139</f>
        <v>保険者（地区）・女</v>
      </c>
      <c r="KP156" s="4"/>
      <c r="KQ156" s="4"/>
      <c r="KR156" s="4"/>
      <c r="KS156" s="4"/>
      <c r="KT156" s="4" t="s">
        <v>20</v>
      </c>
      <c r="KU156" s="4"/>
      <c r="KV156" s="4"/>
      <c r="KW156" s="4" t="s">
        <v>21</v>
      </c>
      <c r="KX156" s="4"/>
      <c r="KY156" s="4"/>
      <c r="KZ156" s="4"/>
      <c r="LA156" s="4"/>
      <c r="LC156" s="1">
        <f t="shared" si="2261"/>
        <v>1894</v>
      </c>
      <c r="LD156" s="1">
        <f t="shared" si="2262"/>
        <v>4576</v>
      </c>
      <c r="LE156" s="1">
        <f t="shared" si="2263"/>
        <v>41.4</v>
      </c>
      <c r="LF156" s="4" t="str">
        <f>+LL122</f>
        <v>同規模・女</v>
      </c>
      <c r="LG156" s="4"/>
      <c r="LH156" s="4"/>
      <c r="LI156" s="4"/>
      <c r="LJ156" s="4"/>
      <c r="LK156" s="4"/>
      <c r="LL156" s="4" t="str">
        <f>+LL139</f>
        <v>保険者（地区）・女</v>
      </c>
      <c r="LM156" s="4"/>
      <c r="LN156" s="4"/>
      <c r="LO156" s="4"/>
      <c r="LP156" s="4"/>
      <c r="LQ156" s="4" t="s">
        <v>20</v>
      </c>
      <c r="LR156" s="4"/>
      <c r="LS156" s="4"/>
      <c r="LT156" s="4" t="s">
        <v>21</v>
      </c>
      <c r="LU156" s="4"/>
      <c r="LV156" s="4"/>
      <c r="LW156" s="4"/>
      <c r="LX156" s="4"/>
      <c r="LZ156" s="1">
        <f t="shared" si="2265"/>
        <v>1193</v>
      </c>
      <c r="MA156" s="1">
        <f t="shared" si="2266"/>
        <v>3914</v>
      </c>
      <c r="MB156" s="1">
        <f t="shared" si="2267"/>
        <v>30.5</v>
      </c>
      <c r="MC156" s="4" t="str">
        <f>+MI122</f>
        <v>同規模・女</v>
      </c>
      <c r="MD156" s="4"/>
      <c r="ME156" s="4"/>
      <c r="MF156" s="4"/>
      <c r="MG156" s="4"/>
      <c r="MH156" s="4"/>
      <c r="MI156" s="4" t="str">
        <f>+MI139</f>
        <v>保険者（地区）・女</v>
      </c>
      <c r="MJ156" s="4"/>
      <c r="MK156" s="4"/>
      <c r="ML156" s="4"/>
      <c r="MM156" s="4"/>
      <c r="MN156" s="4" t="s">
        <v>20</v>
      </c>
      <c r="MO156" s="4"/>
      <c r="MP156" s="4"/>
      <c r="MQ156" s="4" t="s">
        <v>21</v>
      </c>
      <c r="MR156" s="4"/>
      <c r="MS156" s="4"/>
      <c r="MT156" s="4"/>
      <c r="MU156" s="4"/>
      <c r="MW156" s="1">
        <f t="shared" si="2269"/>
        <v>1473</v>
      </c>
      <c r="MX156" s="1">
        <f t="shared" si="2270"/>
        <v>2955</v>
      </c>
      <c r="MY156" s="1">
        <f t="shared" si="2271"/>
        <v>49.8</v>
      </c>
      <c r="MZ156" s="4" t="str">
        <f>+NF122</f>
        <v>同規模・女</v>
      </c>
      <c r="NA156" s="4"/>
      <c r="NB156" s="4"/>
      <c r="NC156" s="4"/>
      <c r="ND156" s="4"/>
      <c r="NE156" s="4"/>
      <c r="NF156" s="4" t="str">
        <f>+NF139</f>
        <v>保険者（地区）・女</v>
      </c>
      <c r="NG156" s="4"/>
      <c r="NH156" s="4"/>
      <c r="NI156" s="4"/>
      <c r="NJ156" s="4"/>
      <c r="NK156" s="4" t="s">
        <v>20</v>
      </c>
      <c r="NL156" s="4"/>
      <c r="NM156" s="4"/>
      <c r="NN156" s="4" t="s">
        <v>21</v>
      </c>
      <c r="NO156" s="4"/>
      <c r="NP156" s="4"/>
      <c r="NQ156" s="4"/>
      <c r="NR156" s="4"/>
      <c r="NT156" s="1">
        <f t="shared" si="2273"/>
        <v>1150</v>
      </c>
      <c r="NU156" s="1">
        <f t="shared" si="2274"/>
        <v>3064</v>
      </c>
      <c r="NV156" s="1">
        <f t="shared" si="2275"/>
        <v>37.5</v>
      </c>
      <c r="NW156" s="4" t="str">
        <f>+OC122</f>
        <v>同規模・女</v>
      </c>
      <c r="NX156" s="4"/>
      <c r="NY156" s="4"/>
      <c r="NZ156" s="4"/>
      <c r="OA156" s="4"/>
      <c r="OB156" s="4"/>
      <c r="OC156" s="4" t="str">
        <f>+OC139</f>
        <v>保険者（地区）・女</v>
      </c>
      <c r="OD156" s="4"/>
      <c r="OE156" s="4"/>
      <c r="OF156" s="4"/>
      <c r="OG156" s="4"/>
      <c r="OH156" s="4" t="s">
        <v>20</v>
      </c>
      <c r="OI156" s="4"/>
      <c r="OJ156" s="4"/>
      <c r="OK156" s="4" t="s">
        <v>21</v>
      </c>
      <c r="OL156" s="4"/>
      <c r="OM156" s="4"/>
      <c r="ON156" s="4"/>
      <c r="OO156" s="4"/>
      <c r="OQ156" s="1">
        <f t="shared" si="2277"/>
        <v>538</v>
      </c>
      <c r="OR156" s="1">
        <f t="shared" si="2278"/>
        <v>2602</v>
      </c>
      <c r="OS156" s="1">
        <f t="shared" si="2279"/>
        <v>20.7</v>
      </c>
      <c r="OT156" s="4" t="str">
        <f>+OZ122</f>
        <v>同規模・女</v>
      </c>
      <c r="OU156" s="4"/>
      <c r="OV156" s="4"/>
      <c r="OW156" s="4"/>
      <c r="OX156" s="4"/>
      <c r="OY156" s="4"/>
      <c r="OZ156" s="4" t="str">
        <f>+OZ139</f>
        <v>保険者（地区）・女</v>
      </c>
      <c r="PA156" s="4"/>
      <c r="PB156" s="4"/>
      <c r="PC156" s="4"/>
      <c r="PD156" s="4"/>
      <c r="PE156" s="4" t="s">
        <v>20</v>
      </c>
      <c r="PF156" s="4"/>
      <c r="PG156" s="4"/>
      <c r="PH156" s="4" t="s">
        <v>21</v>
      </c>
      <c r="PI156" s="4"/>
      <c r="PJ156" s="4"/>
      <c r="PK156" s="4"/>
      <c r="PL156" s="4"/>
      <c r="PN156" s="1">
        <f t="shared" si="2281"/>
        <v>248</v>
      </c>
      <c r="PO156" s="1">
        <f t="shared" si="2282"/>
        <v>3000</v>
      </c>
      <c r="PP156" s="1">
        <f t="shared" si="2283"/>
        <v>8.3000000000000007</v>
      </c>
      <c r="PQ156" s="4" t="str">
        <f>+PW122</f>
        <v>同規模・女</v>
      </c>
      <c r="PR156" s="4"/>
      <c r="PS156" s="4"/>
      <c r="PT156" s="4"/>
      <c r="PU156" s="4"/>
      <c r="PV156" s="4"/>
      <c r="PW156" s="4" t="str">
        <f>+PW139</f>
        <v>保険者（地区）・女</v>
      </c>
      <c r="PX156" s="4"/>
      <c r="PY156" s="4"/>
      <c r="PZ156" s="4"/>
      <c r="QA156" s="4"/>
      <c r="QB156" s="4" t="s">
        <v>20</v>
      </c>
      <c r="QC156" s="4"/>
      <c r="QD156" s="4"/>
      <c r="QE156" s="4" t="s">
        <v>21</v>
      </c>
      <c r="QF156" s="4"/>
      <c r="QG156" s="4"/>
      <c r="QH156" s="4"/>
      <c r="QI156" s="4"/>
      <c r="QN156" s="4"/>
      <c r="QO156" s="4"/>
      <c r="QP156" s="4"/>
      <c r="QQ156" s="4"/>
      <c r="QR156" s="4"/>
      <c r="QS156" s="4"/>
      <c r="QT156" s="4"/>
      <c r="QU156" s="4"/>
      <c r="QV156" s="4"/>
      <c r="QW156" s="4"/>
      <c r="QX156" s="4"/>
      <c r="QY156" s="4"/>
      <c r="QZ156" s="4"/>
      <c r="RA156" s="4"/>
      <c r="RB156" s="4"/>
      <c r="RC156" s="4"/>
      <c r="RD156" s="4"/>
      <c r="RE156" s="4"/>
      <c r="RF156" s="4"/>
    </row>
    <row r="157" spans="1:474">
      <c r="A157" s="20" t="s">
        <v>13</v>
      </c>
      <c r="B157" s="20" t="s">
        <v>18</v>
      </c>
      <c r="C157" s="20">
        <v>53</v>
      </c>
      <c r="D157" s="20" t="s">
        <v>15</v>
      </c>
      <c r="E157" s="20">
        <v>1112</v>
      </c>
      <c r="F157" s="23">
        <v>4361</v>
      </c>
      <c r="G157" s="20">
        <v>25.5</v>
      </c>
      <c r="H157" s="20">
        <v>201</v>
      </c>
      <c r="I157" s="23">
        <v>4709</v>
      </c>
      <c r="J157" s="20">
        <v>4.3</v>
      </c>
      <c r="K157" s="23">
        <v>1633</v>
      </c>
      <c r="L157" s="23">
        <v>5332</v>
      </c>
      <c r="M157" s="20">
        <v>30.6</v>
      </c>
      <c r="N157" s="20">
        <v>690</v>
      </c>
      <c r="O157" s="23">
        <v>3779</v>
      </c>
      <c r="P157" s="20">
        <v>18.3</v>
      </c>
      <c r="Q157" s="20">
        <v>767</v>
      </c>
      <c r="R157" s="23">
        <v>3492</v>
      </c>
      <c r="S157" s="20">
        <v>22</v>
      </c>
      <c r="T157" s="20">
        <v>1086</v>
      </c>
      <c r="U157" s="23">
        <v>4833</v>
      </c>
      <c r="V157" s="20">
        <v>22.5</v>
      </c>
      <c r="W157" s="23">
        <v>1891</v>
      </c>
      <c r="X157" s="23">
        <v>3914</v>
      </c>
      <c r="Y157" s="20">
        <v>48.3</v>
      </c>
      <c r="Z157" s="23">
        <v>1958</v>
      </c>
      <c r="AA157" s="23">
        <v>3867</v>
      </c>
      <c r="AB157" s="20">
        <v>50.6</v>
      </c>
      <c r="AC157" s="23">
        <v>1901</v>
      </c>
      <c r="AD157" s="23">
        <v>3828</v>
      </c>
      <c r="AE157" s="20">
        <v>49.7</v>
      </c>
      <c r="AF157" s="20">
        <v>1068</v>
      </c>
      <c r="AG157" s="23">
        <v>3647</v>
      </c>
      <c r="AH157" s="20">
        <v>29.3</v>
      </c>
      <c r="AI157" s="23">
        <v>2918</v>
      </c>
      <c r="AJ157" s="23">
        <v>3393</v>
      </c>
      <c r="AK157" s="20">
        <v>86</v>
      </c>
      <c r="AL157" s="23">
        <v>2071</v>
      </c>
      <c r="AM157" s="23">
        <v>4579</v>
      </c>
      <c r="AN157" s="20">
        <v>45.2</v>
      </c>
      <c r="AO157" s="20">
        <v>1034</v>
      </c>
      <c r="AP157" s="23">
        <v>5127</v>
      </c>
      <c r="AQ157" s="20">
        <v>20.2</v>
      </c>
      <c r="AR157" s="23">
        <v>1505</v>
      </c>
      <c r="AS157" s="23">
        <v>3555</v>
      </c>
      <c r="AT157" s="20">
        <v>42.3</v>
      </c>
      <c r="AU157" s="20">
        <v>1053</v>
      </c>
      <c r="AV157" s="23">
        <v>3649</v>
      </c>
      <c r="AW157" s="20">
        <v>28.9</v>
      </c>
      <c r="AX157" s="20">
        <v>635</v>
      </c>
      <c r="AY157" s="23">
        <v>3680</v>
      </c>
      <c r="AZ157" s="20">
        <v>17.3</v>
      </c>
      <c r="BA157" s="20">
        <v>279</v>
      </c>
      <c r="BB157" s="23">
        <v>3475</v>
      </c>
      <c r="BC157" s="20">
        <v>8</v>
      </c>
      <c r="BE157" s="35"/>
      <c r="BF157" s="1" t="str">
        <f t="shared" si="2213"/>
        <v>明細部</v>
      </c>
      <c r="BG157" s="1" t="str">
        <f t="shared" si="2214"/>
        <v>同規模</v>
      </c>
      <c r="BH157" s="1">
        <f t="shared" si="2215"/>
        <v>53</v>
      </c>
      <c r="BI157" s="1" t="str">
        <f t="shared" si="2216"/>
        <v>男</v>
      </c>
      <c r="BJ157" s="1">
        <f t="shared" si="2217"/>
        <v>1112</v>
      </c>
      <c r="BK157" s="1">
        <f t="shared" si="2218"/>
        <v>4361</v>
      </c>
      <c r="BL157" s="1">
        <f t="shared" si="2219"/>
        <v>25.5</v>
      </c>
      <c r="BM157" s="4"/>
      <c r="BN157" s="4" t="str">
        <f t="shared" ref="BN157:BN167" si="2761">+BT123</f>
        <v>質問票総回答数（服薬）</v>
      </c>
      <c r="BO157" s="4" t="str">
        <f t="shared" ref="BO157:BO167" si="2762">+BU123</f>
        <v>質問票有所見者数（服薬）</v>
      </c>
      <c r="BP157" s="4" t="str">
        <f t="shared" ref="BP157:BP167" si="2763">+BV123</f>
        <v>服薬</v>
      </c>
      <c r="BQ157" s="4" t="str">
        <f t="shared" ref="BQ157:BQ167" si="2764">+BW123</f>
        <v>標準誤差</v>
      </c>
      <c r="BR157" s="4"/>
      <c r="BS157" s="4"/>
      <c r="BT157" s="4" t="str">
        <f t="shared" ref="BT157:BW157" si="2765">+BT140</f>
        <v>質問票総回答数（服薬）</v>
      </c>
      <c r="BU157" s="4" t="str">
        <f t="shared" si="2765"/>
        <v>質問票有所見者数（服薬）</v>
      </c>
      <c r="BV157" s="4" t="str">
        <f t="shared" si="2765"/>
        <v>服薬</v>
      </c>
      <c r="BW157" s="4" t="str">
        <f t="shared" si="2765"/>
        <v>標準誤差</v>
      </c>
      <c r="BX157" s="4" t="s">
        <v>23</v>
      </c>
      <c r="BY157" s="4" t="s">
        <v>24</v>
      </c>
      <c r="BZ157" s="4" t="s">
        <v>25</v>
      </c>
      <c r="CA157" s="4" t="s">
        <v>26</v>
      </c>
      <c r="CB157" s="4"/>
      <c r="CC157" s="4"/>
      <c r="CD157" s="4"/>
      <c r="CE157" s="4"/>
      <c r="CG157" s="1">
        <f t="shared" si="2221"/>
        <v>201</v>
      </c>
      <c r="CH157" s="1">
        <f t="shared" si="2222"/>
        <v>4709</v>
      </c>
      <c r="CI157" s="1">
        <f t="shared" si="2223"/>
        <v>4.3</v>
      </c>
      <c r="CJ157" s="4"/>
      <c r="CK157" s="4" t="str">
        <f t="shared" ref="CK157:CK167" si="2766">+CQ123</f>
        <v>質問票総回答数（既往歴）</v>
      </c>
      <c r="CL157" s="4" t="str">
        <f t="shared" ref="CL157:CL167" si="2767">+CR123</f>
        <v>質問票有所見者数（既往歴）</v>
      </c>
      <c r="CM157" s="4" t="str">
        <f t="shared" ref="CM157:CM167" si="2768">+CS123</f>
        <v>既往歴</v>
      </c>
      <c r="CN157" s="4" t="str">
        <f t="shared" ref="CN157:CN167" si="2769">+CT123</f>
        <v>標準誤差</v>
      </c>
      <c r="CO157" s="4"/>
      <c r="CP157" s="4"/>
      <c r="CQ157" s="4" t="str">
        <f t="shared" ref="CQ157:CT157" si="2770">+CQ140</f>
        <v>質問票総回答数（既往歴）</v>
      </c>
      <c r="CR157" s="4" t="str">
        <f t="shared" si="2770"/>
        <v>質問票有所見者数（既往歴）</v>
      </c>
      <c r="CS157" s="4" t="str">
        <f t="shared" si="2770"/>
        <v>既往歴</v>
      </c>
      <c r="CT157" s="4" t="str">
        <f t="shared" si="2770"/>
        <v>標準誤差</v>
      </c>
      <c r="CU157" s="4" t="s">
        <v>23</v>
      </c>
      <c r="CV157" s="4" t="s">
        <v>24</v>
      </c>
      <c r="CW157" s="4" t="s">
        <v>25</v>
      </c>
      <c r="CX157" s="4" t="s">
        <v>26</v>
      </c>
      <c r="CY157" s="4"/>
      <c r="CZ157" s="4"/>
      <c r="DA157" s="4"/>
      <c r="DB157" s="4"/>
      <c r="DD157" s="1">
        <f t="shared" si="2225"/>
        <v>1633</v>
      </c>
      <c r="DE157" s="1">
        <f t="shared" si="2226"/>
        <v>5332</v>
      </c>
      <c r="DF157" s="1">
        <f t="shared" si="2227"/>
        <v>30.6</v>
      </c>
      <c r="DG157" s="4"/>
      <c r="DH157" s="4" t="str">
        <f t="shared" ref="DH157:DH167" si="2771">+DN123</f>
        <v>質問票総回答数（喫煙）</v>
      </c>
      <c r="DI157" s="4" t="str">
        <f t="shared" ref="DI157:DI167" si="2772">+DO123</f>
        <v>質問票有所見者数（喫煙）</v>
      </c>
      <c r="DJ157" s="4" t="str">
        <f t="shared" ref="DJ157:DJ167" si="2773">+DP123</f>
        <v>喫煙</v>
      </c>
      <c r="DK157" s="4" t="str">
        <f t="shared" ref="DK157:DK167" si="2774">+DQ123</f>
        <v>標準誤差</v>
      </c>
      <c r="DL157" s="4"/>
      <c r="DM157" s="4"/>
      <c r="DN157" s="4" t="str">
        <f t="shared" ref="DN157:DQ157" si="2775">+DN140</f>
        <v>質問票総回答数（喫煙）</v>
      </c>
      <c r="DO157" s="4" t="str">
        <f t="shared" si="2775"/>
        <v>質問票有所見者数（喫煙）</v>
      </c>
      <c r="DP157" s="4" t="str">
        <f t="shared" si="2775"/>
        <v>喫煙</v>
      </c>
      <c r="DQ157" s="4" t="str">
        <f t="shared" si="2775"/>
        <v>標準誤差</v>
      </c>
      <c r="DR157" s="4" t="s">
        <v>23</v>
      </c>
      <c r="DS157" s="4" t="s">
        <v>24</v>
      </c>
      <c r="DT157" s="4" t="s">
        <v>25</v>
      </c>
      <c r="DU157" s="4" t="s">
        <v>26</v>
      </c>
      <c r="DV157" s="4"/>
      <c r="DW157" s="4"/>
      <c r="DX157" s="4"/>
      <c r="DY157" s="4"/>
      <c r="EA157" s="1">
        <f t="shared" si="2229"/>
        <v>690</v>
      </c>
      <c r="EB157" s="1">
        <f t="shared" si="2230"/>
        <v>3779</v>
      </c>
      <c r="EC157" s="1">
        <f t="shared" si="2231"/>
        <v>18.3</v>
      </c>
      <c r="ED157" s="4"/>
      <c r="EE157" s="4" t="str">
        <f t="shared" ref="EE157:EE167" si="2776">+EK123</f>
        <v>質問票総回答数（週３回以上朝食を抜く）</v>
      </c>
      <c r="EF157" s="4" t="str">
        <f t="shared" ref="EF157:EF167" si="2777">+EL123</f>
        <v>質問票有所見者数（週３回以上朝食を抜く）</v>
      </c>
      <c r="EG157" s="4" t="str">
        <f t="shared" ref="EG157:EG167" si="2778">+EM123</f>
        <v>週３回以上朝食を抜く</v>
      </c>
      <c r="EH157" s="4" t="str">
        <f t="shared" ref="EH157:EH167" si="2779">+EN123</f>
        <v>標準誤差</v>
      </c>
      <c r="EI157" s="4"/>
      <c r="EJ157" s="4"/>
      <c r="EK157" s="4" t="str">
        <f t="shared" ref="EK157:EN157" si="2780">+EK140</f>
        <v>質問票総回答数（週３回以上朝食を抜く）</v>
      </c>
      <c r="EL157" s="4" t="str">
        <f t="shared" si="2780"/>
        <v>質問票有所見者数（週３回以上朝食を抜く）</v>
      </c>
      <c r="EM157" s="4" t="str">
        <f t="shared" si="2780"/>
        <v>週３回以上朝食を抜く</v>
      </c>
      <c r="EN157" s="4" t="str">
        <f t="shared" si="2780"/>
        <v>標準誤差</v>
      </c>
      <c r="EO157" s="4" t="s">
        <v>23</v>
      </c>
      <c r="EP157" s="4" t="s">
        <v>24</v>
      </c>
      <c r="EQ157" s="4" t="s">
        <v>25</v>
      </c>
      <c r="ER157" s="4" t="s">
        <v>26</v>
      </c>
      <c r="ES157" s="4"/>
      <c r="ET157" s="4"/>
      <c r="EU157" s="4"/>
      <c r="EV157" s="4"/>
      <c r="EX157" s="1">
        <f t="shared" si="2233"/>
        <v>767</v>
      </c>
      <c r="EY157" s="1">
        <f t="shared" si="2234"/>
        <v>3492</v>
      </c>
      <c r="EZ157" s="1">
        <f t="shared" si="2235"/>
        <v>22</v>
      </c>
      <c r="FA157" s="4"/>
      <c r="FB157" s="4" t="str">
        <f t="shared" ref="FB157:FB167" si="2781">+FH123</f>
        <v>質問票総回答数（週３回以上夕食後間食）</v>
      </c>
      <c r="FC157" s="4" t="str">
        <f t="shared" ref="FC157:FC167" si="2782">+FI123</f>
        <v>質問票有所見者数（週３回以上夕食後間食）</v>
      </c>
      <c r="FD157" s="4" t="str">
        <f t="shared" ref="FD157:FD167" si="2783">+FJ123</f>
        <v>週３回以上夕食後間食</v>
      </c>
      <c r="FE157" s="4" t="str">
        <f t="shared" ref="FE157:FE167" si="2784">+FK123</f>
        <v>標準誤差</v>
      </c>
      <c r="FF157" s="4"/>
      <c r="FG157" s="4"/>
      <c r="FH157" s="4" t="str">
        <f t="shared" ref="FH157:FK157" si="2785">+FH140</f>
        <v>質問票総回答数（週３回以上夕食後間食）</v>
      </c>
      <c r="FI157" s="4" t="str">
        <f t="shared" si="2785"/>
        <v>質問票有所見者数（週３回以上夕食後間食）</v>
      </c>
      <c r="FJ157" s="4" t="str">
        <f t="shared" si="2785"/>
        <v>週３回以上夕食後間食</v>
      </c>
      <c r="FK157" s="4" t="str">
        <f t="shared" si="2785"/>
        <v>標準誤差</v>
      </c>
      <c r="FL157" s="4" t="s">
        <v>23</v>
      </c>
      <c r="FM157" s="4" t="s">
        <v>24</v>
      </c>
      <c r="FN157" s="4" t="s">
        <v>25</v>
      </c>
      <c r="FO157" s="4" t="s">
        <v>26</v>
      </c>
      <c r="FP157" s="4"/>
      <c r="FQ157" s="4"/>
      <c r="FR157" s="4"/>
      <c r="FS157" s="4"/>
      <c r="FU157" s="1">
        <f t="shared" si="2237"/>
        <v>1086</v>
      </c>
      <c r="FV157" s="1">
        <f t="shared" si="2238"/>
        <v>4833</v>
      </c>
      <c r="FW157" s="1">
        <f t="shared" si="2239"/>
        <v>22.5</v>
      </c>
      <c r="FX157" s="4"/>
      <c r="FY157" s="4" t="str">
        <f t="shared" ref="FY157:FY167" si="2786">+GE123</f>
        <v>質問票総回答数（週３回以上就寝前夕食）</v>
      </c>
      <c r="FZ157" s="4" t="str">
        <f t="shared" ref="FZ157:FZ167" si="2787">+GF123</f>
        <v>質問票有所見者数（週３回以上就寝前夕食）</v>
      </c>
      <c r="GA157" s="4" t="str">
        <f t="shared" ref="GA157:GA167" si="2788">+GG123</f>
        <v>週３回以上就寝前夕食</v>
      </c>
      <c r="GB157" s="4" t="str">
        <f t="shared" ref="GB157:GB167" si="2789">+GH123</f>
        <v>標準誤差</v>
      </c>
      <c r="GC157" s="4"/>
      <c r="GD157" s="4"/>
      <c r="GE157" s="4" t="str">
        <f t="shared" ref="GE157:GH157" si="2790">+GE140</f>
        <v>質問票総回答数（週３回以上就寝前夕食）</v>
      </c>
      <c r="GF157" s="4" t="str">
        <f t="shared" si="2790"/>
        <v>質問票有所見者数（週３回以上就寝前夕食）</v>
      </c>
      <c r="GG157" s="4" t="str">
        <f t="shared" si="2790"/>
        <v>週３回以上就寝前夕食</v>
      </c>
      <c r="GH157" s="4" t="str">
        <f t="shared" si="2790"/>
        <v>標準誤差</v>
      </c>
      <c r="GI157" s="4" t="s">
        <v>23</v>
      </c>
      <c r="GJ157" s="4" t="s">
        <v>24</v>
      </c>
      <c r="GK157" s="4" t="s">
        <v>25</v>
      </c>
      <c r="GL157" s="4" t="s">
        <v>26</v>
      </c>
      <c r="GM157" s="4"/>
      <c r="GN157" s="4"/>
      <c r="GO157" s="4"/>
      <c r="GP157" s="4"/>
      <c r="GR157" s="1">
        <f t="shared" si="2241"/>
        <v>1891</v>
      </c>
      <c r="GS157" s="1">
        <f t="shared" si="2242"/>
        <v>3914</v>
      </c>
      <c r="GT157" s="1">
        <f t="shared" si="2243"/>
        <v>48.3</v>
      </c>
      <c r="GU157" s="4"/>
      <c r="GV157" s="4" t="str">
        <f t="shared" ref="GV157:GV167" si="2791">+HB123</f>
        <v>質問票総回答数（食べる速度が速い）</v>
      </c>
      <c r="GW157" s="4" t="str">
        <f t="shared" ref="GW157:GW167" si="2792">+HC123</f>
        <v>質問票有所見者数（食べる速度が速い）</v>
      </c>
      <c r="GX157" s="4" t="str">
        <f t="shared" ref="GX157:GX167" si="2793">+HD123</f>
        <v>食べる速度が速い</v>
      </c>
      <c r="GY157" s="4" t="str">
        <f t="shared" ref="GY157:GY167" si="2794">+HE123</f>
        <v>標準誤差</v>
      </c>
      <c r="GZ157" s="4"/>
      <c r="HA157" s="4"/>
      <c r="HB157" s="4" t="str">
        <f t="shared" ref="HB157:HE157" si="2795">+HB140</f>
        <v>質問票総回答数（食べる速度が速い）</v>
      </c>
      <c r="HC157" s="4" t="str">
        <f t="shared" si="2795"/>
        <v>質問票有所見者数（食べる速度が速い）</v>
      </c>
      <c r="HD157" s="4" t="str">
        <f t="shared" si="2795"/>
        <v>食べる速度が速い</v>
      </c>
      <c r="HE157" s="4" t="str">
        <f t="shared" si="2795"/>
        <v>標準誤差</v>
      </c>
      <c r="HF157" s="4" t="s">
        <v>23</v>
      </c>
      <c r="HG157" s="4" t="s">
        <v>24</v>
      </c>
      <c r="HH157" s="4" t="s">
        <v>25</v>
      </c>
      <c r="HI157" s="4" t="s">
        <v>26</v>
      </c>
      <c r="HJ157" s="4"/>
      <c r="HK157" s="4"/>
      <c r="HL157" s="4"/>
      <c r="HM157" s="4"/>
      <c r="HO157" s="1">
        <f t="shared" si="2245"/>
        <v>1958</v>
      </c>
      <c r="HP157" s="1">
        <f t="shared" si="2246"/>
        <v>3867</v>
      </c>
      <c r="HQ157" s="1">
        <f t="shared" si="2247"/>
        <v>50.6</v>
      </c>
      <c r="HR157" s="4"/>
      <c r="HS157" s="4" t="str">
        <f t="shared" ref="HS157:HS167" si="2796">+HY123</f>
        <v>質問票総回答数（２０歳時体重から１０ｋｇ以上増加）</v>
      </c>
      <c r="HT157" s="4" t="str">
        <f t="shared" ref="HT157:HT167" si="2797">+HZ123</f>
        <v>質問票有所見者数（２０歳時体重から１０ｋｇ以上増加）</v>
      </c>
      <c r="HU157" s="4" t="str">
        <f t="shared" ref="HU157:HU167" si="2798">+IA123</f>
        <v>２０歳時体重から１０ｋｇ以上増加</v>
      </c>
      <c r="HV157" s="4" t="str">
        <f t="shared" ref="HV157:HV167" si="2799">+IB123</f>
        <v>標準誤差</v>
      </c>
      <c r="HW157" s="4"/>
      <c r="HX157" s="4"/>
      <c r="HY157" s="4" t="str">
        <f t="shared" ref="HY157:IB157" si="2800">+HY140</f>
        <v>質問票総回答数（２０歳時体重から１０ｋｇ以上増加）</v>
      </c>
      <c r="HZ157" s="4" t="str">
        <f t="shared" si="2800"/>
        <v>質問票有所見者数（２０歳時体重から１０ｋｇ以上増加）</v>
      </c>
      <c r="IA157" s="4" t="str">
        <f t="shared" si="2800"/>
        <v>２０歳時体重から１０ｋｇ以上増加</v>
      </c>
      <c r="IB157" s="4" t="str">
        <f t="shared" si="2800"/>
        <v>標準誤差</v>
      </c>
      <c r="IC157" s="4" t="s">
        <v>23</v>
      </c>
      <c r="ID157" s="4" t="s">
        <v>24</v>
      </c>
      <c r="IE157" s="4" t="s">
        <v>25</v>
      </c>
      <c r="IF157" s="4" t="s">
        <v>26</v>
      </c>
      <c r="IG157" s="4"/>
      <c r="IH157" s="4"/>
      <c r="II157" s="4"/>
      <c r="IJ157" s="4"/>
      <c r="IL157" s="1">
        <f t="shared" si="2249"/>
        <v>1901</v>
      </c>
      <c r="IM157" s="1">
        <f t="shared" si="2250"/>
        <v>3828</v>
      </c>
      <c r="IN157" s="1">
        <f t="shared" si="2251"/>
        <v>49.7</v>
      </c>
      <c r="IO157" s="4"/>
      <c r="IP157" s="4" t="str">
        <f t="shared" ref="IP157:IP167" si="2801">+IV123</f>
        <v>質問票総回答数（１日１時間以上運動なし）</v>
      </c>
      <c r="IQ157" s="4" t="str">
        <f t="shared" ref="IQ157:IQ167" si="2802">+IW123</f>
        <v>質問票有所見者数（１日１時間以上運動なし）</v>
      </c>
      <c r="IR157" s="4" t="str">
        <f t="shared" ref="IR157:IR167" si="2803">+IX123</f>
        <v>１日１時間以上運動なし</v>
      </c>
      <c r="IS157" s="4" t="str">
        <f t="shared" ref="IS157:IS167" si="2804">+IY123</f>
        <v>標準誤差</v>
      </c>
      <c r="IT157" s="4"/>
      <c r="IU157" s="4"/>
      <c r="IV157" s="4" t="str">
        <f t="shared" ref="IV157:IY157" si="2805">+IV140</f>
        <v>質問票総回答数（１日１時間以上運動なし）</v>
      </c>
      <c r="IW157" s="4" t="str">
        <f t="shared" si="2805"/>
        <v>質問票有所見者数（１日１時間以上運動なし）</v>
      </c>
      <c r="IX157" s="4" t="str">
        <f t="shared" si="2805"/>
        <v>１日１時間以上運動なし</v>
      </c>
      <c r="IY157" s="4" t="str">
        <f t="shared" si="2805"/>
        <v>標準誤差</v>
      </c>
      <c r="IZ157" s="4" t="s">
        <v>23</v>
      </c>
      <c r="JA157" s="4" t="s">
        <v>24</v>
      </c>
      <c r="JB157" s="4" t="s">
        <v>25</v>
      </c>
      <c r="JC157" s="4" t="s">
        <v>26</v>
      </c>
      <c r="JD157" s="4"/>
      <c r="JE157" s="4"/>
      <c r="JF157" s="4"/>
      <c r="JG157" s="4"/>
      <c r="JI157" s="1">
        <f t="shared" si="2253"/>
        <v>1068</v>
      </c>
      <c r="JJ157" s="1">
        <f t="shared" si="2254"/>
        <v>3647</v>
      </c>
      <c r="JK157" s="1">
        <f t="shared" si="2255"/>
        <v>29.3</v>
      </c>
      <c r="JL157" s="4"/>
      <c r="JM157" s="4" t="str">
        <f t="shared" ref="JM157:JM167" si="2806">+JS123</f>
        <v>質問票総回答数（睡眠不足）</v>
      </c>
      <c r="JN157" s="4" t="str">
        <f t="shared" ref="JN157:JN167" si="2807">+JT123</f>
        <v>質問票有所見者数（睡眠不足）</v>
      </c>
      <c r="JO157" s="4" t="str">
        <f t="shared" ref="JO157:JO167" si="2808">+JU123</f>
        <v>睡眠不足</v>
      </c>
      <c r="JP157" s="4" t="str">
        <f t="shared" ref="JP157:JP167" si="2809">+JV123</f>
        <v>標準誤差</v>
      </c>
      <c r="JQ157" s="4"/>
      <c r="JR157" s="4"/>
      <c r="JS157" s="4" t="str">
        <f t="shared" ref="JS157:JV157" si="2810">+JS140</f>
        <v>質問票総回答数（睡眠不足）</v>
      </c>
      <c r="JT157" s="4" t="str">
        <f t="shared" si="2810"/>
        <v>質問票有所見者数（睡眠不足）</v>
      </c>
      <c r="JU157" s="4" t="str">
        <f t="shared" si="2810"/>
        <v>睡眠不足</v>
      </c>
      <c r="JV157" s="4" t="str">
        <f t="shared" si="2810"/>
        <v>標準誤差</v>
      </c>
      <c r="JW157" s="4" t="s">
        <v>23</v>
      </c>
      <c r="JX157" s="4" t="s">
        <v>24</v>
      </c>
      <c r="JY157" s="4" t="s">
        <v>25</v>
      </c>
      <c r="JZ157" s="4" t="s">
        <v>26</v>
      </c>
      <c r="KA157" s="4"/>
      <c r="KB157" s="4"/>
      <c r="KC157" s="4"/>
      <c r="KD157" s="4"/>
      <c r="KF157" s="1">
        <f t="shared" si="2257"/>
        <v>2918</v>
      </c>
      <c r="KG157" s="1">
        <f t="shared" si="2258"/>
        <v>3393</v>
      </c>
      <c r="KH157" s="1">
        <f t="shared" si="2259"/>
        <v>86</v>
      </c>
      <c r="KI157" s="4"/>
      <c r="KJ157" s="4" t="str">
        <f t="shared" ref="KJ157:KJ167" si="2811">+KP123</f>
        <v>質問票総回答数（１回３０分以上の運動習慣なし）</v>
      </c>
      <c r="KK157" s="4" t="str">
        <f t="shared" ref="KK157:KK167" si="2812">+KQ123</f>
        <v>質問票有所見者数（１回３０分以上の運動習慣なし）</v>
      </c>
      <c r="KL157" s="4" t="str">
        <f t="shared" ref="KL157:KL167" si="2813">+KR123</f>
        <v>１回３０分以上の運動習慣なし</v>
      </c>
      <c r="KM157" s="4" t="str">
        <f t="shared" ref="KM157:KM167" si="2814">+KS123</f>
        <v>標準誤差</v>
      </c>
      <c r="KN157" s="4"/>
      <c r="KO157" s="4"/>
      <c r="KP157" s="4" t="str">
        <f t="shared" ref="KP157:KS157" si="2815">+KP140</f>
        <v>質問票総回答数（１回３０分以上の運動習慣なし）</v>
      </c>
      <c r="KQ157" s="4" t="str">
        <f t="shared" si="2815"/>
        <v>質問票有所見者数（１回３０分以上の運動習慣なし）</v>
      </c>
      <c r="KR157" s="4" t="str">
        <f t="shared" si="2815"/>
        <v>１回３０分以上の運動習慣なし</v>
      </c>
      <c r="KS157" s="4" t="str">
        <f t="shared" si="2815"/>
        <v>標準誤差</v>
      </c>
      <c r="KT157" s="4" t="s">
        <v>23</v>
      </c>
      <c r="KU157" s="4" t="s">
        <v>24</v>
      </c>
      <c r="KV157" s="4" t="s">
        <v>25</v>
      </c>
      <c r="KW157" s="4" t="s">
        <v>26</v>
      </c>
      <c r="KX157" s="4"/>
      <c r="KY157" s="4"/>
      <c r="KZ157" s="4"/>
      <c r="LA157" s="4"/>
      <c r="LC157" s="1">
        <f t="shared" si="2261"/>
        <v>2071</v>
      </c>
      <c r="LD157" s="1">
        <f t="shared" si="2262"/>
        <v>4579</v>
      </c>
      <c r="LE157" s="1">
        <f t="shared" si="2263"/>
        <v>45.2</v>
      </c>
      <c r="LF157" s="4"/>
      <c r="LG157" s="4" t="str">
        <f t="shared" ref="LG157:LG167" si="2816">+LM123</f>
        <v>質問票総回答数（毎日飲酒）</v>
      </c>
      <c r="LH157" s="4" t="str">
        <f t="shared" ref="LH157:LH167" si="2817">+LN123</f>
        <v>質問票有所見者数（毎日飲酒）</v>
      </c>
      <c r="LI157" s="4" t="str">
        <f t="shared" ref="LI157:LI167" si="2818">+LO123</f>
        <v>毎日飲酒</v>
      </c>
      <c r="LJ157" s="4" t="str">
        <f t="shared" ref="LJ157:LJ167" si="2819">+LP123</f>
        <v>標準誤差</v>
      </c>
      <c r="LK157" s="4"/>
      <c r="LL157" s="4"/>
      <c r="LM157" s="4" t="str">
        <f t="shared" ref="LM157:LP157" si="2820">+LM140</f>
        <v>質問票総回答数（毎日飲酒）</v>
      </c>
      <c r="LN157" s="4" t="str">
        <f t="shared" si="2820"/>
        <v>質問票有所見者数（毎日飲酒）</v>
      </c>
      <c r="LO157" s="4" t="str">
        <f t="shared" si="2820"/>
        <v>毎日飲酒</v>
      </c>
      <c r="LP157" s="4" t="str">
        <f t="shared" si="2820"/>
        <v>標準誤差</v>
      </c>
      <c r="LQ157" s="4" t="s">
        <v>23</v>
      </c>
      <c r="LR157" s="4" t="s">
        <v>24</v>
      </c>
      <c r="LS157" s="4" t="s">
        <v>25</v>
      </c>
      <c r="LT157" s="4" t="s">
        <v>26</v>
      </c>
      <c r="LU157" s="4"/>
      <c r="LV157" s="4"/>
      <c r="LW157" s="4"/>
      <c r="LX157" s="4"/>
      <c r="LZ157" s="1">
        <f t="shared" si="2265"/>
        <v>1034</v>
      </c>
      <c r="MA157" s="1">
        <f t="shared" si="2266"/>
        <v>5127</v>
      </c>
      <c r="MB157" s="1">
        <f t="shared" si="2267"/>
        <v>20.2</v>
      </c>
      <c r="MC157" s="4"/>
      <c r="MD157" s="4" t="str">
        <f t="shared" ref="MD157:MD167" si="2821">+MJ123</f>
        <v>質問票総回答数（時々飲酒）</v>
      </c>
      <c r="ME157" s="4" t="str">
        <f t="shared" ref="ME157:ME167" si="2822">+MK123</f>
        <v>質問票有所見者数（時々飲酒）</v>
      </c>
      <c r="MF157" s="4" t="str">
        <f t="shared" ref="MF157:MF167" si="2823">+ML123</f>
        <v>時々飲酒</v>
      </c>
      <c r="MG157" s="4" t="str">
        <f t="shared" ref="MG157:MG167" si="2824">+MM123</f>
        <v>標準誤差</v>
      </c>
      <c r="MH157" s="4"/>
      <c r="MI157" s="4"/>
      <c r="MJ157" s="4" t="str">
        <f t="shared" ref="MJ157:MM157" si="2825">+MJ140</f>
        <v>質問票総回答数（時々飲酒）</v>
      </c>
      <c r="MK157" s="4" t="str">
        <f t="shared" si="2825"/>
        <v>質問票有所見者数（時々飲酒）</v>
      </c>
      <c r="ML157" s="4" t="str">
        <f t="shared" si="2825"/>
        <v>時々飲酒</v>
      </c>
      <c r="MM157" s="4" t="str">
        <f t="shared" si="2825"/>
        <v>標準誤差</v>
      </c>
      <c r="MN157" s="4" t="s">
        <v>23</v>
      </c>
      <c r="MO157" s="4" t="s">
        <v>24</v>
      </c>
      <c r="MP157" s="4" t="s">
        <v>25</v>
      </c>
      <c r="MQ157" s="4" t="s">
        <v>26</v>
      </c>
      <c r="MR157" s="4"/>
      <c r="MS157" s="4"/>
      <c r="MT157" s="4"/>
      <c r="MU157" s="4"/>
      <c r="MW157" s="1">
        <f t="shared" si="2269"/>
        <v>1505</v>
      </c>
      <c r="MX157" s="1">
        <f t="shared" si="2270"/>
        <v>3555</v>
      </c>
      <c r="MY157" s="1">
        <f t="shared" si="2271"/>
        <v>42.3</v>
      </c>
      <c r="MZ157" s="4"/>
      <c r="NA157" s="4" t="str">
        <f t="shared" ref="NA157:NA167" si="2826">+NG123</f>
        <v>質問票総回答数（１合未満）</v>
      </c>
      <c r="NB157" s="4" t="str">
        <f t="shared" ref="NB157:NB167" si="2827">+NH123</f>
        <v>質問票有所見者数（１合未満）</v>
      </c>
      <c r="NC157" s="4" t="str">
        <f t="shared" ref="NC157:NC167" si="2828">+NI123</f>
        <v>１日飲酒量（１合未満）</v>
      </c>
      <c r="ND157" s="4" t="str">
        <f t="shared" ref="ND157:ND167" si="2829">+NJ123</f>
        <v>標準誤差</v>
      </c>
      <c r="NE157" s="4"/>
      <c r="NF157" s="4"/>
      <c r="NG157" s="4" t="str">
        <f t="shared" ref="NG157:NJ157" si="2830">+NG140</f>
        <v>質問票総回答数（１合未満）</v>
      </c>
      <c r="NH157" s="4" t="str">
        <f t="shared" si="2830"/>
        <v>質問票有所見者数（１合未満）</v>
      </c>
      <c r="NI157" s="4" t="str">
        <f t="shared" si="2830"/>
        <v>１日飲酒量（１合未満）</v>
      </c>
      <c r="NJ157" s="4" t="str">
        <f t="shared" si="2830"/>
        <v>標準誤差</v>
      </c>
      <c r="NK157" s="4" t="s">
        <v>23</v>
      </c>
      <c r="NL157" s="4" t="s">
        <v>24</v>
      </c>
      <c r="NM157" s="4" t="s">
        <v>25</v>
      </c>
      <c r="NN157" s="4" t="s">
        <v>26</v>
      </c>
      <c r="NO157" s="4"/>
      <c r="NP157" s="4"/>
      <c r="NQ157" s="4"/>
      <c r="NR157" s="4"/>
      <c r="NT157" s="1">
        <f t="shared" si="2273"/>
        <v>1053</v>
      </c>
      <c r="NU157" s="1">
        <f t="shared" si="2274"/>
        <v>3649</v>
      </c>
      <c r="NV157" s="1">
        <f t="shared" si="2275"/>
        <v>28.9</v>
      </c>
      <c r="NW157" s="4"/>
      <c r="NX157" s="4" t="str">
        <f t="shared" ref="NX157:NX167" si="2831">+OD123</f>
        <v>質問票総回答数（１～２合）</v>
      </c>
      <c r="NY157" s="4" t="str">
        <f t="shared" ref="NY157:NY167" si="2832">+OE123</f>
        <v>質問票有所見者数（１～２合）</v>
      </c>
      <c r="NZ157" s="4" t="str">
        <f t="shared" ref="NZ157:NZ167" si="2833">+OF123</f>
        <v>１日飲酒量（１～２合）</v>
      </c>
      <c r="OA157" s="4" t="str">
        <f t="shared" ref="OA157:OA167" si="2834">+OG123</f>
        <v>標準誤差</v>
      </c>
      <c r="OB157" s="4"/>
      <c r="OC157" s="4"/>
      <c r="OD157" s="4" t="str">
        <f t="shared" ref="OD157:OG157" si="2835">+OD140</f>
        <v>質問票総回答数（１～２合）</v>
      </c>
      <c r="OE157" s="4" t="str">
        <f t="shared" si="2835"/>
        <v>質問票有所見者数（１～２合）</v>
      </c>
      <c r="OF157" s="4" t="str">
        <f t="shared" si="2835"/>
        <v>１日飲酒量（１～２合）</v>
      </c>
      <c r="OG157" s="4" t="str">
        <f t="shared" si="2835"/>
        <v>標準誤差</v>
      </c>
      <c r="OH157" s="4" t="s">
        <v>23</v>
      </c>
      <c r="OI157" s="4" t="s">
        <v>24</v>
      </c>
      <c r="OJ157" s="4" t="s">
        <v>25</v>
      </c>
      <c r="OK157" s="4" t="s">
        <v>26</v>
      </c>
      <c r="OL157" s="4"/>
      <c r="OM157" s="4"/>
      <c r="ON157" s="4"/>
      <c r="OO157" s="4"/>
      <c r="OQ157" s="1">
        <f t="shared" si="2277"/>
        <v>635</v>
      </c>
      <c r="OR157" s="1">
        <f t="shared" si="2278"/>
        <v>3680</v>
      </c>
      <c r="OS157" s="1">
        <f t="shared" si="2279"/>
        <v>17.3</v>
      </c>
      <c r="OT157" s="4"/>
      <c r="OU157" s="4" t="str">
        <f t="shared" ref="OU157:OU167" si="2836">+PA123</f>
        <v>質問票総回答数（２～３合）</v>
      </c>
      <c r="OV157" s="4" t="str">
        <f t="shared" ref="OV157:OV167" si="2837">+PB123</f>
        <v>質問票有所見者数（２～３合）</v>
      </c>
      <c r="OW157" s="4" t="str">
        <f t="shared" ref="OW157:OW167" si="2838">+PC123</f>
        <v>１日飲酒量（２～３合）</v>
      </c>
      <c r="OX157" s="4" t="str">
        <f t="shared" ref="OX157:OX167" si="2839">+PD123</f>
        <v>標準誤差</v>
      </c>
      <c r="OY157" s="4"/>
      <c r="OZ157" s="4"/>
      <c r="PA157" s="4" t="str">
        <f t="shared" ref="PA157:PD157" si="2840">+PA140</f>
        <v>質問票総回答数（２～３合）</v>
      </c>
      <c r="PB157" s="4" t="str">
        <f t="shared" si="2840"/>
        <v>質問票有所見者数（２～３合）</v>
      </c>
      <c r="PC157" s="4" t="str">
        <f t="shared" si="2840"/>
        <v>１日飲酒量（２～３合）</v>
      </c>
      <c r="PD157" s="4" t="str">
        <f t="shared" si="2840"/>
        <v>標準誤差</v>
      </c>
      <c r="PE157" s="4" t="s">
        <v>23</v>
      </c>
      <c r="PF157" s="4" t="s">
        <v>24</v>
      </c>
      <c r="PG157" s="4" t="s">
        <v>25</v>
      </c>
      <c r="PH157" s="4" t="s">
        <v>26</v>
      </c>
      <c r="PI157" s="4"/>
      <c r="PJ157" s="4"/>
      <c r="PK157" s="4"/>
      <c r="PL157" s="4"/>
      <c r="PN157" s="1">
        <f t="shared" si="2281"/>
        <v>279</v>
      </c>
      <c r="PO157" s="1">
        <f t="shared" si="2282"/>
        <v>3475</v>
      </c>
      <c r="PP157" s="1">
        <f t="shared" si="2283"/>
        <v>8</v>
      </c>
      <c r="PQ157" s="4"/>
      <c r="PR157" s="4" t="str">
        <f t="shared" ref="PR157:PR167" si="2841">+PX123</f>
        <v>質問票総回答数（３合以上）</v>
      </c>
      <c r="PS157" s="4" t="str">
        <f t="shared" ref="PS157:PS167" si="2842">+PY123</f>
        <v>質問票有所見者数（３合以上）</v>
      </c>
      <c r="PT157" s="4" t="str">
        <f t="shared" ref="PT157:PT167" si="2843">+PZ123</f>
        <v>１日飲酒量（３合以上）</v>
      </c>
      <c r="PU157" s="4" t="str">
        <f t="shared" ref="PU157:PU167" si="2844">+QA123</f>
        <v>標準誤差</v>
      </c>
      <c r="PV157" s="4"/>
      <c r="PW157" s="4"/>
      <c r="PX157" s="4" t="str">
        <f t="shared" ref="PX157:QA157" si="2845">+PX140</f>
        <v>質問票総回答数（３合以上）</v>
      </c>
      <c r="PY157" s="4" t="str">
        <f t="shared" si="2845"/>
        <v>質問票有所見者数（３合以上）</v>
      </c>
      <c r="PZ157" s="4" t="str">
        <f t="shared" si="2845"/>
        <v>１日飲酒量（３合以上）</v>
      </c>
      <c r="QA157" s="4" t="str">
        <f t="shared" si="2845"/>
        <v>標準誤差</v>
      </c>
      <c r="QB157" s="4" t="s">
        <v>23</v>
      </c>
      <c r="QC157" s="4" t="s">
        <v>24</v>
      </c>
      <c r="QD157" s="4" t="s">
        <v>25</v>
      </c>
      <c r="QE157" s="4" t="s">
        <v>26</v>
      </c>
      <c r="QF157" s="4"/>
      <c r="QG157" s="4"/>
      <c r="QH157" s="4"/>
      <c r="QI157" s="4"/>
      <c r="QN157" s="4"/>
      <c r="QO157" s="4"/>
      <c r="QP157" s="4"/>
      <c r="QQ157" s="4"/>
      <c r="QR157" s="4"/>
      <c r="QS157" s="4"/>
      <c r="QT157" s="4"/>
      <c r="QU157" s="4"/>
      <c r="QV157" s="4"/>
      <c r="QW157" s="4"/>
      <c r="QX157" s="4"/>
      <c r="QY157" s="4"/>
      <c r="QZ157" s="4"/>
      <c r="RA157" s="4"/>
      <c r="RB157" s="4"/>
      <c r="RC157" s="4"/>
      <c r="RD157" s="4"/>
      <c r="RE157" s="4"/>
      <c r="RF157" s="4"/>
    </row>
    <row r="158" spans="1:474">
      <c r="A158" s="20" t="s">
        <v>13</v>
      </c>
      <c r="B158" s="20" t="s">
        <v>18</v>
      </c>
      <c r="C158" s="20">
        <v>54</v>
      </c>
      <c r="D158" s="20" t="s">
        <v>15</v>
      </c>
      <c r="E158" s="23">
        <v>1230</v>
      </c>
      <c r="F158" s="23">
        <v>5446</v>
      </c>
      <c r="G158" s="20">
        <v>22.6</v>
      </c>
      <c r="H158" s="20">
        <v>269</v>
      </c>
      <c r="I158" s="23">
        <v>4113</v>
      </c>
      <c r="J158" s="20">
        <v>6.5</v>
      </c>
      <c r="K158" s="23">
        <v>1505</v>
      </c>
      <c r="L158" s="23">
        <v>4424</v>
      </c>
      <c r="M158" s="20">
        <v>34</v>
      </c>
      <c r="N158" s="20">
        <v>647</v>
      </c>
      <c r="O158" s="23">
        <v>3474</v>
      </c>
      <c r="P158" s="20">
        <v>18.600000000000001</v>
      </c>
      <c r="Q158" s="20">
        <v>621</v>
      </c>
      <c r="R158" s="23">
        <v>3656</v>
      </c>
      <c r="S158" s="20">
        <v>17</v>
      </c>
      <c r="T158" s="20">
        <v>1265</v>
      </c>
      <c r="U158" s="23">
        <v>3647</v>
      </c>
      <c r="V158" s="20">
        <v>34.700000000000003</v>
      </c>
      <c r="W158" s="23">
        <v>1776</v>
      </c>
      <c r="X158" s="23">
        <v>3687</v>
      </c>
      <c r="Y158" s="20">
        <v>48.2</v>
      </c>
      <c r="Z158" s="23">
        <v>2068</v>
      </c>
      <c r="AA158" s="23">
        <v>4327</v>
      </c>
      <c r="AB158" s="20">
        <v>47.8</v>
      </c>
      <c r="AC158" s="23">
        <v>2572</v>
      </c>
      <c r="AD158" s="23">
        <v>5175</v>
      </c>
      <c r="AE158" s="20">
        <v>49.7</v>
      </c>
      <c r="AF158" s="20">
        <v>1072</v>
      </c>
      <c r="AG158" s="23">
        <v>5078</v>
      </c>
      <c r="AH158" s="20">
        <v>21.1</v>
      </c>
      <c r="AI158" s="23">
        <v>2800</v>
      </c>
      <c r="AJ158" s="23">
        <v>4563</v>
      </c>
      <c r="AK158" s="20">
        <v>61.4</v>
      </c>
      <c r="AL158" s="23">
        <v>2087</v>
      </c>
      <c r="AM158" s="23">
        <v>5081</v>
      </c>
      <c r="AN158" s="20">
        <v>41.1</v>
      </c>
      <c r="AO158" s="20">
        <v>994</v>
      </c>
      <c r="AP158" s="23">
        <v>4544</v>
      </c>
      <c r="AQ158" s="20">
        <v>21.9</v>
      </c>
      <c r="AR158" s="23">
        <v>1505</v>
      </c>
      <c r="AS158" s="23">
        <v>3643</v>
      </c>
      <c r="AT158" s="20">
        <v>41.3</v>
      </c>
      <c r="AU158" s="20">
        <v>1448</v>
      </c>
      <c r="AV158" s="23">
        <v>3329</v>
      </c>
      <c r="AW158" s="20">
        <v>43.5</v>
      </c>
      <c r="AX158" s="20">
        <v>727</v>
      </c>
      <c r="AY158" s="23">
        <v>3825</v>
      </c>
      <c r="AZ158" s="20">
        <v>19</v>
      </c>
      <c r="BA158" s="20">
        <v>236</v>
      </c>
      <c r="BB158" s="23">
        <v>3157</v>
      </c>
      <c r="BC158" s="20">
        <v>7.5</v>
      </c>
      <c r="BE158" s="35"/>
      <c r="BF158" s="1" t="str">
        <f t="shared" si="2213"/>
        <v>明細部</v>
      </c>
      <c r="BG158" s="1" t="str">
        <f t="shared" si="2214"/>
        <v>同規模</v>
      </c>
      <c r="BH158" s="1">
        <f t="shared" si="2215"/>
        <v>54</v>
      </c>
      <c r="BI158" s="1" t="str">
        <f t="shared" si="2216"/>
        <v>男</v>
      </c>
      <c r="BJ158" s="1">
        <f t="shared" si="2217"/>
        <v>1230</v>
      </c>
      <c r="BK158" s="1">
        <f t="shared" si="2218"/>
        <v>5446</v>
      </c>
      <c r="BL158" s="1">
        <f t="shared" si="2219"/>
        <v>22.6</v>
      </c>
      <c r="BM158" s="4" t="str">
        <f t="shared" ref="BM158:BM167" si="2846">+BS124</f>
        <v>40-44</v>
      </c>
      <c r="BN158" s="4">
        <f t="shared" si="2761"/>
        <v>20098</v>
      </c>
      <c r="BO158" s="4">
        <f t="shared" si="2762"/>
        <v>794</v>
      </c>
      <c r="BP158" s="4">
        <f t="shared" si="2763"/>
        <v>3.9506418549109364E-2</v>
      </c>
      <c r="BQ158" s="4">
        <f t="shared" si="2764"/>
        <v>1.3740566643027118E-3</v>
      </c>
      <c r="BS158" s="4" t="str">
        <f t="shared" ref="BS158:BW158" si="2847">+BS141</f>
        <v>40-44</v>
      </c>
      <c r="BT158" s="4">
        <f t="shared" si="2847"/>
        <v>39</v>
      </c>
      <c r="BU158" s="4">
        <f t="shared" si="2847"/>
        <v>3</v>
      </c>
      <c r="BV158" s="4">
        <f t="shared" si="2847"/>
        <v>7.6923076923076927E-2</v>
      </c>
      <c r="BW158" s="4">
        <f t="shared" si="2847"/>
        <v>4.2669245863479165E-2</v>
      </c>
      <c r="BX158" s="4">
        <f t="shared" ref="BX158:BX164" si="2848">+BN158</f>
        <v>20098</v>
      </c>
      <c r="BY158" s="4">
        <f t="shared" ref="BY158:BY164" si="2849">+BX158*BV158</f>
        <v>1546</v>
      </c>
      <c r="BZ158" s="4">
        <f t="shared" ref="BZ158:BZ164" si="2850">+BW158*BW158*BX158*BX158</f>
        <v>735420.30769230775</v>
      </c>
      <c r="CA158" s="4">
        <f t="shared" ref="CA158:CA164" si="2851">+BP158*BT158</f>
        <v>1.5407503234152651</v>
      </c>
      <c r="CB158" s="4"/>
      <c r="CC158" s="4"/>
      <c r="CD158" s="4"/>
      <c r="CE158" s="4"/>
      <c r="CG158" s="1">
        <f t="shared" si="2221"/>
        <v>269</v>
      </c>
      <c r="CH158" s="1">
        <f t="shared" si="2222"/>
        <v>4113</v>
      </c>
      <c r="CI158" s="1">
        <f t="shared" si="2223"/>
        <v>6.5</v>
      </c>
      <c r="CJ158" s="4" t="str">
        <f t="shared" ref="CJ158:CJ167" si="2852">+CP124</f>
        <v>40-44</v>
      </c>
      <c r="CK158" s="4">
        <f t="shared" si="2766"/>
        <v>19062</v>
      </c>
      <c r="CL158" s="4">
        <f t="shared" si="2767"/>
        <v>411</v>
      </c>
      <c r="CM158" s="4">
        <f t="shared" si="2768"/>
        <v>2.1561221277935159E-2</v>
      </c>
      <c r="CN158" s="4">
        <f t="shared" si="2769"/>
        <v>1.0520085613550691E-3</v>
      </c>
      <c r="CP158" s="4" t="str">
        <f t="shared" ref="CP158:CT158" si="2853">+CP141</f>
        <v>40-44</v>
      </c>
      <c r="CQ158" s="4">
        <f t="shared" si="2853"/>
        <v>39</v>
      </c>
      <c r="CR158" s="4">
        <f t="shared" si="2853"/>
        <v>2</v>
      </c>
      <c r="CS158" s="4">
        <f t="shared" si="2853"/>
        <v>5.128205128205128E-2</v>
      </c>
      <c r="CT158" s="4">
        <f t="shared" si="2853"/>
        <v>3.5319858036984335E-2</v>
      </c>
      <c r="CU158" s="4">
        <f t="shared" ref="CU158:CU164" si="2854">+CK158</f>
        <v>19062</v>
      </c>
      <c r="CV158" s="4">
        <f t="shared" ref="CV158:CV164" si="2855">+CU158*CS158</f>
        <v>977.53846153846155</v>
      </c>
      <c r="CW158" s="4">
        <f t="shared" ref="CW158:CW164" si="2856">+CT158*CT158*CU158*CU158</f>
        <v>453288.63359126082</v>
      </c>
      <c r="CX158" s="4">
        <f t="shared" ref="CX158:CX164" si="2857">+CM158*CQ158</f>
        <v>0.84088762983947118</v>
      </c>
      <c r="CY158" s="4"/>
      <c r="CZ158" s="4"/>
      <c r="DA158" s="4"/>
      <c r="DB158" s="4"/>
      <c r="DD158" s="1">
        <f t="shared" si="2225"/>
        <v>1505</v>
      </c>
      <c r="DE158" s="1">
        <f t="shared" si="2226"/>
        <v>4424</v>
      </c>
      <c r="DF158" s="1">
        <f t="shared" si="2227"/>
        <v>34</v>
      </c>
      <c r="DG158" s="4" t="str">
        <f t="shared" ref="DG158:DG167" si="2858">+DM124</f>
        <v>40-44</v>
      </c>
      <c r="DH158" s="4">
        <f t="shared" si="2771"/>
        <v>20576</v>
      </c>
      <c r="DI158" s="4">
        <f t="shared" si="2772"/>
        <v>3467</v>
      </c>
      <c r="DJ158" s="4">
        <f t="shared" si="2773"/>
        <v>0.16849727838258166</v>
      </c>
      <c r="DK158" s="4">
        <f t="shared" si="2774"/>
        <v>2.6094429545518122E-3</v>
      </c>
      <c r="DM158" s="4" t="str">
        <f t="shared" ref="DM158:DQ158" si="2859">+DM141</f>
        <v>40-44</v>
      </c>
      <c r="DN158" s="4">
        <f t="shared" si="2859"/>
        <v>35</v>
      </c>
      <c r="DO158" s="4">
        <f t="shared" si="2859"/>
        <v>5</v>
      </c>
      <c r="DP158" s="4">
        <f t="shared" si="2859"/>
        <v>0.14285714285714285</v>
      </c>
      <c r="DQ158" s="4">
        <f t="shared" si="2859"/>
        <v>5.9148476515058931E-2</v>
      </c>
      <c r="DR158" s="4">
        <f t="shared" ref="DR158:DR164" si="2860">+DH158</f>
        <v>20576</v>
      </c>
      <c r="DS158" s="4">
        <f t="shared" ref="DS158:DS164" si="2861">+DR158*DP158</f>
        <v>2939.4285714285711</v>
      </c>
      <c r="DT158" s="4">
        <f t="shared" ref="DT158:DT164" si="2862">+DQ158*DQ158*DR158*DR158</f>
        <v>1481184.0559766765</v>
      </c>
      <c r="DU158" s="4">
        <f t="shared" ref="DU158:DU164" si="2863">+DJ158*DN158</f>
        <v>5.897404743390358</v>
      </c>
      <c r="DV158" s="4"/>
      <c r="DW158" s="4"/>
      <c r="DX158" s="4"/>
      <c r="DY158" s="4"/>
      <c r="EA158" s="1">
        <f t="shared" si="2229"/>
        <v>647</v>
      </c>
      <c r="EB158" s="1">
        <f t="shared" si="2230"/>
        <v>3474</v>
      </c>
      <c r="EC158" s="1">
        <f t="shared" si="2231"/>
        <v>18.600000000000001</v>
      </c>
      <c r="ED158" s="4" t="str">
        <f t="shared" ref="ED158:ED167" si="2864">+EJ124</f>
        <v>40-44</v>
      </c>
      <c r="EE158" s="4">
        <f t="shared" si="2776"/>
        <v>16578</v>
      </c>
      <c r="EF158" s="4">
        <f t="shared" si="2777"/>
        <v>2648</v>
      </c>
      <c r="EG158" s="4">
        <f t="shared" si="2778"/>
        <v>0.15972976233562552</v>
      </c>
      <c r="EH158" s="4">
        <f t="shared" si="2779"/>
        <v>2.8453542589560741E-3</v>
      </c>
      <c r="EJ158" s="4" t="str">
        <f t="shared" ref="EJ158:EN158" si="2865">+EJ141</f>
        <v>40-44</v>
      </c>
      <c r="EK158" s="4">
        <f t="shared" si="2865"/>
        <v>37</v>
      </c>
      <c r="EL158" s="4">
        <f t="shared" si="2865"/>
        <v>9</v>
      </c>
      <c r="EM158" s="4">
        <f t="shared" si="2865"/>
        <v>0.24324324324324326</v>
      </c>
      <c r="EN158" s="4">
        <f t="shared" si="2865"/>
        <v>7.0533865329865955E-2</v>
      </c>
      <c r="EO158" s="4">
        <f t="shared" ref="EO158:EO164" si="2866">+EE158</f>
        <v>16578</v>
      </c>
      <c r="EP158" s="4">
        <f t="shared" ref="EP158:EP164" si="2867">+EO158*EM158</f>
        <v>4032.4864864864867</v>
      </c>
      <c r="EQ158" s="4">
        <f t="shared" ref="EQ158:EQ164" si="2868">+EN158*EN158*EO158*EO158</f>
        <v>1367286.8570074826</v>
      </c>
      <c r="ER158" s="4">
        <f t="shared" ref="ER158:ER164" si="2869">+EG158*EK158</f>
        <v>5.9100012064181442</v>
      </c>
      <c r="ES158" s="4"/>
      <c r="ET158" s="4"/>
      <c r="EU158" s="4"/>
      <c r="EV158" s="4"/>
      <c r="EX158" s="1">
        <f t="shared" si="2233"/>
        <v>621</v>
      </c>
      <c r="EY158" s="1">
        <f t="shared" si="2234"/>
        <v>3656</v>
      </c>
      <c r="EZ158" s="1">
        <f t="shared" si="2235"/>
        <v>17</v>
      </c>
      <c r="FA158" s="4" t="str">
        <f t="shared" ref="FA158:FA167" si="2870">+FG124</f>
        <v>40-44</v>
      </c>
      <c r="FB158" s="4">
        <f t="shared" si="2781"/>
        <v>18346</v>
      </c>
      <c r="FC158" s="4">
        <f t="shared" si="2782"/>
        <v>3684</v>
      </c>
      <c r="FD158" s="4">
        <f t="shared" si="2783"/>
        <v>0.20080671536029651</v>
      </c>
      <c r="FE158" s="4">
        <f t="shared" si="2784"/>
        <v>2.9576333495438343E-3</v>
      </c>
      <c r="FG158" s="4" t="str">
        <f t="shared" ref="FG158:FK158" si="2871">+FG141</f>
        <v>40-44</v>
      </c>
      <c r="FH158" s="4">
        <f t="shared" si="2871"/>
        <v>31</v>
      </c>
      <c r="FI158" s="4">
        <f t="shared" si="2871"/>
        <v>13</v>
      </c>
      <c r="FJ158" s="4">
        <f t="shared" si="2871"/>
        <v>0.41935483870967744</v>
      </c>
      <c r="FK158" s="4">
        <f t="shared" si="2871"/>
        <v>8.8626865139927513E-2</v>
      </c>
      <c r="FL158" s="4">
        <f t="shared" ref="FL158:FL164" si="2872">+FB158</f>
        <v>18346</v>
      </c>
      <c r="FM158" s="4">
        <f t="shared" ref="FM158:FM164" si="2873">+FL158*FJ158</f>
        <v>7693.4838709677424</v>
      </c>
      <c r="FN158" s="4">
        <f t="shared" ref="FN158:FN164" si="2874">+FK158*FK158*FL158*FL158</f>
        <v>2643708.4201268842</v>
      </c>
      <c r="FO158" s="4">
        <f t="shared" ref="FO158:FO164" si="2875">+FD158*FH158</f>
        <v>6.225008176169192</v>
      </c>
      <c r="FP158" s="4"/>
      <c r="FQ158" s="4"/>
      <c r="FR158" s="4"/>
      <c r="FS158" s="4"/>
      <c r="FU158" s="1">
        <f t="shared" si="2237"/>
        <v>1265</v>
      </c>
      <c r="FV158" s="1">
        <f t="shared" si="2238"/>
        <v>3647</v>
      </c>
      <c r="FW158" s="1">
        <f t="shared" si="2239"/>
        <v>34.700000000000003</v>
      </c>
      <c r="FX158" s="4" t="str">
        <f t="shared" ref="FX158:FX167" si="2876">+GD124</f>
        <v>40-44</v>
      </c>
      <c r="FY158" s="4">
        <f t="shared" si="2786"/>
        <v>17184</v>
      </c>
      <c r="FZ158" s="4">
        <f t="shared" si="2787"/>
        <v>3586</v>
      </c>
      <c r="GA158" s="4">
        <f t="shared" si="2788"/>
        <v>0.20868249534450653</v>
      </c>
      <c r="GB158" s="4">
        <f t="shared" si="2789"/>
        <v>3.0999612491692625E-3</v>
      </c>
      <c r="GD158" s="4" t="str">
        <f t="shared" ref="GD158:GH158" si="2877">+GD141</f>
        <v>40-44</v>
      </c>
      <c r="GE158" s="4">
        <f t="shared" si="2877"/>
        <v>39</v>
      </c>
      <c r="GF158" s="4">
        <f t="shared" si="2877"/>
        <v>6</v>
      </c>
      <c r="GG158" s="4">
        <f t="shared" si="2877"/>
        <v>0.15384615384615385</v>
      </c>
      <c r="GH158" s="4">
        <f t="shared" si="2877"/>
        <v>5.7774432015293135E-2</v>
      </c>
      <c r="GI158" s="4">
        <f t="shared" ref="GI158:GI164" si="2878">+FY158</f>
        <v>17184</v>
      </c>
      <c r="GJ158" s="4">
        <f t="shared" ref="GJ158:GJ164" si="2879">+GI158*GG158</f>
        <v>2643.6923076923076</v>
      </c>
      <c r="GK158" s="4">
        <f t="shared" ref="GK158:GK164" si="2880">+GH158*GH158*GI158*GI158</f>
        <v>985643.5794264907</v>
      </c>
      <c r="GL158" s="4">
        <f t="shared" ref="GL158:GL164" si="2881">+GA158*GE158</f>
        <v>8.1386173184357542</v>
      </c>
      <c r="GM158" s="4"/>
      <c r="GN158" s="4"/>
      <c r="GO158" s="4"/>
      <c r="GP158" s="4"/>
      <c r="GR158" s="1">
        <f t="shared" si="2241"/>
        <v>1776</v>
      </c>
      <c r="GS158" s="1">
        <f t="shared" si="2242"/>
        <v>3687</v>
      </c>
      <c r="GT158" s="1">
        <f t="shared" si="2243"/>
        <v>48.2</v>
      </c>
      <c r="GU158" s="4" t="str">
        <f t="shared" ref="GU158:GU167" si="2882">+HA124</f>
        <v>40-44</v>
      </c>
      <c r="GV158" s="4">
        <f t="shared" si="2791"/>
        <v>17694</v>
      </c>
      <c r="GW158" s="4">
        <f t="shared" si="2792"/>
        <v>5152</v>
      </c>
      <c r="GX158" s="4">
        <f t="shared" si="2793"/>
        <v>0.29117214875098901</v>
      </c>
      <c r="GY158" s="4">
        <f t="shared" si="2794"/>
        <v>3.4153269962285721E-3</v>
      </c>
      <c r="HA158" s="4" t="str">
        <f t="shared" ref="HA158:HE158" si="2883">+HA141</f>
        <v>40-44</v>
      </c>
      <c r="HB158" s="4">
        <f t="shared" si="2883"/>
        <v>37</v>
      </c>
      <c r="HC158" s="4">
        <f t="shared" si="2883"/>
        <v>12</v>
      </c>
      <c r="HD158" s="4">
        <f t="shared" si="2883"/>
        <v>0.32432432432432434</v>
      </c>
      <c r="HE158" s="4">
        <f t="shared" si="2883"/>
        <v>7.6958756412364784E-2</v>
      </c>
      <c r="HF158" s="4">
        <f t="shared" ref="HF158:HF164" si="2884">+GV158</f>
        <v>17694</v>
      </c>
      <c r="HG158" s="4">
        <f t="shared" ref="HG158:HG164" si="2885">+HF158*HD158</f>
        <v>5738.594594594595</v>
      </c>
      <c r="HH158" s="4">
        <f t="shared" ref="HH158:HH164" si="2886">+HE158*HE158*HF158*HF158</f>
        <v>1854249.3198823368</v>
      </c>
      <c r="HI158" s="4">
        <f t="shared" ref="HI158:HI164" si="2887">+GX158*HB158</f>
        <v>10.773369503786594</v>
      </c>
      <c r="HJ158" s="4"/>
      <c r="HK158" s="4"/>
      <c r="HL158" s="4"/>
      <c r="HM158" s="4"/>
      <c r="HO158" s="1">
        <f t="shared" si="2245"/>
        <v>2068</v>
      </c>
      <c r="HP158" s="1">
        <f t="shared" si="2246"/>
        <v>4327</v>
      </c>
      <c r="HQ158" s="1">
        <f t="shared" si="2247"/>
        <v>47.8</v>
      </c>
      <c r="HR158" s="4" t="str">
        <f t="shared" ref="HR158:HR167" si="2888">+HX124</f>
        <v>40-44</v>
      </c>
      <c r="HS158" s="4">
        <f t="shared" si="2796"/>
        <v>18584</v>
      </c>
      <c r="HT158" s="4">
        <f t="shared" si="2797"/>
        <v>4619</v>
      </c>
      <c r="HU158" s="4">
        <f t="shared" si="2798"/>
        <v>0.24854713732242789</v>
      </c>
      <c r="HV158" s="4">
        <f t="shared" si="2799"/>
        <v>3.1701926588716418E-3</v>
      </c>
      <c r="HX158" s="4" t="str">
        <f t="shared" ref="HX158:IB158" si="2889">+HX141</f>
        <v>40-44</v>
      </c>
      <c r="HY158" s="4">
        <f t="shared" si="2889"/>
        <v>41</v>
      </c>
      <c r="HZ158" s="4">
        <f t="shared" si="2889"/>
        <v>11</v>
      </c>
      <c r="IA158" s="4">
        <f t="shared" si="2889"/>
        <v>0.26829268292682928</v>
      </c>
      <c r="IB158" s="4">
        <f t="shared" si="2889"/>
        <v>6.9196031046259834E-2</v>
      </c>
      <c r="IC158" s="4">
        <f t="shared" ref="IC158:IC164" si="2890">+HS158</f>
        <v>18584</v>
      </c>
      <c r="ID158" s="4">
        <f t="shared" ref="ID158:ID164" si="2891">+IC158*IA158</f>
        <v>4985.9512195121952</v>
      </c>
      <c r="IE158" s="4">
        <f t="shared" ref="IE158:IE164" si="2892">+IB158*IB158*IC158*IC158</f>
        <v>1653639.2170746219</v>
      </c>
      <c r="IF158" s="4">
        <f t="shared" ref="IF158:IF164" si="2893">+HU158*HY158</f>
        <v>10.190432630219544</v>
      </c>
      <c r="IG158" s="4"/>
      <c r="IH158" s="4"/>
      <c r="II158" s="4"/>
      <c r="IJ158" s="4"/>
      <c r="IL158" s="1">
        <f t="shared" si="2249"/>
        <v>2572</v>
      </c>
      <c r="IM158" s="1">
        <f t="shared" si="2250"/>
        <v>5175</v>
      </c>
      <c r="IN158" s="1">
        <f t="shared" si="2251"/>
        <v>49.7</v>
      </c>
      <c r="IO158" s="4" t="str">
        <f t="shared" ref="IO158:IO167" si="2894">+IU124</f>
        <v>40-44</v>
      </c>
      <c r="IP158" s="4">
        <f t="shared" si="2801"/>
        <v>18537</v>
      </c>
      <c r="IQ158" s="4">
        <f t="shared" si="2802"/>
        <v>10053</v>
      </c>
      <c r="IR158" s="4">
        <f t="shared" si="2803"/>
        <v>0.54232076387765016</v>
      </c>
      <c r="IS158" s="4">
        <f t="shared" si="2804"/>
        <v>3.6592240049690798E-3</v>
      </c>
      <c r="IU158" s="4" t="str">
        <f t="shared" ref="IU158:IY158" si="2895">+IU141</f>
        <v>40-44</v>
      </c>
      <c r="IV158" s="4">
        <f t="shared" si="2895"/>
        <v>38</v>
      </c>
      <c r="IW158" s="4">
        <f t="shared" si="2895"/>
        <v>29</v>
      </c>
      <c r="IX158" s="4">
        <f t="shared" si="2895"/>
        <v>0.76315789473684215</v>
      </c>
      <c r="IY158" s="4">
        <f t="shared" si="2895"/>
        <v>6.8967559581846943E-2</v>
      </c>
      <c r="IZ158" s="4">
        <f t="shared" ref="IZ158:IZ164" si="2896">+IP158</f>
        <v>18537</v>
      </c>
      <c r="JA158" s="4">
        <f t="shared" ref="JA158:JA164" si="2897">+IZ158*IX158</f>
        <v>14146.657894736843</v>
      </c>
      <c r="JB158" s="4">
        <f t="shared" ref="JB158:JB164" si="2898">+IY158*IY158*IZ158*IZ158</f>
        <v>1634438.6264214898</v>
      </c>
      <c r="JC158" s="4">
        <f t="shared" ref="JC158:JC164" si="2899">+IR158*IV158</f>
        <v>20.608189027350704</v>
      </c>
      <c r="JD158" s="4"/>
      <c r="JE158" s="4"/>
      <c r="JF158" s="4"/>
      <c r="JG158" s="4"/>
      <c r="JI158" s="1">
        <f t="shared" si="2253"/>
        <v>1072</v>
      </c>
      <c r="JJ158" s="1">
        <f t="shared" si="2254"/>
        <v>5078</v>
      </c>
      <c r="JK158" s="1">
        <f t="shared" si="2255"/>
        <v>21.1</v>
      </c>
      <c r="JL158" s="4" t="str">
        <f t="shared" ref="JL158:JL167" si="2900">+JR124</f>
        <v>40-44</v>
      </c>
      <c r="JM158" s="4">
        <f t="shared" si="2806"/>
        <v>16025</v>
      </c>
      <c r="JN158" s="4">
        <f t="shared" si="2807"/>
        <v>5917</v>
      </c>
      <c r="JO158" s="4">
        <f t="shared" si="2808"/>
        <v>0.36923556942277691</v>
      </c>
      <c r="JP158" s="4">
        <f t="shared" si="2809"/>
        <v>3.8122936347990233E-3</v>
      </c>
      <c r="JR158" s="4" t="str">
        <f t="shared" ref="JR158:JV158" si="2901">+JR141</f>
        <v>40-44</v>
      </c>
      <c r="JS158" s="4">
        <f t="shared" si="2901"/>
        <v>34</v>
      </c>
      <c r="JT158" s="4">
        <f t="shared" si="2901"/>
        <v>19</v>
      </c>
      <c r="JU158" s="4">
        <f t="shared" si="2901"/>
        <v>0.55882352941176472</v>
      </c>
      <c r="JV158" s="4">
        <f t="shared" si="2901"/>
        <v>8.5153804168337122E-2</v>
      </c>
      <c r="JW158" s="4">
        <f t="shared" ref="JW158:JW164" si="2902">+JM158</f>
        <v>16025</v>
      </c>
      <c r="JX158" s="4">
        <f t="shared" ref="JX158:JX164" si="2903">+JW158*JU158</f>
        <v>8955.1470588235297</v>
      </c>
      <c r="JY158" s="4">
        <f t="shared" ref="JY158:JY164" si="2904">+JV158*JV158*JW158*JW158</f>
        <v>1862105.0815438635</v>
      </c>
      <c r="JZ158" s="4">
        <f t="shared" ref="JZ158:JZ164" si="2905">+JO158*JS158</f>
        <v>12.554009360374415</v>
      </c>
      <c r="KA158" s="4"/>
      <c r="KB158" s="4"/>
      <c r="KC158" s="4"/>
      <c r="KD158" s="4"/>
      <c r="KF158" s="1">
        <f t="shared" si="2257"/>
        <v>2800</v>
      </c>
      <c r="KG158" s="1">
        <f t="shared" si="2258"/>
        <v>4563</v>
      </c>
      <c r="KH158" s="1">
        <f t="shared" si="2259"/>
        <v>61.4</v>
      </c>
      <c r="KI158" s="4" t="str">
        <f t="shared" ref="KI158:KI167" si="2906">+KO124</f>
        <v>40-44</v>
      </c>
      <c r="KJ158" s="4">
        <f t="shared" si="2811"/>
        <v>19389</v>
      </c>
      <c r="KK158" s="4">
        <f t="shared" si="2812"/>
        <v>14640</v>
      </c>
      <c r="KL158" s="4">
        <f t="shared" si="2813"/>
        <v>0.75506730620454898</v>
      </c>
      <c r="KM158" s="4">
        <f t="shared" si="2814"/>
        <v>3.0884352964916633E-3</v>
      </c>
      <c r="KO158" s="4" t="str">
        <f t="shared" ref="KO158:KS158" si="2907">+KO141</f>
        <v>40-44</v>
      </c>
      <c r="KP158" s="4">
        <f t="shared" si="2907"/>
        <v>36</v>
      </c>
      <c r="KQ158" s="4">
        <f t="shared" si="2907"/>
        <v>35</v>
      </c>
      <c r="KR158" s="4">
        <f t="shared" si="2907"/>
        <v>0.97222222222222221</v>
      </c>
      <c r="KS158" s="4">
        <f t="shared" si="2907"/>
        <v>2.738925825509082E-2</v>
      </c>
      <c r="KT158" s="4">
        <f t="shared" ref="KT158:KT164" si="2908">+KJ158</f>
        <v>19389</v>
      </c>
      <c r="KU158" s="4">
        <f t="shared" ref="KU158:KU164" si="2909">+KT158*KR158</f>
        <v>18850.416666666668</v>
      </c>
      <c r="KV158" s="4">
        <f t="shared" ref="KV158:KV164" si="2910">+KS158*KS158*KT158*KT158</f>
        <v>282014.45119598776</v>
      </c>
      <c r="KW158" s="4">
        <f t="shared" ref="KW158:KW164" si="2911">+KL158*KP158</f>
        <v>27.182423023363764</v>
      </c>
      <c r="KX158" s="4"/>
      <c r="KY158" s="4"/>
      <c r="KZ158" s="4"/>
      <c r="LA158" s="4"/>
      <c r="LC158" s="1">
        <f t="shared" si="2261"/>
        <v>2087</v>
      </c>
      <c r="LD158" s="1">
        <f t="shared" si="2262"/>
        <v>5081</v>
      </c>
      <c r="LE158" s="1">
        <f t="shared" si="2263"/>
        <v>41.1</v>
      </c>
      <c r="LF158" s="4" t="str">
        <f t="shared" ref="LF158:LF167" si="2912">+LL124</f>
        <v>40-44</v>
      </c>
      <c r="LG158" s="4">
        <f t="shared" si="2816"/>
        <v>21002</v>
      </c>
      <c r="LH158" s="4">
        <f t="shared" si="2817"/>
        <v>2845</v>
      </c>
      <c r="LI158" s="4">
        <f t="shared" si="2818"/>
        <v>0.13546328921055137</v>
      </c>
      <c r="LJ158" s="4">
        <f t="shared" si="2819"/>
        <v>2.3614143656392654E-3</v>
      </c>
      <c r="LL158" s="4" t="str">
        <f t="shared" ref="LL158:LP158" si="2913">+LL141</f>
        <v>40-44</v>
      </c>
      <c r="LM158" s="4">
        <f t="shared" si="2913"/>
        <v>34</v>
      </c>
      <c r="LN158" s="4">
        <f t="shared" si="2913"/>
        <v>4</v>
      </c>
      <c r="LO158" s="4">
        <f t="shared" si="2913"/>
        <v>0.11764705882352941</v>
      </c>
      <c r="LP158" s="4">
        <f t="shared" si="2913"/>
        <v>5.5255084507513187E-2</v>
      </c>
      <c r="LQ158" s="4">
        <f t="shared" ref="LQ158:LQ164" si="2914">+LG158</f>
        <v>21002</v>
      </c>
      <c r="LR158" s="4">
        <f t="shared" ref="LR158:LR164" si="2915">+LQ158*LO158</f>
        <v>2470.8235294117649</v>
      </c>
      <c r="LS158" s="4">
        <f t="shared" ref="LS158:LS164" si="2916">+LP158*LP158*LQ158*LQ158</f>
        <v>1346684.3191532667</v>
      </c>
      <c r="LT158" s="4">
        <f t="shared" ref="LT158:LT164" si="2917">+LI158*LM158</f>
        <v>4.6057518331587461</v>
      </c>
      <c r="LU158" s="4"/>
      <c r="LV158" s="4"/>
      <c r="LW158" s="4"/>
      <c r="LX158" s="4"/>
      <c r="LZ158" s="1">
        <f t="shared" si="2265"/>
        <v>994</v>
      </c>
      <c r="MA158" s="1">
        <f t="shared" si="2266"/>
        <v>4544</v>
      </c>
      <c r="MB158" s="1">
        <f t="shared" si="2267"/>
        <v>21.9</v>
      </c>
      <c r="MC158" s="4" t="str">
        <f t="shared" ref="MC158:MC167" si="2918">+MI124</f>
        <v>40-44</v>
      </c>
      <c r="MD158" s="4">
        <f t="shared" si="2821"/>
        <v>20115</v>
      </c>
      <c r="ME158" s="4">
        <f t="shared" si="2822"/>
        <v>4874</v>
      </c>
      <c r="MF158" s="4">
        <f t="shared" si="2823"/>
        <v>0.24230673626646781</v>
      </c>
      <c r="MG158" s="4">
        <f t="shared" si="2824"/>
        <v>3.0211301747861252E-3</v>
      </c>
      <c r="MI158" s="4" t="str">
        <f t="shared" ref="MI158:MM158" si="2919">+MI141</f>
        <v>40-44</v>
      </c>
      <c r="MJ158" s="4">
        <f t="shared" si="2919"/>
        <v>33</v>
      </c>
      <c r="MK158" s="4">
        <f t="shared" si="2919"/>
        <v>7</v>
      </c>
      <c r="ML158" s="4">
        <f t="shared" si="2919"/>
        <v>0.21212121212121213</v>
      </c>
      <c r="MM158" s="4">
        <f t="shared" si="2919"/>
        <v>7.1164726427906569E-2</v>
      </c>
      <c r="MN158" s="4">
        <f t="shared" ref="MN158:MN164" si="2920">+MD158</f>
        <v>20115</v>
      </c>
      <c r="MO158" s="4">
        <f t="shared" ref="MO158:MO164" si="2921">+MN158*ML158</f>
        <v>4266.818181818182</v>
      </c>
      <c r="MP158" s="4">
        <f t="shared" ref="MP158:MP164" si="2922">+MM158*MM158*MN158*MN158</f>
        <v>2049130.6160781367</v>
      </c>
      <c r="MQ158" s="4">
        <f t="shared" ref="MQ158:MQ164" si="2923">+MF158*MJ158</f>
        <v>7.9961222967934376</v>
      </c>
      <c r="MR158" s="4"/>
      <c r="MS158" s="4"/>
      <c r="MT158" s="4"/>
      <c r="MU158" s="4"/>
      <c r="MW158" s="1">
        <f t="shared" si="2269"/>
        <v>1505</v>
      </c>
      <c r="MX158" s="1">
        <f t="shared" si="2270"/>
        <v>3643</v>
      </c>
      <c r="MY158" s="1">
        <f t="shared" si="2271"/>
        <v>41.3</v>
      </c>
      <c r="MZ158" s="4" t="str">
        <f t="shared" ref="MZ158:MZ167" si="2924">+NF124</f>
        <v>40-44</v>
      </c>
      <c r="NA158" s="4">
        <f t="shared" si="2826"/>
        <v>10972</v>
      </c>
      <c r="NB158" s="4">
        <f t="shared" si="2827"/>
        <v>8529</v>
      </c>
      <c r="NC158" s="4">
        <f t="shared" si="2828"/>
        <v>0.77734232592052499</v>
      </c>
      <c r="ND158" s="4">
        <f t="shared" si="2829"/>
        <v>3.9717517200315499E-3</v>
      </c>
      <c r="NF158" s="4" t="str">
        <f t="shared" ref="NF158:NJ158" si="2925">+NF141</f>
        <v>40-44</v>
      </c>
      <c r="NG158" s="4">
        <f t="shared" si="2925"/>
        <v>18</v>
      </c>
      <c r="NH158" s="4">
        <f t="shared" si="2925"/>
        <v>11</v>
      </c>
      <c r="NI158" s="4">
        <f t="shared" si="2925"/>
        <v>0.61111111111111116</v>
      </c>
      <c r="NJ158" s="4">
        <f t="shared" si="2925"/>
        <v>0.11490438561102645</v>
      </c>
      <c r="NK158" s="4">
        <f t="shared" ref="NK158:NK164" si="2926">+NA158</f>
        <v>10972</v>
      </c>
      <c r="NL158" s="4">
        <f t="shared" ref="NL158:NL164" si="2927">+NK158*NI158</f>
        <v>6705.1111111111113</v>
      </c>
      <c r="NM158" s="4">
        <f t="shared" ref="NM158:NM164" si="2928">+NJ158*NJ158*NK158*NK158</f>
        <v>1589442.4499314129</v>
      </c>
      <c r="NN158" s="4">
        <f t="shared" ref="NN158:NN164" si="2929">+NC158*NG158</f>
        <v>13.99216186656945</v>
      </c>
      <c r="NO158" s="4"/>
      <c r="NP158" s="4"/>
      <c r="NQ158" s="4"/>
      <c r="NR158" s="4"/>
      <c r="NT158" s="1">
        <f t="shared" si="2273"/>
        <v>1448</v>
      </c>
      <c r="NU158" s="1">
        <f t="shared" si="2274"/>
        <v>3329</v>
      </c>
      <c r="NV158" s="1">
        <f t="shared" si="2275"/>
        <v>43.5</v>
      </c>
      <c r="NW158" s="4" t="str">
        <f t="shared" ref="NW158:NW167" si="2930">+OC124</f>
        <v>40-44</v>
      </c>
      <c r="NX158" s="4">
        <f t="shared" si="2831"/>
        <v>13093</v>
      </c>
      <c r="NY158" s="4">
        <f t="shared" si="2832"/>
        <v>2263</v>
      </c>
      <c r="NZ158" s="4">
        <f t="shared" si="2833"/>
        <v>0.17284044909493623</v>
      </c>
      <c r="OA158" s="4">
        <f t="shared" si="2834"/>
        <v>3.3044391086268399E-3</v>
      </c>
      <c r="OC158" s="4" t="str">
        <f t="shared" ref="OC158:OG158" si="2931">+OC141</f>
        <v>40-44</v>
      </c>
      <c r="OD158" s="4">
        <f t="shared" si="2931"/>
        <v>15</v>
      </c>
      <c r="OE158" s="4">
        <f t="shared" si="2931"/>
        <v>7</v>
      </c>
      <c r="OF158" s="4">
        <f t="shared" si="2931"/>
        <v>0.46666666666666667</v>
      </c>
      <c r="OG158" s="4">
        <f t="shared" si="2931"/>
        <v>0.12881223774390613</v>
      </c>
      <c r="OH158" s="4">
        <f t="shared" ref="OH158:OH164" si="2932">+NX158</f>
        <v>13093</v>
      </c>
      <c r="OI158" s="4">
        <f t="shared" ref="OI158:OI164" si="2933">+OH158*OF158</f>
        <v>6110.0666666666666</v>
      </c>
      <c r="OJ158" s="4">
        <f t="shared" ref="OJ158:OJ164" si="2934">+OG158*OG158*OH158*OH158</f>
        <v>2844412.5463703703</v>
      </c>
      <c r="OK158" s="4">
        <f t="shared" ref="OK158:OK164" si="2935">+NZ158*OD158</f>
        <v>2.5926067364240435</v>
      </c>
      <c r="OL158" s="4"/>
      <c r="OM158" s="4"/>
      <c r="ON158" s="4"/>
      <c r="OO158" s="4"/>
      <c r="OQ158" s="1">
        <f t="shared" si="2277"/>
        <v>727</v>
      </c>
      <c r="OR158" s="1">
        <f t="shared" si="2278"/>
        <v>3825</v>
      </c>
      <c r="OS158" s="1">
        <f t="shared" si="2279"/>
        <v>19</v>
      </c>
      <c r="OT158" s="4" t="str">
        <f t="shared" ref="OT158:OT167" si="2936">+OZ124</f>
        <v>40-44</v>
      </c>
      <c r="OU158" s="4">
        <f t="shared" si="2836"/>
        <v>13445</v>
      </c>
      <c r="OV158" s="4">
        <f t="shared" si="2837"/>
        <v>737</v>
      </c>
      <c r="OW158" s="4">
        <f t="shared" si="2838"/>
        <v>5.4815916697657119E-2</v>
      </c>
      <c r="OX158" s="4">
        <f t="shared" si="2839"/>
        <v>1.9630489861430407E-3</v>
      </c>
      <c r="OZ158" s="4" t="str">
        <f t="shared" ref="OZ158:PD158" si="2937">+OZ141</f>
        <v>40-44</v>
      </c>
      <c r="PA158" s="4">
        <f t="shared" si="2937"/>
        <v>17</v>
      </c>
      <c r="PB158" s="4">
        <f t="shared" si="2937"/>
        <v>3</v>
      </c>
      <c r="PC158" s="4">
        <f t="shared" si="2937"/>
        <v>0.17647058823529413</v>
      </c>
      <c r="PD158" s="4">
        <f t="shared" si="2937"/>
        <v>9.2459440940397153E-2</v>
      </c>
      <c r="PE158" s="4">
        <f t="shared" ref="PE158:PE164" si="2938">+OU158</f>
        <v>13445</v>
      </c>
      <c r="PF158" s="4">
        <f t="shared" ref="PF158:PF164" si="2939">+PE158*PC158</f>
        <v>2372.6470588235297</v>
      </c>
      <c r="PG158" s="4">
        <f t="shared" ref="PG158:PG164" si="2940">+PD158*PD158*PE158*PE158</f>
        <v>1545340.3317728478</v>
      </c>
      <c r="PH158" s="4">
        <f t="shared" ref="PH158:PH164" si="2941">+OW158*PA158</f>
        <v>0.93187058386017108</v>
      </c>
      <c r="PI158" s="4"/>
      <c r="PJ158" s="4"/>
      <c r="PK158" s="4"/>
      <c r="PL158" s="4"/>
      <c r="PN158" s="1">
        <f t="shared" si="2281"/>
        <v>236</v>
      </c>
      <c r="PO158" s="1">
        <f t="shared" si="2282"/>
        <v>3157</v>
      </c>
      <c r="PP158" s="1">
        <f t="shared" si="2283"/>
        <v>7.5</v>
      </c>
      <c r="PQ158" s="4" t="str">
        <f t="shared" ref="PQ158:PQ167" si="2942">+PW124</f>
        <v>40-44</v>
      </c>
      <c r="PR158" s="4">
        <f t="shared" si="2841"/>
        <v>11259</v>
      </c>
      <c r="PS158" s="4">
        <f t="shared" si="2842"/>
        <v>340</v>
      </c>
      <c r="PT158" s="4">
        <f t="shared" si="2843"/>
        <v>3.0198063771205257E-2</v>
      </c>
      <c r="PU158" s="4">
        <f t="shared" si="2844"/>
        <v>1.6128024066133521E-3</v>
      </c>
      <c r="PW158" s="4" t="str">
        <f t="shared" ref="PW158:QA158" si="2943">+PW141</f>
        <v>40-44</v>
      </c>
      <c r="PX158" s="4">
        <f t="shared" si="2943"/>
        <v>17</v>
      </c>
      <c r="PY158" s="4">
        <f t="shared" si="2943"/>
        <v>2</v>
      </c>
      <c r="PZ158" s="4">
        <f t="shared" si="2943"/>
        <v>0.11764705882352941</v>
      </c>
      <c r="QA158" s="4">
        <f t="shared" si="2943"/>
        <v>7.8142489900596648E-2</v>
      </c>
      <c r="QB158" s="4">
        <f t="shared" ref="QB158:QB164" si="2944">+PR158</f>
        <v>11259</v>
      </c>
      <c r="QC158" s="4">
        <f t="shared" ref="QC158:QC164" si="2945">+QB158*PZ158</f>
        <v>1324.5882352941176</v>
      </c>
      <c r="QD158" s="4">
        <f t="shared" ref="QD158:QD164" si="2946">+QA158*QA158*QB158*QB158</f>
        <v>774059.11459393462</v>
      </c>
      <c r="QE158" s="4">
        <f t="shared" ref="QE158:QE164" si="2947">+PT158*PX158</f>
        <v>0.51336708411048937</v>
      </c>
      <c r="QF158" s="4"/>
      <c r="QG158" s="4"/>
      <c r="QH158" s="4"/>
      <c r="QI158" s="4"/>
      <c r="QN158" s="4"/>
      <c r="QO158" s="4"/>
      <c r="QP158" s="4"/>
      <c r="QQ158" s="4"/>
      <c r="QR158" s="4"/>
      <c r="QT158" s="4"/>
      <c r="QU158" s="4"/>
      <c r="QV158" s="4"/>
      <c r="QW158" s="4"/>
      <c r="QX158" s="4"/>
      <c r="QY158" s="4"/>
      <c r="QZ158" s="4"/>
      <c r="RA158" s="4"/>
      <c r="RB158" s="4"/>
      <c r="RC158" s="4"/>
      <c r="RD158" s="4"/>
      <c r="RE158" s="4"/>
      <c r="RF158" s="4"/>
    </row>
    <row r="159" spans="1:474">
      <c r="A159" s="20" t="s">
        <v>13</v>
      </c>
      <c r="B159" s="20" t="s">
        <v>18</v>
      </c>
      <c r="C159" s="20">
        <v>55</v>
      </c>
      <c r="D159" s="20" t="s">
        <v>15</v>
      </c>
      <c r="E159" s="23">
        <v>1538</v>
      </c>
      <c r="F159" s="23">
        <v>6061</v>
      </c>
      <c r="G159" s="20">
        <v>25.4</v>
      </c>
      <c r="H159" s="20">
        <v>241</v>
      </c>
      <c r="I159" s="23">
        <v>4922</v>
      </c>
      <c r="J159" s="20">
        <v>4.9000000000000004</v>
      </c>
      <c r="K159" s="23">
        <v>2137</v>
      </c>
      <c r="L159" s="23">
        <v>5332</v>
      </c>
      <c r="M159" s="20">
        <v>40.1</v>
      </c>
      <c r="N159" s="20">
        <v>786</v>
      </c>
      <c r="O159" s="23">
        <v>4353</v>
      </c>
      <c r="P159" s="20">
        <v>18.100000000000001</v>
      </c>
      <c r="Q159" s="20">
        <v>583</v>
      </c>
      <c r="R159" s="23">
        <v>4596</v>
      </c>
      <c r="S159" s="20">
        <v>12.7</v>
      </c>
      <c r="T159" s="20">
        <v>1288</v>
      </c>
      <c r="U159" s="23">
        <v>4863</v>
      </c>
      <c r="V159" s="20">
        <v>26.5</v>
      </c>
      <c r="W159" s="23">
        <v>1584</v>
      </c>
      <c r="X159" s="23">
        <v>4165</v>
      </c>
      <c r="Y159" s="20">
        <v>38</v>
      </c>
      <c r="Z159" s="23">
        <v>2337</v>
      </c>
      <c r="AA159" s="23">
        <v>4848</v>
      </c>
      <c r="AB159" s="20">
        <v>48.2</v>
      </c>
      <c r="AC159" s="23">
        <v>2214</v>
      </c>
      <c r="AD159" s="23">
        <v>4287</v>
      </c>
      <c r="AE159" s="20">
        <v>51.6</v>
      </c>
      <c r="AF159" s="23">
        <v>1430</v>
      </c>
      <c r="AG159" s="23">
        <v>4368</v>
      </c>
      <c r="AH159" s="20">
        <v>32.700000000000003</v>
      </c>
      <c r="AI159" s="23">
        <v>3293</v>
      </c>
      <c r="AJ159" s="23">
        <v>4728</v>
      </c>
      <c r="AK159" s="20">
        <v>69.599999999999994</v>
      </c>
      <c r="AL159" s="23">
        <v>1920</v>
      </c>
      <c r="AM159" s="23">
        <v>5397</v>
      </c>
      <c r="AN159" s="20">
        <v>35.6</v>
      </c>
      <c r="AO159" s="20">
        <v>1233</v>
      </c>
      <c r="AP159" s="23">
        <v>3853</v>
      </c>
      <c r="AQ159" s="20">
        <v>32</v>
      </c>
      <c r="AR159" s="23">
        <v>1726</v>
      </c>
      <c r="AS159" s="23">
        <v>3312</v>
      </c>
      <c r="AT159" s="20">
        <v>52.1</v>
      </c>
      <c r="AU159" s="23">
        <v>1112</v>
      </c>
      <c r="AV159" s="23">
        <v>3662</v>
      </c>
      <c r="AW159" s="20">
        <v>30.4</v>
      </c>
      <c r="AX159" s="20">
        <v>844</v>
      </c>
      <c r="AY159" s="23">
        <v>4001</v>
      </c>
      <c r="AZ159" s="20">
        <v>21.1</v>
      </c>
      <c r="BA159" s="20">
        <v>226</v>
      </c>
      <c r="BB159" s="23">
        <v>3238</v>
      </c>
      <c r="BC159" s="20">
        <v>7</v>
      </c>
      <c r="BE159" s="35"/>
      <c r="BF159" s="1" t="str">
        <f t="shared" si="2213"/>
        <v>明細部</v>
      </c>
      <c r="BG159" s="1" t="str">
        <f t="shared" si="2214"/>
        <v>同規模</v>
      </c>
      <c r="BH159" s="1">
        <f t="shared" si="2215"/>
        <v>55</v>
      </c>
      <c r="BI159" s="1" t="str">
        <f t="shared" si="2216"/>
        <v>男</v>
      </c>
      <c r="BJ159" s="1">
        <f t="shared" si="2217"/>
        <v>1538</v>
      </c>
      <c r="BK159" s="1">
        <f t="shared" si="2218"/>
        <v>6061</v>
      </c>
      <c r="BL159" s="1">
        <f t="shared" si="2219"/>
        <v>25.4</v>
      </c>
      <c r="BM159" s="4" t="str">
        <f t="shared" si="2846"/>
        <v>45-49</v>
      </c>
      <c r="BN159" s="4">
        <f t="shared" si="2761"/>
        <v>18789</v>
      </c>
      <c r="BO159" s="4">
        <f t="shared" si="2762"/>
        <v>1640</v>
      </c>
      <c r="BP159" s="4">
        <f t="shared" si="2763"/>
        <v>8.7285113630315617E-2</v>
      </c>
      <c r="BQ159" s="4">
        <f t="shared" si="2764"/>
        <v>2.0591397603634109E-3</v>
      </c>
      <c r="BS159" s="4" t="str">
        <f t="shared" ref="BS159:BW159" si="2948">+BS142</f>
        <v>45-49</v>
      </c>
      <c r="BT159" s="4">
        <f t="shared" si="2948"/>
        <v>49</v>
      </c>
      <c r="BU159" s="4">
        <f t="shared" si="2948"/>
        <v>5</v>
      </c>
      <c r="BV159" s="4">
        <f t="shared" si="2948"/>
        <v>0.10204081632653061</v>
      </c>
      <c r="BW159" s="4">
        <f t="shared" si="2948"/>
        <v>4.3243139866447011E-2</v>
      </c>
      <c r="BX159" s="4">
        <f t="shared" si="2848"/>
        <v>18789</v>
      </c>
      <c r="BY159" s="4">
        <f t="shared" si="2849"/>
        <v>1917.2448979591836</v>
      </c>
      <c r="BZ159" s="4">
        <f t="shared" si="2850"/>
        <v>660148.70181641995</v>
      </c>
      <c r="CA159" s="4">
        <f t="shared" si="2851"/>
        <v>4.2769705678854653</v>
      </c>
      <c r="CB159" s="4"/>
      <c r="CC159" s="4"/>
      <c r="CD159" s="4"/>
      <c r="CE159" s="4"/>
      <c r="CG159" s="1">
        <f t="shared" si="2221"/>
        <v>241</v>
      </c>
      <c r="CH159" s="1">
        <f t="shared" si="2222"/>
        <v>4922</v>
      </c>
      <c r="CI159" s="1">
        <f t="shared" si="2223"/>
        <v>4.9000000000000004</v>
      </c>
      <c r="CJ159" s="4" t="str">
        <f t="shared" si="2852"/>
        <v>45-49</v>
      </c>
      <c r="CK159" s="4">
        <f t="shared" si="2766"/>
        <v>18800</v>
      </c>
      <c r="CL159" s="4">
        <f t="shared" si="2767"/>
        <v>517</v>
      </c>
      <c r="CM159" s="4">
        <f t="shared" si="2768"/>
        <v>2.75E-2</v>
      </c>
      <c r="CN159" s="4">
        <f t="shared" si="2769"/>
        <v>1.1927027683446623E-3</v>
      </c>
      <c r="CP159" s="4" t="str">
        <f t="shared" ref="CP159:CT159" si="2949">+CP142</f>
        <v>45-49</v>
      </c>
      <c r="CQ159" s="4">
        <f t="shared" si="2949"/>
        <v>48</v>
      </c>
      <c r="CR159" s="4">
        <f t="shared" si="2949"/>
        <v>3</v>
      </c>
      <c r="CS159" s="4">
        <f t="shared" si="2949"/>
        <v>6.25E-2</v>
      </c>
      <c r="CT159" s="4">
        <f t="shared" si="2949"/>
        <v>3.4938562148434216E-2</v>
      </c>
      <c r="CU159" s="4">
        <f t="shared" si="2854"/>
        <v>18800</v>
      </c>
      <c r="CV159" s="4">
        <f t="shared" si="2855"/>
        <v>1175</v>
      </c>
      <c r="CW159" s="4">
        <f t="shared" si="2856"/>
        <v>431445.31250000006</v>
      </c>
      <c r="CX159" s="4">
        <f t="shared" si="2857"/>
        <v>1.32</v>
      </c>
      <c r="CY159" s="4"/>
      <c r="CZ159" s="4"/>
      <c r="DA159" s="4"/>
      <c r="DB159" s="4"/>
      <c r="DD159" s="1">
        <f t="shared" si="2225"/>
        <v>2137</v>
      </c>
      <c r="DE159" s="1">
        <f t="shared" si="2226"/>
        <v>5332</v>
      </c>
      <c r="DF159" s="1">
        <f t="shared" si="2227"/>
        <v>40.1</v>
      </c>
      <c r="DG159" s="4" t="str">
        <f t="shared" si="2858"/>
        <v>45-49</v>
      </c>
      <c r="DH159" s="4">
        <f t="shared" si="2771"/>
        <v>20950</v>
      </c>
      <c r="DI159" s="4">
        <f t="shared" si="2772"/>
        <v>2979</v>
      </c>
      <c r="DJ159" s="4">
        <f t="shared" si="2773"/>
        <v>0.14219570405727924</v>
      </c>
      <c r="DK159" s="4">
        <f t="shared" si="2774"/>
        <v>2.4129333874881587E-3</v>
      </c>
      <c r="DM159" s="4" t="str">
        <f t="shared" ref="DM159:DQ159" si="2950">+DM142</f>
        <v>45-49</v>
      </c>
      <c r="DN159" s="4">
        <f t="shared" si="2950"/>
        <v>50</v>
      </c>
      <c r="DO159" s="4">
        <f t="shared" si="2950"/>
        <v>11</v>
      </c>
      <c r="DP159" s="4">
        <f t="shared" si="2950"/>
        <v>0.22</v>
      </c>
      <c r="DQ159" s="4">
        <f t="shared" si="2950"/>
        <v>5.8583274063507239E-2</v>
      </c>
      <c r="DR159" s="4">
        <f t="shared" si="2860"/>
        <v>20950</v>
      </c>
      <c r="DS159" s="4">
        <f t="shared" si="2861"/>
        <v>4609</v>
      </c>
      <c r="DT159" s="4">
        <f t="shared" si="2862"/>
        <v>1506313.3800000001</v>
      </c>
      <c r="DU159" s="4">
        <f t="shared" si="2863"/>
        <v>7.1097852028639625</v>
      </c>
      <c r="DV159" s="4"/>
      <c r="DW159" s="4"/>
      <c r="DX159" s="4"/>
      <c r="DY159" s="4"/>
      <c r="EA159" s="1">
        <f t="shared" si="2229"/>
        <v>786</v>
      </c>
      <c r="EB159" s="1">
        <f t="shared" si="2230"/>
        <v>4353</v>
      </c>
      <c r="EC159" s="1">
        <f t="shared" si="2231"/>
        <v>18.100000000000001</v>
      </c>
      <c r="ED159" s="4" t="str">
        <f t="shared" si="2864"/>
        <v>45-49</v>
      </c>
      <c r="EE159" s="4">
        <f t="shared" si="2776"/>
        <v>16537</v>
      </c>
      <c r="EF159" s="4">
        <f t="shared" si="2777"/>
        <v>2436</v>
      </c>
      <c r="EG159" s="4">
        <f t="shared" si="2778"/>
        <v>0.14730604099897202</v>
      </c>
      <c r="EH159" s="4">
        <f t="shared" si="2779"/>
        <v>2.7559955289143431E-3</v>
      </c>
      <c r="EJ159" s="4" t="str">
        <f t="shared" ref="EJ159:EN159" si="2951">+EJ142</f>
        <v>45-49</v>
      </c>
      <c r="EK159" s="4">
        <f t="shared" si="2951"/>
        <v>54</v>
      </c>
      <c r="EL159" s="4">
        <f t="shared" si="2951"/>
        <v>4</v>
      </c>
      <c r="EM159" s="4">
        <f t="shared" si="2951"/>
        <v>7.407407407407407E-2</v>
      </c>
      <c r="EN159" s="4">
        <f t="shared" si="2951"/>
        <v>3.5638905505532455E-2</v>
      </c>
      <c r="EO159" s="4">
        <f t="shared" si="2866"/>
        <v>16537</v>
      </c>
      <c r="EP159" s="4">
        <f t="shared" si="2867"/>
        <v>1224.9629629629628</v>
      </c>
      <c r="EQ159" s="4">
        <f t="shared" si="2868"/>
        <v>347345.89366458368</v>
      </c>
      <c r="ER159" s="4">
        <f t="shared" si="2869"/>
        <v>7.9545262139444892</v>
      </c>
      <c r="ES159" s="4"/>
      <c r="ET159" s="4"/>
      <c r="EU159" s="4"/>
      <c r="EV159" s="4"/>
      <c r="EX159" s="1">
        <f t="shared" si="2233"/>
        <v>583</v>
      </c>
      <c r="EY159" s="1">
        <f t="shared" si="2234"/>
        <v>4596</v>
      </c>
      <c r="EZ159" s="1">
        <f t="shared" si="2235"/>
        <v>12.7</v>
      </c>
      <c r="FA159" s="4" t="str">
        <f t="shared" si="2870"/>
        <v>45-49</v>
      </c>
      <c r="FB159" s="4">
        <f t="shared" si="2781"/>
        <v>16217</v>
      </c>
      <c r="FC159" s="4">
        <f t="shared" si="2782"/>
        <v>3765</v>
      </c>
      <c r="FD159" s="4">
        <f t="shared" si="2783"/>
        <v>0.23216377875069372</v>
      </c>
      <c r="FE159" s="4">
        <f t="shared" si="2784"/>
        <v>3.3154789216896714E-3</v>
      </c>
      <c r="FG159" s="4" t="str">
        <f t="shared" ref="FG159:FK159" si="2952">+FG142</f>
        <v>45-49</v>
      </c>
      <c r="FH159" s="4">
        <f t="shared" si="2952"/>
        <v>50</v>
      </c>
      <c r="FI159" s="4">
        <f t="shared" si="2952"/>
        <v>11</v>
      </c>
      <c r="FJ159" s="4">
        <f t="shared" si="2952"/>
        <v>0.22</v>
      </c>
      <c r="FK159" s="4">
        <f t="shared" si="2952"/>
        <v>5.8583274063507239E-2</v>
      </c>
      <c r="FL159" s="4">
        <f t="shared" si="2872"/>
        <v>16217</v>
      </c>
      <c r="FM159" s="4">
        <f t="shared" si="2873"/>
        <v>3567.7400000000002</v>
      </c>
      <c r="FN159" s="4">
        <f t="shared" si="2874"/>
        <v>902585.41744800005</v>
      </c>
      <c r="FO159" s="4">
        <f t="shared" si="2875"/>
        <v>11.608188937534687</v>
      </c>
      <c r="FP159" s="4"/>
      <c r="FQ159" s="4"/>
      <c r="FR159" s="4"/>
      <c r="FS159" s="4"/>
      <c r="FU159" s="1">
        <f t="shared" si="2237"/>
        <v>1288</v>
      </c>
      <c r="FV159" s="1">
        <f t="shared" si="2238"/>
        <v>4863</v>
      </c>
      <c r="FW159" s="1">
        <f t="shared" si="2239"/>
        <v>26.5</v>
      </c>
      <c r="FX159" s="4" t="str">
        <f t="shared" si="2876"/>
        <v>45-49</v>
      </c>
      <c r="FY159" s="4">
        <f t="shared" si="2786"/>
        <v>18722</v>
      </c>
      <c r="FZ159" s="4">
        <f t="shared" si="2787"/>
        <v>2945</v>
      </c>
      <c r="GA159" s="4">
        <f t="shared" si="2788"/>
        <v>0.1573015703450486</v>
      </c>
      <c r="GB159" s="4">
        <f t="shared" si="2789"/>
        <v>2.6608874241478863E-3</v>
      </c>
      <c r="GD159" s="4" t="str">
        <f t="shared" ref="GD159:GH159" si="2953">+GD142</f>
        <v>45-49</v>
      </c>
      <c r="GE159" s="4">
        <f t="shared" si="2953"/>
        <v>51</v>
      </c>
      <c r="GF159" s="4">
        <f t="shared" si="2953"/>
        <v>5</v>
      </c>
      <c r="GG159" s="4">
        <f t="shared" si="2953"/>
        <v>9.8039215686274508E-2</v>
      </c>
      <c r="GH159" s="4">
        <f t="shared" si="2953"/>
        <v>4.1639801819491909E-2</v>
      </c>
      <c r="GI159" s="4">
        <f t="shared" si="2878"/>
        <v>18722</v>
      </c>
      <c r="GJ159" s="4">
        <f t="shared" si="2879"/>
        <v>1835.4901960784314</v>
      </c>
      <c r="GK159" s="4">
        <f t="shared" si="2880"/>
        <v>607745.55276628141</v>
      </c>
      <c r="GL159" s="4">
        <f t="shared" si="2881"/>
        <v>8.0223800875974796</v>
      </c>
      <c r="GM159" s="4"/>
      <c r="GN159" s="4"/>
      <c r="GO159" s="4"/>
      <c r="GP159" s="4"/>
      <c r="GR159" s="1">
        <f t="shared" si="2241"/>
        <v>1584</v>
      </c>
      <c r="GS159" s="1">
        <f t="shared" si="2242"/>
        <v>4165</v>
      </c>
      <c r="GT159" s="1">
        <f t="shared" si="2243"/>
        <v>38</v>
      </c>
      <c r="GU159" s="4" t="str">
        <f t="shared" si="2882"/>
        <v>45-49</v>
      </c>
      <c r="GV159" s="4">
        <f t="shared" si="2791"/>
        <v>18601</v>
      </c>
      <c r="GW159" s="4">
        <f t="shared" si="2792"/>
        <v>5769</v>
      </c>
      <c r="GX159" s="4">
        <f t="shared" si="2793"/>
        <v>0.31014461588086661</v>
      </c>
      <c r="GY159" s="4">
        <f t="shared" si="2794"/>
        <v>3.391509249359932E-3</v>
      </c>
      <c r="HA159" s="4" t="str">
        <f t="shared" ref="HA159:HE159" si="2954">+HA142</f>
        <v>45-49</v>
      </c>
      <c r="HB159" s="4">
        <f t="shared" si="2954"/>
        <v>49</v>
      </c>
      <c r="HC159" s="4">
        <f t="shared" si="2954"/>
        <v>22</v>
      </c>
      <c r="HD159" s="4">
        <f t="shared" si="2954"/>
        <v>0.44897959183673469</v>
      </c>
      <c r="HE159" s="4">
        <f t="shared" si="2954"/>
        <v>7.1055729486611902E-2</v>
      </c>
      <c r="HF159" s="4">
        <f t="shared" si="2884"/>
        <v>18601</v>
      </c>
      <c r="HG159" s="4">
        <f t="shared" si="2885"/>
        <v>8351.4693877551017</v>
      </c>
      <c r="HH159" s="4">
        <f t="shared" si="2886"/>
        <v>1746911.0438167772</v>
      </c>
      <c r="HI159" s="4">
        <f t="shared" si="2887"/>
        <v>15.197086178162465</v>
      </c>
      <c r="HJ159" s="4"/>
      <c r="HK159" s="4"/>
      <c r="HL159" s="4"/>
      <c r="HM159" s="4"/>
      <c r="HO159" s="1">
        <f t="shared" si="2245"/>
        <v>2337</v>
      </c>
      <c r="HP159" s="1">
        <f t="shared" si="2246"/>
        <v>4848</v>
      </c>
      <c r="HQ159" s="1">
        <f t="shared" si="2247"/>
        <v>48.2</v>
      </c>
      <c r="HR159" s="4" t="str">
        <f t="shared" si="2888"/>
        <v>45-49</v>
      </c>
      <c r="HS159" s="4">
        <f t="shared" si="2796"/>
        <v>19640</v>
      </c>
      <c r="HT159" s="4">
        <f t="shared" si="2797"/>
        <v>4467</v>
      </c>
      <c r="HU159" s="4">
        <f t="shared" si="2798"/>
        <v>0.22744399185336048</v>
      </c>
      <c r="HV159" s="4">
        <f t="shared" si="2799"/>
        <v>2.9911037682947708E-3</v>
      </c>
      <c r="HX159" s="4" t="str">
        <f t="shared" ref="HX159:IB159" si="2955">+HX142</f>
        <v>45-49</v>
      </c>
      <c r="HY159" s="4">
        <f t="shared" si="2955"/>
        <v>48</v>
      </c>
      <c r="HZ159" s="4">
        <f t="shared" si="2955"/>
        <v>14</v>
      </c>
      <c r="IA159" s="4">
        <f t="shared" si="2955"/>
        <v>0.29166666666666669</v>
      </c>
      <c r="IB159" s="4">
        <f t="shared" si="2955"/>
        <v>6.5605707040594388E-2</v>
      </c>
      <c r="IC159" s="4">
        <f t="shared" si="2890"/>
        <v>19640</v>
      </c>
      <c r="ID159" s="4">
        <f t="shared" si="2891"/>
        <v>5728.3333333333339</v>
      </c>
      <c r="IE159" s="4">
        <f t="shared" si="2892"/>
        <v>1660222.1643518519</v>
      </c>
      <c r="IF159" s="4">
        <f t="shared" si="2893"/>
        <v>10.917311608961302</v>
      </c>
      <c r="IG159" s="4"/>
      <c r="IH159" s="4"/>
      <c r="II159" s="4"/>
      <c r="IJ159" s="4"/>
      <c r="IL159" s="1">
        <f t="shared" si="2249"/>
        <v>2214</v>
      </c>
      <c r="IM159" s="1">
        <f t="shared" si="2250"/>
        <v>4287</v>
      </c>
      <c r="IN159" s="1">
        <f t="shared" si="2251"/>
        <v>51.6</v>
      </c>
      <c r="IO159" s="4" t="str">
        <f t="shared" si="2894"/>
        <v>45-49</v>
      </c>
      <c r="IP159" s="4">
        <f t="shared" si="2801"/>
        <v>19382</v>
      </c>
      <c r="IQ159" s="4">
        <f t="shared" si="2802"/>
        <v>9055</v>
      </c>
      <c r="IR159" s="4">
        <f t="shared" si="2803"/>
        <v>0.46718604891136106</v>
      </c>
      <c r="IS159" s="4">
        <f t="shared" si="2804"/>
        <v>3.5837147318426021E-3</v>
      </c>
      <c r="IU159" s="4" t="str">
        <f t="shared" ref="IU159:IY159" si="2956">+IU142</f>
        <v>45-49</v>
      </c>
      <c r="IV159" s="4">
        <f t="shared" si="2956"/>
        <v>54</v>
      </c>
      <c r="IW159" s="4">
        <f t="shared" si="2956"/>
        <v>34</v>
      </c>
      <c r="IX159" s="4">
        <f t="shared" si="2956"/>
        <v>0.62962962962962965</v>
      </c>
      <c r="IY159" s="4">
        <f t="shared" si="2956"/>
        <v>6.5714894743503338E-2</v>
      </c>
      <c r="IZ159" s="4">
        <f t="shared" si="2896"/>
        <v>19382</v>
      </c>
      <c r="JA159" s="4">
        <f t="shared" si="2897"/>
        <v>12203.481481481482</v>
      </c>
      <c r="JB159" s="4">
        <f t="shared" si="2898"/>
        <v>1622276.2556520854</v>
      </c>
      <c r="JC159" s="4">
        <f t="shared" si="2899"/>
        <v>25.228046641213496</v>
      </c>
      <c r="JD159" s="4"/>
      <c r="JE159" s="4"/>
      <c r="JF159" s="4"/>
      <c r="JG159" s="4"/>
      <c r="JI159" s="1">
        <f t="shared" si="2253"/>
        <v>1430</v>
      </c>
      <c r="JJ159" s="1">
        <f t="shared" si="2254"/>
        <v>4368</v>
      </c>
      <c r="JK159" s="1">
        <f t="shared" si="2255"/>
        <v>32.700000000000003</v>
      </c>
      <c r="JL159" s="4" t="str">
        <f t="shared" si="2900"/>
        <v>45-49</v>
      </c>
      <c r="JM159" s="4">
        <f t="shared" si="2806"/>
        <v>16640</v>
      </c>
      <c r="JN159" s="4">
        <f t="shared" si="2807"/>
        <v>6919</v>
      </c>
      <c r="JO159" s="4">
        <f t="shared" si="2808"/>
        <v>0.41580528846153847</v>
      </c>
      <c r="JP159" s="4">
        <f t="shared" si="2809"/>
        <v>3.8207370864731896E-3</v>
      </c>
      <c r="JR159" s="4" t="str">
        <f t="shared" ref="JR159:JV159" si="2957">+JR142</f>
        <v>45-49</v>
      </c>
      <c r="JS159" s="4">
        <f t="shared" si="2957"/>
        <v>56</v>
      </c>
      <c r="JT159" s="4">
        <f t="shared" si="2957"/>
        <v>29</v>
      </c>
      <c r="JU159" s="4">
        <f t="shared" si="2957"/>
        <v>0.5178571428571429</v>
      </c>
      <c r="JV159" s="4">
        <f t="shared" si="2957"/>
        <v>6.6772685076333466E-2</v>
      </c>
      <c r="JW159" s="4">
        <f t="shared" si="2902"/>
        <v>16640</v>
      </c>
      <c r="JX159" s="4">
        <f t="shared" si="2903"/>
        <v>8617.1428571428587</v>
      </c>
      <c r="JY159" s="4">
        <f t="shared" si="2904"/>
        <v>1234537.6093294458</v>
      </c>
      <c r="JZ159" s="4">
        <f t="shared" si="2905"/>
        <v>23.285096153846155</v>
      </c>
      <c r="KA159" s="4"/>
      <c r="KB159" s="4"/>
      <c r="KC159" s="4"/>
      <c r="KD159" s="4"/>
      <c r="KF159" s="1">
        <f t="shared" si="2257"/>
        <v>3293</v>
      </c>
      <c r="KG159" s="1">
        <f t="shared" si="2258"/>
        <v>4728</v>
      </c>
      <c r="KH159" s="1">
        <f t="shared" si="2259"/>
        <v>69.599999999999994</v>
      </c>
      <c r="KI159" s="4" t="str">
        <f t="shared" si="2906"/>
        <v>45-49</v>
      </c>
      <c r="KJ159" s="4">
        <f t="shared" si="2811"/>
        <v>16262</v>
      </c>
      <c r="KK159" s="4">
        <f t="shared" si="2812"/>
        <v>15249</v>
      </c>
      <c r="KL159" s="4">
        <f t="shared" si="2813"/>
        <v>0.93770753904808757</v>
      </c>
      <c r="KM159" s="4">
        <f t="shared" si="2814"/>
        <v>1.8952411170940564E-3</v>
      </c>
      <c r="KO159" s="4" t="str">
        <f t="shared" ref="KO159:KS159" si="2958">+KO142</f>
        <v>45-49</v>
      </c>
      <c r="KP159" s="4">
        <f t="shared" si="2958"/>
        <v>56</v>
      </c>
      <c r="KQ159" s="4">
        <f t="shared" si="2958"/>
        <v>42</v>
      </c>
      <c r="KR159" s="4">
        <f t="shared" si="2958"/>
        <v>0.75</v>
      </c>
      <c r="KS159" s="4">
        <f t="shared" si="2958"/>
        <v>5.7863756235784464E-2</v>
      </c>
      <c r="KT159" s="4">
        <f t="shared" si="2908"/>
        <v>16262</v>
      </c>
      <c r="KU159" s="4">
        <f t="shared" si="2909"/>
        <v>12196.5</v>
      </c>
      <c r="KV159" s="4">
        <f t="shared" si="2910"/>
        <v>885444.1205357142</v>
      </c>
      <c r="KW159" s="4">
        <f t="shared" si="2911"/>
        <v>52.511622186692904</v>
      </c>
      <c r="KX159" s="4"/>
      <c r="KY159" s="4"/>
      <c r="KZ159" s="4"/>
      <c r="LA159" s="4"/>
      <c r="LC159" s="1">
        <f t="shared" si="2261"/>
        <v>1920</v>
      </c>
      <c r="LD159" s="1">
        <f t="shared" si="2262"/>
        <v>5397</v>
      </c>
      <c r="LE159" s="1">
        <f t="shared" si="2263"/>
        <v>35.6</v>
      </c>
      <c r="LF159" s="4" t="str">
        <f t="shared" si="2912"/>
        <v>45-49</v>
      </c>
      <c r="LG159" s="4">
        <f t="shared" si="2816"/>
        <v>18867</v>
      </c>
      <c r="LH159" s="4">
        <f t="shared" si="2817"/>
        <v>2826</v>
      </c>
      <c r="LI159" s="4">
        <f t="shared" si="2818"/>
        <v>0.14978533948163461</v>
      </c>
      <c r="LJ159" s="4">
        <f t="shared" si="2819"/>
        <v>2.5980501142067527E-3</v>
      </c>
      <c r="LL159" s="4" t="str">
        <f t="shared" ref="LL159:LP159" si="2959">+LL142</f>
        <v>45-49</v>
      </c>
      <c r="LM159" s="4">
        <f t="shared" si="2959"/>
        <v>49</v>
      </c>
      <c r="LN159" s="4">
        <f t="shared" si="2959"/>
        <v>10</v>
      </c>
      <c r="LO159" s="4">
        <f t="shared" si="2959"/>
        <v>0.20408163265306123</v>
      </c>
      <c r="LP159" s="4">
        <f t="shared" si="2959"/>
        <v>5.757556168551458E-2</v>
      </c>
      <c r="LQ159" s="4">
        <f t="shared" si="2914"/>
        <v>18867</v>
      </c>
      <c r="LR159" s="4">
        <f t="shared" si="2915"/>
        <v>3850.408163265306</v>
      </c>
      <c r="LS159" s="4">
        <f t="shared" si="2916"/>
        <v>1180000.1590323763</v>
      </c>
      <c r="LT159" s="4">
        <f t="shared" si="2917"/>
        <v>7.3394816346000962</v>
      </c>
      <c r="LU159" s="4"/>
      <c r="LV159" s="4"/>
      <c r="LW159" s="4"/>
      <c r="LX159" s="4"/>
      <c r="LZ159" s="1">
        <f t="shared" si="2265"/>
        <v>1233</v>
      </c>
      <c r="MA159" s="1">
        <f t="shared" si="2266"/>
        <v>3853</v>
      </c>
      <c r="MB159" s="1">
        <f t="shared" si="2267"/>
        <v>32</v>
      </c>
      <c r="MC159" s="4" t="str">
        <f t="shared" si="2918"/>
        <v>45-49</v>
      </c>
      <c r="MD159" s="4">
        <f t="shared" si="2821"/>
        <v>16511</v>
      </c>
      <c r="ME159" s="4">
        <f t="shared" si="2822"/>
        <v>4478</v>
      </c>
      <c r="MF159" s="4">
        <f t="shared" si="2823"/>
        <v>0.27121313064017927</v>
      </c>
      <c r="MG159" s="4">
        <f t="shared" si="2824"/>
        <v>3.4599429418290988E-3</v>
      </c>
      <c r="MI159" s="4" t="str">
        <f t="shared" ref="MI159:MM159" si="2960">+MI142</f>
        <v>45-49</v>
      </c>
      <c r="MJ159" s="4">
        <f t="shared" si="2960"/>
        <v>50</v>
      </c>
      <c r="MK159" s="4">
        <f t="shared" si="2960"/>
        <v>8</v>
      </c>
      <c r="ML159" s="4">
        <f t="shared" si="2960"/>
        <v>0.16</v>
      </c>
      <c r="MM159" s="4">
        <f t="shared" si="2960"/>
        <v>5.1845925587262878E-2</v>
      </c>
      <c r="MN159" s="4">
        <f t="shared" si="2920"/>
        <v>16511</v>
      </c>
      <c r="MO159" s="4">
        <f t="shared" si="2921"/>
        <v>2641.76</v>
      </c>
      <c r="MP159" s="4">
        <f t="shared" si="2922"/>
        <v>732784.06924799981</v>
      </c>
      <c r="MQ159" s="4">
        <f t="shared" si="2923"/>
        <v>13.560656532008963</v>
      </c>
      <c r="MR159" s="4"/>
      <c r="MS159" s="4"/>
      <c r="MT159" s="4"/>
      <c r="MU159" s="4"/>
      <c r="MW159" s="1">
        <f t="shared" si="2269"/>
        <v>1726</v>
      </c>
      <c r="MX159" s="1">
        <f t="shared" si="2270"/>
        <v>3312</v>
      </c>
      <c r="MY159" s="1">
        <f t="shared" si="2271"/>
        <v>52.1</v>
      </c>
      <c r="MZ159" s="4" t="str">
        <f t="shared" si="2924"/>
        <v>45-49</v>
      </c>
      <c r="NA159" s="4">
        <f t="shared" si="2826"/>
        <v>13008</v>
      </c>
      <c r="NB159" s="4">
        <f t="shared" si="2827"/>
        <v>8385</v>
      </c>
      <c r="NC159" s="4">
        <f t="shared" si="2828"/>
        <v>0.64460332103321039</v>
      </c>
      <c r="ND159" s="4">
        <f t="shared" si="2829"/>
        <v>4.1966010776243179E-3</v>
      </c>
      <c r="NF159" s="4" t="str">
        <f t="shared" ref="NF159:NJ159" si="2961">+NF142</f>
        <v>45-49</v>
      </c>
      <c r="NG159" s="4">
        <f t="shared" si="2961"/>
        <v>26</v>
      </c>
      <c r="NH159" s="4">
        <f t="shared" si="2961"/>
        <v>19</v>
      </c>
      <c r="NI159" s="4">
        <f t="shared" si="2961"/>
        <v>0.73076923076923073</v>
      </c>
      <c r="NJ159" s="4">
        <f t="shared" si="2961"/>
        <v>8.6989292473308624E-2</v>
      </c>
      <c r="NK159" s="4">
        <f t="shared" si="2926"/>
        <v>13008</v>
      </c>
      <c r="NL159" s="4">
        <f t="shared" si="2927"/>
        <v>9505.8461538461524</v>
      </c>
      <c r="NM159" s="4">
        <f t="shared" si="2928"/>
        <v>1280420.6026399639</v>
      </c>
      <c r="NN159" s="4">
        <f t="shared" si="2929"/>
        <v>16.759686346863472</v>
      </c>
      <c r="NO159" s="4"/>
      <c r="NP159" s="4"/>
      <c r="NQ159" s="4"/>
      <c r="NR159" s="4"/>
      <c r="NT159" s="1">
        <f t="shared" si="2273"/>
        <v>1112</v>
      </c>
      <c r="NU159" s="1">
        <f t="shared" si="2274"/>
        <v>3662</v>
      </c>
      <c r="NV159" s="1">
        <f t="shared" si="2275"/>
        <v>30.4</v>
      </c>
      <c r="NW159" s="4" t="str">
        <f t="shared" si="2930"/>
        <v>45-49</v>
      </c>
      <c r="NX159" s="4">
        <f t="shared" si="2831"/>
        <v>12903</v>
      </c>
      <c r="NY159" s="4">
        <f t="shared" si="2832"/>
        <v>2262</v>
      </c>
      <c r="NZ159" s="4">
        <f t="shared" si="2833"/>
        <v>0.17530806789118811</v>
      </c>
      <c r="OA159" s="4">
        <f t="shared" si="2834"/>
        <v>3.3473527074831411E-3</v>
      </c>
      <c r="OC159" s="4" t="str">
        <f t="shared" ref="OC159:OG159" si="2962">+OC142</f>
        <v>45-49</v>
      </c>
      <c r="OD159" s="4">
        <f t="shared" si="2962"/>
        <v>22</v>
      </c>
      <c r="OE159" s="4">
        <f t="shared" si="2962"/>
        <v>5</v>
      </c>
      <c r="OF159" s="4">
        <f t="shared" si="2962"/>
        <v>0.22727272727272727</v>
      </c>
      <c r="OG159" s="4">
        <f t="shared" si="2962"/>
        <v>8.9346067398510962E-2</v>
      </c>
      <c r="OH159" s="4">
        <f t="shared" si="2932"/>
        <v>12903</v>
      </c>
      <c r="OI159" s="4">
        <f t="shared" si="2933"/>
        <v>2932.5</v>
      </c>
      <c r="OJ159" s="4">
        <f t="shared" si="2934"/>
        <v>1329022.3295454544</v>
      </c>
      <c r="OK159" s="4">
        <f t="shared" si="2935"/>
        <v>3.8567774936061383</v>
      </c>
      <c r="OL159" s="4"/>
      <c r="OM159" s="4"/>
      <c r="ON159" s="4"/>
      <c r="OO159" s="4"/>
      <c r="OQ159" s="1">
        <f t="shared" si="2277"/>
        <v>844</v>
      </c>
      <c r="OR159" s="1">
        <f t="shared" si="2278"/>
        <v>4001</v>
      </c>
      <c r="OS159" s="1">
        <f t="shared" si="2279"/>
        <v>21.1</v>
      </c>
      <c r="OT159" s="4" t="str">
        <f t="shared" si="2936"/>
        <v>45-49</v>
      </c>
      <c r="OU159" s="4">
        <f t="shared" si="2836"/>
        <v>12541</v>
      </c>
      <c r="OV159" s="4">
        <f t="shared" si="2837"/>
        <v>670</v>
      </c>
      <c r="OW159" s="4">
        <f t="shared" si="2838"/>
        <v>5.3424766765010762E-2</v>
      </c>
      <c r="OX159" s="4">
        <f t="shared" si="2839"/>
        <v>2.008088282929441E-3</v>
      </c>
      <c r="OZ159" s="4" t="str">
        <f t="shared" ref="OZ159:PD159" si="2963">+OZ142</f>
        <v>45-49</v>
      </c>
      <c r="PA159" s="4">
        <f t="shared" si="2963"/>
        <v>22</v>
      </c>
      <c r="PB159" s="4">
        <f t="shared" si="2963"/>
        <v>3</v>
      </c>
      <c r="PC159" s="4">
        <f t="shared" si="2963"/>
        <v>0.13636363636363635</v>
      </c>
      <c r="PD159" s="4">
        <f t="shared" si="2963"/>
        <v>7.3165004998453603E-2</v>
      </c>
      <c r="PE159" s="4">
        <f t="shared" si="2938"/>
        <v>12541</v>
      </c>
      <c r="PF159" s="4">
        <f t="shared" si="2939"/>
        <v>1710.1363636363635</v>
      </c>
      <c r="PG159" s="4">
        <f t="shared" si="2940"/>
        <v>841920.62518782867</v>
      </c>
      <c r="PH159" s="4">
        <f t="shared" si="2941"/>
        <v>1.1753448688302368</v>
      </c>
      <c r="PI159" s="4"/>
      <c r="PJ159" s="4"/>
      <c r="PK159" s="4"/>
      <c r="PL159" s="4"/>
      <c r="PN159" s="1">
        <f t="shared" si="2281"/>
        <v>226</v>
      </c>
      <c r="PO159" s="1">
        <f t="shared" si="2282"/>
        <v>3238</v>
      </c>
      <c r="PP159" s="1">
        <f t="shared" si="2283"/>
        <v>7</v>
      </c>
      <c r="PQ159" s="4" t="str">
        <f t="shared" si="2942"/>
        <v>45-49</v>
      </c>
      <c r="PR159" s="4">
        <f t="shared" si="2841"/>
        <v>12554</v>
      </c>
      <c r="PS159" s="4">
        <f t="shared" si="2842"/>
        <v>322</v>
      </c>
      <c r="PT159" s="4">
        <f t="shared" si="2843"/>
        <v>2.5649195475545644E-2</v>
      </c>
      <c r="PU159" s="4">
        <f t="shared" si="2844"/>
        <v>1.4109235602593518E-3</v>
      </c>
      <c r="PW159" s="4" t="str">
        <f t="shared" ref="PW159:QA159" si="2964">+PW142</f>
        <v>45-49</v>
      </c>
      <c r="PX159" s="4">
        <f t="shared" si="2964"/>
        <v>22</v>
      </c>
      <c r="PY159" s="4">
        <f t="shared" si="2964"/>
        <v>6</v>
      </c>
      <c r="PZ159" s="4">
        <f t="shared" si="2964"/>
        <v>0.27272727272727271</v>
      </c>
      <c r="QA159" s="4">
        <f t="shared" si="2964"/>
        <v>9.4951448703107913E-2</v>
      </c>
      <c r="QB159" s="4">
        <f t="shared" si="2944"/>
        <v>12554</v>
      </c>
      <c r="QC159" s="4">
        <f t="shared" si="2945"/>
        <v>3423.8181818181815</v>
      </c>
      <c r="QD159" s="4">
        <f t="shared" si="2946"/>
        <v>1420912.8414725771</v>
      </c>
      <c r="QE159" s="4">
        <f t="shared" si="2947"/>
        <v>0.56428230046200412</v>
      </c>
      <c r="QF159" s="4"/>
      <c r="QG159" s="4"/>
      <c r="QH159" s="4"/>
      <c r="QI159" s="4"/>
      <c r="QN159" s="4"/>
      <c r="QO159" s="4"/>
      <c r="QP159" s="4"/>
      <c r="QQ159" s="4"/>
      <c r="QR159" s="4"/>
      <c r="QT159" s="4"/>
      <c r="QU159" s="4"/>
      <c r="QV159" s="4"/>
      <c r="QW159" s="4"/>
      <c r="QX159" s="4"/>
      <c r="QY159" s="4"/>
      <c r="QZ159" s="4"/>
      <c r="RA159" s="4"/>
      <c r="RB159" s="4"/>
      <c r="RC159" s="4"/>
      <c r="RD159" s="4"/>
      <c r="RE159" s="4"/>
      <c r="RF159" s="4"/>
    </row>
    <row r="160" spans="1:474">
      <c r="A160" s="20" t="s">
        <v>13</v>
      </c>
      <c r="B160" s="20" t="s">
        <v>18</v>
      </c>
      <c r="C160" s="20">
        <v>56</v>
      </c>
      <c r="D160" s="20" t="s">
        <v>15</v>
      </c>
      <c r="E160" s="23">
        <v>1371</v>
      </c>
      <c r="F160" s="23">
        <v>4701</v>
      </c>
      <c r="G160" s="20">
        <v>29.2</v>
      </c>
      <c r="H160" s="20">
        <v>332</v>
      </c>
      <c r="I160" s="23">
        <v>6203</v>
      </c>
      <c r="J160" s="20">
        <v>5.4</v>
      </c>
      <c r="K160" s="23">
        <v>1893</v>
      </c>
      <c r="L160" s="23">
        <v>5568</v>
      </c>
      <c r="M160" s="20">
        <v>34</v>
      </c>
      <c r="N160" s="20">
        <v>698</v>
      </c>
      <c r="O160" s="23">
        <v>3868</v>
      </c>
      <c r="P160" s="20">
        <v>18</v>
      </c>
      <c r="Q160" s="20">
        <v>731</v>
      </c>
      <c r="R160" s="23">
        <v>4356</v>
      </c>
      <c r="S160" s="20">
        <v>16.8</v>
      </c>
      <c r="T160" s="23">
        <v>1064</v>
      </c>
      <c r="U160" s="23">
        <v>5456</v>
      </c>
      <c r="V160" s="20">
        <v>19.5</v>
      </c>
      <c r="W160" s="23">
        <v>1596</v>
      </c>
      <c r="X160" s="23">
        <v>5477</v>
      </c>
      <c r="Y160" s="20">
        <v>29.1</v>
      </c>
      <c r="Z160" s="23">
        <v>2075</v>
      </c>
      <c r="AA160" s="23">
        <v>4667</v>
      </c>
      <c r="AB160" s="20">
        <v>44.5</v>
      </c>
      <c r="AC160" s="23">
        <v>2040</v>
      </c>
      <c r="AD160" s="23">
        <v>4917</v>
      </c>
      <c r="AE160" s="20">
        <v>41.5</v>
      </c>
      <c r="AF160" s="23">
        <v>1334</v>
      </c>
      <c r="AG160" s="23">
        <v>4607</v>
      </c>
      <c r="AH160" s="20">
        <v>29</v>
      </c>
      <c r="AI160" s="23">
        <v>4085</v>
      </c>
      <c r="AJ160" s="23">
        <v>4408</v>
      </c>
      <c r="AK160" s="20">
        <v>92.7</v>
      </c>
      <c r="AL160" s="23">
        <v>2682</v>
      </c>
      <c r="AM160" s="23">
        <v>6002</v>
      </c>
      <c r="AN160" s="20">
        <v>44.7</v>
      </c>
      <c r="AO160" s="20">
        <v>991</v>
      </c>
      <c r="AP160" s="23">
        <v>4404</v>
      </c>
      <c r="AQ160" s="20">
        <v>22.5</v>
      </c>
      <c r="AR160" s="23">
        <v>1614</v>
      </c>
      <c r="AS160" s="23">
        <v>4885</v>
      </c>
      <c r="AT160" s="20">
        <v>33</v>
      </c>
      <c r="AU160" s="23">
        <v>1664</v>
      </c>
      <c r="AV160" s="23">
        <v>4053</v>
      </c>
      <c r="AW160" s="20">
        <v>41.1</v>
      </c>
      <c r="AX160" s="20">
        <v>868</v>
      </c>
      <c r="AY160" s="23">
        <v>3969</v>
      </c>
      <c r="AZ160" s="20">
        <v>21.9</v>
      </c>
      <c r="BA160" s="20">
        <v>330</v>
      </c>
      <c r="BB160" s="23">
        <v>4652</v>
      </c>
      <c r="BC160" s="20">
        <v>7.1</v>
      </c>
      <c r="BE160" s="35"/>
      <c r="BF160" s="1" t="str">
        <f t="shared" si="2213"/>
        <v>明細部</v>
      </c>
      <c r="BG160" s="1" t="str">
        <f t="shared" si="2214"/>
        <v>同規模</v>
      </c>
      <c r="BH160" s="1">
        <f t="shared" si="2215"/>
        <v>56</v>
      </c>
      <c r="BI160" s="1" t="str">
        <f t="shared" si="2216"/>
        <v>男</v>
      </c>
      <c r="BJ160" s="1">
        <f t="shared" si="2217"/>
        <v>1371</v>
      </c>
      <c r="BK160" s="1">
        <f t="shared" si="2218"/>
        <v>4701</v>
      </c>
      <c r="BL160" s="1">
        <f t="shared" si="2219"/>
        <v>29.2</v>
      </c>
      <c r="BM160" s="4" t="str">
        <f t="shared" si="2846"/>
        <v>50-54</v>
      </c>
      <c r="BN160" s="4">
        <f t="shared" si="2761"/>
        <v>25476</v>
      </c>
      <c r="BO160" s="4">
        <f t="shared" si="2762"/>
        <v>4590</v>
      </c>
      <c r="BP160" s="4">
        <f t="shared" si="2763"/>
        <v>0.1801695713612812</v>
      </c>
      <c r="BQ160" s="4">
        <f t="shared" si="2764"/>
        <v>2.4078926401378668E-3</v>
      </c>
      <c r="BS160" s="4" t="str">
        <f t="shared" ref="BS160:BW160" si="2965">+BS143</f>
        <v>50-54</v>
      </c>
      <c r="BT160" s="4">
        <f t="shared" si="2965"/>
        <v>61</v>
      </c>
      <c r="BU160" s="4">
        <f t="shared" si="2965"/>
        <v>4</v>
      </c>
      <c r="BV160" s="4">
        <f t="shared" si="2965"/>
        <v>6.5573770491803282E-2</v>
      </c>
      <c r="BW160" s="4">
        <f t="shared" si="2965"/>
        <v>3.1693680167278832E-2</v>
      </c>
      <c r="BX160" s="4">
        <f t="shared" si="2848"/>
        <v>25476</v>
      </c>
      <c r="BY160" s="4">
        <f t="shared" si="2849"/>
        <v>1670.5573770491803</v>
      </c>
      <c r="BZ160" s="4">
        <f t="shared" si="2850"/>
        <v>651940.29160149954</v>
      </c>
      <c r="CA160" s="4">
        <f t="shared" si="2851"/>
        <v>10.990343853038153</v>
      </c>
      <c r="CB160" s="4"/>
      <c r="CC160" s="4"/>
      <c r="CD160" s="4"/>
      <c r="CE160" s="4"/>
      <c r="CG160" s="1">
        <f t="shared" si="2221"/>
        <v>332</v>
      </c>
      <c r="CH160" s="1">
        <f t="shared" si="2222"/>
        <v>6203</v>
      </c>
      <c r="CI160" s="1">
        <f t="shared" si="2223"/>
        <v>5.4</v>
      </c>
      <c r="CJ160" s="4" t="str">
        <f t="shared" si="2852"/>
        <v>50-54</v>
      </c>
      <c r="CK160" s="4">
        <f t="shared" si="2766"/>
        <v>28055</v>
      </c>
      <c r="CL160" s="4">
        <f t="shared" si="2767"/>
        <v>772</v>
      </c>
      <c r="CM160" s="4">
        <f t="shared" si="2768"/>
        <v>2.7517376581714489E-2</v>
      </c>
      <c r="CN160" s="4">
        <f t="shared" si="2769"/>
        <v>9.7665078194619889E-4</v>
      </c>
      <c r="CP160" s="4" t="str">
        <f t="shared" ref="CP160:CT160" si="2966">+CP143</f>
        <v>50-54</v>
      </c>
      <c r="CQ160" s="4">
        <f t="shared" si="2966"/>
        <v>53</v>
      </c>
      <c r="CR160" s="4">
        <f t="shared" si="2966"/>
        <v>3</v>
      </c>
      <c r="CS160" s="4">
        <f t="shared" si="2966"/>
        <v>5.6603773584905662E-2</v>
      </c>
      <c r="CT160" s="4">
        <f t="shared" si="2966"/>
        <v>3.1741820042945901E-2</v>
      </c>
      <c r="CU160" s="4">
        <f t="shared" si="2854"/>
        <v>28055</v>
      </c>
      <c r="CV160" s="4">
        <f t="shared" si="2855"/>
        <v>1588.0188679245284</v>
      </c>
      <c r="CW160" s="4">
        <f t="shared" si="2856"/>
        <v>793020.10216487432</v>
      </c>
      <c r="CX160" s="4">
        <f t="shared" si="2857"/>
        <v>1.4584209588308679</v>
      </c>
      <c r="CY160" s="4"/>
      <c r="CZ160" s="4"/>
      <c r="DA160" s="4"/>
      <c r="DB160" s="4"/>
      <c r="DD160" s="1">
        <f t="shared" si="2225"/>
        <v>1893</v>
      </c>
      <c r="DE160" s="1">
        <f t="shared" si="2226"/>
        <v>5568</v>
      </c>
      <c r="DF160" s="1">
        <f t="shared" si="2227"/>
        <v>34</v>
      </c>
      <c r="DG160" s="4" t="str">
        <f t="shared" si="2858"/>
        <v>50-54</v>
      </c>
      <c r="DH160" s="4">
        <f t="shared" si="2771"/>
        <v>29040</v>
      </c>
      <c r="DI160" s="4">
        <f t="shared" si="2772"/>
        <v>3296</v>
      </c>
      <c r="DJ160" s="4">
        <f t="shared" si="2773"/>
        <v>0.11349862258953168</v>
      </c>
      <c r="DK160" s="4">
        <f t="shared" si="2774"/>
        <v>1.8613870873926089E-3</v>
      </c>
      <c r="DM160" s="4" t="str">
        <f t="shared" ref="DM160:DQ160" si="2967">+DM143</f>
        <v>50-54</v>
      </c>
      <c r="DN160" s="4">
        <f t="shared" si="2967"/>
        <v>62</v>
      </c>
      <c r="DO160" s="4">
        <f t="shared" si="2967"/>
        <v>7</v>
      </c>
      <c r="DP160" s="4">
        <f t="shared" si="2967"/>
        <v>0.11290322580645161</v>
      </c>
      <c r="DQ160" s="4">
        <f t="shared" si="2967"/>
        <v>4.0192297329966944E-2</v>
      </c>
      <c r="DR160" s="4">
        <f t="shared" si="2860"/>
        <v>29040</v>
      </c>
      <c r="DS160" s="4">
        <f t="shared" si="2861"/>
        <v>3278.7096774193546</v>
      </c>
      <c r="DT160" s="4">
        <f t="shared" si="2862"/>
        <v>1362319.2239266895</v>
      </c>
      <c r="DU160" s="4">
        <f t="shared" si="2863"/>
        <v>7.036914600550964</v>
      </c>
      <c r="DV160" s="4"/>
      <c r="DW160" s="4"/>
      <c r="DX160" s="4"/>
      <c r="DY160" s="4"/>
      <c r="EA160" s="1">
        <f t="shared" si="2229"/>
        <v>698</v>
      </c>
      <c r="EB160" s="1">
        <f t="shared" si="2230"/>
        <v>3868</v>
      </c>
      <c r="EC160" s="1">
        <f t="shared" si="2231"/>
        <v>18</v>
      </c>
      <c r="ED160" s="4" t="str">
        <f t="shared" si="2864"/>
        <v>50-54</v>
      </c>
      <c r="EE160" s="4">
        <f t="shared" si="2776"/>
        <v>20863</v>
      </c>
      <c r="EF160" s="4">
        <f t="shared" si="2777"/>
        <v>2850</v>
      </c>
      <c r="EG160" s="4">
        <f t="shared" si="2778"/>
        <v>0.13660547380530125</v>
      </c>
      <c r="EH160" s="4">
        <f t="shared" si="2779"/>
        <v>2.3776630977980075E-3</v>
      </c>
      <c r="EJ160" s="4" t="str">
        <f t="shared" ref="EJ160:EN160" si="2968">+EJ143</f>
        <v>50-54</v>
      </c>
      <c r="EK160" s="4">
        <f t="shared" si="2968"/>
        <v>57</v>
      </c>
      <c r="EL160" s="4">
        <f t="shared" si="2968"/>
        <v>11</v>
      </c>
      <c r="EM160" s="4">
        <f t="shared" si="2968"/>
        <v>0.19298245614035087</v>
      </c>
      <c r="EN160" s="4">
        <f t="shared" si="2968"/>
        <v>5.2271260723133144E-2</v>
      </c>
      <c r="EO160" s="4">
        <f t="shared" si="2866"/>
        <v>20863</v>
      </c>
      <c r="EP160" s="4">
        <f t="shared" si="2867"/>
        <v>4026.1929824561403</v>
      </c>
      <c r="EQ160" s="4">
        <f t="shared" si="2868"/>
        <v>1189267.2677369013</v>
      </c>
      <c r="ER160" s="4">
        <f t="shared" si="2869"/>
        <v>7.7865120069021714</v>
      </c>
      <c r="ES160" s="4"/>
      <c r="ET160" s="4"/>
      <c r="EU160" s="4"/>
      <c r="EV160" s="4"/>
      <c r="EX160" s="1">
        <f t="shared" si="2233"/>
        <v>731</v>
      </c>
      <c r="EY160" s="1">
        <f t="shared" si="2234"/>
        <v>4356</v>
      </c>
      <c r="EZ160" s="1">
        <f t="shared" si="2235"/>
        <v>16.8</v>
      </c>
      <c r="FA160" s="4" t="str">
        <f t="shared" si="2870"/>
        <v>50-54</v>
      </c>
      <c r="FB160" s="4">
        <f t="shared" si="2781"/>
        <v>22318</v>
      </c>
      <c r="FC160" s="4">
        <f t="shared" si="2782"/>
        <v>4486</v>
      </c>
      <c r="FD160" s="4">
        <f t="shared" si="2783"/>
        <v>0.20100367416435164</v>
      </c>
      <c r="FE160" s="4">
        <f t="shared" si="2784"/>
        <v>2.6825433721208614E-3</v>
      </c>
      <c r="FG160" s="4" t="str">
        <f t="shared" ref="FG160:FK160" si="2969">+FG143</f>
        <v>50-54</v>
      </c>
      <c r="FH160" s="4">
        <f t="shared" si="2969"/>
        <v>57</v>
      </c>
      <c r="FI160" s="4">
        <f t="shared" si="2969"/>
        <v>18</v>
      </c>
      <c r="FJ160" s="4">
        <f t="shared" si="2969"/>
        <v>0.31578947368421051</v>
      </c>
      <c r="FK160" s="4">
        <f t="shared" si="2969"/>
        <v>6.1568173880589661E-2</v>
      </c>
      <c r="FL160" s="4">
        <f t="shared" si="2872"/>
        <v>22318</v>
      </c>
      <c r="FM160" s="4">
        <f t="shared" si="2873"/>
        <v>7047.78947368421</v>
      </c>
      <c r="FN160" s="4">
        <f t="shared" si="2874"/>
        <v>1888091.7369878986</v>
      </c>
      <c r="FO160" s="4">
        <f t="shared" si="2875"/>
        <v>11.457209427368044</v>
      </c>
      <c r="FP160" s="4"/>
      <c r="FQ160" s="4"/>
      <c r="FR160" s="4"/>
      <c r="FS160" s="4"/>
      <c r="FU160" s="1">
        <f t="shared" si="2237"/>
        <v>1064</v>
      </c>
      <c r="FV160" s="1">
        <f t="shared" si="2238"/>
        <v>5456</v>
      </c>
      <c r="FW160" s="1">
        <f t="shared" si="2239"/>
        <v>19.5</v>
      </c>
      <c r="FX160" s="4" t="str">
        <f t="shared" si="2876"/>
        <v>50-54</v>
      </c>
      <c r="FY160" s="4">
        <f t="shared" si="2786"/>
        <v>23076</v>
      </c>
      <c r="FZ160" s="4">
        <f t="shared" si="2787"/>
        <v>3596</v>
      </c>
      <c r="GA160" s="4">
        <f t="shared" si="2788"/>
        <v>0.15583289998266597</v>
      </c>
      <c r="GB160" s="4">
        <f t="shared" si="2789"/>
        <v>2.3876107322828443E-3</v>
      </c>
      <c r="GD160" s="4" t="str">
        <f t="shared" ref="GD160:GH160" si="2970">+GD143</f>
        <v>50-54</v>
      </c>
      <c r="GE160" s="4">
        <f t="shared" si="2970"/>
        <v>55</v>
      </c>
      <c r="GF160" s="4">
        <f t="shared" si="2970"/>
        <v>5</v>
      </c>
      <c r="GG160" s="4">
        <f t="shared" si="2970"/>
        <v>9.0909090909090912E-2</v>
      </c>
      <c r="GH160" s="4">
        <f t="shared" si="2970"/>
        <v>3.8763766610110988E-2</v>
      </c>
      <c r="GI160" s="4">
        <f t="shared" si="2878"/>
        <v>23076</v>
      </c>
      <c r="GJ160" s="4">
        <f t="shared" si="2879"/>
        <v>2097.818181818182</v>
      </c>
      <c r="GK160" s="4">
        <f t="shared" si="2880"/>
        <v>800152.93163035309</v>
      </c>
      <c r="GL160" s="4">
        <f t="shared" si="2881"/>
        <v>8.5708094990466286</v>
      </c>
      <c r="GM160" s="4"/>
      <c r="GN160" s="4"/>
      <c r="GO160" s="4"/>
      <c r="GP160" s="4"/>
      <c r="GR160" s="1">
        <f t="shared" si="2241"/>
        <v>1596</v>
      </c>
      <c r="GS160" s="1">
        <f t="shared" si="2242"/>
        <v>5477</v>
      </c>
      <c r="GT160" s="1">
        <f t="shared" si="2243"/>
        <v>29.1</v>
      </c>
      <c r="GU160" s="4" t="str">
        <f t="shared" si="2882"/>
        <v>50-54</v>
      </c>
      <c r="GV160" s="4">
        <f t="shared" si="2791"/>
        <v>21506</v>
      </c>
      <c r="GW160" s="4">
        <f t="shared" si="2792"/>
        <v>7778</v>
      </c>
      <c r="GX160" s="4">
        <f t="shared" si="2793"/>
        <v>0.36166651167116154</v>
      </c>
      <c r="GY160" s="4">
        <f t="shared" si="2794"/>
        <v>3.2764092431267983E-3</v>
      </c>
      <c r="HA160" s="4" t="str">
        <f t="shared" ref="HA160:HE160" si="2971">+HA143</f>
        <v>50-54</v>
      </c>
      <c r="HB160" s="4">
        <f t="shared" si="2971"/>
        <v>61</v>
      </c>
      <c r="HC160" s="4">
        <f t="shared" si="2971"/>
        <v>14</v>
      </c>
      <c r="HD160" s="4">
        <f t="shared" si="2971"/>
        <v>0.22950819672131148</v>
      </c>
      <c r="HE160" s="4">
        <f t="shared" si="2971"/>
        <v>5.38416293871785E-2</v>
      </c>
      <c r="HF160" s="4">
        <f t="shared" si="2884"/>
        <v>21506</v>
      </c>
      <c r="HG160" s="4">
        <f t="shared" si="2885"/>
        <v>4935.8032786885251</v>
      </c>
      <c r="HH160" s="4">
        <f t="shared" si="2886"/>
        <v>1340774.2836977546</v>
      </c>
      <c r="HI160" s="4">
        <f t="shared" si="2887"/>
        <v>22.061657211940854</v>
      </c>
      <c r="HJ160" s="4"/>
      <c r="HK160" s="4"/>
      <c r="HL160" s="4"/>
      <c r="HM160" s="4"/>
      <c r="HO160" s="1">
        <f t="shared" si="2245"/>
        <v>2075</v>
      </c>
      <c r="HP160" s="1">
        <f t="shared" si="2246"/>
        <v>4667</v>
      </c>
      <c r="HQ160" s="1">
        <f t="shared" si="2247"/>
        <v>44.5</v>
      </c>
      <c r="HR160" s="4" t="str">
        <f t="shared" si="2888"/>
        <v>50-54</v>
      </c>
      <c r="HS160" s="4">
        <f t="shared" si="2796"/>
        <v>24327</v>
      </c>
      <c r="HT160" s="4">
        <f t="shared" si="2797"/>
        <v>6194</v>
      </c>
      <c r="HU160" s="4">
        <f t="shared" si="2798"/>
        <v>0.25461421465860978</v>
      </c>
      <c r="HV160" s="4">
        <f t="shared" si="2799"/>
        <v>2.7931071630242447E-3</v>
      </c>
      <c r="HX160" s="4" t="str">
        <f t="shared" ref="HX160:IB160" si="2972">+HX143</f>
        <v>50-54</v>
      </c>
      <c r="HY160" s="4">
        <f t="shared" si="2972"/>
        <v>55</v>
      </c>
      <c r="HZ160" s="4">
        <f t="shared" si="2972"/>
        <v>19</v>
      </c>
      <c r="IA160" s="4">
        <f t="shared" si="2972"/>
        <v>0.34545454545454546</v>
      </c>
      <c r="IB160" s="4">
        <f t="shared" si="2972"/>
        <v>6.4118597852210038E-2</v>
      </c>
      <c r="IC160" s="4">
        <f t="shared" si="2890"/>
        <v>24327</v>
      </c>
      <c r="ID160" s="4">
        <f t="shared" si="2891"/>
        <v>8403.8727272727265</v>
      </c>
      <c r="IE160" s="4">
        <f t="shared" si="2892"/>
        <v>2433017.0003666421</v>
      </c>
      <c r="IF160" s="4">
        <f t="shared" si="2893"/>
        <v>14.003781806223538</v>
      </c>
      <c r="IG160" s="4"/>
      <c r="IH160" s="4"/>
      <c r="II160" s="4"/>
      <c r="IJ160" s="4"/>
      <c r="IL160" s="1">
        <f t="shared" si="2249"/>
        <v>2040</v>
      </c>
      <c r="IM160" s="1">
        <f t="shared" si="2250"/>
        <v>4917</v>
      </c>
      <c r="IN160" s="1">
        <f t="shared" si="2251"/>
        <v>41.5</v>
      </c>
      <c r="IO160" s="4" t="str">
        <f t="shared" si="2894"/>
        <v>50-54</v>
      </c>
      <c r="IP160" s="4">
        <f t="shared" si="2801"/>
        <v>23439</v>
      </c>
      <c r="IQ160" s="4">
        <f t="shared" si="2802"/>
        <v>12020</v>
      </c>
      <c r="IR160" s="4">
        <f t="shared" si="2803"/>
        <v>0.51282051282051277</v>
      </c>
      <c r="IS160" s="4">
        <f t="shared" si="2804"/>
        <v>3.2648080437288835E-3</v>
      </c>
      <c r="IU160" s="4" t="str">
        <f t="shared" ref="IU160:IY160" si="2973">+IU143</f>
        <v>50-54</v>
      </c>
      <c r="IV160" s="4">
        <f t="shared" si="2973"/>
        <v>58</v>
      </c>
      <c r="IW160" s="4">
        <f t="shared" si="2973"/>
        <v>41</v>
      </c>
      <c r="IX160" s="4">
        <f t="shared" si="2973"/>
        <v>0.7068965517241379</v>
      </c>
      <c r="IY160" s="4">
        <f t="shared" si="2973"/>
        <v>5.9768781045513808E-2</v>
      </c>
      <c r="IZ160" s="4">
        <f t="shared" si="2896"/>
        <v>23439</v>
      </c>
      <c r="JA160" s="4">
        <f t="shared" si="2897"/>
        <v>16568.948275862069</v>
      </c>
      <c r="JB160" s="4">
        <f t="shared" si="2898"/>
        <v>1962578.1322368688</v>
      </c>
      <c r="JC160" s="4">
        <f t="shared" si="2899"/>
        <v>29.743589743589741</v>
      </c>
      <c r="JD160" s="4"/>
      <c r="JE160" s="4"/>
      <c r="JF160" s="4"/>
      <c r="JG160" s="4"/>
      <c r="JI160" s="1">
        <f t="shared" si="2253"/>
        <v>1334</v>
      </c>
      <c r="JJ160" s="1">
        <f t="shared" si="2254"/>
        <v>4607</v>
      </c>
      <c r="JK160" s="1">
        <f t="shared" si="2255"/>
        <v>29</v>
      </c>
      <c r="JL160" s="4" t="str">
        <f t="shared" si="2900"/>
        <v>50-54</v>
      </c>
      <c r="JM160" s="4">
        <f t="shared" si="2806"/>
        <v>23096</v>
      </c>
      <c r="JN160" s="4">
        <f t="shared" si="2807"/>
        <v>9153</v>
      </c>
      <c r="JO160" s="4">
        <f t="shared" si="2808"/>
        <v>0.39630239002424661</v>
      </c>
      <c r="JP160" s="4">
        <f t="shared" si="2809"/>
        <v>3.2185087084596184E-3</v>
      </c>
      <c r="JR160" s="4" t="str">
        <f t="shared" ref="JR160:JV160" si="2974">+JR143</f>
        <v>50-54</v>
      </c>
      <c r="JS160" s="4">
        <f t="shared" si="2974"/>
        <v>63</v>
      </c>
      <c r="JT160" s="4">
        <f t="shared" si="2974"/>
        <v>36</v>
      </c>
      <c r="JU160" s="4">
        <f t="shared" si="2974"/>
        <v>0.5714285714285714</v>
      </c>
      <c r="JV160" s="4">
        <f t="shared" si="2974"/>
        <v>6.2347968638854966E-2</v>
      </c>
      <c r="JW160" s="4">
        <f t="shared" si="2902"/>
        <v>23096</v>
      </c>
      <c r="JX160" s="4">
        <f t="shared" si="2903"/>
        <v>13197.714285714284</v>
      </c>
      <c r="JY160" s="4">
        <f t="shared" si="2904"/>
        <v>2073567.4091350823</v>
      </c>
      <c r="JZ160" s="4">
        <f t="shared" si="2905"/>
        <v>24.967050571527537</v>
      </c>
      <c r="KA160" s="4"/>
      <c r="KB160" s="4"/>
      <c r="KC160" s="4"/>
      <c r="KD160" s="4"/>
      <c r="KF160" s="1">
        <f t="shared" si="2257"/>
        <v>4085</v>
      </c>
      <c r="KG160" s="1">
        <f t="shared" si="2258"/>
        <v>4408</v>
      </c>
      <c r="KH160" s="1">
        <f t="shared" si="2259"/>
        <v>92.7</v>
      </c>
      <c r="KI160" s="4" t="str">
        <f t="shared" si="2906"/>
        <v>50-54</v>
      </c>
      <c r="KJ160" s="4">
        <f t="shared" si="2811"/>
        <v>23494</v>
      </c>
      <c r="KK160" s="4">
        <f t="shared" si="2812"/>
        <v>19185</v>
      </c>
      <c r="KL160" s="4">
        <f t="shared" si="2813"/>
        <v>0.8165914701625947</v>
      </c>
      <c r="KM160" s="4">
        <f t="shared" si="2814"/>
        <v>2.5248390712930128E-3</v>
      </c>
      <c r="KO160" s="4" t="str">
        <f t="shared" ref="KO160:KS160" si="2975">+KO143</f>
        <v>50-54</v>
      </c>
      <c r="KP160" s="4">
        <f t="shared" si="2975"/>
        <v>58</v>
      </c>
      <c r="KQ160" s="4">
        <f t="shared" si="2975"/>
        <v>49</v>
      </c>
      <c r="KR160" s="4">
        <f t="shared" si="2975"/>
        <v>0.84482758620689657</v>
      </c>
      <c r="KS160" s="4">
        <f t="shared" si="2975"/>
        <v>4.7541984311278852E-2</v>
      </c>
      <c r="KT160" s="4">
        <f t="shared" si="2908"/>
        <v>23494</v>
      </c>
      <c r="KU160" s="4">
        <f t="shared" si="2909"/>
        <v>19848.37931034483</v>
      </c>
      <c r="KV160" s="4">
        <f t="shared" si="2910"/>
        <v>1247580.3839640818</v>
      </c>
      <c r="KW160" s="4">
        <f t="shared" si="2911"/>
        <v>47.362305269430493</v>
      </c>
      <c r="KX160" s="4"/>
      <c r="KY160" s="4"/>
      <c r="KZ160" s="4"/>
      <c r="LA160" s="4"/>
      <c r="LC160" s="1">
        <f t="shared" si="2261"/>
        <v>2682</v>
      </c>
      <c r="LD160" s="1">
        <f t="shared" si="2262"/>
        <v>6002</v>
      </c>
      <c r="LE160" s="1">
        <f t="shared" si="2263"/>
        <v>44.7</v>
      </c>
      <c r="LF160" s="4" t="str">
        <f t="shared" si="2912"/>
        <v>50-54</v>
      </c>
      <c r="LG160" s="4">
        <f t="shared" si="2816"/>
        <v>24806</v>
      </c>
      <c r="LH160" s="4">
        <f t="shared" si="2817"/>
        <v>3246</v>
      </c>
      <c r="LI160" s="4">
        <f t="shared" si="2818"/>
        <v>0.13085543820043538</v>
      </c>
      <c r="LJ160" s="4">
        <f t="shared" si="2819"/>
        <v>2.1412310228529157E-3</v>
      </c>
      <c r="LL160" s="4" t="str">
        <f t="shared" ref="LL160:LP160" si="2976">+LL143</f>
        <v>50-54</v>
      </c>
      <c r="LM160" s="4">
        <f t="shared" si="2976"/>
        <v>58</v>
      </c>
      <c r="LN160" s="4">
        <f t="shared" si="2976"/>
        <v>8</v>
      </c>
      <c r="LO160" s="4">
        <f t="shared" si="2976"/>
        <v>0.13793103448275862</v>
      </c>
      <c r="LP160" s="4">
        <f t="shared" si="2976"/>
        <v>4.5278080296456052E-2</v>
      </c>
      <c r="LQ160" s="4">
        <f t="shared" si="2914"/>
        <v>24806</v>
      </c>
      <c r="LR160" s="4">
        <f t="shared" si="2915"/>
        <v>3421.5172413793102</v>
      </c>
      <c r="LS160" s="4">
        <f t="shared" si="2916"/>
        <v>1261506.4906310223</v>
      </c>
      <c r="LT160" s="4">
        <f t="shared" si="2917"/>
        <v>7.5896154156252518</v>
      </c>
      <c r="LU160" s="4"/>
      <c r="LV160" s="4"/>
      <c r="LW160" s="4"/>
      <c r="LX160" s="4"/>
      <c r="LZ160" s="1">
        <f t="shared" si="2265"/>
        <v>991</v>
      </c>
      <c r="MA160" s="1">
        <f t="shared" si="2266"/>
        <v>4404</v>
      </c>
      <c r="MB160" s="1">
        <f t="shared" si="2267"/>
        <v>22.5</v>
      </c>
      <c r="MC160" s="4" t="str">
        <f t="shared" si="2918"/>
        <v>50-54</v>
      </c>
      <c r="MD160" s="4">
        <f t="shared" si="2821"/>
        <v>23628</v>
      </c>
      <c r="ME160" s="4">
        <f t="shared" si="2822"/>
        <v>6484</v>
      </c>
      <c r="MF160" s="4">
        <f t="shared" si="2823"/>
        <v>0.27442017944811242</v>
      </c>
      <c r="MG160" s="4">
        <f t="shared" si="2824"/>
        <v>2.9029338451676953E-3</v>
      </c>
      <c r="MI160" s="4" t="str">
        <f t="shared" ref="MI160:MM160" si="2977">+MI143</f>
        <v>50-54</v>
      </c>
      <c r="MJ160" s="4">
        <f t="shared" si="2977"/>
        <v>55</v>
      </c>
      <c r="MK160" s="4">
        <f t="shared" si="2977"/>
        <v>13</v>
      </c>
      <c r="ML160" s="4">
        <f t="shared" si="2977"/>
        <v>0.23636363636363636</v>
      </c>
      <c r="MM160" s="4">
        <f t="shared" si="2977"/>
        <v>5.7286499721470957E-2</v>
      </c>
      <c r="MN160" s="4">
        <f t="shared" si="2920"/>
        <v>23628</v>
      </c>
      <c r="MO160" s="4">
        <f t="shared" si="2921"/>
        <v>5584.8</v>
      </c>
      <c r="MP160" s="4">
        <f t="shared" si="2922"/>
        <v>1832139.3338181819</v>
      </c>
      <c r="MQ160" s="4">
        <f t="shared" si="2923"/>
        <v>15.093109869646183</v>
      </c>
      <c r="MR160" s="4"/>
      <c r="MS160" s="4"/>
      <c r="MT160" s="4"/>
      <c r="MU160" s="4"/>
      <c r="MW160" s="1">
        <f t="shared" si="2269"/>
        <v>1614</v>
      </c>
      <c r="MX160" s="1">
        <f t="shared" si="2270"/>
        <v>4885</v>
      </c>
      <c r="MY160" s="1">
        <f t="shared" si="2271"/>
        <v>33</v>
      </c>
      <c r="MZ160" s="4" t="str">
        <f t="shared" si="2924"/>
        <v>50-54</v>
      </c>
      <c r="NA160" s="4">
        <f t="shared" si="2826"/>
        <v>14678</v>
      </c>
      <c r="NB160" s="4">
        <f t="shared" si="2827"/>
        <v>12248</v>
      </c>
      <c r="NC160" s="4">
        <f t="shared" si="2828"/>
        <v>0.83444610982422673</v>
      </c>
      <c r="ND160" s="4">
        <f t="shared" si="2829"/>
        <v>3.067859036786069E-3</v>
      </c>
      <c r="NF160" s="4" t="str">
        <f t="shared" ref="NF160:NJ160" si="2978">+NF143</f>
        <v>50-54</v>
      </c>
      <c r="NG160" s="4">
        <f t="shared" si="2978"/>
        <v>35</v>
      </c>
      <c r="NH160" s="4">
        <f t="shared" si="2978"/>
        <v>29</v>
      </c>
      <c r="NI160" s="4">
        <f t="shared" si="2978"/>
        <v>0.82857142857142863</v>
      </c>
      <c r="NJ160" s="4">
        <f t="shared" si="2978"/>
        <v>6.3704858824903399E-2</v>
      </c>
      <c r="NK160" s="4">
        <f t="shared" si="2926"/>
        <v>14678</v>
      </c>
      <c r="NL160" s="4">
        <f t="shared" si="2927"/>
        <v>12161.77142857143</v>
      </c>
      <c r="NM160" s="4">
        <f t="shared" si="2928"/>
        <v>874337.04993585951</v>
      </c>
      <c r="NN160" s="4">
        <f t="shared" si="2929"/>
        <v>29.205613843847935</v>
      </c>
      <c r="NO160" s="4"/>
      <c r="NP160" s="4"/>
      <c r="NQ160" s="4"/>
      <c r="NR160" s="4"/>
      <c r="NT160" s="1">
        <f t="shared" si="2273"/>
        <v>1664</v>
      </c>
      <c r="NU160" s="1">
        <f t="shared" si="2274"/>
        <v>4053</v>
      </c>
      <c r="NV160" s="1">
        <f t="shared" si="2275"/>
        <v>41.1</v>
      </c>
      <c r="NW160" s="4" t="str">
        <f t="shared" si="2930"/>
        <v>50-54</v>
      </c>
      <c r="NX160" s="4">
        <f t="shared" si="2831"/>
        <v>16245</v>
      </c>
      <c r="NY160" s="4">
        <f t="shared" si="2832"/>
        <v>2484</v>
      </c>
      <c r="NZ160" s="4">
        <f t="shared" si="2833"/>
        <v>0.15290858725761772</v>
      </c>
      <c r="OA160" s="4">
        <f t="shared" si="2834"/>
        <v>2.8237173327520819E-3</v>
      </c>
      <c r="OC160" s="4" t="str">
        <f t="shared" ref="OC160:OG160" si="2979">+OC143</f>
        <v>50-54</v>
      </c>
      <c r="OD160" s="4">
        <f t="shared" si="2979"/>
        <v>35</v>
      </c>
      <c r="OE160" s="4">
        <f t="shared" si="2979"/>
        <v>6</v>
      </c>
      <c r="OF160" s="4">
        <f t="shared" si="2979"/>
        <v>0.17142857142857143</v>
      </c>
      <c r="OG160" s="4">
        <f t="shared" si="2979"/>
        <v>6.3704858824903413E-2</v>
      </c>
      <c r="OH160" s="4">
        <f t="shared" si="2932"/>
        <v>16245</v>
      </c>
      <c r="OI160" s="4">
        <f t="shared" si="2933"/>
        <v>2784.8571428571427</v>
      </c>
      <c r="OJ160" s="4">
        <f t="shared" si="2934"/>
        <v>1070987.8565597665</v>
      </c>
      <c r="OK160" s="4">
        <f t="shared" si="2935"/>
        <v>5.35180055401662</v>
      </c>
      <c r="OL160" s="4"/>
      <c r="OM160" s="4"/>
      <c r="ON160" s="4"/>
      <c r="OO160" s="4"/>
      <c r="OQ160" s="1">
        <f t="shared" si="2277"/>
        <v>868</v>
      </c>
      <c r="OR160" s="1">
        <f t="shared" si="2278"/>
        <v>3969</v>
      </c>
      <c r="OS160" s="1">
        <f t="shared" si="2279"/>
        <v>21.9</v>
      </c>
      <c r="OT160" s="4" t="str">
        <f t="shared" si="2936"/>
        <v>50-54</v>
      </c>
      <c r="OU160" s="4">
        <f t="shared" si="2836"/>
        <v>16392</v>
      </c>
      <c r="OV160" s="4">
        <f t="shared" si="2837"/>
        <v>676</v>
      </c>
      <c r="OW160" s="4">
        <f t="shared" si="2838"/>
        <v>4.1239629087359689E-2</v>
      </c>
      <c r="OX160" s="4">
        <f t="shared" si="2839"/>
        <v>1.5530893440168926E-3</v>
      </c>
      <c r="OZ160" s="4" t="str">
        <f t="shared" ref="OZ160:PD160" si="2980">+OZ143</f>
        <v>50-54</v>
      </c>
      <c r="PA160" s="4">
        <f t="shared" si="2980"/>
        <v>35</v>
      </c>
      <c r="PB160" s="4">
        <f t="shared" si="2980"/>
        <v>2</v>
      </c>
      <c r="PC160" s="4">
        <f t="shared" si="2980"/>
        <v>5.7142857142857141E-2</v>
      </c>
      <c r="PD160" s="4">
        <f t="shared" si="2980"/>
        <v>3.9234660704319725E-2</v>
      </c>
      <c r="PE160" s="4">
        <f t="shared" si="2938"/>
        <v>16392</v>
      </c>
      <c r="PF160" s="4">
        <f t="shared" si="2939"/>
        <v>936.68571428571431</v>
      </c>
      <c r="PG160" s="4">
        <f t="shared" si="2940"/>
        <v>413622.06003498542</v>
      </c>
      <c r="PH160" s="4">
        <f t="shared" si="2941"/>
        <v>1.4433870180575892</v>
      </c>
      <c r="PI160" s="4"/>
      <c r="PJ160" s="4"/>
      <c r="PK160" s="4"/>
      <c r="PL160" s="4"/>
      <c r="PN160" s="1">
        <f t="shared" si="2281"/>
        <v>330</v>
      </c>
      <c r="PO160" s="1">
        <f t="shared" si="2282"/>
        <v>4652</v>
      </c>
      <c r="PP160" s="1">
        <f t="shared" si="2283"/>
        <v>7.1</v>
      </c>
      <c r="PQ160" s="4" t="str">
        <f t="shared" si="2942"/>
        <v>50-54</v>
      </c>
      <c r="PR160" s="4">
        <f t="shared" si="2841"/>
        <v>16306</v>
      </c>
      <c r="PS160" s="4">
        <f t="shared" si="2842"/>
        <v>222</v>
      </c>
      <c r="PT160" s="4">
        <f t="shared" si="2843"/>
        <v>1.3614620385134306E-2</v>
      </c>
      <c r="PU160" s="4">
        <f t="shared" si="2844"/>
        <v>9.0751197085310652E-4</v>
      </c>
      <c r="PW160" s="4" t="str">
        <f t="shared" ref="PW160:QA160" si="2981">+PW143</f>
        <v>50-54</v>
      </c>
      <c r="PX160" s="4">
        <f t="shared" si="2981"/>
        <v>33</v>
      </c>
      <c r="PY160" s="4">
        <f t="shared" si="2981"/>
        <v>3</v>
      </c>
      <c r="PZ160" s="4">
        <f t="shared" si="2981"/>
        <v>9.0909090909090912E-2</v>
      </c>
      <c r="QA160" s="4">
        <f t="shared" si="2981"/>
        <v>5.0043807505743665E-2</v>
      </c>
      <c r="QB160" s="4">
        <f t="shared" si="2944"/>
        <v>16306</v>
      </c>
      <c r="QC160" s="4">
        <f t="shared" si="2945"/>
        <v>1482.3636363636365</v>
      </c>
      <c r="QD160" s="4">
        <f t="shared" si="2946"/>
        <v>665879.3789130979</v>
      </c>
      <c r="QE160" s="4">
        <f t="shared" si="2947"/>
        <v>0.44928247270943206</v>
      </c>
      <c r="QF160" s="4"/>
      <c r="QG160" s="4"/>
      <c r="QH160" s="4"/>
      <c r="QI160" s="4"/>
      <c r="QN160" s="4"/>
      <c r="QO160" s="4"/>
      <c r="QP160" s="4"/>
      <c r="QQ160" s="4"/>
      <c r="QR160" s="4"/>
      <c r="QT160" s="4"/>
      <c r="QU160" s="4"/>
      <c r="QV160" s="4"/>
      <c r="QW160" s="4"/>
      <c r="QX160" s="4"/>
      <c r="QY160" s="4"/>
      <c r="QZ160" s="4"/>
      <c r="RA160" s="4"/>
      <c r="RB160" s="4"/>
      <c r="RC160" s="4"/>
      <c r="RD160" s="4"/>
      <c r="RE160" s="4"/>
      <c r="RF160" s="4"/>
    </row>
    <row r="161" spans="1:474">
      <c r="A161" s="20" t="s">
        <v>13</v>
      </c>
      <c r="B161" s="20" t="s">
        <v>18</v>
      </c>
      <c r="C161" s="20">
        <v>57</v>
      </c>
      <c r="D161" s="20" t="s">
        <v>15</v>
      </c>
      <c r="E161" s="23">
        <v>1842</v>
      </c>
      <c r="F161" s="23">
        <v>5995</v>
      </c>
      <c r="G161" s="20">
        <v>30.7</v>
      </c>
      <c r="H161" s="20">
        <v>426</v>
      </c>
      <c r="I161" s="23">
        <v>5733</v>
      </c>
      <c r="J161" s="20">
        <v>7.4</v>
      </c>
      <c r="K161" s="23">
        <v>1692</v>
      </c>
      <c r="L161" s="23">
        <v>6178</v>
      </c>
      <c r="M161" s="20">
        <v>27.4</v>
      </c>
      <c r="N161" s="20">
        <v>678</v>
      </c>
      <c r="O161" s="23">
        <v>4649</v>
      </c>
      <c r="P161" s="20">
        <v>14.6</v>
      </c>
      <c r="Q161" s="20">
        <v>990</v>
      </c>
      <c r="R161" s="23">
        <v>5511</v>
      </c>
      <c r="S161" s="20">
        <v>18</v>
      </c>
      <c r="T161" s="23">
        <v>1508</v>
      </c>
      <c r="U161" s="23">
        <v>4849</v>
      </c>
      <c r="V161" s="20">
        <v>31.1</v>
      </c>
      <c r="W161" s="23">
        <v>1807</v>
      </c>
      <c r="X161" s="23">
        <v>4273</v>
      </c>
      <c r="Y161" s="20">
        <v>42.3</v>
      </c>
      <c r="Z161" s="23">
        <v>2212</v>
      </c>
      <c r="AA161" s="23">
        <v>5505</v>
      </c>
      <c r="AB161" s="20">
        <v>40.200000000000003</v>
      </c>
      <c r="AC161" s="23">
        <v>2567</v>
      </c>
      <c r="AD161" s="23">
        <v>4347</v>
      </c>
      <c r="AE161" s="20">
        <v>59.1</v>
      </c>
      <c r="AF161" s="23">
        <v>1172</v>
      </c>
      <c r="AG161" s="23">
        <v>4521</v>
      </c>
      <c r="AH161" s="20">
        <v>25.9</v>
      </c>
      <c r="AI161" s="23">
        <v>3515</v>
      </c>
      <c r="AJ161" s="23">
        <v>6115</v>
      </c>
      <c r="AK161" s="20">
        <v>57.5</v>
      </c>
      <c r="AL161" s="23">
        <v>3054</v>
      </c>
      <c r="AM161" s="23">
        <v>5456</v>
      </c>
      <c r="AN161" s="20">
        <v>56</v>
      </c>
      <c r="AO161" s="23">
        <v>1013</v>
      </c>
      <c r="AP161" s="23">
        <v>4953</v>
      </c>
      <c r="AQ161" s="20">
        <v>20.5</v>
      </c>
      <c r="AR161" s="23">
        <v>1492</v>
      </c>
      <c r="AS161" s="23">
        <v>3910</v>
      </c>
      <c r="AT161" s="20">
        <v>38.200000000000003</v>
      </c>
      <c r="AU161" s="23">
        <v>1636</v>
      </c>
      <c r="AV161" s="23">
        <v>4411</v>
      </c>
      <c r="AW161" s="20">
        <v>37.1</v>
      </c>
      <c r="AX161" s="20">
        <v>677</v>
      </c>
      <c r="AY161" s="23">
        <v>4210</v>
      </c>
      <c r="AZ161" s="20">
        <v>16.100000000000001</v>
      </c>
      <c r="BA161" s="20">
        <v>244</v>
      </c>
      <c r="BB161" s="23">
        <v>4726</v>
      </c>
      <c r="BC161" s="20">
        <v>5.2</v>
      </c>
      <c r="BE161" s="35"/>
      <c r="BF161" s="1" t="str">
        <f t="shared" si="2213"/>
        <v>明細部</v>
      </c>
      <c r="BG161" s="1" t="str">
        <f t="shared" si="2214"/>
        <v>同規模</v>
      </c>
      <c r="BH161" s="1">
        <f t="shared" si="2215"/>
        <v>57</v>
      </c>
      <c r="BI161" s="1" t="str">
        <f t="shared" si="2216"/>
        <v>男</v>
      </c>
      <c r="BJ161" s="1">
        <f t="shared" si="2217"/>
        <v>1842</v>
      </c>
      <c r="BK161" s="1">
        <f t="shared" si="2218"/>
        <v>5995</v>
      </c>
      <c r="BL161" s="1">
        <f t="shared" si="2219"/>
        <v>30.7</v>
      </c>
      <c r="BM161" s="4" t="str">
        <f t="shared" si="2846"/>
        <v>55-59</v>
      </c>
      <c r="BN161" s="4">
        <f t="shared" si="2761"/>
        <v>49806</v>
      </c>
      <c r="BO161" s="4">
        <f t="shared" si="2762"/>
        <v>12828</v>
      </c>
      <c r="BP161" s="4">
        <f t="shared" si="2763"/>
        <v>0.2575593302011806</v>
      </c>
      <c r="BQ161" s="4">
        <f t="shared" si="2764"/>
        <v>1.9594251961468859E-3</v>
      </c>
      <c r="BS161" s="4" t="str">
        <f t="shared" ref="BS161:BW161" si="2982">+BS144</f>
        <v>55-59</v>
      </c>
      <c r="BT161" s="4">
        <f t="shared" si="2982"/>
        <v>78</v>
      </c>
      <c r="BU161" s="4">
        <f t="shared" si="2982"/>
        <v>23</v>
      </c>
      <c r="BV161" s="4">
        <f t="shared" si="2982"/>
        <v>0.29487179487179488</v>
      </c>
      <c r="BW161" s="4">
        <f t="shared" si="2982"/>
        <v>5.1630146662296719E-2</v>
      </c>
      <c r="BX161" s="4">
        <f t="shared" si="2848"/>
        <v>49806</v>
      </c>
      <c r="BY161" s="4">
        <f t="shared" si="2849"/>
        <v>14686.384615384615</v>
      </c>
      <c r="BZ161" s="4">
        <f t="shared" si="2850"/>
        <v>6612566.3984979512</v>
      </c>
      <c r="CA161" s="4">
        <f t="shared" si="2851"/>
        <v>20.089627755692089</v>
      </c>
      <c r="CB161" s="4"/>
      <c r="CC161" s="4"/>
      <c r="CD161" s="4"/>
      <c r="CE161" s="4"/>
      <c r="CG161" s="1">
        <f t="shared" si="2221"/>
        <v>426</v>
      </c>
      <c r="CH161" s="1">
        <f t="shared" si="2222"/>
        <v>5733</v>
      </c>
      <c r="CI161" s="1">
        <f t="shared" si="2223"/>
        <v>7.4</v>
      </c>
      <c r="CJ161" s="4" t="str">
        <f t="shared" si="2852"/>
        <v>55-59</v>
      </c>
      <c r="CK161" s="4">
        <f t="shared" si="2766"/>
        <v>46787</v>
      </c>
      <c r="CL161" s="4">
        <f t="shared" si="2767"/>
        <v>1631</v>
      </c>
      <c r="CM161" s="4">
        <f t="shared" si="2768"/>
        <v>3.4860110714514718E-2</v>
      </c>
      <c r="CN161" s="4">
        <f t="shared" si="2769"/>
        <v>8.4800207367014381E-4</v>
      </c>
      <c r="CP161" s="4" t="str">
        <f t="shared" ref="CP161:CT161" si="2983">+CP144</f>
        <v>55-59</v>
      </c>
      <c r="CQ161" s="4">
        <f t="shared" si="2983"/>
        <v>81</v>
      </c>
      <c r="CR161" s="4">
        <f t="shared" si="2983"/>
        <v>2</v>
      </c>
      <c r="CS161" s="4">
        <f t="shared" si="2983"/>
        <v>2.4691358024691357E-2</v>
      </c>
      <c r="CT161" s="4">
        <f t="shared" si="2983"/>
        <v>1.7242530987622132E-2</v>
      </c>
      <c r="CU161" s="4">
        <f t="shared" si="2854"/>
        <v>46787</v>
      </c>
      <c r="CV161" s="4">
        <f t="shared" si="2855"/>
        <v>1155.2345679012344</v>
      </c>
      <c r="CW161" s="4">
        <f t="shared" si="2856"/>
        <v>650807.31878421118</v>
      </c>
      <c r="CX161" s="4">
        <f t="shared" si="2857"/>
        <v>2.8236689678756921</v>
      </c>
      <c r="CY161" s="4"/>
      <c r="CZ161" s="4"/>
      <c r="DA161" s="4"/>
      <c r="DB161" s="4"/>
      <c r="DD161" s="1">
        <f t="shared" si="2225"/>
        <v>1692</v>
      </c>
      <c r="DE161" s="1">
        <f t="shared" si="2226"/>
        <v>6178</v>
      </c>
      <c r="DF161" s="1">
        <f t="shared" si="2227"/>
        <v>27.4</v>
      </c>
      <c r="DG161" s="4" t="str">
        <f t="shared" si="2858"/>
        <v>55-59</v>
      </c>
      <c r="DH161" s="4">
        <f t="shared" si="2771"/>
        <v>49429</v>
      </c>
      <c r="DI161" s="4">
        <f t="shared" si="2772"/>
        <v>3408</v>
      </c>
      <c r="DJ161" s="4">
        <f t="shared" si="2773"/>
        <v>6.8947379068967612E-2</v>
      </c>
      <c r="DK161" s="4">
        <f t="shared" si="2774"/>
        <v>1.1396069317889043E-3</v>
      </c>
      <c r="DM161" s="4" t="str">
        <f t="shared" ref="DM161:DQ161" si="2984">+DM144</f>
        <v>55-59</v>
      </c>
      <c r="DN161" s="4">
        <f t="shared" si="2984"/>
        <v>76</v>
      </c>
      <c r="DO161" s="4">
        <f t="shared" si="2984"/>
        <v>6</v>
      </c>
      <c r="DP161" s="4">
        <f t="shared" si="2984"/>
        <v>7.8947368421052627E-2</v>
      </c>
      <c r="DQ161" s="4">
        <f t="shared" si="2984"/>
        <v>3.093173328826495E-2</v>
      </c>
      <c r="DR161" s="4">
        <f t="shared" si="2860"/>
        <v>49429</v>
      </c>
      <c r="DS161" s="4">
        <f t="shared" si="2861"/>
        <v>3902.2894736842104</v>
      </c>
      <c r="DT161" s="4">
        <f t="shared" si="2862"/>
        <v>2337610.5691882926</v>
      </c>
      <c r="DU161" s="4">
        <f t="shared" si="2863"/>
        <v>5.2400008092415389</v>
      </c>
      <c r="DV161" s="4"/>
      <c r="DW161" s="4"/>
      <c r="DX161" s="4"/>
      <c r="DY161" s="4"/>
      <c r="EA161" s="1">
        <f t="shared" si="2229"/>
        <v>678</v>
      </c>
      <c r="EB161" s="1">
        <f t="shared" si="2230"/>
        <v>4649</v>
      </c>
      <c r="EC161" s="1">
        <f t="shared" si="2231"/>
        <v>14.6</v>
      </c>
      <c r="ED161" s="4" t="str">
        <f t="shared" si="2864"/>
        <v>55-59</v>
      </c>
      <c r="EE161" s="4">
        <f t="shared" si="2776"/>
        <v>42098</v>
      </c>
      <c r="EF161" s="4">
        <f t="shared" si="2777"/>
        <v>3236</v>
      </c>
      <c r="EG161" s="4">
        <f t="shared" si="2778"/>
        <v>7.6868259774811154E-2</v>
      </c>
      <c r="EH161" s="4">
        <f t="shared" si="2779"/>
        <v>1.298298736737917E-3</v>
      </c>
      <c r="EJ161" s="4" t="str">
        <f t="shared" ref="EJ161:EN161" si="2985">+EJ144</f>
        <v>55-59</v>
      </c>
      <c r="EK161" s="4">
        <f t="shared" si="2985"/>
        <v>82</v>
      </c>
      <c r="EL161" s="4">
        <f t="shared" si="2985"/>
        <v>6</v>
      </c>
      <c r="EM161" s="4">
        <f t="shared" si="2985"/>
        <v>7.3170731707317069E-2</v>
      </c>
      <c r="EN161" s="4">
        <f t="shared" si="2985"/>
        <v>2.8758196229082263E-2</v>
      </c>
      <c r="EO161" s="4">
        <f t="shared" si="2866"/>
        <v>42098</v>
      </c>
      <c r="EP161" s="4">
        <f t="shared" si="2867"/>
        <v>3080.3414634146338</v>
      </c>
      <c r="EQ161" s="4">
        <f t="shared" si="2868"/>
        <v>1465703.7975072912</v>
      </c>
      <c r="ER161" s="4">
        <f t="shared" si="2869"/>
        <v>6.3031973015345146</v>
      </c>
      <c r="ES161" s="4"/>
      <c r="ET161" s="4"/>
      <c r="EU161" s="4"/>
      <c r="EV161" s="4"/>
      <c r="EX161" s="1">
        <f t="shared" si="2233"/>
        <v>990</v>
      </c>
      <c r="EY161" s="1">
        <f t="shared" si="2234"/>
        <v>5511</v>
      </c>
      <c r="EZ161" s="1">
        <f t="shared" si="2235"/>
        <v>18</v>
      </c>
      <c r="FA161" s="4" t="str">
        <f t="shared" si="2870"/>
        <v>55-59</v>
      </c>
      <c r="FB161" s="4">
        <f t="shared" si="2781"/>
        <v>43344</v>
      </c>
      <c r="FC161" s="4">
        <f t="shared" si="2782"/>
        <v>7088</v>
      </c>
      <c r="FD161" s="4">
        <f t="shared" si="2783"/>
        <v>0.16352897748246586</v>
      </c>
      <c r="FE161" s="4">
        <f t="shared" si="2784"/>
        <v>1.7764717966381458E-3</v>
      </c>
      <c r="FG161" s="4" t="str">
        <f t="shared" ref="FG161:FK161" si="2986">+FG144</f>
        <v>55-59</v>
      </c>
      <c r="FH161" s="4">
        <f t="shared" si="2986"/>
        <v>74</v>
      </c>
      <c r="FI161" s="4">
        <f t="shared" si="2986"/>
        <v>15</v>
      </c>
      <c r="FJ161" s="4">
        <f t="shared" si="2986"/>
        <v>0.20270270270270271</v>
      </c>
      <c r="FK161" s="4">
        <f t="shared" si="2986"/>
        <v>4.6733042454170218E-2</v>
      </c>
      <c r="FL161" s="4">
        <f t="shared" si="2872"/>
        <v>43344</v>
      </c>
      <c r="FM161" s="4">
        <f t="shared" si="2873"/>
        <v>8785.9459459459467</v>
      </c>
      <c r="FN161" s="4">
        <f t="shared" si="2874"/>
        <v>4103043.1745405006</v>
      </c>
      <c r="FO161" s="4">
        <f t="shared" si="2875"/>
        <v>12.101144333702473</v>
      </c>
      <c r="FP161" s="4"/>
      <c r="FQ161" s="4"/>
      <c r="FR161" s="4"/>
      <c r="FS161" s="4"/>
      <c r="FU161" s="1">
        <f t="shared" si="2237"/>
        <v>1508</v>
      </c>
      <c r="FV161" s="1">
        <f t="shared" si="2238"/>
        <v>4849</v>
      </c>
      <c r="FW161" s="1">
        <f t="shared" si="2239"/>
        <v>31.1</v>
      </c>
      <c r="FX161" s="4" t="str">
        <f t="shared" si="2876"/>
        <v>55-59</v>
      </c>
      <c r="FY161" s="4">
        <f t="shared" si="2786"/>
        <v>40628</v>
      </c>
      <c r="FZ161" s="4">
        <f t="shared" si="2787"/>
        <v>5402</v>
      </c>
      <c r="GA161" s="4">
        <f t="shared" si="2788"/>
        <v>0.13296248892389484</v>
      </c>
      <c r="GB161" s="4">
        <f t="shared" si="2789"/>
        <v>1.6844991246514529E-3</v>
      </c>
      <c r="GD161" s="4" t="str">
        <f t="shared" ref="GD161:GH161" si="2987">+GD144</f>
        <v>55-59</v>
      </c>
      <c r="GE161" s="4">
        <f t="shared" si="2987"/>
        <v>87</v>
      </c>
      <c r="GF161" s="4">
        <f t="shared" si="2987"/>
        <v>14</v>
      </c>
      <c r="GG161" s="4">
        <f t="shared" si="2987"/>
        <v>0.16091954022988506</v>
      </c>
      <c r="GH161" s="4">
        <f t="shared" si="2987"/>
        <v>3.9395495658576418E-2</v>
      </c>
      <c r="GI161" s="4">
        <f t="shared" si="2878"/>
        <v>40628</v>
      </c>
      <c r="GJ161" s="4">
        <f t="shared" si="2879"/>
        <v>6537.8390804597702</v>
      </c>
      <c r="GK161" s="4">
        <f t="shared" si="2880"/>
        <v>2561792.9461946264</v>
      </c>
      <c r="GL161" s="4">
        <f t="shared" si="2881"/>
        <v>11.567736536378851</v>
      </c>
      <c r="GM161" s="4"/>
      <c r="GN161" s="4"/>
      <c r="GO161" s="4"/>
      <c r="GP161" s="4"/>
      <c r="GR161" s="1">
        <f t="shared" si="2241"/>
        <v>1807</v>
      </c>
      <c r="GS161" s="1">
        <f t="shared" si="2242"/>
        <v>4273</v>
      </c>
      <c r="GT161" s="1">
        <f t="shared" si="2243"/>
        <v>42.3</v>
      </c>
      <c r="GU161" s="4" t="str">
        <f t="shared" si="2882"/>
        <v>55-59</v>
      </c>
      <c r="GV161" s="4">
        <f t="shared" si="2791"/>
        <v>40848</v>
      </c>
      <c r="GW161" s="4">
        <f t="shared" si="2792"/>
        <v>13418</v>
      </c>
      <c r="GX161" s="4">
        <f t="shared" si="2793"/>
        <v>0.32848609479044261</v>
      </c>
      <c r="GY161" s="4">
        <f t="shared" si="2794"/>
        <v>2.3238099203718404E-3</v>
      </c>
      <c r="HA161" s="4" t="str">
        <f t="shared" ref="HA161:HE161" si="2988">+HA144</f>
        <v>55-59</v>
      </c>
      <c r="HB161" s="4">
        <f t="shared" si="2988"/>
        <v>88</v>
      </c>
      <c r="HC161" s="4">
        <f t="shared" si="2988"/>
        <v>31</v>
      </c>
      <c r="HD161" s="4">
        <f t="shared" si="2988"/>
        <v>0.35227272727272729</v>
      </c>
      <c r="HE161" s="4">
        <f t="shared" si="2988"/>
        <v>5.0920688429583805E-2</v>
      </c>
      <c r="HF161" s="4">
        <f t="shared" si="2884"/>
        <v>40848</v>
      </c>
      <c r="HG161" s="4">
        <f t="shared" si="2885"/>
        <v>14389.636363636364</v>
      </c>
      <c r="HH161" s="4">
        <f t="shared" si="2886"/>
        <v>4326434.448910594</v>
      </c>
      <c r="HI161" s="4">
        <f t="shared" si="2887"/>
        <v>28.906776341558949</v>
      </c>
      <c r="HJ161" s="4"/>
      <c r="HK161" s="4"/>
      <c r="HL161" s="4"/>
      <c r="HM161" s="4"/>
      <c r="HO161" s="1">
        <f t="shared" si="2245"/>
        <v>2212</v>
      </c>
      <c r="HP161" s="1">
        <f t="shared" si="2246"/>
        <v>5505</v>
      </c>
      <c r="HQ161" s="1">
        <f t="shared" si="2247"/>
        <v>40.200000000000003</v>
      </c>
      <c r="HR161" s="4" t="str">
        <f t="shared" si="2888"/>
        <v>55-59</v>
      </c>
      <c r="HS161" s="4">
        <f t="shared" si="2796"/>
        <v>49394</v>
      </c>
      <c r="HT161" s="4">
        <f t="shared" si="2797"/>
        <v>11205</v>
      </c>
      <c r="HU161" s="4">
        <f t="shared" si="2798"/>
        <v>0.22684941490869337</v>
      </c>
      <c r="HV161" s="4">
        <f t="shared" si="2799"/>
        <v>1.8843595693076214E-3</v>
      </c>
      <c r="HX161" s="4" t="str">
        <f t="shared" ref="HX161:IB161" si="2989">+HX144</f>
        <v>55-59</v>
      </c>
      <c r="HY161" s="4">
        <f t="shared" si="2989"/>
        <v>69</v>
      </c>
      <c r="HZ161" s="4">
        <f t="shared" si="2989"/>
        <v>29</v>
      </c>
      <c r="IA161" s="4">
        <f t="shared" si="2989"/>
        <v>0.42028985507246375</v>
      </c>
      <c r="IB161" s="4">
        <f t="shared" si="2989"/>
        <v>5.9423107396788889E-2</v>
      </c>
      <c r="IC161" s="4">
        <f t="shared" si="2890"/>
        <v>49394</v>
      </c>
      <c r="ID161" s="4">
        <f t="shared" si="2891"/>
        <v>20759.797101449276</v>
      </c>
      <c r="IE161" s="4">
        <f t="shared" si="2892"/>
        <v>8615075.9758788943</v>
      </c>
      <c r="IF161" s="4">
        <f t="shared" si="2893"/>
        <v>15.652609628699842</v>
      </c>
      <c r="IG161" s="4"/>
      <c r="IH161" s="4"/>
      <c r="II161" s="4"/>
      <c r="IJ161" s="4"/>
      <c r="IL161" s="1">
        <f t="shared" si="2249"/>
        <v>2567</v>
      </c>
      <c r="IM161" s="1">
        <f t="shared" si="2250"/>
        <v>4347</v>
      </c>
      <c r="IN161" s="1">
        <f t="shared" si="2251"/>
        <v>59.1</v>
      </c>
      <c r="IO161" s="4" t="str">
        <f t="shared" si="2894"/>
        <v>55-59</v>
      </c>
      <c r="IP161" s="4">
        <f t="shared" si="2801"/>
        <v>41428</v>
      </c>
      <c r="IQ161" s="4">
        <f t="shared" si="2802"/>
        <v>21066</v>
      </c>
      <c r="IR161" s="4">
        <f t="shared" si="2803"/>
        <v>0.50849666891957135</v>
      </c>
      <c r="IS161" s="4">
        <f t="shared" si="2804"/>
        <v>2.4561806470787279E-3</v>
      </c>
      <c r="IU161" s="4" t="str">
        <f t="shared" ref="IU161:IY161" si="2990">+IU144</f>
        <v>55-59</v>
      </c>
      <c r="IV161" s="4">
        <f t="shared" si="2990"/>
        <v>76</v>
      </c>
      <c r="IW161" s="4">
        <f t="shared" si="2990"/>
        <v>64</v>
      </c>
      <c r="IX161" s="4">
        <f t="shared" si="2990"/>
        <v>0.84210526315789469</v>
      </c>
      <c r="IY161" s="4">
        <f t="shared" si="2990"/>
        <v>4.1827337591527708E-2</v>
      </c>
      <c r="IZ161" s="4">
        <f t="shared" si="2896"/>
        <v>41428</v>
      </c>
      <c r="JA161" s="4">
        <f t="shared" si="2897"/>
        <v>34886.73684210526</v>
      </c>
      <c r="JB161" s="4">
        <f t="shared" si="2898"/>
        <v>3002675.34742674</v>
      </c>
      <c r="JC161" s="4">
        <f t="shared" si="2899"/>
        <v>38.645746837887422</v>
      </c>
      <c r="JD161" s="4"/>
      <c r="JE161" s="4"/>
      <c r="JF161" s="4"/>
      <c r="JG161" s="4"/>
      <c r="JI161" s="1">
        <f t="shared" si="2253"/>
        <v>1172</v>
      </c>
      <c r="JJ161" s="1">
        <f t="shared" si="2254"/>
        <v>4521</v>
      </c>
      <c r="JK161" s="1">
        <f t="shared" si="2255"/>
        <v>25.9</v>
      </c>
      <c r="JL161" s="4" t="str">
        <f t="shared" si="2900"/>
        <v>55-59</v>
      </c>
      <c r="JM161" s="4">
        <f t="shared" si="2806"/>
        <v>41458</v>
      </c>
      <c r="JN161" s="4">
        <f t="shared" si="2807"/>
        <v>13517</v>
      </c>
      <c r="JO161" s="4">
        <f t="shared" si="2808"/>
        <v>0.32604081238844129</v>
      </c>
      <c r="JP161" s="4">
        <f t="shared" si="2809"/>
        <v>2.3022294694113369E-3</v>
      </c>
      <c r="JR161" s="4" t="str">
        <f t="shared" ref="JR161:JV161" si="2991">+JR144</f>
        <v>55-59</v>
      </c>
      <c r="JS161" s="4">
        <f t="shared" si="2991"/>
        <v>81</v>
      </c>
      <c r="JT161" s="4">
        <f t="shared" si="2991"/>
        <v>37</v>
      </c>
      <c r="JU161" s="4">
        <f t="shared" si="2991"/>
        <v>0.4567901234567901</v>
      </c>
      <c r="JV161" s="4">
        <f t="shared" si="2991"/>
        <v>5.5347711939182476E-2</v>
      </c>
      <c r="JW161" s="4">
        <f t="shared" si="2902"/>
        <v>41458</v>
      </c>
      <c r="JX161" s="4">
        <f t="shared" si="2903"/>
        <v>18937.604938271605</v>
      </c>
      <c r="JY161" s="4">
        <f t="shared" si="2904"/>
        <v>5265214.1325038895</v>
      </c>
      <c r="JZ161" s="4">
        <f t="shared" si="2905"/>
        <v>26.409305803463745</v>
      </c>
      <c r="KA161" s="4"/>
      <c r="KB161" s="4"/>
      <c r="KC161" s="4"/>
      <c r="KD161" s="4"/>
      <c r="KF161" s="1">
        <f t="shared" si="2257"/>
        <v>3515</v>
      </c>
      <c r="KG161" s="1">
        <f t="shared" si="2258"/>
        <v>6115</v>
      </c>
      <c r="KH161" s="1">
        <f t="shared" si="2259"/>
        <v>57.5</v>
      </c>
      <c r="KI161" s="4" t="str">
        <f t="shared" si="2906"/>
        <v>55-59</v>
      </c>
      <c r="KJ161" s="4">
        <f t="shared" si="2811"/>
        <v>45127</v>
      </c>
      <c r="KK161" s="4">
        <f t="shared" si="2812"/>
        <v>33738</v>
      </c>
      <c r="KL161" s="4">
        <f t="shared" si="2813"/>
        <v>0.74762337403328383</v>
      </c>
      <c r="KM161" s="4">
        <f t="shared" si="2814"/>
        <v>2.0447855570241056E-3</v>
      </c>
      <c r="KO161" s="4" t="str">
        <f t="shared" ref="KO161:KS161" si="2992">+KO144</f>
        <v>55-59</v>
      </c>
      <c r="KP161" s="4">
        <f t="shared" si="2992"/>
        <v>77</v>
      </c>
      <c r="KQ161" s="4">
        <f t="shared" si="2992"/>
        <v>62</v>
      </c>
      <c r="KR161" s="4">
        <f t="shared" si="2992"/>
        <v>0.80519480519480524</v>
      </c>
      <c r="KS161" s="4">
        <f t="shared" si="2992"/>
        <v>4.5134162325875783E-2</v>
      </c>
      <c r="KT161" s="4">
        <f t="shared" si="2908"/>
        <v>45127</v>
      </c>
      <c r="KU161" s="4">
        <f t="shared" si="2909"/>
        <v>36336.025974025979</v>
      </c>
      <c r="KV161" s="4">
        <f t="shared" si="2910"/>
        <v>4148429.3577244133</v>
      </c>
      <c r="KW161" s="4">
        <f t="shared" si="2911"/>
        <v>57.566999800562854</v>
      </c>
      <c r="KX161" s="4"/>
      <c r="KY161" s="4"/>
      <c r="KZ161" s="4"/>
      <c r="LA161" s="4"/>
      <c r="LC161" s="1">
        <f t="shared" si="2261"/>
        <v>3054</v>
      </c>
      <c r="LD161" s="1">
        <f t="shared" si="2262"/>
        <v>5456</v>
      </c>
      <c r="LE161" s="1">
        <f t="shared" si="2263"/>
        <v>56</v>
      </c>
      <c r="LF161" s="4" t="str">
        <f t="shared" si="2912"/>
        <v>55-59</v>
      </c>
      <c r="LG161" s="4">
        <f t="shared" si="2816"/>
        <v>43757</v>
      </c>
      <c r="LH161" s="4">
        <f t="shared" si="2817"/>
        <v>5007</v>
      </c>
      <c r="LI161" s="4">
        <f t="shared" si="2818"/>
        <v>0.11442740590077016</v>
      </c>
      <c r="LJ161" s="4">
        <f t="shared" si="2819"/>
        <v>1.5217851462344869E-3</v>
      </c>
      <c r="LL161" s="4" t="str">
        <f t="shared" ref="LL161:LP161" si="2993">+LL144</f>
        <v>55-59</v>
      </c>
      <c r="LM161" s="4">
        <f t="shared" si="2993"/>
        <v>75</v>
      </c>
      <c r="LN161" s="4">
        <f t="shared" si="2993"/>
        <v>10</v>
      </c>
      <c r="LO161" s="4">
        <f t="shared" si="2993"/>
        <v>0.13333333333333333</v>
      </c>
      <c r="LP161" s="4">
        <f t="shared" si="2993"/>
        <v>3.9252270517012654E-2</v>
      </c>
      <c r="LQ161" s="4">
        <f t="shared" si="2914"/>
        <v>43757</v>
      </c>
      <c r="LR161" s="4">
        <f t="shared" si="2915"/>
        <v>5834.2666666666664</v>
      </c>
      <c r="LS161" s="4">
        <f t="shared" si="2916"/>
        <v>2950017.8532740739</v>
      </c>
      <c r="LT161" s="4">
        <f t="shared" si="2917"/>
        <v>8.5820554425577615</v>
      </c>
      <c r="LU161" s="4"/>
      <c r="LV161" s="4"/>
      <c r="LW161" s="4"/>
      <c r="LX161" s="4"/>
      <c r="LZ161" s="1">
        <f t="shared" si="2265"/>
        <v>1013</v>
      </c>
      <c r="MA161" s="1">
        <f t="shared" si="2266"/>
        <v>4953</v>
      </c>
      <c r="MB161" s="1">
        <f t="shared" si="2267"/>
        <v>20.5</v>
      </c>
      <c r="MC161" s="4" t="str">
        <f t="shared" si="2918"/>
        <v>55-59</v>
      </c>
      <c r="MD161" s="4">
        <f t="shared" si="2821"/>
        <v>42090</v>
      </c>
      <c r="ME161" s="4">
        <f t="shared" si="2822"/>
        <v>10331</v>
      </c>
      <c r="MF161" s="4">
        <f t="shared" si="2823"/>
        <v>0.24545022570681871</v>
      </c>
      <c r="MG161" s="4">
        <f t="shared" si="2824"/>
        <v>2.0976653372559175E-3</v>
      </c>
      <c r="MI161" s="4" t="str">
        <f t="shared" ref="MI161:MM161" si="2994">+MI144</f>
        <v>55-59</v>
      </c>
      <c r="MJ161" s="4">
        <f t="shared" si="2994"/>
        <v>79</v>
      </c>
      <c r="MK161" s="4">
        <f t="shared" si="2994"/>
        <v>16</v>
      </c>
      <c r="ML161" s="4">
        <f t="shared" si="2994"/>
        <v>0.20253164556962025</v>
      </c>
      <c r="MM161" s="4">
        <f t="shared" si="2994"/>
        <v>4.5215738566145865E-2</v>
      </c>
      <c r="MN161" s="4">
        <f t="shared" si="2920"/>
        <v>42090</v>
      </c>
      <c r="MO161" s="4">
        <f t="shared" si="2921"/>
        <v>8524.5569620253154</v>
      </c>
      <c r="MP161" s="4">
        <f t="shared" si="2922"/>
        <v>3621905.4573776117</v>
      </c>
      <c r="MQ161" s="4">
        <f t="shared" si="2923"/>
        <v>19.390567830838677</v>
      </c>
      <c r="MR161" s="4"/>
      <c r="MS161" s="4"/>
      <c r="MT161" s="4"/>
      <c r="MU161" s="4"/>
      <c r="MW161" s="1">
        <f t="shared" si="2269"/>
        <v>1492</v>
      </c>
      <c r="MX161" s="1">
        <f t="shared" si="2270"/>
        <v>3910</v>
      </c>
      <c r="MY161" s="1">
        <f t="shared" si="2271"/>
        <v>38.200000000000003</v>
      </c>
      <c r="MZ161" s="4" t="str">
        <f t="shared" si="2924"/>
        <v>55-59</v>
      </c>
      <c r="NA161" s="4">
        <f t="shared" si="2826"/>
        <v>27423</v>
      </c>
      <c r="NB161" s="4">
        <f t="shared" si="2827"/>
        <v>21027</v>
      </c>
      <c r="NC161" s="4">
        <f t="shared" si="2828"/>
        <v>0.76676512416584619</v>
      </c>
      <c r="ND161" s="4">
        <f t="shared" si="2829"/>
        <v>2.5537033099874928E-3</v>
      </c>
      <c r="NF161" s="4" t="str">
        <f t="shared" ref="NF161:NJ161" si="2995">+NF144</f>
        <v>55-59</v>
      </c>
      <c r="NG161" s="4">
        <f t="shared" si="2995"/>
        <v>41</v>
      </c>
      <c r="NH161" s="4">
        <f t="shared" si="2995"/>
        <v>31</v>
      </c>
      <c r="NI161" s="4">
        <f t="shared" si="2995"/>
        <v>0.75609756097560976</v>
      </c>
      <c r="NJ161" s="4">
        <f t="shared" si="2995"/>
        <v>6.7066410345586053E-2</v>
      </c>
      <c r="NK161" s="4">
        <f t="shared" si="2926"/>
        <v>27423</v>
      </c>
      <c r="NL161" s="4">
        <f t="shared" si="2927"/>
        <v>20734.463414634145</v>
      </c>
      <c r="NM161" s="4">
        <f t="shared" si="2928"/>
        <v>3382517.4908953728</v>
      </c>
      <c r="NN161" s="4">
        <f t="shared" si="2929"/>
        <v>31.437370090799693</v>
      </c>
      <c r="NO161" s="4"/>
      <c r="NP161" s="4"/>
      <c r="NQ161" s="4"/>
      <c r="NR161" s="4"/>
      <c r="NT161" s="1">
        <f t="shared" si="2273"/>
        <v>1636</v>
      </c>
      <c r="NU161" s="1">
        <f t="shared" si="2274"/>
        <v>4411</v>
      </c>
      <c r="NV161" s="1">
        <f t="shared" si="2275"/>
        <v>37.1</v>
      </c>
      <c r="NW161" s="4" t="str">
        <f t="shared" si="2930"/>
        <v>55-59</v>
      </c>
      <c r="NX161" s="4">
        <f t="shared" si="2831"/>
        <v>24508</v>
      </c>
      <c r="NY161" s="4">
        <f t="shared" si="2832"/>
        <v>3330</v>
      </c>
      <c r="NZ161" s="4">
        <f t="shared" si="2833"/>
        <v>0.13587400032642402</v>
      </c>
      <c r="OA161" s="4">
        <f t="shared" si="2834"/>
        <v>2.1887833744859129E-3</v>
      </c>
      <c r="OC161" s="4" t="str">
        <f t="shared" ref="OC161:OG161" si="2996">+OC144</f>
        <v>55-59</v>
      </c>
      <c r="OD161" s="4">
        <f t="shared" si="2996"/>
        <v>40</v>
      </c>
      <c r="OE161" s="4">
        <f t="shared" si="2996"/>
        <v>9</v>
      </c>
      <c r="OF161" s="4">
        <f t="shared" si="2996"/>
        <v>0.22500000000000001</v>
      </c>
      <c r="OG161" s="4">
        <f t="shared" si="2996"/>
        <v>6.6025563231221288E-2</v>
      </c>
      <c r="OH161" s="4">
        <f t="shared" si="2932"/>
        <v>24508</v>
      </c>
      <c r="OI161" s="4">
        <f t="shared" si="2933"/>
        <v>5514.3</v>
      </c>
      <c r="OJ161" s="4">
        <f t="shared" si="2934"/>
        <v>2618423.9977500006</v>
      </c>
      <c r="OK161" s="4">
        <f t="shared" si="2935"/>
        <v>5.4349600130569611</v>
      </c>
      <c r="OL161" s="4"/>
      <c r="OM161" s="4"/>
      <c r="ON161" s="4"/>
      <c r="OO161" s="4"/>
      <c r="OQ161" s="1">
        <f t="shared" si="2277"/>
        <v>677</v>
      </c>
      <c r="OR161" s="1">
        <f t="shared" si="2278"/>
        <v>4210</v>
      </c>
      <c r="OS161" s="1">
        <f t="shared" si="2279"/>
        <v>16.100000000000001</v>
      </c>
      <c r="OT161" s="4" t="str">
        <f t="shared" si="2936"/>
        <v>55-59</v>
      </c>
      <c r="OU161" s="4">
        <f t="shared" si="2836"/>
        <v>25181</v>
      </c>
      <c r="OV161" s="4">
        <f t="shared" si="2837"/>
        <v>813</v>
      </c>
      <c r="OW161" s="4">
        <f t="shared" si="2838"/>
        <v>3.2286247567610497E-2</v>
      </c>
      <c r="OX161" s="4">
        <f t="shared" si="2839"/>
        <v>1.1138988517386793E-3</v>
      </c>
      <c r="OZ161" s="4" t="str">
        <f t="shared" ref="OZ161:PD161" si="2997">+OZ144</f>
        <v>55-59</v>
      </c>
      <c r="PA161" s="4">
        <f t="shared" si="2997"/>
        <v>39</v>
      </c>
      <c r="PB161" s="4">
        <f t="shared" si="2997"/>
        <v>1</v>
      </c>
      <c r="PC161" s="4">
        <f t="shared" si="2997"/>
        <v>2.564102564102564E-2</v>
      </c>
      <c r="PD161" s="4">
        <f t="shared" si="2997"/>
        <v>2.5310159835529464E-2</v>
      </c>
      <c r="PE161" s="4">
        <f t="shared" si="2938"/>
        <v>25181</v>
      </c>
      <c r="PF161" s="4">
        <f t="shared" si="2939"/>
        <v>645.66666666666663</v>
      </c>
      <c r="PG161" s="4">
        <f t="shared" si="2940"/>
        <v>406196.07407407399</v>
      </c>
      <c r="PH161" s="4">
        <f t="shared" si="2941"/>
        <v>1.2591636551368095</v>
      </c>
      <c r="PI161" s="4"/>
      <c r="PJ161" s="4"/>
      <c r="PK161" s="4"/>
      <c r="PL161" s="4"/>
      <c r="PN161" s="1">
        <f t="shared" si="2281"/>
        <v>244</v>
      </c>
      <c r="PO161" s="1">
        <f t="shared" si="2282"/>
        <v>4726</v>
      </c>
      <c r="PP161" s="1">
        <f t="shared" si="2283"/>
        <v>5.2</v>
      </c>
      <c r="PQ161" s="4" t="str">
        <f t="shared" si="2942"/>
        <v>55-59</v>
      </c>
      <c r="PR161" s="4">
        <f t="shared" si="2841"/>
        <v>26067</v>
      </c>
      <c r="PS161" s="4">
        <f t="shared" si="2842"/>
        <v>226</v>
      </c>
      <c r="PT161" s="4">
        <f t="shared" si="2843"/>
        <v>8.6699658572141017E-3</v>
      </c>
      <c r="PU161" s="4">
        <f t="shared" si="2844"/>
        <v>5.7421204688345203E-4</v>
      </c>
      <c r="PW161" s="4" t="str">
        <f t="shared" ref="PW161:QA161" si="2998">+PW144</f>
        <v>55-59</v>
      </c>
      <c r="PX161" s="4">
        <f t="shared" si="2998"/>
        <v>42</v>
      </c>
      <c r="PY161" s="4">
        <f t="shared" si="2998"/>
        <v>4</v>
      </c>
      <c r="PZ161" s="4">
        <f t="shared" si="2998"/>
        <v>9.5238095238095233E-2</v>
      </c>
      <c r="QA161" s="4">
        <f t="shared" si="2998"/>
        <v>4.5294749105301992E-2</v>
      </c>
      <c r="QB161" s="4">
        <f t="shared" si="2944"/>
        <v>26067</v>
      </c>
      <c r="QC161" s="4">
        <f t="shared" si="2945"/>
        <v>2482.5714285714284</v>
      </c>
      <c r="QD161" s="4">
        <f t="shared" si="2946"/>
        <v>1394048.2983479104</v>
      </c>
      <c r="QE161" s="4">
        <f t="shared" si="2947"/>
        <v>0.36413856600299227</v>
      </c>
      <c r="QF161" s="4"/>
      <c r="QG161" s="4"/>
      <c r="QH161" s="4"/>
      <c r="QI161" s="4"/>
      <c r="QN161" s="4"/>
      <c r="QO161" s="4"/>
      <c r="QP161" s="4"/>
      <c r="QQ161" s="4"/>
      <c r="QR161" s="4"/>
      <c r="QT161" s="4"/>
      <c r="QU161" s="4"/>
      <c r="QV161" s="4"/>
      <c r="QW161" s="4"/>
      <c r="QX161" s="4"/>
      <c r="QY161" s="4"/>
      <c r="QZ161" s="4"/>
      <c r="RA161" s="4"/>
      <c r="RB161" s="4"/>
      <c r="RC161" s="4"/>
      <c r="RD161" s="4"/>
      <c r="RE161" s="4"/>
      <c r="RF161" s="4"/>
    </row>
    <row r="162" spans="1:474">
      <c r="A162" s="20" t="s">
        <v>13</v>
      </c>
      <c r="B162" s="20" t="s">
        <v>18</v>
      </c>
      <c r="C162" s="20">
        <v>58</v>
      </c>
      <c r="D162" s="20" t="s">
        <v>15</v>
      </c>
      <c r="E162" s="23">
        <v>2595</v>
      </c>
      <c r="F162" s="23">
        <v>6762</v>
      </c>
      <c r="G162" s="20">
        <v>38.4</v>
      </c>
      <c r="H162" s="20">
        <v>414</v>
      </c>
      <c r="I162" s="23">
        <v>5565</v>
      </c>
      <c r="J162" s="20">
        <v>7.4</v>
      </c>
      <c r="K162" s="23">
        <v>1734</v>
      </c>
      <c r="L162" s="23">
        <v>7202</v>
      </c>
      <c r="M162" s="20">
        <v>24.1</v>
      </c>
      <c r="N162" s="20">
        <v>914</v>
      </c>
      <c r="O162" s="23">
        <v>4546</v>
      </c>
      <c r="P162" s="20">
        <v>20.100000000000001</v>
      </c>
      <c r="Q162" s="20">
        <v>713</v>
      </c>
      <c r="R162" s="23">
        <v>5309</v>
      </c>
      <c r="S162" s="20">
        <v>13.4</v>
      </c>
      <c r="T162" s="23">
        <v>1478</v>
      </c>
      <c r="U162" s="23">
        <v>6656</v>
      </c>
      <c r="V162" s="20">
        <v>22.2</v>
      </c>
      <c r="W162" s="23">
        <v>2345</v>
      </c>
      <c r="X162" s="23">
        <v>6003</v>
      </c>
      <c r="Y162" s="20">
        <v>39.1</v>
      </c>
      <c r="Z162" s="23">
        <v>2219</v>
      </c>
      <c r="AA162" s="23">
        <v>7111</v>
      </c>
      <c r="AB162" s="20">
        <v>31.2</v>
      </c>
      <c r="AC162" s="23">
        <v>2617</v>
      </c>
      <c r="AD162" s="23">
        <v>4955</v>
      </c>
      <c r="AE162" s="20">
        <v>52.8</v>
      </c>
      <c r="AF162" s="23">
        <v>1178</v>
      </c>
      <c r="AG162" s="23">
        <v>5247</v>
      </c>
      <c r="AH162" s="20">
        <v>22.5</v>
      </c>
      <c r="AI162" s="23">
        <v>3725</v>
      </c>
      <c r="AJ162" s="23">
        <v>4978</v>
      </c>
      <c r="AK162" s="20">
        <v>74.8</v>
      </c>
      <c r="AL162" s="23">
        <v>3172</v>
      </c>
      <c r="AM162" s="23">
        <v>5589</v>
      </c>
      <c r="AN162" s="20">
        <v>56.8</v>
      </c>
      <c r="AO162" s="23">
        <v>1107</v>
      </c>
      <c r="AP162" s="23">
        <v>5677</v>
      </c>
      <c r="AQ162" s="20">
        <v>19.5</v>
      </c>
      <c r="AR162" s="23">
        <v>2095</v>
      </c>
      <c r="AS162" s="23">
        <v>5183</v>
      </c>
      <c r="AT162" s="20">
        <v>40.4</v>
      </c>
      <c r="AU162" s="23">
        <v>1893</v>
      </c>
      <c r="AV162" s="23">
        <v>5039</v>
      </c>
      <c r="AW162" s="20">
        <v>37.6</v>
      </c>
      <c r="AX162" s="20">
        <v>950</v>
      </c>
      <c r="AY162" s="23">
        <v>4185</v>
      </c>
      <c r="AZ162" s="20">
        <v>22.7</v>
      </c>
      <c r="BA162" s="20">
        <v>331</v>
      </c>
      <c r="BB162" s="23">
        <v>4756</v>
      </c>
      <c r="BC162" s="20">
        <v>7</v>
      </c>
      <c r="BE162" s="35"/>
      <c r="BF162" s="1" t="str">
        <f t="shared" si="2213"/>
        <v>明細部</v>
      </c>
      <c r="BG162" s="1" t="str">
        <f t="shared" si="2214"/>
        <v>同規模</v>
      </c>
      <c r="BH162" s="1">
        <f t="shared" si="2215"/>
        <v>58</v>
      </c>
      <c r="BI162" s="1" t="str">
        <f t="shared" si="2216"/>
        <v>男</v>
      </c>
      <c r="BJ162" s="1">
        <f t="shared" si="2217"/>
        <v>2595</v>
      </c>
      <c r="BK162" s="1">
        <f t="shared" si="2218"/>
        <v>6762</v>
      </c>
      <c r="BL162" s="1">
        <f t="shared" si="2219"/>
        <v>38.4</v>
      </c>
      <c r="BM162" s="4" t="str">
        <f t="shared" si="2846"/>
        <v>60-64</v>
      </c>
      <c r="BN162" s="4">
        <f t="shared" si="2761"/>
        <v>146843</v>
      </c>
      <c r="BO162" s="4">
        <f t="shared" si="2762"/>
        <v>58422</v>
      </c>
      <c r="BP162" s="4">
        <f t="shared" si="2763"/>
        <v>0.39785348978160351</v>
      </c>
      <c r="BQ162" s="4">
        <f t="shared" si="2764"/>
        <v>1.2772798134581137E-3</v>
      </c>
      <c r="BS162" s="4" t="str">
        <f t="shared" ref="BS162:BW162" si="2999">+BS145</f>
        <v>60-64</v>
      </c>
      <c r="BT162" s="4">
        <f t="shared" si="2999"/>
        <v>373</v>
      </c>
      <c r="BU162" s="4">
        <f t="shared" si="2999"/>
        <v>121</v>
      </c>
      <c r="BV162" s="4">
        <f t="shared" si="2999"/>
        <v>0.32439678284182305</v>
      </c>
      <c r="BW162" s="4">
        <f t="shared" si="2999"/>
        <v>2.4239837710577101E-2</v>
      </c>
      <c r="BX162" s="4">
        <f t="shared" si="2848"/>
        <v>146843</v>
      </c>
      <c r="BY162" s="4">
        <f t="shared" si="2849"/>
        <v>47635.396782841824</v>
      </c>
      <c r="BZ162" s="4">
        <f t="shared" si="2850"/>
        <v>12669687.783174435</v>
      </c>
      <c r="CA162" s="4">
        <f t="shared" si="2851"/>
        <v>148.3993516885381</v>
      </c>
      <c r="CB162" s="4"/>
      <c r="CC162" s="4"/>
      <c r="CD162" s="4"/>
      <c r="CE162" s="4"/>
      <c r="CG162" s="1">
        <f t="shared" si="2221"/>
        <v>414</v>
      </c>
      <c r="CH162" s="1">
        <f t="shared" si="2222"/>
        <v>5565</v>
      </c>
      <c r="CI162" s="1">
        <f t="shared" si="2223"/>
        <v>7.4</v>
      </c>
      <c r="CJ162" s="4" t="str">
        <f t="shared" si="2852"/>
        <v>60-64</v>
      </c>
      <c r="CK162" s="4">
        <f t="shared" si="2766"/>
        <v>133692</v>
      </c>
      <c r="CL162" s="4">
        <f t="shared" si="2767"/>
        <v>6983</v>
      </c>
      <c r="CM162" s="4">
        <f t="shared" si="2768"/>
        <v>5.2231995930945754E-2</v>
      </c>
      <c r="CN162" s="4">
        <f t="shared" si="2769"/>
        <v>6.0850846249948284E-4</v>
      </c>
      <c r="CP162" s="4" t="str">
        <f t="shared" ref="CP162:CT162" si="3000">+CP145</f>
        <v>60-64</v>
      </c>
      <c r="CQ162" s="4">
        <f t="shared" si="3000"/>
        <v>398</v>
      </c>
      <c r="CR162" s="4">
        <f t="shared" si="3000"/>
        <v>16</v>
      </c>
      <c r="CS162" s="4">
        <f t="shared" si="3000"/>
        <v>4.0201005025125629E-2</v>
      </c>
      <c r="CT162" s="4">
        <f t="shared" si="3000"/>
        <v>9.8461639879001486E-3</v>
      </c>
      <c r="CU162" s="4">
        <f t="shared" si="2854"/>
        <v>133692</v>
      </c>
      <c r="CV162" s="4">
        <f t="shared" si="2855"/>
        <v>5374.5527638190952</v>
      </c>
      <c r="CW162" s="4">
        <f t="shared" si="2856"/>
        <v>1732786.1575111235</v>
      </c>
      <c r="CX162" s="4">
        <f t="shared" si="2857"/>
        <v>20.78833438051641</v>
      </c>
      <c r="CY162" s="4"/>
      <c r="CZ162" s="4"/>
      <c r="DA162" s="4"/>
      <c r="DB162" s="4"/>
      <c r="DD162" s="1">
        <f t="shared" si="2225"/>
        <v>1734</v>
      </c>
      <c r="DE162" s="1">
        <f t="shared" si="2226"/>
        <v>7202</v>
      </c>
      <c r="DF162" s="1">
        <f t="shared" si="2227"/>
        <v>24.1</v>
      </c>
      <c r="DG162" s="4" t="str">
        <f t="shared" si="2858"/>
        <v>60-64</v>
      </c>
      <c r="DH162" s="4">
        <f t="shared" si="2771"/>
        <v>142657</v>
      </c>
      <c r="DI162" s="4">
        <f t="shared" si="2772"/>
        <v>6096</v>
      </c>
      <c r="DJ162" s="4">
        <f t="shared" si="2773"/>
        <v>4.2731867346151961E-2</v>
      </c>
      <c r="DK162" s="4">
        <f t="shared" si="2774"/>
        <v>5.3548362304773017E-4</v>
      </c>
      <c r="DM162" s="4" t="str">
        <f t="shared" ref="DM162:DQ162" si="3001">+DM145</f>
        <v>60-64</v>
      </c>
      <c r="DN162" s="4">
        <f t="shared" si="3001"/>
        <v>394</v>
      </c>
      <c r="DO162" s="4">
        <f t="shared" si="3001"/>
        <v>11</v>
      </c>
      <c r="DP162" s="4">
        <f t="shared" si="3001"/>
        <v>2.7918781725888325E-2</v>
      </c>
      <c r="DQ162" s="4">
        <f t="shared" si="3001"/>
        <v>8.2994898248242802E-3</v>
      </c>
      <c r="DR162" s="4">
        <f t="shared" si="2860"/>
        <v>142657</v>
      </c>
      <c r="DS162" s="4">
        <f t="shared" si="2861"/>
        <v>3982.8096446700506</v>
      </c>
      <c r="DT162" s="4">
        <f t="shared" si="2862"/>
        <v>1401809.3980051237</v>
      </c>
      <c r="DU162" s="4">
        <f t="shared" si="2863"/>
        <v>16.836355734383872</v>
      </c>
      <c r="DV162" s="4"/>
      <c r="DW162" s="4"/>
      <c r="DX162" s="4"/>
      <c r="DY162" s="4"/>
      <c r="EA162" s="1">
        <f t="shared" si="2229"/>
        <v>914</v>
      </c>
      <c r="EB162" s="1">
        <f t="shared" si="2230"/>
        <v>4546</v>
      </c>
      <c r="EC162" s="1">
        <f t="shared" si="2231"/>
        <v>20.100000000000001</v>
      </c>
      <c r="ED162" s="4" t="str">
        <f t="shared" si="2864"/>
        <v>60-64</v>
      </c>
      <c r="EE162" s="4">
        <f t="shared" si="2776"/>
        <v>120158</v>
      </c>
      <c r="EF162" s="4">
        <f t="shared" si="2777"/>
        <v>6344</v>
      </c>
      <c r="EG162" s="4">
        <f t="shared" si="2778"/>
        <v>5.2797150418615491E-2</v>
      </c>
      <c r="EH162" s="4">
        <f t="shared" si="2779"/>
        <v>6.4513468827098372E-4</v>
      </c>
      <c r="EJ162" s="4" t="str">
        <f t="shared" ref="EJ162:EN162" si="3002">+EJ145</f>
        <v>60-64</v>
      </c>
      <c r="EK162" s="4">
        <f t="shared" si="3002"/>
        <v>405</v>
      </c>
      <c r="EL162" s="4">
        <f t="shared" si="3002"/>
        <v>8</v>
      </c>
      <c r="EM162" s="4">
        <f t="shared" si="3002"/>
        <v>1.9753086419753086E-2</v>
      </c>
      <c r="EN162" s="4">
        <f t="shared" si="3002"/>
        <v>6.9144511394341242E-3</v>
      </c>
      <c r="EO162" s="4">
        <f t="shared" si="2866"/>
        <v>120158</v>
      </c>
      <c r="EP162" s="4">
        <f t="shared" si="2867"/>
        <v>2373.4913580246912</v>
      </c>
      <c r="EQ162" s="4">
        <f t="shared" si="2868"/>
        <v>690272.87252077274</v>
      </c>
      <c r="ER162" s="4">
        <f t="shared" si="2869"/>
        <v>21.382845919539275</v>
      </c>
      <c r="ES162" s="4"/>
      <c r="ET162" s="4"/>
      <c r="EU162" s="4"/>
      <c r="EV162" s="4"/>
      <c r="EX162" s="1">
        <f t="shared" si="2233"/>
        <v>713</v>
      </c>
      <c r="EY162" s="1">
        <f t="shared" si="2234"/>
        <v>5309</v>
      </c>
      <c r="EZ162" s="1">
        <f t="shared" si="2235"/>
        <v>13.4</v>
      </c>
      <c r="FA162" s="4" t="str">
        <f t="shared" si="2870"/>
        <v>60-64</v>
      </c>
      <c r="FB162" s="4">
        <f t="shared" si="2781"/>
        <v>126203</v>
      </c>
      <c r="FC162" s="4">
        <f t="shared" si="2782"/>
        <v>15529</v>
      </c>
      <c r="FD162" s="4">
        <f t="shared" si="2783"/>
        <v>0.12304778808744642</v>
      </c>
      <c r="FE162" s="4">
        <f t="shared" si="2784"/>
        <v>9.2467694642215032E-4</v>
      </c>
      <c r="FG162" s="4" t="str">
        <f t="shared" ref="FG162:FK162" si="3003">+FG145</f>
        <v>60-64</v>
      </c>
      <c r="FH162" s="4">
        <f t="shared" si="3003"/>
        <v>352</v>
      </c>
      <c r="FI162" s="4">
        <f t="shared" si="3003"/>
        <v>29</v>
      </c>
      <c r="FJ162" s="4">
        <f t="shared" si="3003"/>
        <v>8.2386363636363633E-2</v>
      </c>
      <c r="FK162" s="4">
        <f t="shared" si="3003"/>
        <v>1.4655014919188896E-2</v>
      </c>
      <c r="FL162" s="4">
        <f t="shared" si="2872"/>
        <v>126203</v>
      </c>
      <c r="FM162" s="4">
        <f t="shared" si="2873"/>
        <v>10397.40625</v>
      </c>
      <c r="FN162" s="4">
        <f t="shared" si="2874"/>
        <v>3420675.5802307129</v>
      </c>
      <c r="FO162" s="4">
        <f t="shared" si="2875"/>
        <v>43.31282140678114</v>
      </c>
      <c r="FP162" s="4"/>
      <c r="FQ162" s="4"/>
      <c r="FR162" s="4"/>
      <c r="FS162" s="4"/>
      <c r="FU162" s="1">
        <f t="shared" si="2237"/>
        <v>1478</v>
      </c>
      <c r="FV162" s="1">
        <f t="shared" si="2238"/>
        <v>6656</v>
      </c>
      <c r="FW162" s="1">
        <f t="shared" si="2239"/>
        <v>22.2</v>
      </c>
      <c r="FX162" s="4" t="str">
        <f t="shared" si="2876"/>
        <v>60-64</v>
      </c>
      <c r="FY162" s="4">
        <f t="shared" si="2786"/>
        <v>117197</v>
      </c>
      <c r="FZ162" s="4">
        <f t="shared" si="2787"/>
        <v>12085</v>
      </c>
      <c r="GA162" s="4">
        <f t="shared" si="2788"/>
        <v>0.10311697398397569</v>
      </c>
      <c r="GB162" s="4">
        <f t="shared" si="2789"/>
        <v>8.883308304313501E-4</v>
      </c>
      <c r="GD162" s="4" t="str">
        <f t="shared" ref="GD162:GH162" si="3004">+GD145</f>
        <v>60-64</v>
      </c>
      <c r="GE162" s="4">
        <f t="shared" si="3004"/>
        <v>376</v>
      </c>
      <c r="GF162" s="4">
        <f t="shared" si="3004"/>
        <v>22</v>
      </c>
      <c r="GG162" s="4">
        <f t="shared" si="3004"/>
        <v>5.8510638297872342E-2</v>
      </c>
      <c r="GH162" s="4">
        <f t="shared" si="3004"/>
        <v>1.2104063796203908E-2</v>
      </c>
      <c r="GI162" s="4">
        <f t="shared" si="2878"/>
        <v>117197</v>
      </c>
      <c r="GJ162" s="4">
        <f t="shared" si="2879"/>
        <v>6857.2712765957449</v>
      </c>
      <c r="GK162" s="4">
        <f t="shared" si="2880"/>
        <v>2012312.3735169321</v>
      </c>
      <c r="GL162" s="4">
        <f t="shared" si="2881"/>
        <v>38.771982217974859</v>
      </c>
      <c r="GM162" s="4"/>
      <c r="GN162" s="4"/>
      <c r="GO162" s="4"/>
      <c r="GP162" s="4"/>
      <c r="GR162" s="1">
        <f t="shared" si="2241"/>
        <v>2345</v>
      </c>
      <c r="GS162" s="1">
        <f t="shared" si="2242"/>
        <v>6003</v>
      </c>
      <c r="GT162" s="1">
        <f t="shared" si="2243"/>
        <v>39.1</v>
      </c>
      <c r="GU162" s="4" t="str">
        <f t="shared" si="2882"/>
        <v>60-64</v>
      </c>
      <c r="GV162" s="4">
        <f t="shared" si="2791"/>
        <v>122908</v>
      </c>
      <c r="GW162" s="4">
        <f t="shared" si="2792"/>
        <v>36140</v>
      </c>
      <c r="GX162" s="4">
        <f t="shared" si="2793"/>
        <v>0.29404107137045593</v>
      </c>
      <c r="GY162" s="4">
        <f t="shared" si="2794"/>
        <v>1.2995818580633367E-3</v>
      </c>
      <c r="HA162" s="4" t="str">
        <f t="shared" ref="HA162:HE162" si="3005">+HA145</f>
        <v>60-64</v>
      </c>
      <c r="HB162" s="4">
        <f t="shared" si="3005"/>
        <v>382</v>
      </c>
      <c r="HC162" s="4">
        <f t="shared" si="3005"/>
        <v>93</v>
      </c>
      <c r="HD162" s="4">
        <f t="shared" si="3005"/>
        <v>0.24345549738219896</v>
      </c>
      <c r="HE162" s="4">
        <f t="shared" si="3005"/>
        <v>2.1958129967427853E-2</v>
      </c>
      <c r="HF162" s="4">
        <f t="shared" si="2884"/>
        <v>122908</v>
      </c>
      <c r="HG162" s="4">
        <f t="shared" si="2885"/>
        <v>29922.62827225131</v>
      </c>
      <c r="HH162" s="4">
        <f t="shared" si="2886"/>
        <v>7283682.4946767827</v>
      </c>
      <c r="HI162" s="4">
        <f t="shared" si="2887"/>
        <v>112.32368926351417</v>
      </c>
      <c r="HJ162" s="4"/>
      <c r="HK162" s="4"/>
      <c r="HL162" s="4"/>
      <c r="HM162" s="4"/>
      <c r="HO162" s="1">
        <f t="shared" si="2245"/>
        <v>2219</v>
      </c>
      <c r="HP162" s="1">
        <f t="shared" si="2246"/>
        <v>7111</v>
      </c>
      <c r="HQ162" s="1">
        <f t="shared" si="2247"/>
        <v>31.2</v>
      </c>
      <c r="HR162" s="4" t="str">
        <f t="shared" si="2888"/>
        <v>60-64</v>
      </c>
      <c r="HS162" s="4">
        <f t="shared" si="2796"/>
        <v>125823</v>
      </c>
      <c r="HT162" s="4">
        <f t="shared" si="2797"/>
        <v>32565</v>
      </c>
      <c r="HU162" s="4">
        <f t="shared" si="2798"/>
        <v>0.25881595574735938</v>
      </c>
      <c r="HV162" s="4">
        <f t="shared" si="2799"/>
        <v>1.2347485821997488E-3</v>
      </c>
      <c r="HX162" s="4" t="str">
        <f t="shared" ref="HX162:IB162" si="3006">+HX145</f>
        <v>60-64</v>
      </c>
      <c r="HY162" s="4">
        <f t="shared" si="3006"/>
        <v>412</v>
      </c>
      <c r="HZ162" s="4">
        <f t="shared" si="3006"/>
        <v>100</v>
      </c>
      <c r="IA162" s="4">
        <f t="shared" si="3006"/>
        <v>0.24271844660194175</v>
      </c>
      <c r="IB162" s="4">
        <f t="shared" si="3006"/>
        <v>2.1121826600336093E-2</v>
      </c>
      <c r="IC162" s="4">
        <f t="shared" si="2890"/>
        <v>125823</v>
      </c>
      <c r="ID162" s="4">
        <f t="shared" si="2891"/>
        <v>30539.563106796119</v>
      </c>
      <c r="IE162" s="4">
        <f t="shared" si="2892"/>
        <v>7062899.3544476358</v>
      </c>
      <c r="IF162" s="4">
        <f t="shared" si="2893"/>
        <v>106.63217376791206</v>
      </c>
      <c r="IG162" s="4"/>
      <c r="IH162" s="4"/>
      <c r="II162" s="4"/>
      <c r="IJ162" s="4"/>
      <c r="IL162" s="1">
        <f t="shared" si="2249"/>
        <v>2617</v>
      </c>
      <c r="IM162" s="1">
        <f t="shared" si="2250"/>
        <v>4955</v>
      </c>
      <c r="IN162" s="1">
        <f t="shared" si="2251"/>
        <v>52.8</v>
      </c>
      <c r="IO162" s="4" t="str">
        <f t="shared" si="2894"/>
        <v>60-64</v>
      </c>
      <c r="IP162" s="4">
        <f t="shared" si="2801"/>
        <v>125577</v>
      </c>
      <c r="IQ162" s="4">
        <f t="shared" si="2802"/>
        <v>63032</v>
      </c>
      <c r="IR162" s="4">
        <f t="shared" si="2803"/>
        <v>0.50193904934820865</v>
      </c>
      <c r="IS162" s="4">
        <f t="shared" si="2804"/>
        <v>1.4109502039457264E-3</v>
      </c>
      <c r="IU162" s="4" t="str">
        <f t="shared" ref="IU162:IY162" si="3007">+IU145</f>
        <v>60-64</v>
      </c>
      <c r="IV162" s="4">
        <f t="shared" si="3007"/>
        <v>380</v>
      </c>
      <c r="IW162" s="4">
        <f t="shared" si="3007"/>
        <v>263</v>
      </c>
      <c r="IX162" s="4">
        <f t="shared" si="3007"/>
        <v>0.69210526315789478</v>
      </c>
      <c r="IY162" s="4">
        <f t="shared" si="3007"/>
        <v>2.368074766928634E-2</v>
      </c>
      <c r="IZ162" s="4">
        <f t="shared" si="2896"/>
        <v>125577</v>
      </c>
      <c r="JA162" s="4">
        <f t="shared" si="2897"/>
        <v>86912.502631578958</v>
      </c>
      <c r="JB162" s="4">
        <f t="shared" si="2898"/>
        <v>8843232.1823199261</v>
      </c>
      <c r="JC162" s="4">
        <f t="shared" si="2899"/>
        <v>190.7368387523193</v>
      </c>
      <c r="JD162" s="4"/>
      <c r="JE162" s="4"/>
      <c r="JF162" s="4"/>
      <c r="JG162" s="4"/>
      <c r="JI162" s="1">
        <f t="shared" si="2253"/>
        <v>1178</v>
      </c>
      <c r="JJ162" s="1">
        <f t="shared" si="2254"/>
        <v>5247</v>
      </c>
      <c r="JK162" s="1">
        <f t="shared" si="2255"/>
        <v>22.5</v>
      </c>
      <c r="JL162" s="4" t="str">
        <f t="shared" si="2900"/>
        <v>60-64</v>
      </c>
      <c r="JM162" s="4">
        <f t="shared" si="2806"/>
        <v>118642</v>
      </c>
      <c r="JN162" s="4">
        <f t="shared" si="2807"/>
        <v>34038</v>
      </c>
      <c r="JO162" s="4">
        <f t="shared" si="2808"/>
        <v>0.28689671448559534</v>
      </c>
      <c r="JP162" s="4">
        <f t="shared" si="2809"/>
        <v>1.3131664441352882E-3</v>
      </c>
      <c r="JR162" s="4" t="str">
        <f t="shared" ref="JR162:JV162" si="3008">+JR145</f>
        <v>60-64</v>
      </c>
      <c r="JS162" s="4">
        <f t="shared" si="3008"/>
        <v>406</v>
      </c>
      <c r="JT162" s="4">
        <f t="shared" si="3008"/>
        <v>206</v>
      </c>
      <c r="JU162" s="4">
        <f t="shared" si="3008"/>
        <v>0.5073891625615764</v>
      </c>
      <c r="JV162" s="4">
        <f t="shared" si="3008"/>
        <v>2.4811873462533714E-2</v>
      </c>
      <c r="JW162" s="4">
        <f t="shared" si="2902"/>
        <v>118642</v>
      </c>
      <c r="JX162" s="4">
        <f t="shared" si="2903"/>
        <v>60197.665024630551</v>
      </c>
      <c r="JY162" s="4">
        <f t="shared" si="2904"/>
        <v>8665548.0281640142</v>
      </c>
      <c r="JZ162" s="4">
        <f t="shared" si="2905"/>
        <v>116.4800660811517</v>
      </c>
      <c r="KA162" s="4"/>
      <c r="KB162" s="4"/>
      <c r="KC162" s="4"/>
      <c r="KD162" s="4"/>
      <c r="KF162" s="1">
        <f t="shared" si="2257"/>
        <v>3725</v>
      </c>
      <c r="KG162" s="1">
        <f t="shared" si="2258"/>
        <v>4978</v>
      </c>
      <c r="KH162" s="1">
        <f t="shared" si="2259"/>
        <v>74.8</v>
      </c>
      <c r="KI162" s="4" t="str">
        <f t="shared" si="2906"/>
        <v>60-64</v>
      </c>
      <c r="KJ162" s="4">
        <f t="shared" si="2811"/>
        <v>124587</v>
      </c>
      <c r="KK162" s="4">
        <f t="shared" si="2812"/>
        <v>83924</v>
      </c>
      <c r="KL162" s="4">
        <f t="shared" si="2813"/>
        <v>0.67361763265830299</v>
      </c>
      <c r="KM162" s="4">
        <f t="shared" si="2814"/>
        <v>1.3284147933280491E-3</v>
      </c>
      <c r="KO162" s="4" t="str">
        <f t="shared" ref="KO162:KS162" si="3009">+KO145</f>
        <v>60-64</v>
      </c>
      <c r="KP162" s="4">
        <f t="shared" si="3009"/>
        <v>361</v>
      </c>
      <c r="KQ162" s="4">
        <f t="shared" si="3009"/>
        <v>256</v>
      </c>
      <c r="KR162" s="4">
        <f t="shared" si="3009"/>
        <v>0.70914127423822715</v>
      </c>
      <c r="KS162" s="4">
        <f t="shared" si="3009"/>
        <v>2.3903078036937392E-2</v>
      </c>
      <c r="KT162" s="4">
        <f t="shared" si="2908"/>
        <v>124587</v>
      </c>
      <c r="KU162" s="4">
        <f t="shared" si="2909"/>
        <v>88349.783933518003</v>
      </c>
      <c r="KV162" s="4">
        <f t="shared" si="2910"/>
        <v>8868560.1380218603</v>
      </c>
      <c r="KW162" s="4">
        <f t="shared" si="2911"/>
        <v>243.17596538964739</v>
      </c>
      <c r="KX162" s="4"/>
      <c r="KY162" s="4"/>
      <c r="KZ162" s="4"/>
      <c r="LA162" s="4"/>
      <c r="LC162" s="1">
        <f t="shared" si="2261"/>
        <v>3172</v>
      </c>
      <c r="LD162" s="1">
        <f t="shared" si="2262"/>
        <v>5589</v>
      </c>
      <c r="LE162" s="1">
        <f t="shared" si="2263"/>
        <v>56.8</v>
      </c>
      <c r="LF162" s="4" t="str">
        <f t="shared" si="2912"/>
        <v>60-64</v>
      </c>
      <c r="LG162" s="4">
        <f t="shared" si="2816"/>
        <v>132932</v>
      </c>
      <c r="LH162" s="4">
        <f t="shared" si="2817"/>
        <v>10427</v>
      </c>
      <c r="LI162" s="4">
        <f t="shared" si="2818"/>
        <v>7.8438600186561555E-2</v>
      </c>
      <c r="LJ162" s="4">
        <f t="shared" si="2819"/>
        <v>7.3741554042451433E-4</v>
      </c>
      <c r="LL162" s="4" t="str">
        <f t="shared" ref="LL162:LP162" si="3010">+LL145</f>
        <v>60-64</v>
      </c>
      <c r="LM162" s="4">
        <f t="shared" si="3010"/>
        <v>367</v>
      </c>
      <c r="LN162" s="4">
        <f t="shared" si="3010"/>
        <v>32</v>
      </c>
      <c r="LO162" s="4">
        <f t="shared" si="3010"/>
        <v>8.7193460490463212E-2</v>
      </c>
      <c r="LP162" s="4">
        <f t="shared" si="3010"/>
        <v>1.4726457768744265E-2</v>
      </c>
      <c r="LQ162" s="4">
        <f t="shared" si="2914"/>
        <v>132932</v>
      </c>
      <c r="LR162" s="4">
        <f t="shared" si="2915"/>
        <v>11590.801089918255</v>
      </c>
      <c r="LS162" s="4">
        <f t="shared" si="2916"/>
        <v>3832266.2141116168</v>
      </c>
      <c r="LT162" s="4">
        <f t="shared" si="2917"/>
        <v>28.786966268468092</v>
      </c>
      <c r="LU162" s="4"/>
      <c r="LV162" s="4"/>
      <c r="LW162" s="4"/>
      <c r="LX162" s="4"/>
      <c r="LZ162" s="1">
        <f t="shared" si="2265"/>
        <v>1107</v>
      </c>
      <c r="MA162" s="1">
        <f t="shared" si="2266"/>
        <v>5677</v>
      </c>
      <c r="MB162" s="1">
        <f t="shared" si="2267"/>
        <v>19.5</v>
      </c>
      <c r="MC162" s="4" t="str">
        <f t="shared" si="2918"/>
        <v>60-64</v>
      </c>
      <c r="MD162" s="4">
        <f t="shared" si="2821"/>
        <v>133006</v>
      </c>
      <c r="ME162" s="4">
        <f t="shared" si="2822"/>
        <v>25356</v>
      </c>
      <c r="MF162" s="4">
        <f t="shared" si="2823"/>
        <v>0.19063801633009037</v>
      </c>
      <c r="MG162" s="4">
        <f t="shared" si="2824"/>
        <v>1.0770615926488098E-3</v>
      </c>
      <c r="MI162" s="4" t="str">
        <f t="shared" ref="MI162:MM162" si="3011">+MI145</f>
        <v>60-64</v>
      </c>
      <c r="MJ162" s="4">
        <f t="shared" si="3011"/>
        <v>367</v>
      </c>
      <c r="MK162" s="4">
        <f t="shared" si="3011"/>
        <v>46</v>
      </c>
      <c r="ML162" s="4">
        <f t="shared" si="3011"/>
        <v>0.12534059945504086</v>
      </c>
      <c r="MM162" s="4">
        <f t="shared" si="3011"/>
        <v>1.7283525537208713E-2</v>
      </c>
      <c r="MN162" s="4">
        <f t="shared" si="2920"/>
        <v>133006</v>
      </c>
      <c r="MO162" s="4">
        <f t="shared" si="2921"/>
        <v>16671.051771117163</v>
      </c>
      <c r="MP162" s="4">
        <f t="shared" si="2922"/>
        <v>5284539.3588935724</v>
      </c>
      <c r="MQ162" s="4">
        <f t="shared" si="2923"/>
        <v>69.964151993143162</v>
      </c>
      <c r="MR162" s="4"/>
      <c r="MS162" s="4"/>
      <c r="MT162" s="4"/>
      <c r="MU162" s="4"/>
      <c r="MW162" s="1">
        <f t="shared" si="2269"/>
        <v>2095</v>
      </c>
      <c r="MX162" s="1">
        <f t="shared" si="2270"/>
        <v>5183</v>
      </c>
      <c r="MY162" s="1">
        <f t="shared" si="2271"/>
        <v>40.4</v>
      </c>
      <c r="MZ162" s="4" t="str">
        <f t="shared" si="2924"/>
        <v>60-64</v>
      </c>
      <c r="NA162" s="4">
        <f t="shared" si="2826"/>
        <v>70836</v>
      </c>
      <c r="NB162" s="4">
        <f t="shared" si="2827"/>
        <v>69531</v>
      </c>
      <c r="NC162" s="4">
        <f t="shared" si="2828"/>
        <v>0.98157716415382013</v>
      </c>
      <c r="ND162" s="4">
        <f t="shared" si="2829"/>
        <v>5.0525829205483189E-4</v>
      </c>
      <c r="NF162" s="4" t="str">
        <f t="shared" ref="NF162:NJ162" si="3012">+NF145</f>
        <v>60-64</v>
      </c>
      <c r="NG162" s="4">
        <f t="shared" si="3012"/>
        <v>162</v>
      </c>
      <c r="NH162" s="4">
        <f t="shared" si="3012"/>
        <v>153</v>
      </c>
      <c r="NI162" s="4">
        <f t="shared" si="3012"/>
        <v>0.94444444444444442</v>
      </c>
      <c r="NJ162" s="4">
        <f t="shared" si="3012"/>
        <v>1.7996765107547229E-2</v>
      </c>
      <c r="NK162" s="4">
        <f t="shared" si="2926"/>
        <v>70836</v>
      </c>
      <c r="NL162" s="4">
        <f t="shared" si="2927"/>
        <v>66900.666666666672</v>
      </c>
      <c r="NM162" s="4">
        <f t="shared" si="2928"/>
        <v>1625163.108367628</v>
      </c>
      <c r="NN162" s="4">
        <f t="shared" si="2929"/>
        <v>159.01550059291887</v>
      </c>
      <c r="NO162" s="4"/>
      <c r="NP162" s="4"/>
      <c r="NQ162" s="4"/>
      <c r="NR162" s="4"/>
      <c r="NT162" s="1">
        <f t="shared" si="2273"/>
        <v>1893</v>
      </c>
      <c r="NU162" s="1">
        <f t="shared" si="2274"/>
        <v>5039</v>
      </c>
      <c r="NV162" s="1">
        <f t="shared" si="2275"/>
        <v>37.6</v>
      </c>
      <c r="NW162" s="4" t="str">
        <f t="shared" si="2930"/>
        <v>60-64</v>
      </c>
      <c r="NX162" s="4">
        <f t="shared" si="2831"/>
        <v>68694</v>
      </c>
      <c r="NY162" s="4">
        <f t="shared" si="2832"/>
        <v>7369</v>
      </c>
      <c r="NZ162" s="4">
        <f t="shared" si="2833"/>
        <v>0.10727283314408828</v>
      </c>
      <c r="OA162" s="4">
        <f t="shared" si="2834"/>
        <v>1.1807143677544573E-3</v>
      </c>
      <c r="OC162" s="4" t="str">
        <f t="shared" ref="OC162:OG162" si="3013">+OC145</f>
        <v>60-64</v>
      </c>
      <c r="OD162" s="4">
        <f t="shared" si="3013"/>
        <v>168</v>
      </c>
      <c r="OE162" s="4">
        <f t="shared" si="3013"/>
        <v>22</v>
      </c>
      <c r="OF162" s="4">
        <f t="shared" si="3013"/>
        <v>0.13095238095238096</v>
      </c>
      <c r="OG162" s="4">
        <f t="shared" si="3013"/>
        <v>2.6026984037094338E-2</v>
      </c>
      <c r="OH162" s="4">
        <f t="shared" si="2932"/>
        <v>68694</v>
      </c>
      <c r="OI162" s="4">
        <f t="shared" si="2933"/>
        <v>8995.6428571428569</v>
      </c>
      <c r="OJ162" s="4">
        <f t="shared" si="2934"/>
        <v>3196577.9762815842</v>
      </c>
      <c r="OK162" s="4">
        <f t="shared" si="2935"/>
        <v>18.02183596820683</v>
      </c>
      <c r="OL162" s="4"/>
      <c r="OM162" s="4"/>
      <c r="ON162" s="4"/>
      <c r="OO162" s="4"/>
      <c r="OQ162" s="1">
        <f t="shared" si="2277"/>
        <v>950</v>
      </c>
      <c r="OR162" s="1">
        <f t="shared" si="2278"/>
        <v>4185</v>
      </c>
      <c r="OS162" s="1">
        <f t="shared" si="2279"/>
        <v>22.7</v>
      </c>
      <c r="OT162" s="4" t="str">
        <f t="shared" si="2936"/>
        <v>60-64</v>
      </c>
      <c r="OU162" s="4">
        <f t="shared" si="2836"/>
        <v>73615</v>
      </c>
      <c r="OV162" s="4">
        <f t="shared" si="2837"/>
        <v>1348</v>
      </c>
      <c r="OW162" s="4">
        <f t="shared" si="2838"/>
        <v>1.8311485430958365E-2</v>
      </c>
      <c r="OX162" s="4">
        <f t="shared" si="2839"/>
        <v>4.9415760632984089E-4</v>
      </c>
      <c r="OZ162" s="4" t="str">
        <f t="shared" ref="OZ162:PD162" si="3014">+OZ145</f>
        <v>60-64</v>
      </c>
      <c r="PA162" s="4">
        <f t="shared" si="3014"/>
        <v>166</v>
      </c>
      <c r="PB162" s="4">
        <f t="shared" si="3014"/>
        <v>2</v>
      </c>
      <c r="PC162" s="4">
        <f t="shared" si="3014"/>
        <v>1.2048192771084338E-2</v>
      </c>
      <c r="PD162" s="4">
        <f t="shared" si="3014"/>
        <v>8.4678818499261069E-3</v>
      </c>
      <c r="PE162" s="4">
        <f t="shared" si="2938"/>
        <v>73615</v>
      </c>
      <c r="PF162" s="4">
        <f t="shared" si="2939"/>
        <v>886.92771084337357</v>
      </c>
      <c r="PG162" s="4">
        <f t="shared" si="2940"/>
        <v>388581.58234622324</v>
      </c>
      <c r="PH162" s="4">
        <f t="shared" si="2941"/>
        <v>3.0397065815390887</v>
      </c>
      <c r="PI162" s="4"/>
      <c r="PJ162" s="4"/>
      <c r="PK162" s="4"/>
      <c r="PL162" s="4"/>
      <c r="PN162" s="1">
        <f t="shared" si="2281"/>
        <v>331</v>
      </c>
      <c r="PO162" s="1">
        <f t="shared" si="2282"/>
        <v>4756</v>
      </c>
      <c r="PP162" s="1">
        <f t="shared" si="2283"/>
        <v>7</v>
      </c>
      <c r="PQ162" s="4" t="str">
        <f t="shared" si="2942"/>
        <v>60-64</v>
      </c>
      <c r="PR162" s="4">
        <f t="shared" si="2841"/>
        <v>69387</v>
      </c>
      <c r="PS162" s="4">
        <f t="shared" si="2842"/>
        <v>278</v>
      </c>
      <c r="PT162" s="4">
        <f t="shared" si="2843"/>
        <v>4.0065141885367575E-3</v>
      </c>
      <c r="PU162" s="4">
        <f t="shared" si="2844"/>
        <v>2.3981289733472042E-4</v>
      </c>
      <c r="PW162" s="4" t="str">
        <f t="shared" ref="PW162:QA162" si="3015">+PW145</f>
        <v>60-64</v>
      </c>
      <c r="PX162" s="4">
        <f t="shared" si="3015"/>
        <v>178</v>
      </c>
      <c r="PY162" s="4">
        <f t="shared" si="3015"/>
        <v>2</v>
      </c>
      <c r="PZ162" s="4">
        <f t="shared" si="3015"/>
        <v>1.1235955056179775E-2</v>
      </c>
      <c r="QA162" s="4">
        <f t="shared" si="3015"/>
        <v>7.9002589810185653E-3</v>
      </c>
      <c r="QB162" s="4">
        <f t="shared" si="2944"/>
        <v>69387</v>
      </c>
      <c r="QC162" s="4">
        <f t="shared" si="2945"/>
        <v>779.62921348314603</v>
      </c>
      <c r="QD162" s="4">
        <f t="shared" si="2946"/>
        <v>300496.12654740841</v>
      </c>
      <c r="QE162" s="4">
        <f t="shared" si="2947"/>
        <v>0.71315952555954287</v>
      </c>
      <c r="QF162" s="4"/>
      <c r="QG162" s="4"/>
      <c r="QH162" s="4"/>
      <c r="QI162" s="4"/>
      <c r="QN162" s="4"/>
      <c r="QO162" s="4"/>
      <c r="QP162" s="4"/>
      <c r="QQ162" s="4"/>
      <c r="QR162" s="4"/>
      <c r="QT162" s="4"/>
      <c r="QU162" s="4"/>
      <c r="QV162" s="4"/>
      <c r="QW162" s="4"/>
      <c r="QX162" s="4"/>
      <c r="QY162" s="4"/>
      <c r="QZ162" s="4"/>
      <c r="RA162" s="4"/>
      <c r="RB162" s="4"/>
      <c r="RC162" s="4"/>
      <c r="RD162" s="4"/>
      <c r="RE162" s="4"/>
      <c r="RF162" s="4"/>
    </row>
    <row r="163" spans="1:474">
      <c r="A163" s="20" t="s">
        <v>13</v>
      </c>
      <c r="B163" s="20" t="s">
        <v>18</v>
      </c>
      <c r="C163" s="20">
        <v>59</v>
      </c>
      <c r="D163" s="20" t="s">
        <v>15</v>
      </c>
      <c r="E163" s="23">
        <v>2870</v>
      </c>
      <c r="F163" s="23">
        <v>6269</v>
      </c>
      <c r="G163" s="20">
        <v>45.8</v>
      </c>
      <c r="H163" s="20">
        <v>548</v>
      </c>
      <c r="I163" s="23">
        <v>7620</v>
      </c>
      <c r="J163" s="20">
        <v>7.2</v>
      </c>
      <c r="K163" s="23">
        <v>2725</v>
      </c>
      <c r="L163" s="23">
        <v>9103</v>
      </c>
      <c r="M163" s="20">
        <v>29.9</v>
      </c>
      <c r="N163" s="20">
        <v>899</v>
      </c>
      <c r="O163" s="23">
        <v>6793</v>
      </c>
      <c r="P163" s="20">
        <v>13.2</v>
      </c>
      <c r="Q163" s="20">
        <v>943</v>
      </c>
      <c r="R163" s="23">
        <v>6522</v>
      </c>
      <c r="S163" s="20">
        <v>14.5</v>
      </c>
      <c r="T163" s="23">
        <v>1346</v>
      </c>
      <c r="U163" s="23">
        <v>6984</v>
      </c>
      <c r="V163" s="20">
        <v>19.3</v>
      </c>
      <c r="W163" s="23">
        <v>2882</v>
      </c>
      <c r="X163" s="23">
        <v>7922</v>
      </c>
      <c r="Y163" s="20">
        <v>36.4</v>
      </c>
      <c r="Z163" s="23">
        <v>3034</v>
      </c>
      <c r="AA163" s="23">
        <v>7556</v>
      </c>
      <c r="AB163" s="20">
        <v>40.200000000000003</v>
      </c>
      <c r="AC163" s="23">
        <v>4024</v>
      </c>
      <c r="AD163" s="23">
        <v>7887</v>
      </c>
      <c r="AE163" s="20">
        <v>51</v>
      </c>
      <c r="AF163" s="23">
        <v>1614</v>
      </c>
      <c r="AG163" s="23">
        <v>5449</v>
      </c>
      <c r="AH163" s="20">
        <v>29.6</v>
      </c>
      <c r="AI163" s="23">
        <v>4511</v>
      </c>
      <c r="AJ163" s="23">
        <v>6198</v>
      </c>
      <c r="AK163" s="20">
        <v>72.8</v>
      </c>
      <c r="AL163" s="23">
        <v>3141</v>
      </c>
      <c r="AM163" s="23">
        <v>7917</v>
      </c>
      <c r="AN163" s="20">
        <v>39.700000000000003</v>
      </c>
      <c r="AO163" s="23">
        <v>1708</v>
      </c>
      <c r="AP163" s="23">
        <v>8016</v>
      </c>
      <c r="AQ163" s="20">
        <v>21.3</v>
      </c>
      <c r="AR163" s="23">
        <v>1875</v>
      </c>
      <c r="AS163" s="23">
        <v>6611</v>
      </c>
      <c r="AT163" s="20">
        <v>28.4</v>
      </c>
      <c r="AU163" s="23">
        <v>2436</v>
      </c>
      <c r="AV163" s="23">
        <v>5666</v>
      </c>
      <c r="AW163" s="20">
        <v>43</v>
      </c>
      <c r="AX163" s="20">
        <v>1111</v>
      </c>
      <c r="AY163" s="23">
        <v>5751</v>
      </c>
      <c r="AZ163" s="20">
        <v>19.3</v>
      </c>
      <c r="BA163" s="20">
        <v>392</v>
      </c>
      <c r="BB163" s="23">
        <v>4839</v>
      </c>
      <c r="BC163" s="20">
        <v>8.1</v>
      </c>
      <c r="BE163" s="35"/>
      <c r="BF163" s="1" t="str">
        <f t="shared" si="2213"/>
        <v>明細部</v>
      </c>
      <c r="BG163" s="1" t="str">
        <f t="shared" si="2214"/>
        <v>同規模</v>
      </c>
      <c r="BH163" s="1">
        <f t="shared" si="2215"/>
        <v>59</v>
      </c>
      <c r="BI163" s="1" t="str">
        <f t="shared" si="2216"/>
        <v>男</v>
      </c>
      <c r="BJ163" s="1">
        <f t="shared" si="2217"/>
        <v>2870</v>
      </c>
      <c r="BK163" s="1">
        <f t="shared" si="2218"/>
        <v>6269</v>
      </c>
      <c r="BL163" s="1">
        <f t="shared" si="2219"/>
        <v>45.8</v>
      </c>
      <c r="BM163" s="4" t="str">
        <f t="shared" si="2846"/>
        <v>65-69</v>
      </c>
      <c r="BN163" s="4">
        <f t="shared" si="2761"/>
        <v>202994</v>
      </c>
      <c r="BO163" s="4">
        <f t="shared" si="2762"/>
        <v>88968</v>
      </c>
      <c r="BP163" s="4">
        <f t="shared" si="2763"/>
        <v>0.43827896391026333</v>
      </c>
      <c r="BQ163" s="4">
        <f t="shared" si="2764"/>
        <v>1.1012706286231155E-3</v>
      </c>
      <c r="BS163" s="4" t="str">
        <f t="shared" ref="BS163:BW163" si="3016">+BS146</f>
        <v>65-69</v>
      </c>
      <c r="BT163" s="4">
        <f t="shared" si="3016"/>
        <v>624</v>
      </c>
      <c r="BU163" s="4">
        <f t="shared" si="3016"/>
        <v>263</v>
      </c>
      <c r="BV163" s="4">
        <f t="shared" si="3016"/>
        <v>0.42147435897435898</v>
      </c>
      <c r="BW163" s="4">
        <f t="shared" si="3016"/>
        <v>1.976762941271859E-2</v>
      </c>
      <c r="BX163" s="4">
        <f t="shared" si="2848"/>
        <v>202994</v>
      </c>
      <c r="BY163" s="4">
        <f t="shared" si="2849"/>
        <v>85556.766025641031</v>
      </c>
      <c r="BZ163" s="4">
        <f t="shared" si="2850"/>
        <v>16101842.868337644</v>
      </c>
      <c r="CA163" s="4">
        <f t="shared" si="2851"/>
        <v>273.48607348000434</v>
      </c>
      <c r="CB163" s="4"/>
      <c r="CC163" s="4"/>
      <c r="CD163" s="4"/>
      <c r="CE163" s="4"/>
      <c r="CG163" s="1">
        <f t="shared" si="2221"/>
        <v>548</v>
      </c>
      <c r="CH163" s="1">
        <f t="shared" si="2222"/>
        <v>7620</v>
      </c>
      <c r="CI163" s="1">
        <f t="shared" si="2223"/>
        <v>7.2</v>
      </c>
      <c r="CJ163" s="4" t="str">
        <f t="shared" si="2852"/>
        <v>65-69</v>
      </c>
      <c r="CK163" s="4">
        <f t="shared" si="2766"/>
        <v>186592</v>
      </c>
      <c r="CL163" s="4">
        <f t="shared" si="2767"/>
        <v>12672</v>
      </c>
      <c r="CM163" s="4">
        <f t="shared" si="2768"/>
        <v>6.7912879437489276E-2</v>
      </c>
      <c r="CN163" s="4">
        <f t="shared" si="2769"/>
        <v>5.8244888186615026E-4</v>
      </c>
      <c r="CP163" s="4" t="str">
        <f t="shared" ref="CP163:CT163" si="3017">+CP146</f>
        <v>65-69</v>
      </c>
      <c r="CQ163" s="4">
        <f t="shared" si="3017"/>
        <v>571</v>
      </c>
      <c r="CR163" s="4">
        <f t="shared" si="3017"/>
        <v>21</v>
      </c>
      <c r="CS163" s="4">
        <f t="shared" si="3017"/>
        <v>3.6777583187390543E-2</v>
      </c>
      <c r="CT163" s="4">
        <f t="shared" si="3017"/>
        <v>7.8765644277430519E-3</v>
      </c>
      <c r="CU163" s="4">
        <f t="shared" si="2854"/>
        <v>186592</v>
      </c>
      <c r="CV163" s="4">
        <f t="shared" si="2855"/>
        <v>6862.4028021015765</v>
      </c>
      <c r="CW163" s="4">
        <f t="shared" si="2856"/>
        <v>2160029.5821916736</v>
      </c>
      <c r="CX163" s="4">
        <f t="shared" si="2857"/>
        <v>38.778254158806376</v>
      </c>
      <c r="CY163" s="4"/>
      <c r="CZ163" s="4"/>
      <c r="DA163" s="4"/>
      <c r="DB163" s="4"/>
      <c r="DD163" s="1">
        <f t="shared" si="2225"/>
        <v>2725</v>
      </c>
      <c r="DE163" s="1">
        <f t="shared" si="2226"/>
        <v>9103</v>
      </c>
      <c r="DF163" s="1">
        <f t="shared" si="2227"/>
        <v>29.9</v>
      </c>
      <c r="DG163" s="4" t="str">
        <f t="shared" si="2858"/>
        <v>65-69</v>
      </c>
      <c r="DH163" s="4">
        <f t="shared" si="2771"/>
        <v>187293</v>
      </c>
      <c r="DI163" s="4">
        <f t="shared" si="2772"/>
        <v>5299</v>
      </c>
      <c r="DJ163" s="4">
        <f t="shared" si="2773"/>
        <v>2.8292568328768294E-2</v>
      </c>
      <c r="DK163" s="4">
        <f t="shared" si="2774"/>
        <v>3.8312736770368275E-4</v>
      </c>
      <c r="DM163" s="4" t="str">
        <f t="shared" ref="DM163:DQ163" si="3018">+DM146</f>
        <v>65-69</v>
      </c>
      <c r="DN163" s="4">
        <f t="shared" si="3018"/>
        <v>615</v>
      </c>
      <c r="DO163" s="4">
        <f t="shared" si="3018"/>
        <v>10</v>
      </c>
      <c r="DP163" s="4">
        <f t="shared" si="3018"/>
        <v>1.6260162601626018E-2</v>
      </c>
      <c r="DQ163" s="4">
        <f t="shared" si="3018"/>
        <v>5.0999393769383837E-3</v>
      </c>
      <c r="DR163" s="4">
        <f t="shared" si="2860"/>
        <v>187293</v>
      </c>
      <c r="DS163" s="4">
        <f t="shared" si="2861"/>
        <v>3045.414634146342</v>
      </c>
      <c r="DT163" s="4">
        <f t="shared" si="2862"/>
        <v>912374.45980373677</v>
      </c>
      <c r="DU163" s="4">
        <f t="shared" si="2863"/>
        <v>17.399929522192501</v>
      </c>
      <c r="DV163" s="4"/>
      <c r="DW163" s="4"/>
      <c r="DX163" s="4"/>
      <c r="DY163" s="4"/>
      <c r="EA163" s="1">
        <f t="shared" si="2229"/>
        <v>899</v>
      </c>
      <c r="EB163" s="1">
        <f t="shared" si="2230"/>
        <v>6793</v>
      </c>
      <c r="EC163" s="1">
        <f t="shared" si="2231"/>
        <v>13.2</v>
      </c>
      <c r="ED163" s="4" t="str">
        <f t="shared" si="2864"/>
        <v>65-69</v>
      </c>
      <c r="EE163" s="4">
        <f t="shared" si="2776"/>
        <v>180240</v>
      </c>
      <c r="EF163" s="4">
        <f t="shared" si="2777"/>
        <v>5915</v>
      </c>
      <c r="EG163" s="4">
        <f t="shared" si="2778"/>
        <v>3.2817354638260098E-2</v>
      </c>
      <c r="EH163" s="4">
        <f t="shared" si="2779"/>
        <v>4.196434447099217E-4</v>
      </c>
      <c r="EJ163" s="4" t="str">
        <f t="shared" ref="EJ163:EN163" si="3019">+EJ146</f>
        <v>65-69</v>
      </c>
      <c r="EK163" s="4">
        <f t="shared" si="3019"/>
        <v>683</v>
      </c>
      <c r="EL163" s="4">
        <f t="shared" si="3019"/>
        <v>13</v>
      </c>
      <c r="EM163" s="4">
        <f t="shared" si="3019"/>
        <v>1.9033674963396779E-2</v>
      </c>
      <c r="EN163" s="4">
        <f t="shared" si="3019"/>
        <v>5.2285109510666538E-3</v>
      </c>
      <c r="EO163" s="4">
        <f t="shared" si="2866"/>
        <v>180240</v>
      </c>
      <c r="EP163" s="4">
        <f t="shared" si="2867"/>
        <v>3430.6295754026355</v>
      </c>
      <c r="EQ163" s="4">
        <f t="shared" si="2868"/>
        <v>888092.90686228953</v>
      </c>
      <c r="ER163" s="4">
        <f t="shared" si="2869"/>
        <v>22.414253217931648</v>
      </c>
      <c r="ES163" s="4"/>
      <c r="ET163" s="4"/>
      <c r="EU163" s="4"/>
      <c r="EV163" s="4"/>
      <c r="EX163" s="1">
        <f t="shared" si="2233"/>
        <v>943</v>
      </c>
      <c r="EY163" s="1">
        <f t="shared" si="2234"/>
        <v>6522</v>
      </c>
      <c r="EZ163" s="1">
        <f t="shared" si="2235"/>
        <v>14.5</v>
      </c>
      <c r="FA163" s="4" t="str">
        <f t="shared" si="2870"/>
        <v>65-69</v>
      </c>
      <c r="FB163" s="4">
        <f t="shared" si="2781"/>
        <v>171160</v>
      </c>
      <c r="FC163" s="4">
        <f t="shared" si="2782"/>
        <v>17012</v>
      </c>
      <c r="FD163" s="4">
        <f t="shared" si="2783"/>
        <v>9.939238139752278E-2</v>
      </c>
      <c r="FE163" s="4">
        <f t="shared" si="2784"/>
        <v>7.2317468895221433E-4</v>
      </c>
      <c r="FG163" s="4" t="str">
        <f t="shared" ref="FG163:FK163" si="3020">+FG146</f>
        <v>65-69</v>
      </c>
      <c r="FH163" s="4">
        <f t="shared" si="3020"/>
        <v>670</v>
      </c>
      <c r="FI163" s="4">
        <f t="shared" si="3020"/>
        <v>73</v>
      </c>
      <c r="FJ163" s="4">
        <f t="shared" si="3020"/>
        <v>0.10895522388059702</v>
      </c>
      <c r="FK163" s="4">
        <f t="shared" si="3020"/>
        <v>1.2037502534506391E-2</v>
      </c>
      <c r="FL163" s="4">
        <f t="shared" si="2872"/>
        <v>171160</v>
      </c>
      <c r="FM163" s="4">
        <f t="shared" si="2873"/>
        <v>18648.776119402984</v>
      </c>
      <c r="FN163" s="4">
        <f t="shared" si="2874"/>
        <v>4244996.5221573142</v>
      </c>
      <c r="FO163" s="4">
        <f t="shared" si="2875"/>
        <v>66.592895536340265</v>
      </c>
      <c r="FP163" s="4"/>
      <c r="FQ163" s="4"/>
      <c r="FR163" s="4"/>
      <c r="FS163" s="4"/>
      <c r="FU163" s="1">
        <f t="shared" si="2237"/>
        <v>1346</v>
      </c>
      <c r="FV163" s="1">
        <f t="shared" si="2238"/>
        <v>6984</v>
      </c>
      <c r="FW163" s="1">
        <f t="shared" si="2239"/>
        <v>19.3</v>
      </c>
      <c r="FX163" s="4" t="str">
        <f t="shared" si="2876"/>
        <v>65-69</v>
      </c>
      <c r="FY163" s="4">
        <f t="shared" si="2786"/>
        <v>164965</v>
      </c>
      <c r="FZ163" s="4">
        <f t="shared" si="2787"/>
        <v>16396</v>
      </c>
      <c r="GA163" s="4">
        <f t="shared" si="2788"/>
        <v>9.9390779862395057E-2</v>
      </c>
      <c r="GB163" s="4">
        <f t="shared" si="2789"/>
        <v>7.3662310669286933E-4</v>
      </c>
      <c r="GD163" s="4" t="str">
        <f t="shared" ref="GD163:GH163" si="3021">+GD146</f>
        <v>65-69</v>
      </c>
      <c r="GE163" s="4">
        <f t="shared" si="3021"/>
        <v>665</v>
      </c>
      <c r="GF163" s="4">
        <f t="shared" si="3021"/>
        <v>34</v>
      </c>
      <c r="GG163" s="4">
        <f t="shared" si="3021"/>
        <v>5.1127819548872182E-2</v>
      </c>
      <c r="GH163" s="4">
        <f t="shared" si="3021"/>
        <v>8.5412546504060466E-3</v>
      </c>
      <c r="GI163" s="4">
        <f t="shared" si="2878"/>
        <v>164965</v>
      </c>
      <c r="GJ163" s="4">
        <f t="shared" si="2879"/>
        <v>8434.3007518797003</v>
      </c>
      <c r="GK163" s="4">
        <f t="shared" si="2880"/>
        <v>1985303.7509183097</v>
      </c>
      <c r="GL163" s="4">
        <f t="shared" si="2881"/>
        <v>66.094868608492717</v>
      </c>
      <c r="GM163" s="4"/>
      <c r="GN163" s="4"/>
      <c r="GO163" s="4"/>
      <c r="GP163" s="4"/>
      <c r="GR163" s="1">
        <f t="shared" si="2241"/>
        <v>2882</v>
      </c>
      <c r="GS163" s="1">
        <f t="shared" si="2242"/>
        <v>7922</v>
      </c>
      <c r="GT163" s="1">
        <f t="shared" si="2243"/>
        <v>36.4</v>
      </c>
      <c r="GU163" s="4" t="str">
        <f t="shared" si="2882"/>
        <v>65-69</v>
      </c>
      <c r="GV163" s="4">
        <f t="shared" si="2791"/>
        <v>154490</v>
      </c>
      <c r="GW163" s="4">
        <f t="shared" si="2792"/>
        <v>43705</v>
      </c>
      <c r="GX163" s="4">
        <f t="shared" si="2793"/>
        <v>0.28289856948669817</v>
      </c>
      <c r="GY163" s="4">
        <f t="shared" si="2794"/>
        <v>1.1459231246267751E-3</v>
      </c>
      <c r="HA163" s="4" t="str">
        <f t="shared" ref="HA163:HE163" si="3022">+HA146</f>
        <v>65-69</v>
      </c>
      <c r="HB163" s="4">
        <f t="shared" si="3022"/>
        <v>558</v>
      </c>
      <c r="HC163" s="4">
        <f t="shared" si="3022"/>
        <v>154</v>
      </c>
      <c r="HD163" s="4">
        <f t="shared" si="3022"/>
        <v>0.27598566308243727</v>
      </c>
      <c r="HE163" s="4">
        <f t="shared" si="3022"/>
        <v>1.8923425056523595E-2</v>
      </c>
      <c r="HF163" s="4">
        <f t="shared" si="2884"/>
        <v>154490</v>
      </c>
      <c r="HG163" s="4">
        <f t="shared" si="2885"/>
        <v>42637.025089605733</v>
      </c>
      <c r="HH163" s="4">
        <f t="shared" si="2886"/>
        <v>8546734.9419382103</v>
      </c>
      <c r="HI163" s="4">
        <f t="shared" si="2887"/>
        <v>157.85740177357758</v>
      </c>
      <c r="HJ163" s="4"/>
      <c r="HK163" s="4"/>
      <c r="HL163" s="4"/>
      <c r="HM163" s="4"/>
      <c r="HO163" s="1">
        <f t="shared" si="2245"/>
        <v>3034</v>
      </c>
      <c r="HP163" s="1">
        <f t="shared" si="2246"/>
        <v>7556</v>
      </c>
      <c r="HQ163" s="1">
        <f t="shared" si="2247"/>
        <v>40.200000000000003</v>
      </c>
      <c r="HR163" s="4" t="str">
        <f t="shared" si="2888"/>
        <v>65-69</v>
      </c>
      <c r="HS163" s="4">
        <f t="shared" si="2796"/>
        <v>205934</v>
      </c>
      <c r="HT163" s="4">
        <f t="shared" si="2797"/>
        <v>44516</v>
      </c>
      <c r="HU163" s="4">
        <f t="shared" si="2798"/>
        <v>0.21616634455699399</v>
      </c>
      <c r="HV163" s="4">
        <f t="shared" si="2799"/>
        <v>9.0707242606792213E-4</v>
      </c>
      <c r="HX163" s="4" t="str">
        <f t="shared" ref="HX163:IB163" si="3023">+HX146</f>
        <v>65-69</v>
      </c>
      <c r="HY163" s="4">
        <f t="shared" si="3023"/>
        <v>673</v>
      </c>
      <c r="HZ163" s="4">
        <f t="shared" si="3023"/>
        <v>168</v>
      </c>
      <c r="IA163" s="4">
        <f t="shared" si="3023"/>
        <v>0.24962852897473997</v>
      </c>
      <c r="IB163" s="4">
        <f t="shared" si="3023"/>
        <v>1.6683137668364007E-2</v>
      </c>
      <c r="IC163" s="4">
        <f t="shared" si="2890"/>
        <v>205934</v>
      </c>
      <c r="ID163" s="4">
        <f t="shared" si="2891"/>
        <v>51407.001485884102</v>
      </c>
      <c r="IE163" s="4">
        <f t="shared" si="2892"/>
        <v>11803521.013706341</v>
      </c>
      <c r="IF163" s="4">
        <f t="shared" si="2893"/>
        <v>145.47994988685696</v>
      </c>
      <c r="IG163" s="4"/>
      <c r="IH163" s="4"/>
      <c r="II163" s="4"/>
      <c r="IJ163" s="4"/>
      <c r="IL163" s="1">
        <f t="shared" si="2249"/>
        <v>4024</v>
      </c>
      <c r="IM163" s="1">
        <f t="shared" si="2250"/>
        <v>7887</v>
      </c>
      <c r="IN163" s="1">
        <f t="shared" si="2251"/>
        <v>51</v>
      </c>
      <c r="IO163" s="4" t="str">
        <f t="shared" si="2894"/>
        <v>65-69</v>
      </c>
      <c r="IP163" s="4">
        <f t="shared" si="2801"/>
        <v>173280</v>
      </c>
      <c r="IQ163" s="4">
        <f t="shared" si="2802"/>
        <v>77357</v>
      </c>
      <c r="IR163" s="4">
        <f t="shared" si="2803"/>
        <v>0.44642774699907661</v>
      </c>
      <c r="IS163" s="4">
        <f t="shared" si="2804"/>
        <v>1.1942315129164784E-3</v>
      </c>
      <c r="IU163" s="4" t="str">
        <f t="shared" ref="IU163:IY163" si="3024">+IU146</f>
        <v>65-69</v>
      </c>
      <c r="IV163" s="4">
        <f t="shared" si="3024"/>
        <v>704</v>
      </c>
      <c r="IW163" s="4">
        <f t="shared" si="3024"/>
        <v>459</v>
      </c>
      <c r="IX163" s="4">
        <f t="shared" si="3024"/>
        <v>0.65198863636363635</v>
      </c>
      <c r="IY163" s="4">
        <f t="shared" si="3024"/>
        <v>1.7952725736968787E-2</v>
      </c>
      <c r="IZ163" s="4">
        <f t="shared" si="2896"/>
        <v>173280</v>
      </c>
      <c r="JA163" s="4">
        <f t="shared" si="2897"/>
        <v>112976.59090909091</v>
      </c>
      <c r="JB163" s="4">
        <f t="shared" si="2898"/>
        <v>9677377.2433056682</v>
      </c>
      <c r="JC163" s="4">
        <f t="shared" si="2899"/>
        <v>314.28513388734996</v>
      </c>
      <c r="JD163" s="4"/>
      <c r="JE163" s="4"/>
      <c r="JF163" s="4"/>
      <c r="JG163" s="4"/>
      <c r="JI163" s="1">
        <f t="shared" si="2253"/>
        <v>1614</v>
      </c>
      <c r="JJ163" s="1">
        <f t="shared" si="2254"/>
        <v>5449</v>
      </c>
      <c r="JK163" s="1">
        <f t="shared" si="2255"/>
        <v>29.6</v>
      </c>
      <c r="JL163" s="4" t="str">
        <f t="shared" si="2900"/>
        <v>65-69</v>
      </c>
      <c r="JM163" s="4">
        <f t="shared" si="2806"/>
        <v>153325</v>
      </c>
      <c r="JN163" s="4">
        <f t="shared" si="2807"/>
        <v>37665</v>
      </c>
      <c r="JO163" s="4">
        <f t="shared" si="2808"/>
        <v>0.24565465514430132</v>
      </c>
      <c r="JP163" s="4">
        <f t="shared" si="2809"/>
        <v>1.0993630088713417E-3</v>
      </c>
      <c r="JR163" s="4" t="str">
        <f t="shared" ref="JR163:JV163" si="3025">+JR146</f>
        <v>65-69</v>
      </c>
      <c r="JS163" s="4">
        <f t="shared" si="3025"/>
        <v>631</v>
      </c>
      <c r="JT163" s="4">
        <f t="shared" si="3025"/>
        <v>288</v>
      </c>
      <c r="JU163" s="4">
        <f t="shared" si="3025"/>
        <v>0.45641838351822506</v>
      </c>
      <c r="JV163" s="4">
        <f t="shared" si="3025"/>
        <v>1.9828929333626774E-2</v>
      </c>
      <c r="JW163" s="4">
        <f t="shared" si="2902"/>
        <v>153325</v>
      </c>
      <c r="JX163" s="4">
        <f t="shared" si="2903"/>
        <v>69980.348652931862</v>
      </c>
      <c r="JY163" s="4">
        <f t="shared" si="2904"/>
        <v>9243245.2608952075</v>
      </c>
      <c r="JZ163" s="4">
        <f t="shared" si="2905"/>
        <v>155.00808739605412</v>
      </c>
      <c r="KA163" s="4"/>
      <c r="KB163" s="4"/>
      <c r="KC163" s="4"/>
      <c r="KD163" s="4"/>
      <c r="KF163" s="1">
        <f t="shared" si="2257"/>
        <v>4511</v>
      </c>
      <c r="KG163" s="1">
        <f t="shared" si="2258"/>
        <v>6198</v>
      </c>
      <c r="KH163" s="1">
        <f t="shared" si="2259"/>
        <v>72.8</v>
      </c>
      <c r="KI163" s="4" t="str">
        <f t="shared" si="2906"/>
        <v>65-69</v>
      </c>
      <c r="KJ163" s="4">
        <f t="shared" si="2811"/>
        <v>155283</v>
      </c>
      <c r="KK163" s="4">
        <f t="shared" si="2812"/>
        <v>104679</v>
      </c>
      <c r="KL163" s="4">
        <f t="shared" si="2813"/>
        <v>0.67411757887212376</v>
      </c>
      <c r="KM163" s="4">
        <f t="shared" si="2814"/>
        <v>1.1894230126208642E-3</v>
      </c>
      <c r="KO163" s="4" t="str">
        <f t="shared" ref="KO163:KS163" si="3026">+KO146</f>
        <v>65-69</v>
      </c>
      <c r="KP163" s="4">
        <f t="shared" si="3026"/>
        <v>621</v>
      </c>
      <c r="KQ163" s="4">
        <f t="shared" si="3026"/>
        <v>371</v>
      </c>
      <c r="KR163" s="4">
        <f t="shared" si="3026"/>
        <v>0.59742351046698872</v>
      </c>
      <c r="KS163" s="4">
        <f t="shared" si="3026"/>
        <v>1.967974917394983E-2</v>
      </c>
      <c r="KT163" s="4">
        <f t="shared" si="2908"/>
        <v>155283</v>
      </c>
      <c r="KU163" s="4">
        <f t="shared" si="2909"/>
        <v>92769.714975845403</v>
      </c>
      <c r="KV163" s="4">
        <f t="shared" si="2910"/>
        <v>9338711.1656917986</v>
      </c>
      <c r="KW163" s="4">
        <f t="shared" si="2911"/>
        <v>418.62701647958886</v>
      </c>
      <c r="KX163" s="4"/>
      <c r="KY163" s="4"/>
      <c r="KZ163" s="4"/>
      <c r="LA163" s="4"/>
      <c r="LC163" s="1">
        <f t="shared" si="2261"/>
        <v>3141</v>
      </c>
      <c r="LD163" s="1">
        <f t="shared" si="2262"/>
        <v>7917</v>
      </c>
      <c r="LE163" s="1">
        <f t="shared" si="2263"/>
        <v>39.700000000000003</v>
      </c>
      <c r="LF163" s="4" t="str">
        <f t="shared" si="2912"/>
        <v>65-69</v>
      </c>
      <c r="LG163" s="4">
        <f t="shared" si="2816"/>
        <v>175892</v>
      </c>
      <c r="LH163" s="4">
        <f t="shared" si="2817"/>
        <v>12194</v>
      </c>
      <c r="LI163" s="4">
        <f t="shared" si="2818"/>
        <v>6.9326632251608941E-2</v>
      </c>
      <c r="LJ163" s="4">
        <f t="shared" si="2819"/>
        <v>6.0565548036083181E-4</v>
      </c>
      <c r="LL163" s="4" t="str">
        <f t="shared" ref="LL163:LP163" si="3027">+LL146</f>
        <v>65-69</v>
      </c>
      <c r="LM163" s="4">
        <f t="shared" si="3027"/>
        <v>631</v>
      </c>
      <c r="LN163" s="4">
        <f t="shared" si="3027"/>
        <v>31</v>
      </c>
      <c r="LO163" s="4">
        <f t="shared" si="3027"/>
        <v>4.9128367670364499E-2</v>
      </c>
      <c r="LP163" s="4">
        <f t="shared" si="3027"/>
        <v>8.6042383652093629E-3</v>
      </c>
      <c r="LQ163" s="4">
        <f t="shared" si="2914"/>
        <v>175892</v>
      </c>
      <c r="LR163" s="4">
        <f t="shared" si="2915"/>
        <v>8641.2868462757524</v>
      </c>
      <c r="LS163" s="4">
        <f t="shared" si="2916"/>
        <v>2290430.0912924185</v>
      </c>
      <c r="LT163" s="4">
        <f t="shared" si="2917"/>
        <v>43.745104950765239</v>
      </c>
      <c r="LU163" s="4"/>
      <c r="LV163" s="4"/>
      <c r="LW163" s="4"/>
      <c r="LX163" s="4"/>
      <c r="LZ163" s="1">
        <f t="shared" si="2265"/>
        <v>1708</v>
      </c>
      <c r="MA163" s="1">
        <f t="shared" si="2266"/>
        <v>8016</v>
      </c>
      <c r="MB163" s="1">
        <f t="shared" si="2267"/>
        <v>21.3</v>
      </c>
      <c r="MC163" s="4" t="str">
        <f t="shared" si="2918"/>
        <v>65-69</v>
      </c>
      <c r="MD163" s="4">
        <f t="shared" si="2821"/>
        <v>171507</v>
      </c>
      <c r="ME163" s="4">
        <f t="shared" si="2822"/>
        <v>33057</v>
      </c>
      <c r="MF163" s="4">
        <f t="shared" si="2823"/>
        <v>0.19274431947384071</v>
      </c>
      <c r="MG163" s="4">
        <f t="shared" si="2824"/>
        <v>9.5247903115130809E-4</v>
      </c>
      <c r="MI163" s="4" t="str">
        <f t="shared" ref="MI163:MM163" si="3028">+MI146</f>
        <v>65-69</v>
      </c>
      <c r="MJ163" s="4">
        <f t="shared" si="3028"/>
        <v>595</v>
      </c>
      <c r="MK163" s="4">
        <f t="shared" si="3028"/>
        <v>73</v>
      </c>
      <c r="ML163" s="4">
        <f t="shared" si="3028"/>
        <v>0.1226890756302521</v>
      </c>
      <c r="MM163" s="4">
        <f t="shared" si="3028"/>
        <v>1.3449967439356194E-2</v>
      </c>
      <c r="MN163" s="4">
        <f t="shared" si="2920"/>
        <v>171507</v>
      </c>
      <c r="MO163" s="4">
        <f t="shared" si="2921"/>
        <v>21042.035294117646</v>
      </c>
      <c r="MP163" s="4">
        <f t="shared" si="2922"/>
        <v>5321158.1476795664</v>
      </c>
      <c r="MQ163" s="4">
        <f t="shared" si="2923"/>
        <v>114.68287008693522</v>
      </c>
      <c r="MR163" s="4"/>
      <c r="MS163" s="4"/>
      <c r="MT163" s="4"/>
      <c r="MU163" s="4"/>
      <c r="MW163" s="1">
        <f t="shared" si="2269"/>
        <v>1875</v>
      </c>
      <c r="MX163" s="1">
        <f t="shared" si="2270"/>
        <v>6611</v>
      </c>
      <c r="MY163" s="1">
        <f t="shared" si="2271"/>
        <v>28.4</v>
      </c>
      <c r="MZ163" s="4" t="str">
        <f t="shared" si="2924"/>
        <v>65-69</v>
      </c>
      <c r="NA163" s="4">
        <f t="shared" si="2826"/>
        <v>88110</v>
      </c>
      <c r="NB163" s="4">
        <f t="shared" si="2827"/>
        <v>80505</v>
      </c>
      <c r="NC163" s="4">
        <f t="shared" si="2828"/>
        <v>0.91368743615934622</v>
      </c>
      <c r="ND163" s="4">
        <f t="shared" si="2829"/>
        <v>9.4606992012646451E-4</v>
      </c>
      <c r="NF163" s="4" t="str">
        <f t="shared" ref="NF163:NJ163" si="3029">+NF146</f>
        <v>65-69</v>
      </c>
      <c r="NG163" s="4">
        <f t="shared" si="3029"/>
        <v>246</v>
      </c>
      <c r="NH163" s="4">
        <f t="shared" si="3029"/>
        <v>233</v>
      </c>
      <c r="NI163" s="4">
        <f t="shared" si="3029"/>
        <v>0.94715447154471544</v>
      </c>
      <c r="NJ163" s="4">
        <f t="shared" si="3029"/>
        <v>1.4264185433724135E-2</v>
      </c>
      <c r="NK163" s="4">
        <f t="shared" si="2926"/>
        <v>88110</v>
      </c>
      <c r="NL163" s="4">
        <f t="shared" si="2927"/>
        <v>83453.780487804877</v>
      </c>
      <c r="NM163" s="4">
        <f t="shared" si="2928"/>
        <v>1579589.9230640882</v>
      </c>
      <c r="NN163" s="4">
        <f t="shared" si="2929"/>
        <v>224.76710929519916</v>
      </c>
      <c r="NO163" s="4"/>
      <c r="NP163" s="4"/>
      <c r="NQ163" s="4"/>
      <c r="NR163" s="4"/>
      <c r="NT163" s="1">
        <f t="shared" si="2273"/>
        <v>2436</v>
      </c>
      <c r="NU163" s="1">
        <f t="shared" si="2274"/>
        <v>5666</v>
      </c>
      <c r="NV163" s="1">
        <f t="shared" si="2275"/>
        <v>43</v>
      </c>
      <c r="NW163" s="4" t="str">
        <f t="shared" si="2930"/>
        <v>65-69</v>
      </c>
      <c r="NX163" s="4">
        <f t="shared" si="2831"/>
        <v>106406</v>
      </c>
      <c r="NY163" s="4">
        <f t="shared" si="2832"/>
        <v>7515</v>
      </c>
      <c r="NZ163" s="4">
        <f t="shared" si="2833"/>
        <v>7.0625716594928861E-2</v>
      </c>
      <c r="OA163" s="4">
        <f t="shared" si="2834"/>
        <v>7.8540506995204349E-4</v>
      </c>
      <c r="OC163" s="4" t="str">
        <f t="shared" ref="OC163:OG163" si="3030">+OC146</f>
        <v>65-69</v>
      </c>
      <c r="OD163" s="4">
        <f t="shared" si="3030"/>
        <v>259</v>
      </c>
      <c r="OE163" s="4">
        <f t="shared" si="3030"/>
        <v>11</v>
      </c>
      <c r="OF163" s="4">
        <f t="shared" si="3030"/>
        <v>4.2471042471042469E-2</v>
      </c>
      <c r="OG163" s="4">
        <f t="shared" si="3030"/>
        <v>1.2530619335697648E-2</v>
      </c>
      <c r="OH163" s="4">
        <f t="shared" si="2932"/>
        <v>106406</v>
      </c>
      <c r="OI163" s="4">
        <f t="shared" si="2933"/>
        <v>4519.1737451737454</v>
      </c>
      <c r="OJ163" s="4">
        <f t="shared" si="2934"/>
        <v>1777777.1049802697</v>
      </c>
      <c r="OK163" s="4">
        <f t="shared" si="2935"/>
        <v>18.292060598086575</v>
      </c>
      <c r="OL163" s="4"/>
      <c r="OM163" s="4"/>
      <c r="ON163" s="4"/>
      <c r="OO163" s="4"/>
      <c r="OQ163" s="1">
        <f t="shared" si="2277"/>
        <v>1111</v>
      </c>
      <c r="OR163" s="1">
        <f t="shared" si="2278"/>
        <v>5751</v>
      </c>
      <c r="OS163" s="1">
        <f t="shared" si="2279"/>
        <v>19.3</v>
      </c>
      <c r="OT163" s="4" t="str">
        <f t="shared" si="2936"/>
        <v>65-69</v>
      </c>
      <c r="OU163" s="4">
        <f t="shared" si="2836"/>
        <v>92997</v>
      </c>
      <c r="OV163" s="4">
        <f t="shared" si="2837"/>
        <v>1066</v>
      </c>
      <c r="OW163" s="4">
        <f t="shared" si="2838"/>
        <v>1.1462735357054528E-2</v>
      </c>
      <c r="OX163" s="4">
        <f t="shared" si="2839"/>
        <v>3.4906490437103482E-4</v>
      </c>
      <c r="OZ163" s="4" t="str">
        <f t="shared" ref="OZ163:PD163" si="3031">+OZ146</f>
        <v>65-69</v>
      </c>
      <c r="PA163" s="4">
        <f t="shared" si="3031"/>
        <v>233</v>
      </c>
      <c r="PB163" s="4">
        <f t="shared" si="3031"/>
        <v>5</v>
      </c>
      <c r="PC163" s="4">
        <f t="shared" si="3031"/>
        <v>2.1459227467811159E-2</v>
      </c>
      <c r="PD163" s="4">
        <f t="shared" si="3031"/>
        <v>9.4933292649870098E-3</v>
      </c>
      <c r="PE163" s="4">
        <f t="shared" si="2938"/>
        <v>92997</v>
      </c>
      <c r="PF163" s="4">
        <f t="shared" si="2939"/>
        <v>1995.6437768240344</v>
      </c>
      <c r="PG163" s="4">
        <f t="shared" si="2940"/>
        <v>779426.13832329714</v>
      </c>
      <c r="PH163" s="4">
        <f t="shared" si="2941"/>
        <v>2.670817338193705</v>
      </c>
      <c r="PI163" s="4"/>
      <c r="PJ163" s="4"/>
      <c r="PK163" s="4"/>
      <c r="PL163" s="4"/>
      <c r="PN163" s="1">
        <f t="shared" si="2281"/>
        <v>392</v>
      </c>
      <c r="PO163" s="1">
        <f t="shared" si="2282"/>
        <v>4839</v>
      </c>
      <c r="PP163" s="1">
        <f t="shared" si="2283"/>
        <v>8.1</v>
      </c>
      <c r="PQ163" s="4" t="str">
        <f t="shared" si="2942"/>
        <v>65-69</v>
      </c>
      <c r="PR163" s="4">
        <f t="shared" si="2841"/>
        <v>95365</v>
      </c>
      <c r="PS163" s="4">
        <f t="shared" si="2842"/>
        <v>242</v>
      </c>
      <c r="PT163" s="4">
        <f t="shared" si="2843"/>
        <v>2.5376186231846065E-3</v>
      </c>
      <c r="PU163" s="4">
        <f t="shared" si="2844"/>
        <v>1.6291719821301596E-4</v>
      </c>
      <c r="PW163" s="4" t="str">
        <f t="shared" ref="PW163:QA163" si="3032">+PW146</f>
        <v>65-69</v>
      </c>
      <c r="PX163" s="4">
        <f t="shared" si="3032"/>
        <v>229</v>
      </c>
      <c r="PY163" s="4">
        <f t="shared" si="3032"/>
        <v>2</v>
      </c>
      <c r="PZ163" s="4">
        <f t="shared" si="3032"/>
        <v>8.7336244541484712E-3</v>
      </c>
      <c r="QA163" s="4">
        <f t="shared" si="3032"/>
        <v>6.1485782281157702E-3</v>
      </c>
      <c r="QB163" s="4">
        <f t="shared" si="2944"/>
        <v>95365</v>
      </c>
      <c r="QC163" s="4">
        <f t="shared" si="2945"/>
        <v>832.88209606986891</v>
      </c>
      <c r="QD163" s="4">
        <f t="shared" si="2946"/>
        <v>343817.06771069573</v>
      </c>
      <c r="QE163" s="4">
        <f t="shared" si="2947"/>
        <v>0.58111466470927486</v>
      </c>
      <c r="QF163" s="4"/>
      <c r="QG163" s="4"/>
      <c r="QH163" s="4"/>
      <c r="QI163" s="4"/>
      <c r="QN163" s="4"/>
      <c r="QO163" s="4"/>
      <c r="QP163" s="4"/>
      <c r="QQ163" s="4"/>
      <c r="QR163" s="4"/>
      <c r="QT163" s="4"/>
      <c r="QU163" s="4"/>
      <c r="QV163" s="4"/>
      <c r="QW163" s="4"/>
      <c r="QX163" s="4"/>
      <c r="QY163" s="4"/>
      <c r="QZ163" s="4"/>
      <c r="RA163" s="4"/>
      <c r="RB163" s="4"/>
      <c r="RC163" s="4"/>
      <c r="RD163" s="4"/>
      <c r="RE163" s="4"/>
      <c r="RF163" s="4"/>
    </row>
    <row r="164" spans="1:474">
      <c r="A164" s="20" t="s">
        <v>13</v>
      </c>
      <c r="B164" s="20" t="s">
        <v>18</v>
      </c>
      <c r="C164" s="20">
        <v>60</v>
      </c>
      <c r="D164" s="20" t="s">
        <v>15</v>
      </c>
      <c r="E164" s="23">
        <v>3759</v>
      </c>
      <c r="F164" s="23">
        <v>9668</v>
      </c>
      <c r="G164" s="20">
        <v>38.9</v>
      </c>
      <c r="H164" s="20">
        <v>734</v>
      </c>
      <c r="I164" s="23">
        <v>6950</v>
      </c>
      <c r="J164" s="20">
        <v>10.6</v>
      </c>
      <c r="K164" s="23">
        <v>2524</v>
      </c>
      <c r="L164" s="23">
        <v>9293</v>
      </c>
      <c r="M164" s="20">
        <v>27.2</v>
      </c>
      <c r="N164" s="20">
        <v>1061</v>
      </c>
      <c r="O164" s="23">
        <v>8186</v>
      </c>
      <c r="P164" s="20">
        <v>13</v>
      </c>
      <c r="Q164" s="20">
        <v>1233</v>
      </c>
      <c r="R164" s="23">
        <v>8470</v>
      </c>
      <c r="S164" s="20">
        <v>14.6</v>
      </c>
      <c r="T164" s="23">
        <v>1891</v>
      </c>
      <c r="U164" s="23">
        <v>7201</v>
      </c>
      <c r="V164" s="20">
        <v>26.3</v>
      </c>
      <c r="W164" s="23">
        <v>2686</v>
      </c>
      <c r="X164" s="23">
        <v>8694</v>
      </c>
      <c r="Y164" s="20">
        <v>30.9</v>
      </c>
      <c r="Z164" s="23">
        <v>2954</v>
      </c>
      <c r="AA164" s="23">
        <v>7843</v>
      </c>
      <c r="AB164" s="20">
        <v>37.700000000000003</v>
      </c>
      <c r="AC164" s="23">
        <v>3852</v>
      </c>
      <c r="AD164" s="23">
        <v>7954</v>
      </c>
      <c r="AE164" s="20">
        <v>48.4</v>
      </c>
      <c r="AF164" s="23">
        <v>1946</v>
      </c>
      <c r="AG164" s="23">
        <v>8218</v>
      </c>
      <c r="AH164" s="20">
        <v>23.7</v>
      </c>
      <c r="AI164" s="23">
        <v>6132</v>
      </c>
      <c r="AJ164" s="23">
        <v>7964</v>
      </c>
      <c r="AK164" s="20">
        <v>77</v>
      </c>
      <c r="AL164" s="23">
        <v>4055</v>
      </c>
      <c r="AM164" s="23">
        <v>8057</v>
      </c>
      <c r="AN164" s="20">
        <v>50.3</v>
      </c>
      <c r="AO164" s="23">
        <v>1747</v>
      </c>
      <c r="AP164" s="23">
        <v>8289</v>
      </c>
      <c r="AQ164" s="20">
        <v>21.1</v>
      </c>
      <c r="AR164" s="23">
        <v>3105</v>
      </c>
      <c r="AS164" s="23">
        <v>6298</v>
      </c>
      <c r="AT164" s="20">
        <v>49.3</v>
      </c>
      <c r="AU164" s="23">
        <v>1911</v>
      </c>
      <c r="AV164" s="23">
        <v>7766</v>
      </c>
      <c r="AW164" s="20">
        <v>24.6</v>
      </c>
      <c r="AX164" s="23">
        <v>1435</v>
      </c>
      <c r="AY164" s="23">
        <v>5990</v>
      </c>
      <c r="AZ164" s="20">
        <v>24</v>
      </c>
      <c r="BA164" s="20">
        <v>437</v>
      </c>
      <c r="BB164" s="23">
        <v>7243</v>
      </c>
      <c r="BC164" s="20">
        <v>6</v>
      </c>
      <c r="BE164" s="35"/>
      <c r="BF164" s="1" t="str">
        <f t="shared" si="2213"/>
        <v>明細部</v>
      </c>
      <c r="BG164" s="1" t="str">
        <f t="shared" si="2214"/>
        <v>同規模</v>
      </c>
      <c r="BH164" s="1">
        <f t="shared" si="2215"/>
        <v>60</v>
      </c>
      <c r="BI164" s="1" t="str">
        <f t="shared" si="2216"/>
        <v>男</v>
      </c>
      <c r="BJ164" s="1">
        <f t="shared" si="2217"/>
        <v>3759</v>
      </c>
      <c r="BK164" s="1">
        <f t="shared" si="2218"/>
        <v>9668</v>
      </c>
      <c r="BL164" s="1">
        <f t="shared" si="2219"/>
        <v>38.9</v>
      </c>
      <c r="BM164" s="4" t="str">
        <f t="shared" si="2846"/>
        <v>70-74</v>
      </c>
      <c r="BN164" s="4">
        <f t="shared" si="2761"/>
        <v>194767</v>
      </c>
      <c r="BO164" s="4">
        <f t="shared" si="2762"/>
        <v>122339</v>
      </c>
      <c r="BP164" s="4">
        <f t="shared" si="2763"/>
        <v>0.62813002202631862</v>
      </c>
      <c r="BQ164" s="4">
        <f t="shared" si="2764"/>
        <v>1.0951223622577477E-3</v>
      </c>
      <c r="BS164" s="4" t="str">
        <f t="shared" ref="BS164:BW164" si="3033">+BS147</f>
        <v>70-74</v>
      </c>
      <c r="BT164" s="4">
        <f t="shared" si="3033"/>
        <v>700</v>
      </c>
      <c r="BU164" s="4">
        <f t="shared" si="3033"/>
        <v>295</v>
      </c>
      <c r="BV164" s="4">
        <f t="shared" si="3033"/>
        <v>0.42142857142857143</v>
      </c>
      <c r="BW164" s="4">
        <f t="shared" si="3033"/>
        <v>1.8663429887358588E-2</v>
      </c>
      <c r="BX164" s="4">
        <f t="shared" si="2848"/>
        <v>194767</v>
      </c>
      <c r="BY164" s="4">
        <f t="shared" si="2849"/>
        <v>82080.378571428577</v>
      </c>
      <c r="BZ164" s="4">
        <f t="shared" si="2850"/>
        <v>13213372.209703423</v>
      </c>
      <c r="CA164" s="4">
        <f t="shared" si="2851"/>
        <v>439.69101541842304</v>
      </c>
      <c r="CB164" s="4"/>
      <c r="CC164" s="4"/>
      <c r="CD164" s="4"/>
      <c r="CE164" s="4"/>
      <c r="CG164" s="1">
        <f t="shared" si="2221"/>
        <v>734</v>
      </c>
      <c r="CH164" s="1">
        <f t="shared" si="2222"/>
        <v>6950</v>
      </c>
      <c r="CI164" s="1">
        <f t="shared" si="2223"/>
        <v>10.6</v>
      </c>
      <c r="CJ164" s="4" t="str">
        <f t="shared" si="2852"/>
        <v>70-74</v>
      </c>
      <c r="CK164" s="4">
        <f t="shared" si="2766"/>
        <v>194097</v>
      </c>
      <c r="CL164" s="4">
        <f t="shared" si="2767"/>
        <v>18808</v>
      </c>
      <c r="CM164" s="4">
        <f t="shared" si="2768"/>
        <v>9.6900003606444199E-2</v>
      </c>
      <c r="CN164" s="4">
        <f t="shared" si="2769"/>
        <v>6.7146040090855735E-4</v>
      </c>
      <c r="CP164" s="4" t="str">
        <f t="shared" ref="CP164:CT164" si="3034">+CP147</f>
        <v>70-74</v>
      </c>
      <c r="CQ164" s="4">
        <f t="shared" si="3034"/>
        <v>641</v>
      </c>
      <c r="CR164" s="4">
        <f t="shared" si="3034"/>
        <v>38</v>
      </c>
      <c r="CS164" s="4">
        <f t="shared" si="3034"/>
        <v>5.9282371294851796E-2</v>
      </c>
      <c r="CT164" s="4">
        <f t="shared" si="3034"/>
        <v>9.3274603182386621E-3</v>
      </c>
      <c r="CU164" s="4">
        <f t="shared" si="2854"/>
        <v>194097</v>
      </c>
      <c r="CV164" s="4">
        <f t="shared" si="2855"/>
        <v>11506.530421216848</v>
      </c>
      <c r="CW164" s="4">
        <f t="shared" si="2856"/>
        <v>3277664.2633892945</v>
      </c>
      <c r="CX164" s="4">
        <f t="shared" si="2857"/>
        <v>62.112902311730728</v>
      </c>
      <c r="CY164" s="4"/>
      <c r="CZ164" s="4"/>
      <c r="DA164" s="4"/>
      <c r="DB164" s="4"/>
      <c r="DD164" s="1">
        <f t="shared" si="2225"/>
        <v>2524</v>
      </c>
      <c r="DE164" s="1">
        <f t="shared" si="2226"/>
        <v>9293</v>
      </c>
      <c r="DF164" s="1">
        <f t="shared" si="2227"/>
        <v>27.2</v>
      </c>
      <c r="DG164" s="4" t="str">
        <f t="shared" si="2858"/>
        <v>70-74</v>
      </c>
      <c r="DH164" s="4">
        <f t="shared" si="2771"/>
        <v>196011</v>
      </c>
      <c r="DI164" s="4">
        <f t="shared" si="2772"/>
        <v>3903</v>
      </c>
      <c r="DJ164" s="4">
        <f t="shared" si="2773"/>
        <v>1.9912147787624165E-2</v>
      </c>
      <c r="DK164" s="4">
        <f t="shared" si="2774"/>
        <v>3.1553775731627996E-4</v>
      </c>
      <c r="DM164" s="4" t="str">
        <f t="shared" ref="DM164:DQ164" si="3035">+DM147</f>
        <v>70-74</v>
      </c>
      <c r="DN164" s="4">
        <f t="shared" si="3035"/>
        <v>674</v>
      </c>
      <c r="DO164" s="4">
        <f t="shared" si="3035"/>
        <v>10</v>
      </c>
      <c r="DP164" s="4">
        <f t="shared" si="3035"/>
        <v>1.483679525222552E-2</v>
      </c>
      <c r="DQ164" s="4">
        <f t="shared" si="3035"/>
        <v>4.6568708624757944E-3</v>
      </c>
      <c r="DR164" s="4">
        <f t="shared" si="2860"/>
        <v>196011</v>
      </c>
      <c r="DS164" s="4">
        <f t="shared" si="2861"/>
        <v>2908.1750741839764</v>
      </c>
      <c r="DT164" s="4">
        <f t="shared" si="2862"/>
        <v>833200.03294327948</v>
      </c>
      <c r="DU164" s="4">
        <f t="shared" si="2863"/>
        <v>13.420787608858687</v>
      </c>
      <c r="DV164" s="4"/>
      <c r="DW164" s="4"/>
      <c r="DX164" s="4"/>
      <c r="DY164" s="4"/>
      <c r="EA164" s="1">
        <f t="shared" si="2229"/>
        <v>1061</v>
      </c>
      <c r="EB164" s="1">
        <f t="shared" si="2230"/>
        <v>8186</v>
      </c>
      <c r="EC164" s="1">
        <f t="shared" si="2231"/>
        <v>13</v>
      </c>
      <c r="ED164" s="4" t="str">
        <f t="shared" si="2864"/>
        <v>70-74</v>
      </c>
      <c r="EE164" s="4">
        <f t="shared" si="2776"/>
        <v>156995</v>
      </c>
      <c r="EF164" s="4">
        <f t="shared" si="2777"/>
        <v>4749</v>
      </c>
      <c r="EG164" s="4">
        <f t="shared" si="2778"/>
        <v>3.0249370999076403E-2</v>
      </c>
      <c r="EH164" s="4">
        <f t="shared" si="2779"/>
        <v>4.3226024832187246E-4</v>
      </c>
      <c r="EJ164" s="4" t="str">
        <f t="shared" ref="EJ164:EN164" si="3036">+EJ147</f>
        <v>70-74</v>
      </c>
      <c r="EK164" s="4">
        <f t="shared" si="3036"/>
        <v>672</v>
      </c>
      <c r="EL164" s="4">
        <f t="shared" si="3036"/>
        <v>14</v>
      </c>
      <c r="EM164" s="4">
        <f t="shared" si="3036"/>
        <v>2.0833333333333332E-2</v>
      </c>
      <c r="EN164" s="4">
        <f t="shared" si="3036"/>
        <v>5.509637869921394E-3</v>
      </c>
      <c r="EO164" s="4">
        <f t="shared" si="2866"/>
        <v>156995</v>
      </c>
      <c r="EP164" s="4">
        <f t="shared" si="2867"/>
        <v>3270.7291666666665</v>
      </c>
      <c r="EQ164" s="4">
        <f t="shared" si="2868"/>
        <v>748200.08368921024</v>
      </c>
      <c r="ER164" s="4">
        <f t="shared" si="2869"/>
        <v>20.327577311379343</v>
      </c>
      <c r="ES164" s="4"/>
      <c r="ET164" s="4"/>
      <c r="EU164" s="4"/>
      <c r="EV164" s="4"/>
      <c r="EX164" s="1">
        <f t="shared" si="2233"/>
        <v>1233</v>
      </c>
      <c r="EY164" s="1">
        <f t="shared" si="2234"/>
        <v>8470</v>
      </c>
      <c r="EZ164" s="1">
        <f t="shared" si="2235"/>
        <v>14.6</v>
      </c>
      <c r="FA164" s="4" t="str">
        <f t="shared" si="2870"/>
        <v>70-74</v>
      </c>
      <c r="FB164" s="4">
        <f t="shared" si="2781"/>
        <v>156948</v>
      </c>
      <c r="FC164" s="4">
        <f t="shared" si="2782"/>
        <v>13072</v>
      </c>
      <c r="FD164" s="4">
        <f t="shared" si="2783"/>
        <v>8.3288732573846114E-2</v>
      </c>
      <c r="FE164" s="4">
        <f t="shared" si="2784"/>
        <v>6.9747961386686607E-4</v>
      </c>
      <c r="FG164" s="4" t="str">
        <f t="shared" ref="FG164:FK164" si="3037">+FG147</f>
        <v>70-74</v>
      </c>
      <c r="FH164" s="4">
        <f t="shared" si="3037"/>
        <v>604</v>
      </c>
      <c r="FI164" s="4">
        <f t="shared" si="3037"/>
        <v>50</v>
      </c>
      <c r="FJ164" s="4">
        <f t="shared" si="3037"/>
        <v>8.2781456953642391E-2</v>
      </c>
      <c r="FK164" s="4">
        <f t="shared" si="3037"/>
        <v>1.1212035820884585E-2</v>
      </c>
      <c r="FL164" s="4">
        <f t="shared" si="2872"/>
        <v>156948</v>
      </c>
      <c r="FM164" s="4">
        <f t="shared" si="2873"/>
        <v>12992.384105960266</v>
      </c>
      <c r="FN164" s="4">
        <f t="shared" si="2874"/>
        <v>3096567.3111017263</v>
      </c>
      <c r="FO164" s="4">
        <f t="shared" si="2875"/>
        <v>50.306394474603053</v>
      </c>
      <c r="FP164" s="4"/>
      <c r="FQ164" s="4"/>
      <c r="FR164" s="4"/>
      <c r="FS164" s="4"/>
      <c r="FU164" s="1">
        <f t="shared" si="2237"/>
        <v>1891</v>
      </c>
      <c r="FV164" s="1">
        <f t="shared" si="2238"/>
        <v>7201</v>
      </c>
      <c r="FW164" s="1">
        <f t="shared" si="2239"/>
        <v>26.3</v>
      </c>
      <c r="FX164" s="4" t="str">
        <f t="shared" si="2876"/>
        <v>70-74</v>
      </c>
      <c r="FY164" s="4">
        <f t="shared" si="2786"/>
        <v>163645</v>
      </c>
      <c r="FZ164" s="4">
        <f t="shared" si="2787"/>
        <v>18634</v>
      </c>
      <c r="GA164" s="4">
        <f t="shared" si="2788"/>
        <v>0.11386843472150081</v>
      </c>
      <c r="GB164" s="4">
        <f t="shared" si="2789"/>
        <v>7.8523456540976751E-4</v>
      </c>
      <c r="GD164" s="4" t="str">
        <f t="shared" ref="GD164:GH164" si="3038">+GD147</f>
        <v>70-74</v>
      </c>
      <c r="GE164" s="4">
        <f t="shared" si="3038"/>
        <v>671</v>
      </c>
      <c r="GF164" s="4">
        <f t="shared" si="3038"/>
        <v>33</v>
      </c>
      <c r="GG164" s="4">
        <f t="shared" si="3038"/>
        <v>4.9180327868852458E-2</v>
      </c>
      <c r="GH164" s="4">
        <f t="shared" si="3038"/>
        <v>8.3480209260855115E-3</v>
      </c>
      <c r="GI164" s="4">
        <f t="shared" si="2878"/>
        <v>163645</v>
      </c>
      <c r="GJ164" s="4">
        <f t="shared" si="2879"/>
        <v>8048.1147540983602</v>
      </c>
      <c r="GK164" s="4">
        <f t="shared" si="2880"/>
        <v>1866261.680833518</v>
      </c>
      <c r="GL164" s="4">
        <f t="shared" si="2881"/>
        <v>76.405719698127044</v>
      </c>
      <c r="GM164" s="4"/>
      <c r="GN164" s="4"/>
      <c r="GO164" s="4"/>
      <c r="GP164" s="4"/>
      <c r="GR164" s="1">
        <f t="shared" si="2241"/>
        <v>2686</v>
      </c>
      <c r="GS164" s="1">
        <f t="shared" si="2242"/>
        <v>8694</v>
      </c>
      <c r="GT164" s="1">
        <f t="shared" si="2243"/>
        <v>30.9</v>
      </c>
      <c r="GU164" s="4" t="str">
        <f t="shared" si="2882"/>
        <v>70-74</v>
      </c>
      <c r="GV164" s="4">
        <f t="shared" si="2791"/>
        <v>184513</v>
      </c>
      <c r="GW164" s="4">
        <f t="shared" si="2792"/>
        <v>35612</v>
      </c>
      <c r="GX164" s="4">
        <f t="shared" si="2793"/>
        <v>0.19300537089527567</v>
      </c>
      <c r="GY164" s="4">
        <f t="shared" si="2794"/>
        <v>9.1876942537290807E-4</v>
      </c>
      <c r="HA164" s="4" t="str">
        <f t="shared" ref="HA164:HE164" si="3039">+HA147</f>
        <v>70-74</v>
      </c>
      <c r="HB164" s="4">
        <f t="shared" si="3039"/>
        <v>665</v>
      </c>
      <c r="HC164" s="4">
        <f t="shared" si="3039"/>
        <v>135</v>
      </c>
      <c r="HD164" s="4">
        <f t="shared" si="3039"/>
        <v>0.20300751879699247</v>
      </c>
      <c r="HE164" s="4">
        <f t="shared" si="3039"/>
        <v>1.5598123374153384E-2</v>
      </c>
      <c r="HF164" s="4">
        <f t="shared" si="2884"/>
        <v>184513</v>
      </c>
      <c r="HG164" s="4">
        <f t="shared" si="2885"/>
        <v>37457.526315789473</v>
      </c>
      <c r="HH164" s="4">
        <f t="shared" si="2886"/>
        <v>8283209.4367025606</v>
      </c>
      <c r="HI164" s="4">
        <f t="shared" si="2887"/>
        <v>128.34857164535833</v>
      </c>
      <c r="HJ164" s="4"/>
      <c r="HK164" s="4"/>
      <c r="HL164" s="4"/>
      <c r="HM164" s="4"/>
      <c r="HO164" s="1">
        <f t="shared" si="2245"/>
        <v>2954</v>
      </c>
      <c r="HP164" s="1">
        <f t="shared" si="2246"/>
        <v>7843</v>
      </c>
      <c r="HQ164" s="1">
        <f t="shared" si="2247"/>
        <v>37.700000000000003</v>
      </c>
      <c r="HR164" s="4" t="str">
        <f t="shared" si="2888"/>
        <v>70-74</v>
      </c>
      <c r="HS164" s="4">
        <f t="shared" si="2796"/>
        <v>188249</v>
      </c>
      <c r="HT164" s="4">
        <f t="shared" si="2797"/>
        <v>48006</v>
      </c>
      <c r="HU164" s="4">
        <f t="shared" si="2798"/>
        <v>0.25501330684359547</v>
      </c>
      <c r="HV164" s="4">
        <f t="shared" si="2799"/>
        <v>1.0045911324106458E-3</v>
      </c>
      <c r="HX164" s="4" t="str">
        <f t="shared" ref="HX164:IB164" si="3040">+HX147</f>
        <v>70-74</v>
      </c>
      <c r="HY164" s="4">
        <f t="shared" si="3040"/>
        <v>597</v>
      </c>
      <c r="HZ164" s="4">
        <f t="shared" si="3040"/>
        <v>168</v>
      </c>
      <c r="IA164" s="4">
        <f t="shared" si="3040"/>
        <v>0.28140703517587939</v>
      </c>
      <c r="IB164" s="4">
        <f t="shared" si="3040"/>
        <v>1.8404405366655257E-2</v>
      </c>
      <c r="IC164" s="4">
        <f t="shared" si="2890"/>
        <v>188249</v>
      </c>
      <c r="ID164" s="4">
        <f t="shared" si="2891"/>
        <v>52974.592964824122</v>
      </c>
      <c r="IE164" s="4">
        <f t="shared" si="2892"/>
        <v>12003528.729055919</v>
      </c>
      <c r="IF164" s="4">
        <f t="shared" si="2893"/>
        <v>152.2429441856265</v>
      </c>
      <c r="IG164" s="4"/>
      <c r="IH164" s="4"/>
      <c r="II164" s="4"/>
      <c r="IJ164" s="4"/>
      <c r="IL164" s="1">
        <f t="shared" si="2249"/>
        <v>3852</v>
      </c>
      <c r="IM164" s="1">
        <f t="shared" si="2250"/>
        <v>7954</v>
      </c>
      <c r="IN164" s="1">
        <f t="shared" si="2251"/>
        <v>48.4</v>
      </c>
      <c r="IO164" s="4" t="str">
        <f t="shared" si="2894"/>
        <v>70-74</v>
      </c>
      <c r="IP164" s="4">
        <f t="shared" si="2801"/>
        <v>170013</v>
      </c>
      <c r="IQ164" s="4">
        <f t="shared" si="2802"/>
        <v>69508</v>
      </c>
      <c r="IR164" s="4">
        <f t="shared" si="2803"/>
        <v>0.40883932405169016</v>
      </c>
      <c r="IS164" s="4">
        <f t="shared" si="2804"/>
        <v>1.1923068357993804E-3</v>
      </c>
      <c r="IU164" s="4" t="str">
        <f t="shared" ref="IU164:IY164" si="3041">+IU147</f>
        <v>70-74</v>
      </c>
      <c r="IV164" s="4">
        <f t="shared" si="3041"/>
        <v>632</v>
      </c>
      <c r="IW164" s="4">
        <f t="shared" si="3041"/>
        <v>392</v>
      </c>
      <c r="IX164" s="4">
        <f t="shared" si="3041"/>
        <v>0.620253164556962</v>
      </c>
      <c r="IY164" s="4">
        <f t="shared" si="3041"/>
        <v>1.9305143622241554E-2</v>
      </c>
      <c r="IZ164" s="4">
        <f t="shared" si="2896"/>
        <v>170013</v>
      </c>
      <c r="JA164" s="4">
        <f t="shared" si="2897"/>
        <v>105451.10126582278</v>
      </c>
      <c r="JB164" s="4">
        <f t="shared" si="2898"/>
        <v>10772347.027423285</v>
      </c>
      <c r="JC164" s="4">
        <f t="shared" si="2899"/>
        <v>258.38645280066817</v>
      </c>
      <c r="JD164" s="4"/>
      <c r="JE164" s="4"/>
      <c r="JF164" s="4"/>
      <c r="JG164" s="4"/>
      <c r="JI164" s="1">
        <f t="shared" si="2253"/>
        <v>1946</v>
      </c>
      <c r="JJ164" s="1">
        <f t="shared" si="2254"/>
        <v>8218</v>
      </c>
      <c r="JK164" s="1">
        <f t="shared" si="2255"/>
        <v>23.7</v>
      </c>
      <c r="JL164" s="4" t="str">
        <f t="shared" si="2900"/>
        <v>70-74</v>
      </c>
      <c r="JM164" s="4">
        <f t="shared" si="2806"/>
        <v>163033</v>
      </c>
      <c r="JN164" s="4">
        <f t="shared" si="2807"/>
        <v>35824</v>
      </c>
      <c r="JO164" s="4">
        <f t="shared" si="2808"/>
        <v>0.21973465494715794</v>
      </c>
      <c r="JP164" s="4">
        <f t="shared" si="2809"/>
        <v>1.0254929456034042E-3</v>
      </c>
      <c r="JR164" s="4" t="str">
        <f t="shared" ref="JR164:JV164" si="3042">+JR147</f>
        <v>70-74</v>
      </c>
      <c r="JS164" s="4">
        <f t="shared" si="3042"/>
        <v>615</v>
      </c>
      <c r="JT164" s="4">
        <f t="shared" si="3042"/>
        <v>282</v>
      </c>
      <c r="JU164" s="4">
        <f t="shared" si="3042"/>
        <v>0.45853658536585368</v>
      </c>
      <c r="JV164" s="4">
        <f t="shared" si="3042"/>
        <v>2.0092500936851061E-2</v>
      </c>
      <c r="JW164" s="4">
        <f t="shared" si="2902"/>
        <v>163033</v>
      </c>
      <c r="JX164" s="4">
        <f t="shared" si="2903"/>
        <v>74756.595121951221</v>
      </c>
      <c r="JY164" s="4">
        <f t="shared" si="2904"/>
        <v>10730477.167950785</v>
      </c>
      <c r="JZ164" s="4">
        <f t="shared" si="2905"/>
        <v>135.13681279250213</v>
      </c>
      <c r="KA164" s="4"/>
      <c r="KB164" s="4"/>
      <c r="KC164" s="4"/>
      <c r="KD164" s="4"/>
      <c r="KF164" s="1">
        <f t="shared" si="2257"/>
        <v>6132</v>
      </c>
      <c r="KG164" s="1">
        <f t="shared" si="2258"/>
        <v>7964</v>
      </c>
      <c r="KH164" s="1">
        <f t="shared" si="2259"/>
        <v>77</v>
      </c>
      <c r="KI164" s="4" t="str">
        <f t="shared" si="2906"/>
        <v>70-74</v>
      </c>
      <c r="KJ164" s="4">
        <f t="shared" si="2811"/>
        <v>168416</v>
      </c>
      <c r="KK164" s="4">
        <f t="shared" si="2812"/>
        <v>87954</v>
      </c>
      <c r="KL164" s="4">
        <f t="shared" si="2813"/>
        <v>0.52224254227626832</v>
      </c>
      <c r="KM164" s="4">
        <f t="shared" si="2814"/>
        <v>1.2171614441009429E-3</v>
      </c>
      <c r="KO164" s="4" t="str">
        <f t="shared" ref="KO164:KS164" si="3043">+KO147</f>
        <v>70-74</v>
      </c>
      <c r="KP164" s="4">
        <f t="shared" si="3043"/>
        <v>624</v>
      </c>
      <c r="KQ164" s="4">
        <f t="shared" si="3043"/>
        <v>374</v>
      </c>
      <c r="KR164" s="4">
        <f t="shared" si="3043"/>
        <v>0.59935897435897434</v>
      </c>
      <c r="KS164" s="4">
        <f t="shared" si="3043"/>
        <v>1.9616834174651869E-2</v>
      </c>
      <c r="KT164" s="4">
        <f t="shared" si="2908"/>
        <v>168416</v>
      </c>
      <c r="KU164" s="4">
        <f t="shared" si="2909"/>
        <v>100941.64102564102</v>
      </c>
      <c r="KV164" s="4">
        <f t="shared" si="2910"/>
        <v>10915020.067347728</v>
      </c>
      <c r="KW164" s="4">
        <f t="shared" si="2911"/>
        <v>325.87934638039144</v>
      </c>
      <c r="KX164" s="4"/>
      <c r="KY164" s="4"/>
      <c r="KZ164" s="4"/>
      <c r="LA164" s="4"/>
      <c r="LC164" s="1">
        <f t="shared" si="2261"/>
        <v>4055</v>
      </c>
      <c r="LD164" s="1">
        <f t="shared" si="2262"/>
        <v>8057</v>
      </c>
      <c r="LE164" s="1">
        <f t="shared" si="2263"/>
        <v>50.3</v>
      </c>
      <c r="LF164" s="4" t="str">
        <f t="shared" si="2912"/>
        <v>70-74</v>
      </c>
      <c r="LG164" s="4">
        <f t="shared" si="2816"/>
        <v>199887</v>
      </c>
      <c r="LH164" s="4">
        <f t="shared" si="2817"/>
        <v>7737</v>
      </c>
      <c r="LI164" s="4">
        <f t="shared" si="2818"/>
        <v>3.8706869381200382E-2</v>
      </c>
      <c r="LJ164" s="4">
        <f t="shared" si="2819"/>
        <v>4.3144919987451156E-4</v>
      </c>
      <c r="LL164" s="4" t="str">
        <f t="shared" ref="LL164:LP164" si="3044">+LL147</f>
        <v>70-74</v>
      </c>
      <c r="LM164" s="4">
        <f t="shared" si="3044"/>
        <v>598</v>
      </c>
      <c r="LN164" s="4">
        <f t="shared" si="3044"/>
        <v>34</v>
      </c>
      <c r="LO164" s="4">
        <f t="shared" si="3044"/>
        <v>5.6856187290969896E-2</v>
      </c>
      <c r="LP164" s="4">
        <f t="shared" si="3044"/>
        <v>9.469504058814613E-3</v>
      </c>
      <c r="LQ164" s="4">
        <f t="shared" si="2914"/>
        <v>199887</v>
      </c>
      <c r="LR164" s="4">
        <f t="shared" si="2915"/>
        <v>11364.8127090301</v>
      </c>
      <c r="LS164" s="4">
        <f t="shared" si="2916"/>
        <v>3582808.2776899114</v>
      </c>
      <c r="LT164" s="4">
        <f t="shared" si="2917"/>
        <v>23.146707889957828</v>
      </c>
      <c r="LU164" s="4"/>
      <c r="LV164" s="4"/>
      <c r="LW164" s="4"/>
      <c r="LX164" s="4"/>
      <c r="LZ164" s="1">
        <f t="shared" si="2265"/>
        <v>1747</v>
      </c>
      <c r="MA164" s="1">
        <f t="shared" si="2266"/>
        <v>8289</v>
      </c>
      <c r="MB164" s="1">
        <f t="shared" si="2267"/>
        <v>21.1</v>
      </c>
      <c r="MC164" s="4" t="str">
        <f t="shared" si="2918"/>
        <v>70-74</v>
      </c>
      <c r="MD164" s="4">
        <f t="shared" si="2821"/>
        <v>185212</v>
      </c>
      <c r="ME164" s="4">
        <f t="shared" si="2822"/>
        <v>28688</v>
      </c>
      <c r="MF164" s="4">
        <f t="shared" si="2823"/>
        <v>0.15489277152668293</v>
      </c>
      <c r="MG164" s="4">
        <f t="shared" si="2824"/>
        <v>8.4069201573920961E-4</v>
      </c>
      <c r="MI164" s="4" t="str">
        <f t="shared" ref="MI164:MM164" si="3045">+MI147</f>
        <v>70-74</v>
      </c>
      <c r="MJ164" s="4">
        <f t="shared" si="3045"/>
        <v>625</v>
      </c>
      <c r="MK164" s="4">
        <f t="shared" si="3045"/>
        <v>79</v>
      </c>
      <c r="ML164" s="4">
        <f t="shared" si="3045"/>
        <v>0.12640000000000001</v>
      </c>
      <c r="MM164" s="4">
        <f t="shared" si="3045"/>
        <v>1.3291984953346886E-2</v>
      </c>
      <c r="MN164" s="4">
        <f t="shared" si="2920"/>
        <v>185212</v>
      </c>
      <c r="MO164" s="4">
        <f t="shared" si="2921"/>
        <v>23410.796800000004</v>
      </c>
      <c r="MP164" s="4">
        <f t="shared" si="2922"/>
        <v>6060632.1441771351</v>
      </c>
      <c r="MQ164" s="4">
        <f t="shared" si="2923"/>
        <v>96.807982204176838</v>
      </c>
      <c r="MR164" s="4"/>
      <c r="MS164" s="4"/>
      <c r="MT164" s="4"/>
      <c r="MU164" s="4"/>
      <c r="MW164" s="1">
        <f t="shared" si="2269"/>
        <v>3105</v>
      </c>
      <c r="MX164" s="1">
        <f t="shared" si="2270"/>
        <v>6298</v>
      </c>
      <c r="MY164" s="1">
        <f t="shared" si="2271"/>
        <v>49.3</v>
      </c>
      <c r="MZ164" s="4" t="str">
        <f t="shared" si="2924"/>
        <v>70-74</v>
      </c>
      <c r="NA164" s="4">
        <f t="shared" si="2826"/>
        <v>94650</v>
      </c>
      <c r="NB164" s="4">
        <f t="shared" si="2827"/>
        <v>79146</v>
      </c>
      <c r="NC164" s="4">
        <f t="shared" si="2828"/>
        <v>0.83619651347068147</v>
      </c>
      <c r="ND164" s="4">
        <f t="shared" si="2829"/>
        <v>1.2029717751086077E-3</v>
      </c>
      <c r="NF164" s="4" t="str">
        <f t="shared" ref="NF164:NJ164" si="3046">+NF147</f>
        <v>70-74</v>
      </c>
      <c r="NG164" s="4">
        <f t="shared" si="3046"/>
        <v>231</v>
      </c>
      <c r="NH164" s="4">
        <f t="shared" si="3046"/>
        <v>227</v>
      </c>
      <c r="NI164" s="4">
        <f t="shared" si="3046"/>
        <v>0.98268398268398272</v>
      </c>
      <c r="NJ164" s="4">
        <f t="shared" si="3046"/>
        <v>8.5827201967353453E-3</v>
      </c>
      <c r="NK164" s="4">
        <f t="shared" si="2926"/>
        <v>94650</v>
      </c>
      <c r="NL164" s="4">
        <f t="shared" si="2927"/>
        <v>93011.038961038968</v>
      </c>
      <c r="NM164" s="4">
        <f t="shared" si="2928"/>
        <v>659919.77943909017</v>
      </c>
      <c r="NN164" s="4">
        <f t="shared" si="2929"/>
        <v>193.16139461172742</v>
      </c>
      <c r="NO164" s="4"/>
      <c r="NP164" s="4"/>
      <c r="NQ164" s="4"/>
      <c r="NR164" s="4"/>
      <c r="NT164" s="1">
        <f t="shared" si="2273"/>
        <v>1911</v>
      </c>
      <c r="NU164" s="1">
        <f t="shared" si="2274"/>
        <v>7766</v>
      </c>
      <c r="NV164" s="1">
        <f t="shared" si="2275"/>
        <v>24.6</v>
      </c>
      <c r="NW164" s="4" t="str">
        <f t="shared" si="2930"/>
        <v>70-74</v>
      </c>
      <c r="NX164" s="4">
        <f t="shared" si="2831"/>
        <v>93639</v>
      </c>
      <c r="NY164" s="4">
        <f t="shared" si="2832"/>
        <v>5126</v>
      </c>
      <c r="NZ164" s="4">
        <f t="shared" si="2833"/>
        <v>5.4742148036608679E-2</v>
      </c>
      <c r="OA164" s="4">
        <f t="shared" si="2834"/>
        <v>7.4337453636089948E-4</v>
      </c>
      <c r="OC164" s="4" t="str">
        <f t="shared" ref="OC164:OG164" si="3047">+OC147</f>
        <v>70-74</v>
      </c>
      <c r="OD164" s="4">
        <f t="shared" si="3047"/>
        <v>237</v>
      </c>
      <c r="OE164" s="4">
        <f t="shared" si="3047"/>
        <v>23</v>
      </c>
      <c r="OF164" s="4">
        <f t="shared" si="3047"/>
        <v>9.7046413502109699E-2</v>
      </c>
      <c r="OG164" s="4">
        <f t="shared" si="3047"/>
        <v>1.922862747224021E-2</v>
      </c>
      <c r="OH164" s="4">
        <f t="shared" si="2932"/>
        <v>93639</v>
      </c>
      <c r="OI164" s="4">
        <f t="shared" si="2933"/>
        <v>9087.32911392405</v>
      </c>
      <c r="OJ164" s="4">
        <f t="shared" si="2934"/>
        <v>3241978.3142361292</v>
      </c>
      <c r="OK164" s="4">
        <f t="shared" si="2935"/>
        <v>12.973889084676257</v>
      </c>
      <c r="OL164" s="4"/>
      <c r="OM164" s="4"/>
      <c r="ON164" s="4"/>
      <c r="OO164" s="4"/>
      <c r="OQ164" s="1">
        <f t="shared" si="2277"/>
        <v>1435</v>
      </c>
      <c r="OR164" s="1">
        <f t="shared" si="2278"/>
        <v>5990</v>
      </c>
      <c r="OS164" s="1">
        <f t="shared" si="2279"/>
        <v>24</v>
      </c>
      <c r="OT164" s="4" t="str">
        <f t="shared" si="2936"/>
        <v>70-74</v>
      </c>
      <c r="OU164" s="4">
        <f t="shared" si="2836"/>
        <v>84504</v>
      </c>
      <c r="OV164" s="4">
        <f t="shared" si="2837"/>
        <v>741</v>
      </c>
      <c r="OW164" s="4">
        <f t="shared" si="2838"/>
        <v>8.7688156773643843E-3</v>
      </c>
      <c r="OX164" s="4">
        <f t="shared" si="2839"/>
        <v>3.2071503169585829E-4</v>
      </c>
      <c r="OZ164" s="4" t="str">
        <f t="shared" ref="OZ164:PD164" si="3048">+OZ147</f>
        <v>70-74</v>
      </c>
      <c r="PA164" s="4">
        <f t="shared" si="3048"/>
        <v>231</v>
      </c>
      <c r="PB164" s="4">
        <f t="shared" si="3048"/>
        <v>2</v>
      </c>
      <c r="PC164" s="4">
        <f t="shared" si="3048"/>
        <v>8.658008658008658E-3</v>
      </c>
      <c r="PD164" s="4">
        <f t="shared" si="3048"/>
        <v>6.0955762627007181E-3</v>
      </c>
      <c r="PE164" s="4">
        <f t="shared" si="2938"/>
        <v>84504</v>
      </c>
      <c r="PF164" s="4">
        <f t="shared" si="2939"/>
        <v>731.63636363636363</v>
      </c>
      <c r="PG164" s="4">
        <f t="shared" si="2940"/>
        <v>265328.60391399235</v>
      </c>
      <c r="PH164" s="4">
        <f t="shared" si="2941"/>
        <v>2.0255964214711728</v>
      </c>
      <c r="PI164" s="4"/>
      <c r="PJ164" s="4"/>
      <c r="PK164" s="4"/>
      <c r="PL164" s="4"/>
      <c r="PN164" s="1">
        <f t="shared" si="2281"/>
        <v>437</v>
      </c>
      <c r="PO164" s="1">
        <f t="shared" si="2282"/>
        <v>7243</v>
      </c>
      <c r="PP164" s="1">
        <f t="shared" si="2283"/>
        <v>6</v>
      </c>
      <c r="PQ164" s="4" t="str">
        <f t="shared" si="2942"/>
        <v>70-74</v>
      </c>
      <c r="PR164" s="4">
        <f t="shared" si="2841"/>
        <v>78877</v>
      </c>
      <c r="PS164" s="4">
        <f t="shared" si="2842"/>
        <v>108</v>
      </c>
      <c r="PT164" s="4">
        <f t="shared" si="2843"/>
        <v>1.3692204318115546E-3</v>
      </c>
      <c r="PU164" s="4">
        <f t="shared" si="2844"/>
        <v>1.316630669306632E-4</v>
      </c>
      <c r="PW164" s="4" t="str">
        <f t="shared" ref="PW164:QA164" si="3049">+PW147</f>
        <v>70-74</v>
      </c>
      <c r="PX164" s="4">
        <f t="shared" si="3049"/>
        <v>238</v>
      </c>
      <c r="PY164" s="4">
        <f t="shared" si="3049"/>
        <v>4</v>
      </c>
      <c r="PZ164" s="4">
        <f t="shared" si="3049"/>
        <v>1.680672268907563E-2</v>
      </c>
      <c r="QA164" s="4">
        <f t="shared" si="3049"/>
        <v>8.3324456348974514E-3</v>
      </c>
      <c r="QB164" s="4">
        <f t="shared" si="2944"/>
        <v>78877</v>
      </c>
      <c r="QC164" s="4">
        <f t="shared" si="2945"/>
        <v>1325.6638655462184</v>
      </c>
      <c r="QD164" s="4">
        <f t="shared" si="2946"/>
        <v>431962.2018414879</v>
      </c>
      <c r="QE164" s="4">
        <f t="shared" si="2947"/>
        <v>0.32587446277115001</v>
      </c>
      <c r="QF164" s="4"/>
      <c r="QG164" s="4"/>
      <c r="QH164" s="4"/>
      <c r="QI164" s="4"/>
      <c r="QN164" s="4"/>
      <c r="QO164" s="4"/>
      <c r="QP164" s="4"/>
      <c r="QQ164" s="4"/>
      <c r="QR164" s="4"/>
      <c r="QT164" s="4"/>
      <c r="QU164" s="4"/>
      <c r="QV164" s="4"/>
      <c r="QW164" s="4"/>
      <c r="QX164" s="4"/>
      <c r="QY164" s="4"/>
      <c r="QZ164" s="4"/>
      <c r="RA164" s="4"/>
      <c r="RB164" s="4"/>
      <c r="RC164" s="4"/>
      <c r="RD164" s="4"/>
      <c r="RE164" s="4"/>
      <c r="RF164" s="4"/>
    </row>
    <row r="165" spans="1:474">
      <c r="A165" s="20" t="s">
        <v>13</v>
      </c>
      <c r="B165" s="20" t="s">
        <v>18</v>
      </c>
      <c r="C165" s="20">
        <v>61</v>
      </c>
      <c r="D165" s="20" t="s">
        <v>15</v>
      </c>
      <c r="E165" s="23">
        <v>4853</v>
      </c>
      <c r="F165" s="23">
        <v>11512</v>
      </c>
      <c r="G165" s="20">
        <v>42.2</v>
      </c>
      <c r="H165" s="20">
        <v>884</v>
      </c>
      <c r="I165" s="23">
        <v>9700</v>
      </c>
      <c r="J165" s="20">
        <v>9.1</v>
      </c>
      <c r="K165" s="23">
        <v>2920</v>
      </c>
      <c r="L165" s="23">
        <v>9388</v>
      </c>
      <c r="M165" s="20">
        <v>31.1</v>
      </c>
      <c r="N165" s="20">
        <v>1180</v>
      </c>
      <c r="O165" s="23">
        <v>10080</v>
      </c>
      <c r="P165" s="20">
        <v>11.7</v>
      </c>
      <c r="Q165" s="23">
        <v>1582</v>
      </c>
      <c r="R165" s="23">
        <v>10962</v>
      </c>
      <c r="S165" s="20">
        <v>14.4</v>
      </c>
      <c r="T165" s="23">
        <v>2017</v>
      </c>
      <c r="U165" s="23">
        <v>8328</v>
      </c>
      <c r="V165" s="20">
        <v>24.2</v>
      </c>
      <c r="W165" s="23">
        <v>2905</v>
      </c>
      <c r="X165" s="23">
        <v>12166</v>
      </c>
      <c r="Y165" s="20">
        <v>23.9</v>
      </c>
      <c r="Z165" s="23">
        <v>4466</v>
      </c>
      <c r="AA165" s="23">
        <v>11271</v>
      </c>
      <c r="AB165" s="20">
        <v>39.6</v>
      </c>
      <c r="AC165" s="23">
        <v>4775</v>
      </c>
      <c r="AD165" s="23">
        <v>8286</v>
      </c>
      <c r="AE165" s="20">
        <v>57.6</v>
      </c>
      <c r="AF165" s="23">
        <v>1911</v>
      </c>
      <c r="AG165" s="23">
        <v>8253</v>
      </c>
      <c r="AH165" s="20">
        <v>23.2</v>
      </c>
      <c r="AI165" s="23">
        <v>7795</v>
      </c>
      <c r="AJ165" s="23">
        <v>11249</v>
      </c>
      <c r="AK165" s="20">
        <v>69.3</v>
      </c>
      <c r="AL165" s="23">
        <v>5946</v>
      </c>
      <c r="AM165" s="23">
        <v>12188</v>
      </c>
      <c r="AN165" s="20">
        <v>48.8</v>
      </c>
      <c r="AO165" s="23">
        <v>2107</v>
      </c>
      <c r="AP165" s="23">
        <v>11064</v>
      </c>
      <c r="AQ165" s="20">
        <v>19</v>
      </c>
      <c r="AR165" s="23">
        <v>3051</v>
      </c>
      <c r="AS165" s="23">
        <v>7209</v>
      </c>
      <c r="AT165" s="20">
        <v>42.3</v>
      </c>
      <c r="AU165" s="23">
        <v>3278</v>
      </c>
      <c r="AV165" s="23">
        <v>7125</v>
      </c>
      <c r="AW165" s="20">
        <v>46</v>
      </c>
      <c r="AX165" s="23">
        <v>1698</v>
      </c>
      <c r="AY165" s="23">
        <v>8585</v>
      </c>
      <c r="AZ165" s="20">
        <v>19.8</v>
      </c>
      <c r="BA165" s="20">
        <v>398</v>
      </c>
      <c r="BB165" s="23">
        <v>9892</v>
      </c>
      <c r="BC165" s="20">
        <v>4</v>
      </c>
      <c r="BE165" s="35"/>
      <c r="BF165" s="1" t="str">
        <f t="shared" si="2213"/>
        <v>明細部</v>
      </c>
      <c r="BG165" s="1" t="str">
        <f t="shared" si="2214"/>
        <v>同規模</v>
      </c>
      <c r="BH165" s="1">
        <f t="shared" si="2215"/>
        <v>61</v>
      </c>
      <c r="BI165" s="1" t="str">
        <f t="shared" si="2216"/>
        <v>男</v>
      </c>
      <c r="BJ165" s="1">
        <f t="shared" si="2217"/>
        <v>4853</v>
      </c>
      <c r="BK165" s="1">
        <f t="shared" si="2218"/>
        <v>11512</v>
      </c>
      <c r="BL165" s="1">
        <f t="shared" si="2219"/>
        <v>42.2</v>
      </c>
      <c r="BM165" s="4" t="str">
        <f t="shared" si="2846"/>
        <v>40-64（再掲）</v>
      </c>
      <c r="BN165" s="4">
        <f t="shared" si="2761"/>
        <v>261012</v>
      </c>
      <c r="BO165" s="4">
        <f t="shared" si="2762"/>
        <v>78274</v>
      </c>
      <c r="BP165" s="4">
        <f t="shared" si="2763"/>
        <v>0.29988659525232558</v>
      </c>
      <c r="BQ165" s="4">
        <f t="shared" si="2764"/>
        <v>8.9687617216151563E-4</v>
      </c>
      <c r="BS165" s="4" t="str">
        <f t="shared" ref="BS165:BW165" si="3050">+BS148</f>
        <v>40-64（再掲）</v>
      </c>
      <c r="BT165" s="4">
        <f t="shared" si="3050"/>
        <v>600</v>
      </c>
      <c r="BU165" s="4">
        <f t="shared" si="3050"/>
        <v>156</v>
      </c>
      <c r="BV165" s="4">
        <f t="shared" si="3050"/>
        <v>0.26</v>
      </c>
      <c r="BW165" s="4">
        <f t="shared" si="3050"/>
        <v>1.7907168024751056E-2</v>
      </c>
      <c r="BX165" s="4">
        <f>SUM(BX158:BX162)</f>
        <v>261012</v>
      </c>
      <c r="BY165" s="4">
        <f>SUM(BY158:BY162)</f>
        <v>67455.583673234796</v>
      </c>
      <c r="BZ165" s="4">
        <f>SUM(BZ158:BZ162)</f>
        <v>21329763.482782613</v>
      </c>
      <c r="CA165" s="4">
        <f>SUM(CA158:CA162)</f>
        <v>185.29704418856909</v>
      </c>
      <c r="CB165" s="4"/>
      <c r="CC165" s="4"/>
      <c r="CD165" s="4"/>
      <c r="CE165" s="4"/>
      <c r="CG165" s="1">
        <f t="shared" si="2221"/>
        <v>884</v>
      </c>
      <c r="CH165" s="1">
        <f t="shared" si="2222"/>
        <v>9700</v>
      </c>
      <c r="CI165" s="1">
        <f t="shared" si="2223"/>
        <v>9.1</v>
      </c>
      <c r="CJ165" s="4" t="str">
        <f t="shared" si="2852"/>
        <v>40-64（再掲）</v>
      </c>
      <c r="CK165" s="4">
        <f t="shared" si="2766"/>
        <v>246396</v>
      </c>
      <c r="CL165" s="4">
        <f t="shared" si="2767"/>
        <v>10314</v>
      </c>
      <c r="CM165" s="4">
        <f t="shared" si="2768"/>
        <v>4.185944577022354E-2</v>
      </c>
      <c r="CN165" s="4">
        <f t="shared" si="2769"/>
        <v>4.0345446077066796E-4</v>
      </c>
      <c r="CP165" s="4" t="str">
        <f t="shared" ref="CP165:CT165" si="3051">+CP148</f>
        <v>40-64（再掲）</v>
      </c>
      <c r="CQ165" s="4">
        <f t="shared" si="3051"/>
        <v>619</v>
      </c>
      <c r="CR165" s="4">
        <f t="shared" si="3051"/>
        <v>26</v>
      </c>
      <c r="CS165" s="4">
        <f t="shared" si="3051"/>
        <v>4.2003231017770599E-2</v>
      </c>
      <c r="CT165" s="4">
        <f t="shared" si="3051"/>
        <v>8.0626544494944198E-3</v>
      </c>
      <c r="CU165" s="4">
        <f>SUM(CU158:CU162)</f>
        <v>246396</v>
      </c>
      <c r="CV165" s="4">
        <f>SUM(CV158:CV162)</f>
        <v>10270.344661183321</v>
      </c>
      <c r="CW165" s="4">
        <f>SUM(CW158:CW162)</f>
        <v>4061347.5245514698</v>
      </c>
      <c r="CX165" s="4">
        <f>SUM(CX158:CX162)</f>
        <v>27.231311937062443</v>
      </c>
      <c r="CY165" s="4"/>
      <c r="CZ165" s="4"/>
      <c r="DA165" s="4"/>
      <c r="DB165" s="4"/>
      <c r="DD165" s="1">
        <f t="shared" si="2225"/>
        <v>2920</v>
      </c>
      <c r="DE165" s="1">
        <f t="shared" si="2226"/>
        <v>9388</v>
      </c>
      <c r="DF165" s="1">
        <f t="shared" si="2227"/>
        <v>31.1</v>
      </c>
      <c r="DG165" s="4" t="str">
        <f t="shared" si="2858"/>
        <v>40-64（再掲）</v>
      </c>
      <c r="DH165" s="4">
        <f t="shared" si="2771"/>
        <v>262652</v>
      </c>
      <c r="DI165" s="4">
        <f t="shared" si="2772"/>
        <v>19246</v>
      </c>
      <c r="DJ165" s="4">
        <f t="shared" si="2773"/>
        <v>7.3275665138662571E-2</v>
      </c>
      <c r="DK165" s="4">
        <f t="shared" si="2774"/>
        <v>5.0846938864468057E-4</v>
      </c>
      <c r="DM165" s="4" t="str">
        <f t="shared" ref="DM165:DQ165" si="3052">+DM148</f>
        <v>40-64（再掲）</v>
      </c>
      <c r="DN165" s="4">
        <f t="shared" si="3052"/>
        <v>617</v>
      </c>
      <c r="DO165" s="4">
        <f t="shared" si="3052"/>
        <v>40</v>
      </c>
      <c r="DP165" s="4">
        <f t="shared" si="3052"/>
        <v>6.4829821717990274E-2</v>
      </c>
      <c r="DQ165" s="4">
        <f t="shared" si="3052"/>
        <v>9.912658764571005E-3</v>
      </c>
      <c r="DR165" s="4">
        <f>SUM(DR158:DR162)</f>
        <v>262652</v>
      </c>
      <c r="DS165" s="4">
        <f>SUM(DS158:DS162)</f>
        <v>18712.237367202186</v>
      </c>
      <c r="DT165" s="4">
        <f>SUM(DT158:DT162)</f>
        <v>8089236.6270967834</v>
      </c>
      <c r="DU165" s="4">
        <f>SUM(DU158:DU162)</f>
        <v>42.120461090430695</v>
      </c>
      <c r="DV165" s="4"/>
      <c r="DW165" s="4"/>
      <c r="DX165" s="4"/>
      <c r="DY165" s="4"/>
      <c r="EA165" s="1">
        <f t="shared" si="2229"/>
        <v>1180</v>
      </c>
      <c r="EB165" s="1">
        <f t="shared" si="2230"/>
        <v>10080</v>
      </c>
      <c r="EC165" s="1">
        <f t="shared" si="2231"/>
        <v>11.7</v>
      </c>
      <c r="ED165" s="4" t="str">
        <f t="shared" si="2864"/>
        <v>40-64（再掲）</v>
      </c>
      <c r="EE165" s="4">
        <f t="shared" si="2776"/>
        <v>216234</v>
      </c>
      <c r="EF165" s="4">
        <f t="shared" si="2777"/>
        <v>17514</v>
      </c>
      <c r="EG165" s="4">
        <f t="shared" si="2778"/>
        <v>8.0995588112877714E-2</v>
      </c>
      <c r="EH165" s="4">
        <f t="shared" si="2779"/>
        <v>5.8671540137686796E-4</v>
      </c>
      <c r="EJ165" s="4" t="str">
        <f t="shared" ref="EJ165:EN165" si="3053">+EJ148</f>
        <v>40-64（再掲）</v>
      </c>
      <c r="EK165" s="4">
        <f t="shared" si="3053"/>
        <v>635</v>
      </c>
      <c r="EL165" s="4">
        <f t="shared" si="3053"/>
        <v>38</v>
      </c>
      <c r="EM165" s="4">
        <f t="shared" si="3053"/>
        <v>5.9842519685039369E-2</v>
      </c>
      <c r="EN165" s="4">
        <f t="shared" si="3053"/>
        <v>9.4127901360923898E-3</v>
      </c>
      <c r="EO165" s="4">
        <f>SUM(EO158:EO162)</f>
        <v>216234</v>
      </c>
      <c r="EP165" s="4">
        <f>SUM(EP158:EP162)</f>
        <v>14737.475253344914</v>
      </c>
      <c r="EQ165" s="4">
        <f>SUM(EQ158:EQ162)</f>
        <v>5059876.6884370316</v>
      </c>
      <c r="ER165" s="4">
        <f>SUM(ER158:ER162)</f>
        <v>49.337082648338594</v>
      </c>
      <c r="ES165" s="4"/>
      <c r="ET165" s="4"/>
      <c r="EU165" s="4"/>
      <c r="EV165" s="4"/>
      <c r="EX165" s="1">
        <f t="shared" si="2233"/>
        <v>1582</v>
      </c>
      <c r="EY165" s="1">
        <f t="shared" si="2234"/>
        <v>10962</v>
      </c>
      <c r="EZ165" s="1">
        <f t="shared" si="2235"/>
        <v>14.4</v>
      </c>
      <c r="FA165" s="4" t="str">
        <f t="shared" si="2870"/>
        <v>40-64（再掲）</v>
      </c>
      <c r="FB165" s="4">
        <f t="shared" si="2781"/>
        <v>226428</v>
      </c>
      <c r="FC165" s="4">
        <f t="shared" si="2782"/>
        <v>34552</v>
      </c>
      <c r="FD165" s="4">
        <f t="shared" si="2783"/>
        <v>0.15259596869645098</v>
      </c>
      <c r="FE165" s="4">
        <f t="shared" si="2784"/>
        <v>7.557040119558243E-4</v>
      </c>
      <c r="FG165" s="4" t="str">
        <f t="shared" ref="FG165:FK165" si="3054">+FG148</f>
        <v>40-64（再掲）</v>
      </c>
      <c r="FH165" s="4">
        <f t="shared" si="3054"/>
        <v>564</v>
      </c>
      <c r="FI165" s="4">
        <f t="shared" si="3054"/>
        <v>86</v>
      </c>
      <c r="FJ165" s="4">
        <f t="shared" si="3054"/>
        <v>0.1524822695035461</v>
      </c>
      <c r="FK165" s="4">
        <f t="shared" si="3054"/>
        <v>1.513716406064642E-2</v>
      </c>
      <c r="FL165" s="4">
        <f>SUM(FL158:FL162)</f>
        <v>226428</v>
      </c>
      <c r="FM165" s="4">
        <f>SUM(FM158:FM162)</f>
        <v>37492.365540597901</v>
      </c>
      <c r="FN165" s="4">
        <f>SUM(FN158:FN162)</f>
        <v>12958104.329333996</v>
      </c>
      <c r="FO165" s="4">
        <f>SUM(FO158:FO162)</f>
        <v>84.704372281555536</v>
      </c>
      <c r="FP165" s="4"/>
      <c r="FQ165" s="4"/>
      <c r="FR165" s="4"/>
      <c r="FS165" s="4"/>
      <c r="FU165" s="1">
        <f t="shared" si="2237"/>
        <v>2017</v>
      </c>
      <c r="FV165" s="1">
        <f t="shared" si="2238"/>
        <v>8328</v>
      </c>
      <c r="FW165" s="1">
        <f t="shared" si="2239"/>
        <v>24.2</v>
      </c>
      <c r="FX165" s="4" t="str">
        <f t="shared" si="2876"/>
        <v>40-64（再掲）</v>
      </c>
      <c r="FY165" s="4">
        <f t="shared" si="2786"/>
        <v>216807</v>
      </c>
      <c r="FZ165" s="4">
        <f t="shared" si="2787"/>
        <v>27614</v>
      </c>
      <c r="GA165" s="4">
        <f t="shared" si="2788"/>
        <v>0.12736673631386441</v>
      </c>
      <c r="GB165" s="4">
        <f t="shared" si="2789"/>
        <v>7.159904704489579E-4</v>
      </c>
      <c r="GD165" s="4" t="str">
        <f t="shared" ref="GD165:GH165" si="3055">+GD148</f>
        <v>40-64（再掲）</v>
      </c>
      <c r="GE165" s="4">
        <f t="shared" si="3055"/>
        <v>608</v>
      </c>
      <c r="GF165" s="4">
        <f t="shared" si="3055"/>
        <v>52</v>
      </c>
      <c r="GG165" s="4">
        <f t="shared" si="3055"/>
        <v>8.5526315789473686E-2</v>
      </c>
      <c r="GH165" s="4">
        <f t="shared" si="3055"/>
        <v>1.1341844761487108E-2</v>
      </c>
      <c r="GI165" s="4">
        <f>SUM(GI158:GI162)</f>
        <v>216807</v>
      </c>
      <c r="GJ165" s="4">
        <f>SUM(GJ158:GJ162)</f>
        <v>19972.111042644436</v>
      </c>
      <c r="GK165" s="4">
        <f>SUM(GK158:GK162)</f>
        <v>6967647.3835346838</v>
      </c>
      <c r="GL165" s="4">
        <f>SUM(GL158:GL162)</f>
        <v>75.071525659433576</v>
      </c>
      <c r="GM165" s="4"/>
      <c r="GN165" s="4"/>
      <c r="GO165" s="4"/>
      <c r="GP165" s="4"/>
      <c r="GR165" s="1">
        <f t="shared" si="2241"/>
        <v>2905</v>
      </c>
      <c r="GS165" s="1">
        <f t="shared" si="2242"/>
        <v>12166</v>
      </c>
      <c r="GT165" s="1">
        <f t="shared" si="2243"/>
        <v>23.9</v>
      </c>
      <c r="GU165" s="4" t="str">
        <f t="shared" si="2882"/>
        <v>40-64（再掲）</v>
      </c>
      <c r="GV165" s="4">
        <f t="shared" si="2791"/>
        <v>221557</v>
      </c>
      <c r="GW165" s="4">
        <f t="shared" si="2792"/>
        <v>68257</v>
      </c>
      <c r="GX165" s="4">
        <f t="shared" si="2793"/>
        <v>0.30807873368929889</v>
      </c>
      <c r="GY165" s="4">
        <f t="shared" si="2794"/>
        <v>9.8088131522130768E-4</v>
      </c>
      <c r="HA165" s="4" t="str">
        <f t="shared" ref="HA165:HE165" si="3056">+HA148</f>
        <v>40-64（再掲）</v>
      </c>
      <c r="HB165" s="4">
        <f t="shared" si="3056"/>
        <v>617</v>
      </c>
      <c r="HC165" s="4">
        <f t="shared" si="3056"/>
        <v>172</v>
      </c>
      <c r="HD165" s="4">
        <f t="shared" si="3056"/>
        <v>0.27876823338735818</v>
      </c>
      <c r="HE165" s="4">
        <f t="shared" si="3056"/>
        <v>1.8051632476739684E-2</v>
      </c>
      <c r="HF165" s="4">
        <f>SUM(HF158:HF162)</f>
        <v>221557</v>
      </c>
      <c r="HG165" s="4">
        <f>SUM(HG158:HG162)</f>
        <v>63338.131896925901</v>
      </c>
      <c r="HH165" s="4">
        <f>SUM(HH158:HH162)</f>
        <v>16552051.590984244</v>
      </c>
      <c r="HI165" s="4">
        <f>SUM(HI158:HI162)</f>
        <v>189.26257849896302</v>
      </c>
      <c r="HJ165" s="4"/>
      <c r="HK165" s="4"/>
      <c r="HL165" s="4"/>
      <c r="HM165" s="4"/>
      <c r="HO165" s="1">
        <f t="shared" si="2245"/>
        <v>4466</v>
      </c>
      <c r="HP165" s="1">
        <f t="shared" si="2246"/>
        <v>11271</v>
      </c>
      <c r="HQ165" s="1">
        <f t="shared" si="2247"/>
        <v>39.6</v>
      </c>
      <c r="HR165" s="4" t="str">
        <f t="shared" si="2888"/>
        <v>40-64（再掲）</v>
      </c>
      <c r="HS165" s="4">
        <f t="shared" si="2796"/>
        <v>237768</v>
      </c>
      <c r="HT165" s="4">
        <f t="shared" si="2797"/>
        <v>59050</v>
      </c>
      <c r="HU165" s="4">
        <f t="shared" si="2798"/>
        <v>0.2483513340735507</v>
      </c>
      <c r="HV165" s="4">
        <f t="shared" si="2799"/>
        <v>8.8606175543601024E-4</v>
      </c>
      <c r="HX165" s="4" t="str">
        <f t="shared" ref="HX165:IB165" si="3057">+HX148</f>
        <v>40-64（再掲）</v>
      </c>
      <c r="HY165" s="4">
        <f t="shared" si="3057"/>
        <v>625</v>
      </c>
      <c r="HZ165" s="4">
        <f t="shared" si="3057"/>
        <v>173</v>
      </c>
      <c r="IA165" s="4">
        <f t="shared" si="3057"/>
        <v>0.27679999999999999</v>
      </c>
      <c r="IB165" s="4">
        <f t="shared" si="3057"/>
        <v>1.7896670528341298E-2</v>
      </c>
      <c r="IC165" s="4">
        <f>SUM(IC158:IC162)</f>
        <v>237768</v>
      </c>
      <c r="ID165" s="4">
        <f>SUM(ID158:ID162)</f>
        <v>70417.51748836365</v>
      </c>
      <c r="IE165" s="4">
        <f>SUM(IE158:IE162)</f>
        <v>21424853.712119646</v>
      </c>
      <c r="IF165" s="4">
        <f>SUM(IF158:IF162)</f>
        <v>157.39630944201627</v>
      </c>
      <c r="IG165" s="4"/>
      <c r="IH165" s="4"/>
      <c r="II165" s="4"/>
      <c r="IJ165" s="4"/>
      <c r="IL165" s="1">
        <f t="shared" si="2249"/>
        <v>4775</v>
      </c>
      <c r="IM165" s="1">
        <f t="shared" si="2250"/>
        <v>8286</v>
      </c>
      <c r="IN165" s="1">
        <f t="shared" si="2251"/>
        <v>57.6</v>
      </c>
      <c r="IO165" s="4" t="str">
        <f t="shared" si="2894"/>
        <v>40-64（再掲）</v>
      </c>
      <c r="IP165" s="4">
        <f t="shared" si="2801"/>
        <v>228363</v>
      </c>
      <c r="IQ165" s="4">
        <f t="shared" si="2802"/>
        <v>115226</v>
      </c>
      <c r="IR165" s="4">
        <f t="shared" si="2803"/>
        <v>0.5045738582870255</v>
      </c>
      <c r="IS165" s="4">
        <f t="shared" si="2804"/>
        <v>1.046258411798845E-3</v>
      </c>
      <c r="IU165" s="4" t="str">
        <f t="shared" ref="IU165:IY165" si="3058">+IU148</f>
        <v>40-64（再掲）</v>
      </c>
      <c r="IV165" s="4">
        <f t="shared" si="3058"/>
        <v>606</v>
      </c>
      <c r="IW165" s="4">
        <f t="shared" si="3058"/>
        <v>431</v>
      </c>
      <c r="IX165" s="4">
        <f t="shared" si="3058"/>
        <v>0.71122112211221122</v>
      </c>
      <c r="IY165" s="4">
        <f t="shared" si="3058"/>
        <v>1.8409785278919955E-2</v>
      </c>
      <c r="IZ165" s="4">
        <f>SUM(IZ158:IZ162)</f>
        <v>228363</v>
      </c>
      <c r="JA165" s="4">
        <f>SUM(JA158:JA162)</f>
        <v>164718.32712576463</v>
      </c>
      <c r="JB165" s="4">
        <f>SUM(JB158:JB162)</f>
        <v>17065200.544057108</v>
      </c>
      <c r="JC165" s="4">
        <f>SUM(JC158:JC162)</f>
        <v>304.96241100236068</v>
      </c>
      <c r="JD165" s="4"/>
      <c r="JE165" s="4"/>
      <c r="JF165" s="4"/>
      <c r="JG165" s="4"/>
      <c r="JI165" s="1">
        <f t="shared" si="2253"/>
        <v>1911</v>
      </c>
      <c r="JJ165" s="1">
        <f t="shared" si="2254"/>
        <v>8253</v>
      </c>
      <c r="JK165" s="1">
        <f t="shared" si="2255"/>
        <v>23.2</v>
      </c>
      <c r="JL165" s="4" t="str">
        <f t="shared" si="2900"/>
        <v>40-64（再掲）</v>
      </c>
      <c r="JM165" s="4">
        <f t="shared" si="2806"/>
        <v>215861</v>
      </c>
      <c r="JN165" s="4">
        <f t="shared" si="2807"/>
        <v>69544</v>
      </c>
      <c r="JO165" s="4">
        <f t="shared" si="2808"/>
        <v>0.32217028550780363</v>
      </c>
      <c r="JP165" s="4">
        <f t="shared" si="2809"/>
        <v>1.0058100027591852E-3</v>
      </c>
      <c r="JR165" s="4" t="str">
        <f t="shared" ref="JR165:JV165" si="3059">+JR148</f>
        <v>40-64（再掲）</v>
      </c>
      <c r="JS165" s="4">
        <f t="shared" si="3059"/>
        <v>640</v>
      </c>
      <c r="JT165" s="4">
        <f t="shared" si="3059"/>
        <v>327</v>
      </c>
      <c r="JU165" s="4">
        <f t="shared" si="3059"/>
        <v>0.51093750000000004</v>
      </c>
      <c r="JV165" s="4">
        <f t="shared" si="3059"/>
        <v>1.9759506062500255E-2</v>
      </c>
      <c r="JW165" s="4">
        <f>SUM(JW158:JW162)</f>
        <v>215861</v>
      </c>
      <c r="JX165" s="4">
        <f>SUM(JX158:JX162)</f>
        <v>109905.27416458282</v>
      </c>
      <c r="JY165" s="4">
        <f>SUM(JY158:JY162)</f>
        <v>19100972.260676295</v>
      </c>
      <c r="JZ165" s="4">
        <f>SUM(JZ158:JZ162)</f>
        <v>203.69552797036357</v>
      </c>
      <c r="KA165" s="4"/>
      <c r="KB165" s="4"/>
      <c r="KC165" s="4"/>
      <c r="KD165" s="4"/>
      <c r="KF165" s="1">
        <f t="shared" si="2257"/>
        <v>7795</v>
      </c>
      <c r="KG165" s="1">
        <f t="shared" si="2258"/>
        <v>11249</v>
      </c>
      <c r="KH165" s="1">
        <f t="shared" si="2259"/>
        <v>69.3</v>
      </c>
      <c r="KI165" s="4" t="str">
        <f t="shared" si="2906"/>
        <v>40-64（再掲）</v>
      </c>
      <c r="KJ165" s="4">
        <f t="shared" si="2811"/>
        <v>228859</v>
      </c>
      <c r="KK165" s="4">
        <f t="shared" si="2812"/>
        <v>166736</v>
      </c>
      <c r="KL165" s="4">
        <f t="shared" si="2813"/>
        <v>0.72855338876775655</v>
      </c>
      <c r="KM165" s="4">
        <f t="shared" si="2814"/>
        <v>9.2958456809474953E-4</v>
      </c>
      <c r="KO165" s="4" t="str">
        <f t="shared" ref="KO165:KS165" si="3060">+KO148</f>
        <v>40-64（再掲）</v>
      </c>
      <c r="KP165" s="4">
        <f t="shared" si="3060"/>
        <v>588</v>
      </c>
      <c r="KQ165" s="4">
        <f t="shared" si="3060"/>
        <v>444</v>
      </c>
      <c r="KR165" s="4">
        <f t="shared" si="3060"/>
        <v>0.75510204081632648</v>
      </c>
      <c r="KS165" s="4">
        <f t="shared" si="3060"/>
        <v>1.7734001546058951E-2</v>
      </c>
      <c r="KT165" s="4">
        <f>SUM(KT158:KT162)</f>
        <v>228859</v>
      </c>
      <c r="KU165" s="4">
        <f>SUM(KU158:KU162)</f>
        <v>175581.10588455549</v>
      </c>
      <c r="KV165" s="4">
        <f>SUM(KV158:KV162)</f>
        <v>15432028.451442057</v>
      </c>
      <c r="KW165" s="4">
        <f>SUM(KW158:KW162)</f>
        <v>427.79931566969742</v>
      </c>
      <c r="KX165" s="4"/>
      <c r="KY165" s="4"/>
      <c r="KZ165" s="4"/>
      <c r="LA165" s="4"/>
      <c r="LC165" s="1">
        <f t="shared" si="2261"/>
        <v>5946</v>
      </c>
      <c r="LD165" s="1">
        <f t="shared" si="2262"/>
        <v>12188</v>
      </c>
      <c r="LE165" s="1">
        <f t="shared" si="2263"/>
        <v>48.8</v>
      </c>
      <c r="LF165" s="4" t="str">
        <f t="shared" si="2912"/>
        <v>40-64（再掲）</v>
      </c>
      <c r="LG165" s="4">
        <f t="shared" si="2816"/>
        <v>241364</v>
      </c>
      <c r="LH165" s="4">
        <f t="shared" si="2817"/>
        <v>24351</v>
      </c>
      <c r="LI165" s="4">
        <f t="shared" si="2818"/>
        <v>0.1008891135380587</v>
      </c>
      <c r="LJ165" s="4">
        <f t="shared" si="2819"/>
        <v>6.1304525293109002E-4</v>
      </c>
      <c r="LL165" s="4" t="str">
        <f t="shared" ref="LL165:LP165" si="3061">+LL148</f>
        <v>40-64（再掲）</v>
      </c>
      <c r="LM165" s="4">
        <f t="shared" si="3061"/>
        <v>583</v>
      </c>
      <c r="LN165" s="4">
        <f t="shared" si="3061"/>
        <v>64</v>
      </c>
      <c r="LO165" s="4">
        <f t="shared" si="3061"/>
        <v>0.10977701543739279</v>
      </c>
      <c r="LP165" s="4">
        <f t="shared" si="3061"/>
        <v>1.2947050255725167E-2</v>
      </c>
      <c r="LQ165" s="4">
        <f>SUM(LQ158:LQ162)</f>
        <v>241364</v>
      </c>
      <c r="LR165" s="4">
        <f>SUM(LR158:LR162)</f>
        <v>27167.816690641303</v>
      </c>
      <c r="LS165" s="4">
        <f>SUM(LS158:LS162)</f>
        <v>10570475.036202356</v>
      </c>
      <c r="LT165" s="4">
        <f>SUM(LT158:LT162)</f>
        <v>56.903870594409945</v>
      </c>
      <c r="LU165" s="4"/>
      <c r="LV165" s="4"/>
      <c r="LW165" s="4"/>
      <c r="LX165" s="4"/>
      <c r="LZ165" s="1">
        <f t="shared" si="2265"/>
        <v>2107</v>
      </c>
      <c r="MA165" s="1">
        <f t="shared" si="2266"/>
        <v>11064</v>
      </c>
      <c r="MB165" s="1">
        <f t="shared" si="2267"/>
        <v>19</v>
      </c>
      <c r="MC165" s="4" t="str">
        <f t="shared" si="2918"/>
        <v>40-64（再掲）</v>
      </c>
      <c r="MD165" s="4">
        <f t="shared" si="2821"/>
        <v>235350</v>
      </c>
      <c r="ME165" s="4">
        <f t="shared" si="2822"/>
        <v>51523</v>
      </c>
      <c r="MF165" s="4">
        <f t="shared" si="2823"/>
        <v>0.21892075632037392</v>
      </c>
      <c r="MG165" s="4">
        <f t="shared" si="2824"/>
        <v>8.5238130741672005E-4</v>
      </c>
      <c r="MI165" s="4" t="str">
        <f t="shared" ref="MI165:MM165" si="3062">+MI148</f>
        <v>40-64（再掲）</v>
      </c>
      <c r="MJ165" s="4">
        <f t="shared" si="3062"/>
        <v>584</v>
      </c>
      <c r="MK165" s="4">
        <f t="shared" si="3062"/>
        <v>90</v>
      </c>
      <c r="ML165" s="4">
        <f t="shared" si="3062"/>
        <v>0.1541095890410959</v>
      </c>
      <c r="MM165" s="4">
        <f t="shared" si="3062"/>
        <v>1.4940511237532548E-2</v>
      </c>
      <c r="MN165" s="4">
        <f>SUM(MN158:MN162)</f>
        <v>235350</v>
      </c>
      <c r="MO165" s="4">
        <f>SUM(MO158:MO162)</f>
        <v>37688.98691496066</v>
      </c>
      <c r="MP165" s="4">
        <f>SUM(MP158:MP162)</f>
        <v>13520498.835415503</v>
      </c>
      <c r="MQ165" s="4">
        <f>SUM(MQ158:MQ162)</f>
        <v>126.00460852243043</v>
      </c>
      <c r="MR165" s="4"/>
      <c r="MS165" s="4"/>
      <c r="MT165" s="4"/>
      <c r="MU165" s="4"/>
      <c r="MW165" s="1">
        <f t="shared" si="2269"/>
        <v>3051</v>
      </c>
      <c r="MX165" s="1">
        <f t="shared" si="2270"/>
        <v>7209</v>
      </c>
      <c r="MY165" s="1">
        <f t="shared" si="2271"/>
        <v>42.3</v>
      </c>
      <c r="MZ165" s="4" t="str">
        <f t="shared" si="2924"/>
        <v>40-64（再掲）</v>
      </c>
      <c r="NA165" s="4">
        <f t="shared" si="2826"/>
        <v>136917</v>
      </c>
      <c r="NB165" s="4">
        <f t="shared" si="2827"/>
        <v>119720</v>
      </c>
      <c r="NC165" s="4">
        <f t="shared" si="2828"/>
        <v>0.87439835812937761</v>
      </c>
      <c r="ND165" s="4">
        <f t="shared" si="2829"/>
        <v>8.9561969984865034E-4</v>
      </c>
      <c r="NF165" s="4" t="str">
        <f t="shared" ref="NF165:NJ165" si="3063">+NF148</f>
        <v>40-64（再掲）</v>
      </c>
      <c r="NG165" s="4">
        <f t="shared" si="3063"/>
        <v>282</v>
      </c>
      <c r="NH165" s="4">
        <f t="shared" si="3063"/>
        <v>243</v>
      </c>
      <c r="NI165" s="4">
        <f t="shared" si="3063"/>
        <v>0.86170212765957444</v>
      </c>
      <c r="NJ165" s="4">
        <f t="shared" si="3063"/>
        <v>2.0557096654441744E-2</v>
      </c>
      <c r="NK165" s="4">
        <f>SUM(NK158:NK162)</f>
        <v>136917</v>
      </c>
      <c r="NL165" s="4">
        <f>SUM(NL158:NL162)</f>
        <v>116007.85877482951</v>
      </c>
      <c r="NM165" s="4">
        <f>SUM(NM158:NM162)</f>
        <v>8751880.7017702367</v>
      </c>
      <c r="NN165" s="4">
        <f>SUM(NN158:NN162)</f>
        <v>250.41033274099942</v>
      </c>
      <c r="NO165" s="4"/>
      <c r="NP165" s="4"/>
      <c r="NQ165" s="4"/>
      <c r="NR165" s="4"/>
      <c r="NT165" s="1">
        <f t="shared" si="2273"/>
        <v>3278</v>
      </c>
      <c r="NU165" s="1">
        <f t="shared" si="2274"/>
        <v>7125</v>
      </c>
      <c r="NV165" s="1">
        <f t="shared" si="2275"/>
        <v>46</v>
      </c>
      <c r="NW165" s="4" t="str">
        <f t="shared" si="2930"/>
        <v>40-64（再掲）</v>
      </c>
      <c r="NX165" s="4">
        <f t="shared" si="2831"/>
        <v>135443</v>
      </c>
      <c r="NY165" s="4">
        <f t="shared" si="2832"/>
        <v>17708</v>
      </c>
      <c r="NZ165" s="4">
        <f t="shared" si="2833"/>
        <v>0.13074134506766685</v>
      </c>
      <c r="OA165" s="4">
        <f t="shared" si="2834"/>
        <v>9.160152496434659E-4</v>
      </c>
      <c r="OC165" s="4" t="str">
        <f t="shared" ref="OC165:OG165" si="3064">+OC148</f>
        <v>40-64（再掲）</v>
      </c>
      <c r="OD165" s="4">
        <f t="shared" si="3064"/>
        <v>280</v>
      </c>
      <c r="OE165" s="4">
        <f t="shared" si="3064"/>
        <v>49</v>
      </c>
      <c r="OF165" s="4">
        <f t="shared" si="3064"/>
        <v>0.17499999999999999</v>
      </c>
      <c r="OG165" s="4">
        <f t="shared" si="3064"/>
        <v>2.2707377655731185E-2</v>
      </c>
      <c r="OH165" s="4">
        <f>SUM(OH158:OH162)</f>
        <v>135443</v>
      </c>
      <c r="OI165" s="4">
        <f>SUM(OI158:OI162)</f>
        <v>26337.366666666669</v>
      </c>
      <c r="OJ165" s="4">
        <f>SUM(OJ158:OJ162)</f>
        <v>11059424.706507176</v>
      </c>
      <c r="OK165" s="4">
        <f>SUM(OK158:OK162)</f>
        <v>35.257980765310592</v>
      </c>
      <c r="OL165" s="4"/>
      <c r="OM165" s="4"/>
      <c r="ON165" s="4"/>
      <c r="OO165" s="4"/>
      <c r="OQ165" s="1">
        <f t="shared" si="2277"/>
        <v>1698</v>
      </c>
      <c r="OR165" s="1">
        <f t="shared" si="2278"/>
        <v>8585</v>
      </c>
      <c r="OS165" s="1">
        <f t="shared" si="2279"/>
        <v>19.8</v>
      </c>
      <c r="OT165" s="4" t="str">
        <f t="shared" si="2936"/>
        <v>40-64（再掲）</v>
      </c>
      <c r="OU165" s="4">
        <f t="shared" si="2836"/>
        <v>141174</v>
      </c>
      <c r="OV165" s="4">
        <f t="shared" si="2837"/>
        <v>4244</v>
      </c>
      <c r="OW165" s="4">
        <f t="shared" si="2838"/>
        <v>3.0062192755039879E-2</v>
      </c>
      <c r="OX165" s="4">
        <f t="shared" si="2839"/>
        <v>4.5446967686865541E-4</v>
      </c>
      <c r="OZ165" s="4" t="str">
        <f t="shared" ref="OZ165:PD165" si="3065">+OZ148</f>
        <v>40-64（再掲）</v>
      </c>
      <c r="PA165" s="4">
        <f t="shared" si="3065"/>
        <v>279</v>
      </c>
      <c r="PB165" s="4">
        <f t="shared" si="3065"/>
        <v>11</v>
      </c>
      <c r="PC165" s="4">
        <f t="shared" si="3065"/>
        <v>3.9426523297491037E-2</v>
      </c>
      <c r="PD165" s="4">
        <f t="shared" si="3065"/>
        <v>1.1650845271866453E-2</v>
      </c>
      <c r="PE165" s="4">
        <f>SUM(PE158:PE162)</f>
        <v>141174</v>
      </c>
      <c r="PF165" s="4">
        <f>SUM(PF158:PF162)</f>
        <v>6552.0635142556475</v>
      </c>
      <c r="PG165" s="4">
        <f>SUM(PG158:PG162)</f>
        <v>3595660.6734159593</v>
      </c>
      <c r="PH165" s="4">
        <f>SUM(PH158:PH162)</f>
        <v>7.849472707423895</v>
      </c>
      <c r="PI165" s="4"/>
      <c r="PJ165" s="4"/>
      <c r="PK165" s="4"/>
      <c r="PL165" s="4"/>
      <c r="PN165" s="1">
        <f t="shared" si="2281"/>
        <v>398</v>
      </c>
      <c r="PO165" s="1">
        <f t="shared" si="2282"/>
        <v>9892</v>
      </c>
      <c r="PP165" s="1">
        <f t="shared" si="2283"/>
        <v>4</v>
      </c>
      <c r="PQ165" s="4" t="str">
        <f t="shared" si="2942"/>
        <v>40-64（再掲）</v>
      </c>
      <c r="PR165" s="4">
        <f t="shared" si="2841"/>
        <v>135573</v>
      </c>
      <c r="PS165" s="4">
        <f t="shared" si="2842"/>
        <v>1388</v>
      </c>
      <c r="PT165" s="4">
        <f t="shared" si="2843"/>
        <v>1.0238026745738458E-2</v>
      </c>
      <c r="PU165" s="4">
        <f t="shared" si="2844"/>
        <v>2.7339269667603979E-4</v>
      </c>
      <c r="PW165" s="4" t="str">
        <f t="shared" ref="PW165:QA165" si="3066">+PW148</f>
        <v>40-64（再掲）</v>
      </c>
      <c r="PX165" s="4">
        <f t="shared" si="3066"/>
        <v>292</v>
      </c>
      <c r="PY165" s="4">
        <f t="shared" si="3066"/>
        <v>17</v>
      </c>
      <c r="PZ165" s="4">
        <f t="shared" si="3066"/>
        <v>5.8219178082191778E-2</v>
      </c>
      <c r="QA165" s="4">
        <f t="shared" si="3066"/>
        <v>1.3703027535891601E-2</v>
      </c>
      <c r="QB165" s="4">
        <f>SUM(QB158:QB162)</f>
        <v>135573</v>
      </c>
      <c r="QC165" s="4">
        <f>SUM(QC158:QC162)</f>
        <v>9492.9706955305082</v>
      </c>
      <c r="QD165" s="4">
        <f>SUM(QD158:QD162)</f>
        <v>4555395.7598749278</v>
      </c>
      <c r="QE165" s="4">
        <f>SUM(QE158:QE162)</f>
        <v>2.6042299488444609</v>
      </c>
      <c r="QF165" s="4"/>
      <c r="QG165" s="4"/>
      <c r="QH165" s="4"/>
      <c r="QI165" s="4"/>
      <c r="QN165" s="4"/>
      <c r="QO165" s="4"/>
      <c r="QP165" s="4"/>
      <c r="QQ165" s="4"/>
      <c r="QR165" s="4"/>
      <c r="QT165" s="4"/>
      <c r="QU165" s="4"/>
      <c r="QV165" s="4"/>
      <c r="QW165" s="4"/>
      <c r="QX165" s="4"/>
      <c r="QY165" s="4"/>
      <c r="QZ165" s="4"/>
      <c r="RA165" s="4"/>
      <c r="RB165" s="4"/>
      <c r="RC165" s="4"/>
      <c r="RD165" s="4"/>
      <c r="RE165" s="4"/>
      <c r="RF165" s="4"/>
    </row>
    <row r="166" spans="1:474">
      <c r="A166" s="20" t="s">
        <v>13</v>
      </c>
      <c r="B166" s="20" t="s">
        <v>18</v>
      </c>
      <c r="C166" s="20">
        <v>62</v>
      </c>
      <c r="D166" s="20" t="s">
        <v>15</v>
      </c>
      <c r="E166" s="23">
        <v>6269</v>
      </c>
      <c r="F166" s="23">
        <v>18055</v>
      </c>
      <c r="G166" s="20">
        <v>34.700000000000003</v>
      </c>
      <c r="H166" s="23">
        <v>1366</v>
      </c>
      <c r="I166" s="23">
        <v>13710</v>
      </c>
      <c r="J166" s="20">
        <v>10</v>
      </c>
      <c r="K166" s="23">
        <v>5332</v>
      </c>
      <c r="L166" s="23">
        <v>15691</v>
      </c>
      <c r="M166" s="20">
        <v>34</v>
      </c>
      <c r="N166" s="23">
        <v>1490</v>
      </c>
      <c r="O166" s="23">
        <v>12577</v>
      </c>
      <c r="P166" s="20">
        <v>11.8</v>
      </c>
      <c r="Q166" s="23">
        <v>1770</v>
      </c>
      <c r="R166" s="23">
        <v>13006</v>
      </c>
      <c r="S166" s="20">
        <v>13.6</v>
      </c>
      <c r="T166" s="23">
        <v>2888</v>
      </c>
      <c r="U166" s="23">
        <v>15316</v>
      </c>
      <c r="V166" s="20">
        <v>18.899999999999999</v>
      </c>
      <c r="W166" s="23">
        <v>5228</v>
      </c>
      <c r="X166" s="23">
        <v>11004</v>
      </c>
      <c r="Y166" s="20">
        <v>47.5</v>
      </c>
      <c r="Z166" s="23">
        <v>4675</v>
      </c>
      <c r="AA166" s="23">
        <v>13426</v>
      </c>
      <c r="AB166" s="20">
        <v>34.799999999999997</v>
      </c>
      <c r="AC166" s="23">
        <v>8241</v>
      </c>
      <c r="AD166" s="23">
        <v>13468</v>
      </c>
      <c r="AE166" s="20">
        <v>61.2</v>
      </c>
      <c r="AF166" s="23">
        <v>2369</v>
      </c>
      <c r="AG166" s="23">
        <v>15755</v>
      </c>
      <c r="AH166" s="20">
        <v>15</v>
      </c>
      <c r="AI166" s="23">
        <v>9554</v>
      </c>
      <c r="AJ166" s="23">
        <v>15302</v>
      </c>
      <c r="AK166" s="20">
        <v>62.4</v>
      </c>
      <c r="AL166" s="23">
        <v>7371</v>
      </c>
      <c r="AM166" s="23">
        <v>14842</v>
      </c>
      <c r="AN166" s="20">
        <v>49.7</v>
      </c>
      <c r="AO166" s="23">
        <v>3347</v>
      </c>
      <c r="AP166" s="23">
        <v>16344</v>
      </c>
      <c r="AQ166" s="20">
        <v>20.5</v>
      </c>
      <c r="AR166" s="23">
        <v>3831</v>
      </c>
      <c r="AS166" s="23">
        <v>10501</v>
      </c>
      <c r="AT166" s="20">
        <v>36.5</v>
      </c>
      <c r="AU166" s="23">
        <v>4663</v>
      </c>
      <c r="AV166" s="23">
        <v>9533</v>
      </c>
      <c r="AW166" s="20">
        <v>48.9</v>
      </c>
      <c r="AX166" s="23">
        <v>1764</v>
      </c>
      <c r="AY166" s="23">
        <v>9773</v>
      </c>
      <c r="AZ166" s="20">
        <v>18</v>
      </c>
      <c r="BA166" s="20">
        <v>533</v>
      </c>
      <c r="BB166" s="23">
        <v>9535</v>
      </c>
      <c r="BC166" s="20">
        <v>5.6</v>
      </c>
      <c r="BE166" s="35"/>
      <c r="BF166" s="1" t="str">
        <f t="shared" si="2213"/>
        <v>明細部</v>
      </c>
      <c r="BG166" s="1" t="str">
        <f t="shared" si="2214"/>
        <v>同規模</v>
      </c>
      <c r="BH166" s="1">
        <f t="shared" si="2215"/>
        <v>62</v>
      </c>
      <c r="BI166" s="1" t="str">
        <f t="shared" si="2216"/>
        <v>男</v>
      </c>
      <c r="BJ166" s="1">
        <f t="shared" si="2217"/>
        <v>6269</v>
      </c>
      <c r="BK166" s="1">
        <f t="shared" si="2218"/>
        <v>18055</v>
      </c>
      <c r="BL166" s="1">
        <f t="shared" si="2219"/>
        <v>34.700000000000003</v>
      </c>
      <c r="BM166" s="4" t="str">
        <f t="shared" si="2846"/>
        <v>65-74（再掲）</v>
      </c>
      <c r="BN166" s="4">
        <f t="shared" si="2761"/>
        <v>397761</v>
      </c>
      <c r="BO166" s="4">
        <f t="shared" si="2762"/>
        <v>211307</v>
      </c>
      <c r="BP166" s="4">
        <f t="shared" si="2763"/>
        <v>0.5312411221814104</v>
      </c>
      <c r="BQ166" s="4">
        <f t="shared" si="2764"/>
        <v>7.912422992087158E-4</v>
      </c>
      <c r="BS166" s="4" t="str">
        <f t="shared" ref="BS166:BW166" si="3067">+BS149</f>
        <v>65-74（再掲）</v>
      </c>
      <c r="BT166" s="4">
        <f t="shared" si="3067"/>
        <v>1324</v>
      </c>
      <c r="BU166" s="4">
        <f t="shared" si="3067"/>
        <v>558</v>
      </c>
      <c r="BV166" s="4">
        <f t="shared" si="3067"/>
        <v>0.4214501510574018</v>
      </c>
      <c r="BW166" s="4">
        <f t="shared" si="3067"/>
        <v>1.3570614279641468E-2</v>
      </c>
      <c r="BX166" s="4">
        <f>+BX163+BX164</f>
        <v>397761</v>
      </c>
      <c r="BY166" s="4">
        <f>+BY163+BY164</f>
        <v>167637.14459706959</v>
      </c>
      <c r="BZ166" s="4">
        <f>+BZ163+BZ164</f>
        <v>29315215.078041069</v>
      </c>
      <c r="CA166" s="4">
        <f>+CA163+CA164</f>
        <v>713.17708889842743</v>
      </c>
      <c r="CB166" s="4"/>
      <c r="CC166" s="4"/>
      <c r="CD166" s="4"/>
      <c r="CE166" s="4"/>
      <c r="CG166" s="1">
        <f t="shared" si="2221"/>
        <v>1366</v>
      </c>
      <c r="CH166" s="1">
        <f t="shared" si="2222"/>
        <v>13710</v>
      </c>
      <c r="CI166" s="1">
        <f t="shared" si="2223"/>
        <v>10</v>
      </c>
      <c r="CJ166" s="4" t="str">
        <f t="shared" si="2852"/>
        <v>65-74（再掲）</v>
      </c>
      <c r="CK166" s="4">
        <f t="shared" si="2766"/>
        <v>380689</v>
      </c>
      <c r="CL166" s="4">
        <f t="shared" si="2767"/>
        <v>31480</v>
      </c>
      <c r="CM166" s="4">
        <f t="shared" si="2768"/>
        <v>8.269217129993249E-2</v>
      </c>
      <c r="CN166" s="4">
        <f t="shared" si="2769"/>
        <v>4.4637985190159029E-4</v>
      </c>
      <c r="CP166" s="4" t="str">
        <f t="shared" ref="CP166:CT166" si="3068">+CP149</f>
        <v>65-74（再掲）</v>
      </c>
      <c r="CQ166" s="4">
        <f t="shared" si="3068"/>
        <v>1212</v>
      </c>
      <c r="CR166" s="4">
        <f t="shared" si="3068"/>
        <v>59</v>
      </c>
      <c r="CS166" s="4">
        <f t="shared" si="3068"/>
        <v>4.8679867986798679E-2</v>
      </c>
      <c r="CT166" s="4">
        <f t="shared" si="3068"/>
        <v>6.181398319245978E-3</v>
      </c>
      <c r="CU166" s="4">
        <f>+CU163+CU164</f>
        <v>380689</v>
      </c>
      <c r="CV166" s="4">
        <f>+CV163+CV164</f>
        <v>18368.933223318425</v>
      </c>
      <c r="CW166" s="4">
        <f>+CW163+CW164</f>
        <v>5437693.8455809681</v>
      </c>
      <c r="CX166" s="4">
        <f>+CX163+CX164</f>
        <v>100.89115647053711</v>
      </c>
      <c r="CY166" s="4"/>
      <c r="CZ166" s="4"/>
      <c r="DA166" s="4"/>
      <c r="DB166" s="4"/>
      <c r="DD166" s="1">
        <f t="shared" si="2225"/>
        <v>5332</v>
      </c>
      <c r="DE166" s="1">
        <f t="shared" si="2226"/>
        <v>15691</v>
      </c>
      <c r="DF166" s="1">
        <f t="shared" si="2227"/>
        <v>34</v>
      </c>
      <c r="DG166" s="4" t="str">
        <f t="shared" si="2858"/>
        <v>65-74（再掲）</v>
      </c>
      <c r="DH166" s="4">
        <f t="shared" si="2771"/>
        <v>383304</v>
      </c>
      <c r="DI166" s="4">
        <f t="shared" si="2772"/>
        <v>9202</v>
      </c>
      <c r="DJ166" s="4">
        <f t="shared" si="2773"/>
        <v>2.400705445286248E-2</v>
      </c>
      <c r="DK166" s="4">
        <f t="shared" si="2774"/>
        <v>2.4724134777506578E-4</v>
      </c>
      <c r="DM166" s="4" t="str">
        <f t="shared" ref="DM166:DQ166" si="3069">+DM149</f>
        <v>65-74（再掲）</v>
      </c>
      <c r="DN166" s="4">
        <f t="shared" si="3069"/>
        <v>1289</v>
      </c>
      <c r="DO166" s="4">
        <f t="shared" si="3069"/>
        <v>20</v>
      </c>
      <c r="DP166" s="4">
        <f t="shared" si="3069"/>
        <v>1.5515903801396431E-2</v>
      </c>
      <c r="DQ166" s="4">
        <f t="shared" si="3069"/>
        <v>3.4424404231883404E-3</v>
      </c>
      <c r="DR166" s="4">
        <f>+DR163+DR164</f>
        <v>383304</v>
      </c>
      <c r="DS166" s="4">
        <f>+DS163+DS164</f>
        <v>5953.5897083303189</v>
      </c>
      <c r="DT166" s="4">
        <f>+DT163+DT164</f>
        <v>1745574.4927470163</v>
      </c>
      <c r="DU166" s="4">
        <f>+DU163+DU164</f>
        <v>30.82071713105119</v>
      </c>
      <c r="DV166" s="4"/>
      <c r="DW166" s="4"/>
      <c r="DX166" s="4"/>
      <c r="DY166" s="4"/>
      <c r="EA166" s="1">
        <f t="shared" si="2229"/>
        <v>1490</v>
      </c>
      <c r="EB166" s="1">
        <f t="shared" si="2230"/>
        <v>12577</v>
      </c>
      <c r="EC166" s="1">
        <f t="shared" si="2231"/>
        <v>11.8</v>
      </c>
      <c r="ED166" s="4" t="str">
        <f t="shared" si="2864"/>
        <v>65-74（再掲）</v>
      </c>
      <c r="EE166" s="4">
        <f t="shared" si="2776"/>
        <v>337235</v>
      </c>
      <c r="EF166" s="4">
        <f t="shared" si="2777"/>
        <v>10664</v>
      </c>
      <c r="EG166" s="4">
        <f t="shared" si="2778"/>
        <v>3.1621866057793525E-2</v>
      </c>
      <c r="EH166" s="4">
        <f t="shared" si="2779"/>
        <v>3.0133523312743474E-4</v>
      </c>
      <c r="EJ166" s="4" t="str">
        <f t="shared" ref="EJ166:EN166" si="3070">+EJ149</f>
        <v>65-74（再掲）</v>
      </c>
      <c r="EK166" s="4">
        <f t="shared" si="3070"/>
        <v>1355</v>
      </c>
      <c r="EL166" s="4">
        <f t="shared" si="3070"/>
        <v>27</v>
      </c>
      <c r="EM166" s="4">
        <f t="shared" si="3070"/>
        <v>1.9926199261992621E-2</v>
      </c>
      <c r="EN166" s="4">
        <f t="shared" si="3070"/>
        <v>3.7964001053789132E-3</v>
      </c>
      <c r="EO166" s="4">
        <f>+EO163+EO164</f>
        <v>337235</v>
      </c>
      <c r="EP166" s="4">
        <f>+EP163+EP164</f>
        <v>6701.358742069302</v>
      </c>
      <c r="EQ166" s="4">
        <f>+EQ163+EQ164</f>
        <v>1636292.9905514996</v>
      </c>
      <c r="ER166" s="4">
        <f>+ER163+ER164</f>
        <v>42.741830529310988</v>
      </c>
      <c r="ES166" s="4"/>
      <c r="ET166" s="4"/>
      <c r="EU166" s="4"/>
      <c r="EV166" s="4"/>
      <c r="EX166" s="1">
        <f t="shared" si="2233"/>
        <v>1770</v>
      </c>
      <c r="EY166" s="1">
        <f t="shared" si="2234"/>
        <v>13006</v>
      </c>
      <c r="EZ166" s="1">
        <f t="shared" si="2235"/>
        <v>13.6</v>
      </c>
      <c r="FA166" s="4" t="str">
        <f t="shared" si="2870"/>
        <v>65-74（再掲）</v>
      </c>
      <c r="FB166" s="4">
        <f t="shared" si="2781"/>
        <v>328108</v>
      </c>
      <c r="FC166" s="4">
        <f t="shared" si="2782"/>
        <v>30084</v>
      </c>
      <c r="FD166" s="4">
        <f t="shared" si="2783"/>
        <v>9.1689321808672758E-2</v>
      </c>
      <c r="FE166" s="4">
        <f t="shared" si="2784"/>
        <v>5.0381162048480834E-4</v>
      </c>
      <c r="FG166" s="4" t="str">
        <f t="shared" ref="FG166:FK166" si="3071">+FG149</f>
        <v>65-74（再掲）</v>
      </c>
      <c r="FH166" s="4">
        <f t="shared" si="3071"/>
        <v>1274</v>
      </c>
      <c r="FI166" s="4">
        <f t="shared" si="3071"/>
        <v>123</v>
      </c>
      <c r="FJ166" s="4">
        <f t="shared" si="3071"/>
        <v>9.6546310832025112E-2</v>
      </c>
      <c r="FK166" s="4">
        <f t="shared" si="3071"/>
        <v>8.2743916904352201E-3</v>
      </c>
      <c r="FL166" s="4">
        <f>+FL163+FL164</f>
        <v>328108</v>
      </c>
      <c r="FM166" s="4">
        <f>+FM163+FM164</f>
        <v>31641.160225363252</v>
      </c>
      <c r="FN166" s="4">
        <f>+FN163+FN164</f>
        <v>7341563.8332590405</v>
      </c>
      <c r="FO166" s="4">
        <f>+FO163+FO164</f>
        <v>116.89929001094332</v>
      </c>
      <c r="FP166" s="4"/>
      <c r="FQ166" s="4"/>
      <c r="FR166" s="4"/>
      <c r="FS166" s="4"/>
      <c r="FU166" s="1">
        <f t="shared" si="2237"/>
        <v>2888</v>
      </c>
      <c r="FV166" s="1">
        <f t="shared" si="2238"/>
        <v>15316</v>
      </c>
      <c r="FW166" s="1">
        <f t="shared" si="2239"/>
        <v>18.899999999999999</v>
      </c>
      <c r="FX166" s="4" t="str">
        <f t="shared" si="2876"/>
        <v>65-74（再掲）</v>
      </c>
      <c r="FY166" s="4">
        <f t="shared" si="2786"/>
        <v>328610</v>
      </c>
      <c r="FZ166" s="4">
        <f t="shared" si="2787"/>
        <v>35030</v>
      </c>
      <c r="GA166" s="4">
        <f t="shared" si="2788"/>
        <v>0.10660052950305833</v>
      </c>
      <c r="GB166" s="4">
        <f t="shared" si="2789"/>
        <v>5.3834680337657684E-4</v>
      </c>
      <c r="GD166" s="4" t="str">
        <f t="shared" ref="GD166:GH166" si="3072">+GD149</f>
        <v>65-74（再掲）</v>
      </c>
      <c r="GE166" s="4">
        <f t="shared" si="3072"/>
        <v>1336</v>
      </c>
      <c r="GF166" s="4">
        <f t="shared" si="3072"/>
        <v>67</v>
      </c>
      <c r="GG166" s="4">
        <f t="shared" si="3072"/>
        <v>5.0149700598802395E-2</v>
      </c>
      <c r="GH166" s="4">
        <f t="shared" si="3072"/>
        <v>5.9711574801861724E-3</v>
      </c>
      <c r="GI166" s="4">
        <f>+GI163+GI164</f>
        <v>328610</v>
      </c>
      <c r="GJ166" s="4">
        <f>+GJ163+GJ164</f>
        <v>16482.415505978061</v>
      </c>
      <c r="GK166" s="4">
        <f>+GK163+GK164</f>
        <v>3851565.4317518277</v>
      </c>
      <c r="GL166" s="4">
        <f>+GL163+GL164</f>
        <v>142.50058830661976</v>
      </c>
      <c r="GM166" s="4"/>
      <c r="GN166" s="4"/>
      <c r="GO166" s="4"/>
      <c r="GP166" s="4"/>
      <c r="GR166" s="1">
        <f t="shared" si="2241"/>
        <v>5228</v>
      </c>
      <c r="GS166" s="1">
        <f t="shared" si="2242"/>
        <v>11004</v>
      </c>
      <c r="GT166" s="1">
        <f t="shared" si="2243"/>
        <v>47.5</v>
      </c>
      <c r="GU166" s="4" t="str">
        <f t="shared" si="2882"/>
        <v>65-74（再掲）</v>
      </c>
      <c r="GV166" s="4">
        <f t="shared" si="2791"/>
        <v>339003</v>
      </c>
      <c r="GW166" s="4">
        <f t="shared" si="2792"/>
        <v>79317</v>
      </c>
      <c r="GX166" s="4">
        <f t="shared" si="2793"/>
        <v>0.23397138078424085</v>
      </c>
      <c r="GY166" s="4">
        <f t="shared" si="2794"/>
        <v>7.2711331232364247E-4</v>
      </c>
      <c r="HA166" s="4" t="str">
        <f t="shared" ref="HA166:HE166" si="3073">+HA149</f>
        <v>65-74（再掲）</v>
      </c>
      <c r="HB166" s="4">
        <f t="shared" si="3073"/>
        <v>1223</v>
      </c>
      <c r="HC166" s="4">
        <f t="shared" si="3073"/>
        <v>289</v>
      </c>
      <c r="HD166" s="4">
        <f t="shared" si="3073"/>
        <v>0.23630417007358953</v>
      </c>
      <c r="HE166" s="4">
        <f t="shared" si="3073"/>
        <v>1.214738157853667E-2</v>
      </c>
      <c r="HF166" s="4">
        <f>+HF163+HF164</f>
        <v>339003</v>
      </c>
      <c r="HG166" s="4">
        <f>+HG163+HG164</f>
        <v>80094.551405395207</v>
      </c>
      <c r="HH166" s="4">
        <f>+HH163+HH164</f>
        <v>16829944.378640771</v>
      </c>
      <c r="HI166" s="4">
        <f>+HI163+HI164</f>
        <v>286.20597341893591</v>
      </c>
      <c r="HJ166" s="4"/>
      <c r="HK166" s="4"/>
      <c r="HL166" s="4"/>
      <c r="HM166" s="4"/>
      <c r="HO166" s="1">
        <f t="shared" si="2245"/>
        <v>4675</v>
      </c>
      <c r="HP166" s="1">
        <f t="shared" si="2246"/>
        <v>13426</v>
      </c>
      <c r="HQ166" s="1">
        <f t="shared" si="2247"/>
        <v>34.799999999999997</v>
      </c>
      <c r="HR166" s="4" t="str">
        <f t="shared" si="2888"/>
        <v>65-74（再掲）</v>
      </c>
      <c r="HS166" s="4">
        <f t="shared" si="2796"/>
        <v>394183</v>
      </c>
      <c r="HT166" s="4">
        <f t="shared" si="2797"/>
        <v>92522</v>
      </c>
      <c r="HU166" s="4">
        <f t="shared" si="2798"/>
        <v>0.23471839221884253</v>
      </c>
      <c r="HV166" s="4">
        <f t="shared" si="2799"/>
        <v>6.7504893056212793E-4</v>
      </c>
      <c r="HX166" s="4" t="str">
        <f t="shared" ref="HX166:IB166" si="3074">+HX149</f>
        <v>65-74（再掲）</v>
      </c>
      <c r="HY166" s="4">
        <f t="shared" si="3074"/>
        <v>1270</v>
      </c>
      <c r="HZ166" s="4">
        <f t="shared" si="3074"/>
        <v>336</v>
      </c>
      <c r="IA166" s="4">
        <f t="shared" si="3074"/>
        <v>0.26456692913385826</v>
      </c>
      <c r="IB166" s="4">
        <f t="shared" si="3074"/>
        <v>1.2377629972425339E-2</v>
      </c>
      <c r="IC166" s="4">
        <f>+IC163+IC164</f>
        <v>394183</v>
      </c>
      <c r="ID166" s="4">
        <f>+ID163+ID164</f>
        <v>104381.59445070822</v>
      </c>
      <c r="IE166" s="4">
        <f>+IE163+IE164</f>
        <v>23807049.74276226</v>
      </c>
      <c r="IF166" s="4">
        <f>+IF163+IF164</f>
        <v>297.72289407248343</v>
      </c>
      <c r="IG166" s="4"/>
      <c r="IH166" s="4"/>
      <c r="II166" s="4"/>
      <c r="IJ166" s="4"/>
      <c r="IL166" s="1">
        <f t="shared" si="2249"/>
        <v>8241</v>
      </c>
      <c r="IM166" s="1">
        <f t="shared" si="2250"/>
        <v>13468</v>
      </c>
      <c r="IN166" s="1">
        <f t="shared" si="2251"/>
        <v>61.2</v>
      </c>
      <c r="IO166" s="4" t="str">
        <f t="shared" si="2894"/>
        <v>65-74（再掲）</v>
      </c>
      <c r="IP166" s="4">
        <f t="shared" si="2801"/>
        <v>343293</v>
      </c>
      <c r="IQ166" s="4">
        <f t="shared" si="2802"/>
        <v>146865</v>
      </c>
      <c r="IR166" s="4">
        <f t="shared" si="2803"/>
        <v>0.42781239349476979</v>
      </c>
      <c r="IS166" s="4">
        <f t="shared" si="2804"/>
        <v>8.4442956492168555E-4</v>
      </c>
      <c r="IU166" s="4" t="str">
        <f t="shared" ref="IU166:IY166" si="3075">+IU149</f>
        <v>65-74（再掲）</v>
      </c>
      <c r="IV166" s="4">
        <f t="shared" si="3075"/>
        <v>1336</v>
      </c>
      <c r="IW166" s="4">
        <f t="shared" si="3075"/>
        <v>851</v>
      </c>
      <c r="IX166" s="4">
        <f t="shared" si="3075"/>
        <v>0.6369760479041916</v>
      </c>
      <c r="IY166" s="4">
        <f t="shared" si="3075"/>
        <v>1.3156063533975179E-2</v>
      </c>
      <c r="IZ166" s="4">
        <f>+IZ163+IZ164</f>
        <v>343293</v>
      </c>
      <c r="JA166" s="4">
        <f>+JA163+JA164</f>
        <v>218427.69217491371</v>
      </c>
      <c r="JB166" s="4">
        <f>+JB163+JB164</f>
        <v>20449724.270728953</v>
      </c>
      <c r="JC166" s="4">
        <f>+JC163+JC164</f>
        <v>572.67158668801812</v>
      </c>
      <c r="JD166" s="4"/>
      <c r="JE166" s="4"/>
      <c r="JF166" s="4"/>
      <c r="JG166" s="4"/>
      <c r="JI166" s="1">
        <f t="shared" si="2253"/>
        <v>2369</v>
      </c>
      <c r="JJ166" s="1">
        <f t="shared" si="2254"/>
        <v>15755</v>
      </c>
      <c r="JK166" s="1">
        <f t="shared" si="2255"/>
        <v>15</v>
      </c>
      <c r="JL166" s="4" t="str">
        <f t="shared" si="2900"/>
        <v>65-74（再掲）</v>
      </c>
      <c r="JM166" s="4">
        <f t="shared" si="2806"/>
        <v>316358</v>
      </c>
      <c r="JN166" s="4">
        <f t="shared" si="2807"/>
        <v>73489</v>
      </c>
      <c r="JO166" s="4">
        <f t="shared" si="2808"/>
        <v>0.23229695471585987</v>
      </c>
      <c r="JP166" s="4">
        <f t="shared" si="2809"/>
        <v>7.5080815179688252E-4</v>
      </c>
      <c r="JR166" s="4" t="str">
        <f t="shared" ref="JR166:JV166" si="3076">+JR149</f>
        <v>65-74（再掲）</v>
      </c>
      <c r="JS166" s="4">
        <f t="shared" si="3076"/>
        <v>1246</v>
      </c>
      <c r="JT166" s="4">
        <f t="shared" si="3076"/>
        <v>570</v>
      </c>
      <c r="JU166" s="4">
        <f t="shared" si="3076"/>
        <v>0.45746388443017655</v>
      </c>
      <c r="JV166" s="4">
        <f t="shared" si="3076"/>
        <v>1.4113467006401901E-2</v>
      </c>
      <c r="JW166" s="4">
        <f>+JW163+JW164</f>
        <v>316358</v>
      </c>
      <c r="JX166" s="4">
        <f>+JX163+JX164</f>
        <v>144736.94377488308</v>
      </c>
      <c r="JY166" s="4">
        <f>+JY163+JY164</f>
        <v>19973722.428845994</v>
      </c>
      <c r="JZ166" s="4">
        <f>+JZ163+JZ164</f>
        <v>290.14490018855622</v>
      </c>
      <c r="KA166" s="4"/>
      <c r="KB166" s="4"/>
      <c r="KC166" s="4"/>
      <c r="KD166" s="4"/>
      <c r="KF166" s="1">
        <f t="shared" si="2257"/>
        <v>9554</v>
      </c>
      <c r="KG166" s="1">
        <f t="shared" si="2258"/>
        <v>15302</v>
      </c>
      <c r="KH166" s="1">
        <f t="shared" si="2259"/>
        <v>62.4</v>
      </c>
      <c r="KI166" s="4" t="str">
        <f t="shared" si="2906"/>
        <v>65-74（再掲）</v>
      </c>
      <c r="KJ166" s="4">
        <f t="shared" si="2811"/>
        <v>323699</v>
      </c>
      <c r="KK166" s="4">
        <f t="shared" si="2812"/>
        <v>192633</v>
      </c>
      <c r="KL166" s="4">
        <f t="shared" si="2813"/>
        <v>0.59509915075425013</v>
      </c>
      <c r="KM166" s="4">
        <f t="shared" si="2814"/>
        <v>8.6277654525077931E-4</v>
      </c>
      <c r="KO166" s="4" t="str">
        <f t="shared" ref="KO166:KS166" si="3077">+KO149</f>
        <v>65-74（再掲）</v>
      </c>
      <c r="KP166" s="4">
        <f t="shared" si="3077"/>
        <v>1245</v>
      </c>
      <c r="KQ166" s="4">
        <f t="shared" si="3077"/>
        <v>745</v>
      </c>
      <c r="KR166" s="4">
        <f t="shared" si="3077"/>
        <v>0.59839357429718876</v>
      </c>
      <c r="KS166" s="4">
        <f t="shared" si="3077"/>
        <v>1.3893418294908132E-2</v>
      </c>
      <c r="KT166" s="4">
        <f>+KT163+KT164</f>
        <v>323699</v>
      </c>
      <c r="KU166" s="4">
        <f>+KU163+KU164</f>
        <v>193711.35600148642</v>
      </c>
      <c r="KV166" s="4">
        <f>+KV163+KV164</f>
        <v>20253731.233039528</v>
      </c>
      <c r="KW166" s="4">
        <f>+KW163+KW164</f>
        <v>744.5063628599803</v>
      </c>
      <c r="KX166" s="4"/>
      <c r="KY166" s="4"/>
      <c r="KZ166" s="4"/>
      <c r="LA166" s="4"/>
      <c r="LC166" s="1">
        <f t="shared" si="2261"/>
        <v>7371</v>
      </c>
      <c r="LD166" s="1">
        <f t="shared" si="2262"/>
        <v>14842</v>
      </c>
      <c r="LE166" s="1">
        <f t="shared" si="2263"/>
        <v>49.7</v>
      </c>
      <c r="LF166" s="4" t="str">
        <f t="shared" si="2912"/>
        <v>65-74（再掲）</v>
      </c>
      <c r="LG166" s="4">
        <f t="shared" si="2816"/>
        <v>375779</v>
      </c>
      <c r="LH166" s="4">
        <f t="shared" si="2817"/>
        <v>19931</v>
      </c>
      <c r="LI166" s="4">
        <f t="shared" si="2818"/>
        <v>5.3039153332144692E-2</v>
      </c>
      <c r="LJ166" s="4">
        <f t="shared" si="2819"/>
        <v>3.6559314979136431E-4</v>
      </c>
      <c r="LL166" s="4" t="str">
        <f t="shared" ref="LL166:LP166" si="3078">+LL149</f>
        <v>65-74（再掲）</v>
      </c>
      <c r="LM166" s="4">
        <f t="shared" si="3078"/>
        <v>1229</v>
      </c>
      <c r="LN166" s="4">
        <f t="shared" si="3078"/>
        <v>65</v>
      </c>
      <c r="LO166" s="4">
        <f t="shared" si="3078"/>
        <v>5.2888527257933277E-2</v>
      </c>
      <c r="LP166" s="4">
        <f t="shared" si="3078"/>
        <v>6.3841832462787924E-3</v>
      </c>
      <c r="LQ166" s="4">
        <f>+LQ163+LQ164</f>
        <v>375779</v>
      </c>
      <c r="LR166" s="4">
        <f>+LR163+LR164</f>
        <v>20006.099555305853</v>
      </c>
      <c r="LS166" s="4">
        <f>+LS163+LS164</f>
        <v>5873238.36898233</v>
      </c>
      <c r="LT166" s="4">
        <f>+LT163+LT164</f>
        <v>66.891812840723063</v>
      </c>
      <c r="LU166" s="4"/>
      <c r="LV166" s="4"/>
      <c r="LW166" s="4"/>
      <c r="LX166" s="4"/>
      <c r="LZ166" s="1">
        <f t="shared" si="2265"/>
        <v>3347</v>
      </c>
      <c r="MA166" s="1">
        <f t="shared" si="2266"/>
        <v>16344</v>
      </c>
      <c r="MB166" s="1">
        <f t="shared" si="2267"/>
        <v>20.5</v>
      </c>
      <c r="MC166" s="4" t="str">
        <f t="shared" si="2918"/>
        <v>65-74（再掲）</v>
      </c>
      <c r="MD166" s="4">
        <f t="shared" si="2821"/>
        <v>356719</v>
      </c>
      <c r="ME166" s="4">
        <f t="shared" si="2822"/>
        <v>61745</v>
      </c>
      <c r="MF166" s="4">
        <f t="shared" si="2823"/>
        <v>0.17309142490307497</v>
      </c>
      <c r="MG166" s="4">
        <f t="shared" si="2824"/>
        <v>6.3343696477641937E-4</v>
      </c>
      <c r="MI166" s="4" t="str">
        <f t="shared" ref="MI166:MM166" si="3079">+MI149</f>
        <v>65-74（再掲）</v>
      </c>
      <c r="MJ166" s="4">
        <f t="shared" si="3079"/>
        <v>1220</v>
      </c>
      <c r="MK166" s="4">
        <f t="shared" si="3079"/>
        <v>152</v>
      </c>
      <c r="ML166" s="4">
        <f t="shared" si="3079"/>
        <v>0.12459016393442623</v>
      </c>
      <c r="MM166" s="4">
        <f t="shared" si="3079"/>
        <v>9.4551336990321283E-3</v>
      </c>
      <c r="MN166" s="4">
        <f>+MN163+MN164</f>
        <v>356719</v>
      </c>
      <c r="MO166" s="4">
        <f>+MO163+MO164</f>
        <v>44452.83209411765</v>
      </c>
      <c r="MP166" s="4">
        <f>+MP163+MP164</f>
        <v>11381790.291856702</v>
      </c>
      <c r="MQ166" s="4">
        <f>+MQ163+MQ164</f>
        <v>211.49085229111205</v>
      </c>
      <c r="MR166" s="4"/>
      <c r="MS166" s="4"/>
      <c r="MT166" s="4"/>
      <c r="MU166" s="4"/>
      <c r="MW166" s="1">
        <f t="shared" si="2269"/>
        <v>3831</v>
      </c>
      <c r="MX166" s="1">
        <f t="shared" si="2270"/>
        <v>10501</v>
      </c>
      <c r="MY166" s="1">
        <f t="shared" si="2271"/>
        <v>36.5</v>
      </c>
      <c r="MZ166" s="4" t="str">
        <f t="shared" si="2924"/>
        <v>65-74（再掲）</v>
      </c>
      <c r="NA166" s="4">
        <f t="shared" si="2826"/>
        <v>182760</v>
      </c>
      <c r="NB166" s="4">
        <f t="shared" si="2827"/>
        <v>159651</v>
      </c>
      <c r="NC166" s="4">
        <f t="shared" si="2828"/>
        <v>0.87355548260013127</v>
      </c>
      <c r="ND166" s="4">
        <f t="shared" si="2829"/>
        <v>7.7741814663511018E-4</v>
      </c>
      <c r="NF166" s="4" t="str">
        <f t="shared" ref="NF166:NJ166" si="3080">+NF149</f>
        <v>65-74（再掲）</v>
      </c>
      <c r="NG166" s="4">
        <f t="shared" si="3080"/>
        <v>477</v>
      </c>
      <c r="NH166" s="4">
        <f t="shared" si="3080"/>
        <v>460</v>
      </c>
      <c r="NI166" s="4">
        <f t="shared" si="3080"/>
        <v>0.96436058700209648</v>
      </c>
      <c r="NJ166" s="4">
        <f t="shared" si="3080"/>
        <v>8.4883994386158266E-3</v>
      </c>
      <c r="NK166" s="4">
        <f>+NK163+NK164</f>
        <v>182760</v>
      </c>
      <c r="NL166" s="4">
        <f>+NL163+NL164</f>
        <v>176464.81944884383</v>
      </c>
      <c r="NM166" s="4">
        <f>+NM163+NM164</f>
        <v>2239509.7025031783</v>
      </c>
      <c r="NN166" s="4">
        <f>+NN163+NN164</f>
        <v>417.92850390692661</v>
      </c>
      <c r="NO166" s="4"/>
      <c r="NP166" s="4"/>
      <c r="NQ166" s="4"/>
      <c r="NR166" s="4"/>
      <c r="NT166" s="1">
        <f t="shared" si="2273"/>
        <v>4663</v>
      </c>
      <c r="NU166" s="1">
        <f t="shared" si="2274"/>
        <v>9533</v>
      </c>
      <c r="NV166" s="1">
        <f t="shared" si="2275"/>
        <v>48.9</v>
      </c>
      <c r="NW166" s="4" t="str">
        <f t="shared" si="2930"/>
        <v>65-74（再掲）</v>
      </c>
      <c r="NX166" s="4">
        <f t="shared" si="2831"/>
        <v>200045</v>
      </c>
      <c r="NY166" s="4">
        <f t="shared" si="2832"/>
        <v>12641</v>
      </c>
      <c r="NZ166" s="4">
        <f t="shared" si="2833"/>
        <v>6.3190782074033336E-2</v>
      </c>
      <c r="OA166" s="4">
        <f t="shared" si="2834"/>
        <v>5.4398708921724319E-4</v>
      </c>
      <c r="OC166" s="4" t="str">
        <f t="shared" ref="OC166:OG166" si="3081">+OC149</f>
        <v>65-74（再掲）</v>
      </c>
      <c r="OD166" s="4">
        <f t="shared" si="3081"/>
        <v>496</v>
      </c>
      <c r="OE166" s="4">
        <f t="shared" si="3081"/>
        <v>34</v>
      </c>
      <c r="OF166" s="4">
        <f t="shared" si="3081"/>
        <v>6.8548387096774188E-2</v>
      </c>
      <c r="OG166" s="4">
        <f t="shared" si="3081"/>
        <v>1.1345873354831747E-2</v>
      </c>
      <c r="OH166" s="4">
        <f>+OH163+OH164</f>
        <v>200045</v>
      </c>
      <c r="OI166" s="4">
        <f>+OI163+OI164</f>
        <v>13606.502859097796</v>
      </c>
      <c r="OJ166" s="4">
        <f>+OJ163+OJ164</f>
        <v>5019755.4192163991</v>
      </c>
      <c r="OK166" s="4">
        <f>+OK163+OK164</f>
        <v>31.26594968276283</v>
      </c>
      <c r="OL166" s="4"/>
      <c r="OM166" s="4"/>
      <c r="ON166" s="4"/>
      <c r="OO166" s="4"/>
      <c r="OQ166" s="1">
        <f t="shared" si="2277"/>
        <v>1764</v>
      </c>
      <c r="OR166" s="1">
        <f t="shared" si="2278"/>
        <v>9773</v>
      </c>
      <c r="OS166" s="1">
        <f t="shared" si="2279"/>
        <v>18</v>
      </c>
      <c r="OT166" s="4" t="str">
        <f t="shared" si="2936"/>
        <v>65-74（再掲）</v>
      </c>
      <c r="OU166" s="4">
        <f t="shared" si="2836"/>
        <v>177501</v>
      </c>
      <c r="OV166" s="4">
        <f t="shared" si="2837"/>
        <v>1807</v>
      </c>
      <c r="OW166" s="4">
        <f t="shared" si="2838"/>
        <v>1.01802243367643E-2</v>
      </c>
      <c r="OX166" s="4">
        <f t="shared" si="2839"/>
        <v>2.3826285165557751E-4</v>
      </c>
      <c r="OZ166" s="4" t="str">
        <f t="shared" ref="OZ166:PD166" si="3082">+OZ149</f>
        <v>65-74（再掲）</v>
      </c>
      <c r="PA166" s="4">
        <f t="shared" si="3082"/>
        <v>464</v>
      </c>
      <c r="PB166" s="4">
        <f t="shared" si="3082"/>
        <v>7</v>
      </c>
      <c r="PC166" s="4">
        <f t="shared" si="3082"/>
        <v>1.5086206896551725E-2</v>
      </c>
      <c r="PD166" s="4">
        <f t="shared" si="3082"/>
        <v>5.6588756304515519E-3</v>
      </c>
      <c r="PE166" s="4">
        <f>+PE163+PE164</f>
        <v>177501</v>
      </c>
      <c r="PF166" s="4">
        <f>+PF163+PF164</f>
        <v>2727.2801404603979</v>
      </c>
      <c r="PG166" s="4">
        <f>+PG163+PG164</f>
        <v>1044754.7422372894</v>
      </c>
      <c r="PH166" s="4">
        <f>+PH163+PH164</f>
        <v>4.6964137596648783</v>
      </c>
      <c r="PI166" s="4"/>
      <c r="PJ166" s="4"/>
      <c r="PK166" s="4"/>
      <c r="PL166" s="4"/>
      <c r="PN166" s="1">
        <f t="shared" si="2281"/>
        <v>533</v>
      </c>
      <c r="PO166" s="1">
        <f t="shared" si="2282"/>
        <v>9535</v>
      </c>
      <c r="PP166" s="1">
        <f t="shared" si="2283"/>
        <v>5.6</v>
      </c>
      <c r="PQ166" s="4" t="str">
        <f t="shared" si="2942"/>
        <v>65-74（再掲）</v>
      </c>
      <c r="PR166" s="4">
        <f t="shared" si="2841"/>
        <v>174242</v>
      </c>
      <c r="PS166" s="4">
        <f t="shared" si="2842"/>
        <v>350</v>
      </c>
      <c r="PT166" s="4">
        <f t="shared" si="2843"/>
        <v>2.0087005429230611E-3</v>
      </c>
      <c r="PU166" s="4">
        <f t="shared" si="2844"/>
        <v>1.0726166949193539E-4</v>
      </c>
      <c r="PW166" s="4" t="str">
        <f t="shared" ref="PW166:QA166" si="3083">+PW149</f>
        <v>65-74（再掲）</v>
      </c>
      <c r="PX166" s="4">
        <f t="shared" si="3083"/>
        <v>467</v>
      </c>
      <c r="PY166" s="4">
        <f t="shared" si="3083"/>
        <v>6</v>
      </c>
      <c r="PZ166" s="4">
        <f t="shared" si="3083"/>
        <v>1.284796573875803E-2</v>
      </c>
      <c r="QA166" s="4">
        <f t="shared" si="3083"/>
        <v>5.2113563021329683E-3</v>
      </c>
      <c r="QB166" s="4">
        <f>+QB163+QB164</f>
        <v>174242</v>
      </c>
      <c r="QC166" s="4">
        <f>+QC163+QC164</f>
        <v>2158.5459616160874</v>
      </c>
      <c r="QD166" s="4">
        <f>+QD163+QD164</f>
        <v>775779.26955218357</v>
      </c>
      <c r="QE166" s="4">
        <f>+QE163+QE164</f>
        <v>0.90698912748042493</v>
      </c>
      <c r="QF166" s="4"/>
      <c r="QG166" s="4"/>
      <c r="QH166" s="4"/>
      <c r="QI166" s="4"/>
      <c r="QN166" s="4"/>
      <c r="QO166" s="4"/>
      <c r="QP166" s="4"/>
      <c r="QQ166" s="4"/>
      <c r="QR166" s="4"/>
      <c r="QT166" s="4"/>
      <c r="QU166" s="4"/>
      <c r="QV166" s="4"/>
      <c r="QW166" s="4"/>
      <c r="QX166" s="4"/>
      <c r="QY166" s="4"/>
      <c r="QZ166" s="4"/>
      <c r="RA166" s="4"/>
      <c r="RB166" s="4"/>
      <c r="RC166" s="4"/>
      <c r="RD166" s="4"/>
      <c r="RE166" s="4"/>
      <c r="RF166" s="4"/>
    </row>
    <row r="167" spans="1:474">
      <c r="A167" s="20" t="s">
        <v>13</v>
      </c>
      <c r="B167" s="20" t="s">
        <v>18</v>
      </c>
      <c r="C167" s="20">
        <v>63</v>
      </c>
      <c r="D167" s="20" t="s">
        <v>15</v>
      </c>
      <c r="E167" s="23">
        <v>9644</v>
      </c>
      <c r="F167" s="23">
        <v>26296</v>
      </c>
      <c r="G167" s="20">
        <v>36.700000000000003</v>
      </c>
      <c r="H167" s="23">
        <v>1800</v>
      </c>
      <c r="I167" s="23">
        <v>22898</v>
      </c>
      <c r="J167" s="20">
        <v>7.9</v>
      </c>
      <c r="K167" s="23">
        <v>6270</v>
      </c>
      <c r="L167" s="23">
        <v>26013</v>
      </c>
      <c r="M167" s="20">
        <v>24.1</v>
      </c>
      <c r="N167" s="23">
        <v>1380</v>
      </c>
      <c r="O167" s="23">
        <v>22327</v>
      </c>
      <c r="P167" s="20">
        <v>6.2</v>
      </c>
      <c r="Q167" s="23">
        <v>2604</v>
      </c>
      <c r="R167" s="23">
        <v>17130</v>
      </c>
      <c r="S167" s="20">
        <v>15.2</v>
      </c>
      <c r="T167" s="23">
        <v>3220</v>
      </c>
      <c r="U167" s="23">
        <v>20909</v>
      </c>
      <c r="V167" s="20">
        <v>15.4</v>
      </c>
      <c r="W167" s="23">
        <v>8038</v>
      </c>
      <c r="X167" s="23">
        <v>18120</v>
      </c>
      <c r="Y167" s="20">
        <v>44.4</v>
      </c>
      <c r="Z167" s="23">
        <v>6836</v>
      </c>
      <c r="AA167" s="23">
        <v>20606</v>
      </c>
      <c r="AB167" s="20">
        <v>33.200000000000003</v>
      </c>
      <c r="AC167" s="23">
        <v>8339</v>
      </c>
      <c r="AD167" s="23">
        <v>22050</v>
      </c>
      <c r="AE167" s="20">
        <v>37.799999999999997</v>
      </c>
      <c r="AF167" s="23">
        <v>3430</v>
      </c>
      <c r="AG167" s="23">
        <v>19895</v>
      </c>
      <c r="AH167" s="20">
        <v>17.2</v>
      </c>
      <c r="AI167" s="23">
        <v>13076</v>
      </c>
      <c r="AJ167" s="23">
        <v>19508</v>
      </c>
      <c r="AK167" s="20">
        <v>67</v>
      </c>
      <c r="AL167" s="23">
        <v>9159</v>
      </c>
      <c r="AM167" s="23">
        <v>21796</v>
      </c>
      <c r="AN167" s="20">
        <v>42</v>
      </c>
      <c r="AO167" s="23">
        <v>4214</v>
      </c>
      <c r="AP167" s="23">
        <v>19148</v>
      </c>
      <c r="AQ167" s="20">
        <v>22</v>
      </c>
      <c r="AR167" s="23">
        <v>7424</v>
      </c>
      <c r="AS167" s="23">
        <v>19231</v>
      </c>
      <c r="AT167" s="20">
        <v>38.6</v>
      </c>
      <c r="AU167" s="23">
        <v>4969</v>
      </c>
      <c r="AV167" s="23">
        <v>17847</v>
      </c>
      <c r="AW167" s="20">
        <v>27.8</v>
      </c>
      <c r="AX167" s="23">
        <v>3347</v>
      </c>
      <c r="AY167" s="23">
        <v>18026</v>
      </c>
      <c r="AZ167" s="20">
        <v>18.600000000000001</v>
      </c>
      <c r="BA167" s="20">
        <v>645</v>
      </c>
      <c r="BB167" s="23">
        <v>13874</v>
      </c>
      <c r="BC167" s="20">
        <v>4.5999999999999996</v>
      </c>
      <c r="BE167" s="35"/>
      <c r="BF167" s="1" t="str">
        <f t="shared" si="2213"/>
        <v>明細部</v>
      </c>
      <c r="BG167" s="1" t="str">
        <f t="shared" si="2214"/>
        <v>同規模</v>
      </c>
      <c r="BH167" s="1">
        <f t="shared" si="2215"/>
        <v>63</v>
      </c>
      <c r="BI167" s="1" t="str">
        <f t="shared" si="2216"/>
        <v>男</v>
      </c>
      <c r="BJ167" s="1">
        <f t="shared" si="2217"/>
        <v>9644</v>
      </c>
      <c r="BK167" s="1">
        <f t="shared" si="2218"/>
        <v>26296</v>
      </c>
      <c r="BL167" s="1">
        <f t="shared" si="2219"/>
        <v>36.700000000000003</v>
      </c>
      <c r="BM167" s="4" t="str">
        <f t="shared" si="2846"/>
        <v>40-74（再掲）</v>
      </c>
      <c r="BN167" s="4">
        <f t="shared" si="2761"/>
        <v>658773</v>
      </c>
      <c r="BO167" s="4">
        <f t="shared" si="2762"/>
        <v>289581</v>
      </c>
      <c r="BP167" s="4">
        <f t="shared" si="2763"/>
        <v>0.43957630321825575</v>
      </c>
      <c r="BQ167" s="4">
        <f t="shared" si="2764"/>
        <v>6.1151552302263538E-4</v>
      </c>
      <c r="BS167" s="4" t="str">
        <f t="shared" ref="BS167:BW167" si="3084">+BS150</f>
        <v>40-74（再掲）</v>
      </c>
      <c r="BT167" s="4">
        <f t="shared" si="3084"/>
        <v>1924</v>
      </c>
      <c r="BU167" s="4">
        <f t="shared" si="3084"/>
        <v>714</v>
      </c>
      <c r="BV167" s="4">
        <f t="shared" si="3084"/>
        <v>0.37110187110187109</v>
      </c>
      <c r="BW167" s="4">
        <f t="shared" si="3084"/>
        <v>1.1013724012096765E-2</v>
      </c>
      <c r="BX167" s="4">
        <f>+BX165+BX166</f>
        <v>658773</v>
      </c>
      <c r="BY167" s="4">
        <f t="shared" ref="BY167:CA167" si="3085">+BY165+BY166</f>
        <v>235092.72827030439</v>
      </c>
      <c r="BZ167" s="4">
        <f t="shared" si="3085"/>
        <v>50644978.560823679</v>
      </c>
      <c r="CA167" s="4">
        <f t="shared" si="3085"/>
        <v>898.47413308699652</v>
      </c>
      <c r="CB167" s="4"/>
      <c r="CC167" s="4"/>
      <c r="CD167" s="4"/>
      <c r="CE167" s="4"/>
      <c r="CG167" s="1">
        <f t="shared" si="2221"/>
        <v>1800</v>
      </c>
      <c r="CH167" s="1">
        <f t="shared" si="2222"/>
        <v>22898</v>
      </c>
      <c r="CI167" s="1">
        <f t="shared" si="2223"/>
        <v>7.9</v>
      </c>
      <c r="CJ167" s="4" t="str">
        <f t="shared" si="2852"/>
        <v>40-74（再掲）</v>
      </c>
      <c r="CK167" s="4">
        <f t="shared" si="2766"/>
        <v>627085</v>
      </c>
      <c r="CL167" s="4">
        <f t="shared" si="2767"/>
        <v>41794</v>
      </c>
      <c r="CM167" s="4">
        <f t="shared" si="2768"/>
        <v>6.6648062064951316E-2</v>
      </c>
      <c r="CN167" s="4">
        <f t="shared" si="2769"/>
        <v>3.1495845650826489E-4</v>
      </c>
      <c r="CP167" s="4" t="str">
        <f t="shared" ref="CP167:CT167" si="3086">+CP150</f>
        <v>40-74（再掲）</v>
      </c>
      <c r="CQ167" s="4">
        <f t="shared" si="3086"/>
        <v>1831</v>
      </c>
      <c r="CR167" s="4">
        <f t="shared" si="3086"/>
        <v>85</v>
      </c>
      <c r="CS167" s="4">
        <f t="shared" si="3086"/>
        <v>4.6422719825232113E-2</v>
      </c>
      <c r="CT167" s="4">
        <f t="shared" si="3086"/>
        <v>4.9169870682357116E-3</v>
      </c>
      <c r="CU167" s="4">
        <f>+CU165+CU166</f>
        <v>627085</v>
      </c>
      <c r="CV167" s="4">
        <f t="shared" ref="CV167:CX167" si="3087">+CV165+CV166</f>
        <v>28639.277884501746</v>
      </c>
      <c r="CW167" s="4">
        <f t="shared" si="3087"/>
        <v>9499041.3701324388</v>
      </c>
      <c r="CX167" s="4">
        <f t="shared" si="3087"/>
        <v>128.12246840759957</v>
      </c>
      <c r="CY167" s="4"/>
      <c r="CZ167" s="4"/>
      <c r="DA167" s="4"/>
      <c r="DB167" s="4"/>
      <c r="DD167" s="1">
        <f t="shared" si="2225"/>
        <v>6270</v>
      </c>
      <c r="DE167" s="1">
        <f t="shared" si="2226"/>
        <v>26013</v>
      </c>
      <c r="DF167" s="1">
        <f t="shared" si="2227"/>
        <v>24.1</v>
      </c>
      <c r="DG167" s="4" t="str">
        <f t="shared" si="2858"/>
        <v>40-74（再掲）</v>
      </c>
      <c r="DH167" s="4">
        <f t="shared" si="2771"/>
        <v>645956</v>
      </c>
      <c r="DI167" s="4">
        <f t="shared" si="2772"/>
        <v>28448</v>
      </c>
      <c r="DJ167" s="4">
        <f t="shared" si="2773"/>
        <v>4.4040151341577446E-2</v>
      </c>
      <c r="DK167" s="4">
        <f t="shared" si="2774"/>
        <v>2.5529526443870282E-4</v>
      </c>
      <c r="DM167" s="4" t="str">
        <f t="shared" ref="DM167:DQ167" si="3088">+DM150</f>
        <v>40-74（再掲）</v>
      </c>
      <c r="DN167" s="4">
        <f t="shared" si="3088"/>
        <v>1906</v>
      </c>
      <c r="DO167" s="4">
        <f t="shared" si="3088"/>
        <v>60</v>
      </c>
      <c r="DP167" s="4">
        <f t="shared" si="3088"/>
        <v>3.1479538300104928E-2</v>
      </c>
      <c r="DQ167" s="4">
        <f t="shared" si="3088"/>
        <v>3.9995131503641227E-3</v>
      </c>
      <c r="DR167" s="4">
        <f>+DR165+DR166</f>
        <v>645956</v>
      </c>
      <c r="DS167" s="4">
        <f t="shared" ref="DS167:DU167" si="3089">+DS165+DS166</f>
        <v>24665.827075532507</v>
      </c>
      <c r="DT167" s="4">
        <f t="shared" si="3089"/>
        <v>9834811.1198437996</v>
      </c>
      <c r="DU167" s="4">
        <f t="shared" si="3089"/>
        <v>72.941178221481891</v>
      </c>
      <c r="DV167" s="4"/>
      <c r="DW167" s="4"/>
      <c r="DX167" s="4"/>
      <c r="DY167" s="4"/>
      <c r="EA167" s="1">
        <f t="shared" si="2229"/>
        <v>1380</v>
      </c>
      <c r="EB167" s="1">
        <f t="shared" si="2230"/>
        <v>22327</v>
      </c>
      <c r="EC167" s="1">
        <f t="shared" si="2231"/>
        <v>6.2</v>
      </c>
      <c r="ED167" s="4" t="str">
        <f t="shared" si="2864"/>
        <v>40-74（再掲）</v>
      </c>
      <c r="EE167" s="4">
        <f t="shared" si="2776"/>
        <v>553469</v>
      </c>
      <c r="EF167" s="4">
        <f t="shared" si="2777"/>
        <v>28178</v>
      </c>
      <c r="EG167" s="4">
        <f t="shared" si="2778"/>
        <v>5.0911613839257484E-2</v>
      </c>
      <c r="EH167" s="4">
        <f t="shared" si="2779"/>
        <v>2.9547116940814848E-4</v>
      </c>
      <c r="EJ167" s="4" t="str">
        <f t="shared" ref="EJ167:EN167" si="3090">+EJ150</f>
        <v>40-74（再掲）</v>
      </c>
      <c r="EK167" s="4">
        <f t="shared" si="3090"/>
        <v>1990</v>
      </c>
      <c r="EL167" s="4">
        <f t="shared" si="3090"/>
        <v>65</v>
      </c>
      <c r="EM167" s="4">
        <f t="shared" si="3090"/>
        <v>3.2663316582914576E-2</v>
      </c>
      <c r="EN167" s="4">
        <f t="shared" si="3090"/>
        <v>3.984670647267527E-3</v>
      </c>
      <c r="EO167" s="4">
        <f>+EO165+EO166</f>
        <v>553469</v>
      </c>
      <c r="EP167" s="4">
        <f t="shared" ref="EP167:ER167" si="3091">+EP165+EP166</f>
        <v>21438.833995414214</v>
      </c>
      <c r="EQ167" s="4">
        <f t="shared" si="3091"/>
        <v>6696169.6789885312</v>
      </c>
      <c r="ER167" s="4">
        <f t="shared" si="3091"/>
        <v>92.078913177649582</v>
      </c>
      <c r="ES167" s="4"/>
      <c r="ET167" s="4"/>
      <c r="EU167" s="4"/>
      <c r="EV167" s="4"/>
      <c r="EX167" s="1">
        <f t="shared" si="2233"/>
        <v>2604</v>
      </c>
      <c r="EY167" s="1">
        <f t="shared" si="2234"/>
        <v>17130</v>
      </c>
      <c r="EZ167" s="1">
        <f t="shared" si="2235"/>
        <v>15.2</v>
      </c>
      <c r="FA167" s="4" t="str">
        <f t="shared" si="2870"/>
        <v>40-74（再掲）</v>
      </c>
      <c r="FB167" s="4">
        <f t="shared" si="2781"/>
        <v>554536</v>
      </c>
      <c r="FC167" s="4">
        <f t="shared" si="2782"/>
        <v>64636</v>
      </c>
      <c r="FD167" s="4">
        <f t="shared" si="2783"/>
        <v>0.11655870854191612</v>
      </c>
      <c r="FE167" s="4">
        <f t="shared" si="2784"/>
        <v>4.3091968899154458E-4</v>
      </c>
      <c r="FG167" s="4" t="str">
        <f t="shared" ref="FG167:FK167" si="3092">+FG150</f>
        <v>40-74（再掲）</v>
      </c>
      <c r="FH167" s="4">
        <f t="shared" si="3092"/>
        <v>1838</v>
      </c>
      <c r="FI167" s="4">
        <f t="shared" si="3092"/>
        <v>209</v>
      </c>
      <c r="FJ167" s="4">
        <f t="shared" si="3092"/>
        <v>0.11371055495103373</v>
      </c>
      <c r="FK167" s="4">
        <f t="shared" si="3092"/>
        <v>7.4048356639348327E-3</v>
      </c>
      <c r="FL167" s="4">
        <f>+FL165+FL166</f>
        <v>554536</v>
      </c>
      <c r="FM167" s="4">
        <f t="shared" ref="FM167:FO167" si="3093">+FM165+FM166</f>
        <v>69133.525765961153</v>
      </c>
      <c r="FN167" s="4">
        <f t="shared" si="3093"/>
        <v>20299668.162593037</v>
      </c>
      <c r="FO167" s="4">
        <f t="shared" si="3093"/>
        <v>201.60366229249885</v>
      </c>
      <c r="FP167" s="4"/>
      <c r="FQ167" s="4"/>
      <c r="FR167" s="4"/>
      <c r="FS167" s="4"/>
      <c r="FU167" s="1">
        <f t="shared" si="2237"/>
        <v>3220</v>
      </c>
      <c r="FV167" s="1">
        <f t="shared" si="2238"/>
        <v>20909</v>
      </c>
      <c r="FW167" s="1">
        <f t="shared" si="2239"/>
        <v>15.4</v>
      </c>
      <c r="FX167" s="4" t="str">
        <f t="shared" si="2876"/>
        <v>40-74（再掲）</v>
      </c>
      <c r="FY167" s="4">
        <f t="shared" si="2786"/>
        <v>545417</v>
      </c>
      <c r="FZ167" s="4">
        <f t="shared" si="2787"/>
        <v>62644</v>
      </c>
      <c r="GA167" s="4">
        <f t="shared" si="2788"/>
        <v>0.11485523920229843</v>
      </c>
      <c r="GB167" s="4">
        <f t="shared" si="2789"/>
        <v>4.3173595847717354E-4</v>
      </c>
      <c r="GD167" s="4" t="str">
        <f t="shared" ref="GD167:GH167" si="3094">+GD150</f>
        <v>40-74（再掲）</v>
      </c>
      <c r="GE167" s="4">
        <f t="shared" si="3094"/>
        <v>1944</v>
      </c>
      <c r="GF167" s="4">
        <f t="shared" si="3094"/>
        <v>119</v>
      </c>
      <c r="GG167" s="4">
        <f t="shared" si="3094"/>
        <v>6.1213991769547324E-2</v>
      </c>
      <c r="GH167" s="4">
        <f t="shared" si="3094"/>
        <v>5.4370149129058928E-3</v>
      </c>
      <c r="GI167" s="4">
        <f>+GI165+GI166</f>
        <v>545417</v>
      </c>
      <c r="GJ167" s="4">
        <f t="shared" ref="GJ167:GL167" si="3095">+GJ165+GJ166</f>
        <v>36454.526548622496</v>
      </c>
      <c r="GK167" s="4">
        <f t="shared" si="3095"/>
        <v>10819212.815286512</v>
      </c>
      <c r="GL167" s="4">
        <f t="shared" si="3095"/>
        <v>217.57211396605334</v>
      </c>
      <c r="GM167" s="4"/>
      <c r="GN167" s="4"/>
      <c r="GO167" s="4"/>
      <c r="GP167" s="4"/>
      <c r="GR167" s="1">
        <f t="shared" si="2241"/>
        <v>8038</v>
      </c>
      <c r="GS167" s="1">
        <f t="shared" si="2242"/>
        <v>18120</v>
      </c>
      <c r="GT167" s="1">
        <f t="shared" si="2243"/>
        <v>44.4</v>
      </c>
      <c r="GU167" s="4" t="str">
        <f t="shared" si="2882"/>
        <v>40-74（再掲）</v>
      </c>
      <c r="GV167" s="4">
        <f t="shared" si="2791"/>
        <v>560560</v>
      </c>
      <c r="GW167" s="4">
        <f t="shared" si="2792"/>
        <v>147574</v>
      </c>
      <c r="GX167" s="4">
        <f t="shared" si="2793"/>
        <v>0.26326173826173827</v>
      </c>
      <c r="GY167" s="4">
        <f t="shared" si="2794"/>
        <v>5.8821952017895152E-4</v>
      </c>
      <c r="HA167" s="4" t="str">
        <f t="shared" ref="HA167:HE167" si="3096">+HA150</f>
        <v>40-74（再掲）</v>
      </c>
      <c r="HB167" s="4">
        <f t="shared" si="3096"/>
        <v>1840</v>
      </c>
      <c r="HC167" s="4">
        <f t="shared" si="3096"/>
        <v>461</v>
      </c>
      <c r="HD167" s="4">
        <f t="shared" si="3096"/>
        <v>0.25054347826086959</v>
      </c>
      <c r="HE167" s="4">
        <f t="shared" si="3096"/>
        <v>1.0101965041349057E-2</v>
      </c>
      <c r="HF167" s="4">
        <f>+HF165+HF166</f>
        <v>560560</v>
      </c>
      <c r="HG167" s="4">
        <f t="shared" ref="HG167:HI167" si="3097">+HG165+HG166</f>
        <v>143432.68330232112</v>
      </c>
      <c r="HH167" s="4">
        <f t="shared" si="3097"/>
        <v>33381995.969625015</v>
      </c>
      <c r="HI167" s="4">
        <f t="shared" si="3097"/>
        <v>475.46855191789894</v>
      </c>
      <c r="HJ167" s="4"/>
      <c r="HK167" s="4"/>
      <c r="HL167" s="4"/>
      <c r="HM167" s="4"/>
      <c r="HO167" s="1">
        <f t="shared" si="2245"/>
        <v>6836</v>
      </c>
      <c r="HP167" s="1">
        <f t="shared" si="2246"/>
        <v>20606</v>
      </c>
      <c r="HQ167" s="1">
        <f t="shared" si="2247"/>
        <v>33.200000000000003</v>
      </c>
      <c r="HR167" s="4" t="str">
        <f t="shared" si="2888"/>
        <v>40-74（再掲）</v>
      </c>
      <c r="HS167" s="4">
        <f t="shared" si="2796"/>
        <v>631951</v>
      </c>
      <c r="HT167" s="4">
        <f t="shared" si="2797"/>
        <v>151572</v>
      </c>
      <c r="HU167" s="4">
        <f t="shared" si="2798"/>
        <v>0.23984770971167069</v>
      </c>
      <c r="HV167" s="4">
        <f t="shared" si="2799"/>
        <v>5.3712626480399716E-4</v>
      </c>
      <c r="HX167" s="4" t="str">
        <f t="shared" ref="HX167:IB167" si="3098">+HX150</f>
        <v>40-74（再掲）</v>
      </c>
      <c r="HY167" s="4">
        <f t="shared" si="3098"/>
        <v>1895</v>
      </c>
      <c r="HZ167" s="4">
        <f t="shared" si="3098"/>
        <v>509</v>
      </c>
      <c r="IA167" s="4">
        <f t="shared" si="3098"/>
        <v>0.26860158311345644</v>
      </c>
      <c r="IB167" s="4">
        <f t="shared" si="3098"/>
        <v>1.0181849769540867E-2</v>
      </c>
      <c r="IC167" s="4">
        <f>+IC165+IC166</f>
        <v>631951</v>
      </c>
      <c r="ID167" s="4">
        <f t="shared" ref="ID167:IF167" si="3099">+ID165+ID166</f>
        <v>174799.11193907185</v>
      </c>
      <c r="IE167" s="4">
        <f t="shared" si="3099"/>
        <v>45231903.454881907</v>
      </c>
      <c r="IF167" s="4">
        <f t="shared" si="3099"/>
        <v>455.1192035144997</v>
      </c>
      <c r="IG167" s="4"/>
      <c r="IH167" s="4"/>
      <c r="II167" s="4"/>
      <c r="IJ167" s="4"/>
      <c r="IL167" s="1">
        <f t="shared" si="2249"/>
        <v>8339</v>
      </c>
      <c r="IM167" s="1">
        <f t="shared" si="2250"/>
        <v>22050</v>
      </c>
      <c r="IN167" s="1">
        <f t="shared" si="2251"/>
        <v>37.799999999999997</v>
      </c>
      <c r="IO167" s="4" t="str">
        <f t="shared" si="2894"/>
        <v>40-74（再掲）</v>
      </c>
      <c r="IP167" s="4">
        <f t="shared" si="2801"/>
        <v>571656</v>
      </c>
      <c r="IQ167" s="4">
        <f t="shared" si="2802"/>
        <v>262091</v>
      </c>
      <c r="IR167" s="4">
        <f t="shared" si="2803"/>
        <v>0.45847677624305527</v>
      </c>
      <c r="IS167" s="4">
        <f t="shared" si="2804"/>
        <v>6.5902187595854732E-4</v>
      </c>
      <c r="IU167" s="4" t="str">
        <f t="shared" ref="IU167:IY167" si="3100">+IU150</f>
        <v>40-74（再掲）</v>
      </c>
      <c r="IV167" s="4">
        <f t="shared" si="3100"/>
        <v>1942</v>
      </c>
      <c r="IW167" s="4">
        <f t="shared" si="3100"/>
        <v>1282</v>
      </c>
      <c r="IX167" s="4">
        <f t="shared" si="3100"/>
        <v>0.6601441812564367</v>
      </c>
      <c r="IY167" s="4">
        <f t="shared" si="3100"/>
        <v>1.0748358464702375E-2</v>
      </c>
      <c r="IZ167" s="4">
        <f>+IZ165+IZ166</f>
        <v>571656</v>
      </c>
      <c r="JA167" s="4">
        <f t="shared" ref="JA167:JC167" si="3101">+JA165+JA166</f>
        <v>383146.01930067834</v>
      </c>
      <c r="JB167" s="4">
        <f t="shared" si="3101"/>
        <v>37514924.814786062</v>
      </c>
      <c r="JC167" s="4">
        <f t="shared" si="3101"/>
        <v>877.63399769037881</v>
      </c>
      <c r="JD167" s="4"/>
      <c r="JE167" s="4"/>
      <c r="JF167" s="4"/>
      <c r="JG167" s="4"/>
      <c r="JI167" s="1">
        <f t="shared" si="2253"/>
        <v>3430</v>
      </c>
      <c r="JJ167" s="1">
        <f t="shared" si="2254"/>
        <v>19895</v>
      </c>
      <c r="JK167" s="1">
        <f t="shared" si="2255"/>
        <v>17.2</v>
      </c>
      <c r="JL167" s="4" t="str">
        <f t="shared" si="2900"/>
        <v>40-74（再掲）</v>
      </c>
      <c r="JM167" s="4">
        <f t="shared" si="2806"/>
        <v>532219</v>
      </c>
      <c r="JN167" s="4">
        <f t="shared" si="2807"/>
        <v>143033</v>
      </c>
      <c r="JO167" s="4">
        <f t="shared" si="2808"/>
        <v>0.26874839116980043</v>
      </c>
      <c r="JP167" s="4">
        <f t="shared" si="2809"/>
        <v>6.0766072369224523E-4</v>
      </c>
      <c r="JR167" s="4" t="str">
        <f t="shared" ref="JR167:JV167" si="3102">+JR150</f>
        <v>40-74（再掲）</v>
      </c>
      <c r="JS167" s="4">
        <f t="shared" si="3102"/>
        <v>1886</v>
      </c>
      <c r="JT167" s="4">
        <f t="shared" si="3102"/>
        <v>897</v>
      </c>
      <c r="JU167" s="4">
        <f t="shared" si="3102"/>
        <v>0.47560975609756095</v>
      </c>
      <c r="JV167" s="4">
        <f t="shared" si="3102"/>
        <v>1.1499576182940997E-2</v>
      </c>
      <c r="JW167" s="4">
        <f>+JW165+JW166</f>
        <v>532219</v>
      </c>
      <c r="JX167" s="4">
        <f t="shared" ref="JX167:JZ167" si="3103">+JX165+JX166</f>
        <v>254642.21793946589</v>
      </c>
      <c r="JY167" s="4">
        <f t="shared" si="3103"/>
        <v>39074694.689522289</v>
      </c>
      <c r="JZ167" s="4">
        <f t="shared" si="3103"/>
        <v>493.84042815891979</v>
      </c>
      <c r="KA167" s="4"/>
      <c r="KB167" s="4"/>
      <c r="KC167" s="4"/>
      <c r="KD167" s="4"/>
      <c r="KF167" s="1">
        <f t="shared" si="2257"/>
        <v>13076</v>
      </c>
      <c r="KG167" s="1">
        <f t="shared" si="2258"/>
        <v>19508</v>
      </c>
      <c r="KH167" s="1">
        <f t="shared" si="2259"/>
        <v>67</v>
      </c>
      <c r="KI167" s="4" t="str">
        <f t="shared" si="2906"/>
        <v>40-74（再掲）</v>
      </c>
      <c r="KJ167" s="4">
        <f t="shared" si="2811"/>
        <v>552558</v>
      </c>
      <c r="KK167" s="4">
        <f t="shared" si="2812"/>
        <v>359369</v>
      </c>
      <c r="KL167" s="4">
        <f t="shared" si="2813"/>
        <v>0.65037335447138578</v>
      </c>
      <c r="KM167" s="4">
        <f t="shared" si="2814"/>
        <v>6.4149709823314611E-4</v>
      </c>
      <c r="KO167" s="4" t="str">
        <f t="shared" ref="KO167:KS167" si="3104">+KO150</f>
        <v>40-74（再掲）</v>
      </c>
      <c r="KP167" s="4">
        <f t="shared" si="3104"/>
        <v>1833</v>
      </c>
      <c r="KQ167" s="4">
        <f t="shared" si="3104"/>
        <v>1189</v>
      </c>
      <c r="KR167" s="4">
        <f t="shared" si="3104"/>
        <v>0.64866339334424439</v>
      </c>
      <c r="KS167" s="4">
        <f t="shared" si="3104"/>
        <v>1.1150392717877178E-2</v>
      </c>
      <c r="KT167" s="4">
        <f>+KT165+KT166</f>
        <v>552558</v>
      </c>
      <c r="KU167" s="4">
        <f t="shared" ref="KU167:KW167" si="3105">+KU165+KU166</f>
        <v>369292.46188604191</v>
      </c>
      <c r="KV167" s="4">
        <f t="shared" si="3105"/>
        <v>35685759.684481584</v>
      </c>
      <c r="KW167" s="4">
        <f t="shared" si="3105"/>
        <v>1172.3056785296776</v>
      </c>
      <c r="KX167" s="4"/>
      <c r="KY167" s="4"/>
      <c r="KZ167" s="4"/>
      <c r="LA167" s="4"/>
      <c r="LC167" s="1">
        <f t="shared" si="2261"/>
        <v>9159</v>
      </c>
      <c r="LD167" s="1">
        <f t="shared" si="2262"/>
        <v>21796</v>
      </c>
      <c r="LE167" s="1">
        <f t="shared" si="2263"/>
        <v>42</v>
      </c>
      <c r="LF167" s="4" t="str">
        <f t="shared" si="2912"/>
        <v>40-74（再掲）</v>
      </c>
      <c r="LG167" s="4">
        <f t="shared" si="2816"/>
        <v>617143</v>
      </c>
      <c r="LH167" s="4">
        <f t="shared" si="2817"/>
        <v>44282</v>
      </c>
      <c r="LI167" s="4">
        <f t="shared" si="2818"/>
        <v>7.1753224131198112E-2</v>
      </c>
      <c r="LJ167" s="4">
        <f t="shared" si="2819"/>
        <v>3.285182730632746E-4</v>
      </c>
      <c r="LL167" s="4" t="str">
        <f t="shared" ref="LL167:LP167" si="3106">+LL150</f>
        <v>40-74（再掲）</v>
      </c>
      <c r="LM167" s="4">
        <f t="shared" si="3106"/>
        <v>1812</v>
      </c>
      <c r="LN167" s="4">
        <f t="shared" si="3106"/>
        <v>129</v>
      </c>
      <c r="LO167" s="4">
        <f t="shared" si="3106"/>
        <v>7.1192052980132453E-2</v>
      </c>
      <c r="LP167" s="4">
        <f t="shared" si="3106"/>
        <v>6.0408718548185672E-3</v>
      </c>
      <c r="LQ167" s="4">
        <f>+LQ165+LQ166</f>
        <v>617143</v>
      </c>
      <c r="LR167" s="4">
        <f t="shared" ref="LR167:LT167" si="3107">+LR165+LR166</f>
        <v>47173.916245947155</v>
      </c>
      <c r="LS167" s="4">
        <f t="shared" si="3107"/>
        <v>16443713.405184686</v>
      </c>
      <c r="LT167" s="4">
        <f t="shared" si="3107"/>
        <v>123.79568343513301</v>
      </c>
      <c r="LU167" s="4"/>
      <c r="LV167" s="4"/>
      <c r="LW167" s="4"/>
      <c r="LX167" s="4"/>
      <c r="LZ167" s="1">
        <f t="shared" si="2265"/>
        <v>4214</v>
      </c>
      <c r="MA167" s="1">
        <f t="shared" si="2266"/>
        <v>19148</v>
      </c>
      <c r="MB167" s="1">
        <f t="shared" si="2267"/>
        <v>22</v>
      </c>
      <c r="MC167" s="4" t="str">
        <f t="shared" si="2918"/>
        <v>40-74（再掲）</v>
      </c>
      <c r="MD167" s="4">
        <f t="shared" si="2821"/>
        <v>592069</v>
      </c>
      <c r="ME167" s="4">
        <f t="shared" si="2822"/>
        <v>113268</v>
      </c>
      <c r="MF167" s="4">
        <f t="shared" si="2823"/>
        <v>0.19130878326681519</v>
      </c>
      <c r="MG167" s="4">
        <f t="shared" si="2824"/>
        <v>5.1117859107241274E-4</v>
      </c>
      <c r="MI167" s="4" t="str">
        <f t="shared" ref="MI167:MM167" si="3108">+MI150</f>
        <v>40-74（再掲）</v>
      </c>
      <c r="MJ167" s="4">
        <f t="shared" si="3108"/>
        <v>1804</v>
      </c>
      <c r="MK167" s="4">
        <f t="shared" si="3108"/>
        <v>242</v>
      </c>
      <c r="ML167" s="4">
        <f t="shared" si="3108"/>
        <v>0.13414634146341464</v>
      </c>
      <c r="MM167" s="4">
        <f t="shared" si="3108"/>
        <v>8.0240457824010767E-3</v>
      </c>
      <c r="MN167" s="4">
        <f>+MN165+MN166</f>
        <v>592069</v>
      </c>
      <c r="MO167" s="4">
        <f t="shared" ref="MO167:MQ167" si="3109">+MO165+MO166</f>
        <v>82141.819009078317</v>
      </c>
      <c r="MP167" s="4">
        <f t="shared" si="3109"/>
        <v>24902289.127272204</v>
      </c>
      <c r="MQ167" s="4">
        <f t="shared" si="3109"/>
        <v>337.49546081354248</v>
      </c>
      <c r="MR167" s="4"/>
      <c r="MS167" s="4"/>
      <c r="MT167" s="4"/>
      <c r="MU167" s="4"/>
      <c r="MW167" s="1">
        <f t="shared" si="2269"/>
        <v>7424</v>
      </c>
      <c r="MX167" s="1">
        <f t="shared" si="2270"/>
        <v>19231</v>
      </c>
      <c r="MY167" s="1">
        <f t="shared" si="2271"/>
        <v>38.6</v>
      </c>
      <c r="MZ167" s="4" t="str">
        <f t="shared" si="2924"/>
        <v>40-74（再掲）</v>
      </c>
      <c r="NA167" s="4">
        <f t="shared" si="2826"/>
        <v>319677</v>
      </c>
      <c r="NB167" s="4">
        <f t="shared" si="2827"/>
        <v>279371</v>
      </c>
      <c r="NC167" s="4">
        <f t="shared" si="2828"/>
        <v>0.87391648445149328</v>
      </c>
      <c r="ND167" s="4">
        <f t="shared" si="2829"/>
        <v>5.8709505856098195E-4</v>
      </c>
      <c r="NF167" s="4" t="str">
        <f t="shared" ref="NF167:NJ167" si="3110">+NF150</f>
        <v>40-74（再掲）</v>
      </c>
      <c r="NG167" s="4">
        <f t="shared" si="3110"/>
        <v>759</v>
      </c>
      <c r="NH167" s="4">
        <f t="shared" si="3110"/>
        <v>703</v>
      </c>
      <c r="NI167" s="4">
        <f t="shared" si="3110"/>
        <v>0.92621870882740442</v>
      </c>
      <c r="NJ167" s="4">
        <f t="shared" si="3110"/>
        <v>9.4887501690208154E-3</v>
      </c>
      <c r="NK167" s="4">
        <f>+NK165+NK166</f>
        <v>319677</v>
      </c>
      <c r="NL167" s="4">
        <f t="shared" ref="NL167:NN167" si="3111">+NL165+NL166</f>
        <v>292472.67822367337</v>
      </c>
      <c r="NM167" s="4">
        <f t="shared" si="3111"/>
        <v>10991390.404273415</v>
      </c>
      <c r="NN167" s="4">
        <f t="shared" si="3111"/>
        <v>668.33883664792597</v>
      </c>
      <c r="NO167" s="4"/>
      <c r="NP167" s="4"/>
      <c r="NQ167" s="4"/>
      <c r="NR167" s="4"/>
      <c r="NT167" s="1">
        <f t="shared" si="2273"/>
        <v>4969</v>
      </c>
      <c r="NU167" s="1">
        <f t="shared" si="2274"/>
        <v>17847</v>
      </c>
      <c r="NV167" s="1">
        <f t="shared" si="2275"/>
        <v>27.8</v>
      </c>
      <c r="NW167" s="4" t="str">
        <f t="shared" si="2930"/>
        <v>40-74（再掲）</v>
      </c>
      <c r="NX167" s="4">
        <f t="shared" si="2831"/>
        <v>335488</v>
      </c>
      <c r="NY167" s="4">
        <f t="shared" si="2832"/>
        <v>30349</v>
      </c>
      <c r="NZ167" s="4">
        <f t="shared" si="2833"/>
        <v>9.0462252003052274E-2</v>
      </c>
      <c r="OA167" s="4">
        <f t="shared" si="2834"/>
        <v>4.9522842726481186E-4</v>
      </c>
      <c r="OC167" s="4" t="str">
        <f t="shared" ref="OC167:OG167" si="3112">+OC150</f>
        <v>40-74（再掲）</v>
      </c>
      <c r="OD167" s="4">
        <f t="shared" si="3112"/>
        <v>776</v>
      </c>
      <c r="OE167" s="4">
        <f t="shared" si="3112"/>
        <v>83</v>
      </c>
      <c r="OF167" s="4">
        <f t="shared" si="3112"/>
        <v>0.10695876288659793</v>
      </c>
      <c r="OG167" s="4">
        <f t="shared" si="3112"/>
        <v>1.109463659828004E-2</v>
      </c>
      <c r="OH167" s="4">
        <f>+OH165+OH166</f>
        <v>335488</v>
      </c>
      <c r="OI167" s="4">
        <f t="shared" ref="OI167:OK167" si="3113">+OI165+OI166</f>
        <v>39943.869525764465</v>
      </c>
      <c r="OJ167" s="4">
        <f t="shared" si="3113"/>
        <v>16079180.125723574</v>
      </c>
      <c r="OK167" s="4">
        <f t="shared" si="3113"/>
        <v>66.523930448073429</v>
      </c>
      <c r="OL167" s="4"/>
      <c r="OM167" s="4"/>
      <c r="ON167" s="4"/>
      <c r="OO167" s="4"/>
      <c r="OQ167" s="1">
        <f t="shared" si="2277"/>
        <v>3347</v>
      </c>
      <c r="OR167" s="1">
        <f t="shared" si="2278"/>
        <v>18026</v>
      </c>
      <c r="OS167" s="1">
        <f t="shared" si="2279"/>
        <v>18.600000000000001</v>
      </c>
      <c r="OT167" s="4" t="str">
        <f t="shared" si="2936"/>
        <v>40-74（再掲）</v>
      </c>
      <c r="OU167" s="4">
        <f t="shared" si="2836"/>
        <v>318675</v>
      </c>
      <c r="OV167" s="4">
        <f t="shared" si="2837"/>
        <v>6051</v>
      </c>
      <c r="OW167" s="4">
        <f t="shared" si="2838"/>
        <v>1.8987997175806071E-2</v>
      </c>
      <c r="OX167" s="4">
        <f t="shared" si="2839"/>
        <v>2.4177018483840189E-4</v>
      </c>
      <c r="OZ167" s="4" t="str">
        <f t="shared" ref="OZ167:PD167" si="3114">+OZ150</f>
        <v>40-74（再掲）</v>
      </c>
      <c r="PA167" s="4">
        <f t="shared" si="3114"/>
        <v>743</v>
      </c>
      <c r="PB167" s="4">
        <f t="shared" si="3114"/>
        <v>18</v>
      </c>
      <c r="PC167" s="4">
        <f t="shared" si="3114"/>
        <v>2.4226110363391656E-2</v>
      </c>
      <c r="PD167" s="4">
        <f t="shared" si="3114"/>
        <v>5.6405575571857438E-3</v>
      </c>
      <c r="PE167" s="4">
        <f>+PE165+PE166</f>
        <v>318675</v>
      </c>
      <c r="PF167" s="4">
        <f t="shared" ref="PF167:PH167" si="3115">+PF165+PF166</f>
        <v>9279.3436547160454</v>
      </c>
      <c r="PG167" s="4">
        <f t="shared" si="3115"/>
        <v>4640415.4156532492</v>
      </c>
      <c r="PH167" s="4">
        <f t="shared" si="3115"/>
        <v>12.545886467088774</v>
      </c>
      <c r="PI167" s="4"/>
      <c r="PJ167" s="4"/>
      <c r="PK167" s="4"/>
      <c r="PL167" s="4"/>
      <c r="PN167" s="1">
        <f t="shared" si="2281"/>
        <v>645</v>
      </c>
      <c r="PO167" s="1">
        <f t="shared" si="2282"/>
        <v>13874</v>
      </c>
      <c r="PP167" s="1">
        <f t="shared" si="2283"/>
        <v>4.5999999999999996</v>
      </c>
      <c r="PQ167" s="4" t="str">
        <f t="shared" si="2942"/>
        <v>40-74（再掲）</v>
      </c>
      <c r="PR167" s="4">
        <f t="shared" si="2841"/>
        <v>309815</v>
      </c>
      <c r="PS167" s="4">
        <f t="shared" si="2842"/>
        <v>1738</v>
      </c>
      <c r="PT167" s="4">
        <f t="shared" si="2843"/>
        <v>5.6097993964139888E-3</v>
      </c>
      <c r="PU167" s="4">
        <f t="shared" si="2844"/>
        <v>1.341840399397623E-4</v>
      </c>
      <c r="PW167" s="4" t="str">
        <f t="shared" ref="PW167:QA167" si="3116">+PW150</f>
        <v>40-74（再掲）</v>
      </c>
      <c r="PX167" s="4">
        <f t="shared" si="3116"/>
        <v>759</v>
      </c>
      <c r="PY167" s="4">
        <f t="shared" si="3116"/>
        <v>23</v>
      </c>
      <c r="PZ167" s="4">
        <f t="shared" si="3116"/>
        <v>3.0303030303030304E-2</v>
      </c>
      <c r="QA167" s="4">
        <f t="shared" si="3116"/>
        <v>6.2221454829011558E-3</v>
      </c>
      <c r="QB167" s="4">
        <f>+QB165+QB166</f>
        <v>309815</v>
      </c>
      <c r="QC167" s="4">
        <f t="shared" ref="QC167:QE167" si="3117">+QC165+QC166</f>
        <v>11651.516657146596</v>
      </c>
      <c r="QD167" s="4">
        <f t="shared" si="3117"/>
        <v>5331175.0294271111</v>
      </c>
      <c r="QE167" s="4">
        <f t="shared" si="3117"/>
        <v>3.5112190763248856</v>
      </c>
      <c r="QF167" s="4"/>
      <c r="QG167" s="4"/>
      <c r="QH167" s="4"/>
      <c r="QI167" s="4"/>
      <c r="QN167" s="4"/>
      <c r="QO167" s="4"/>
      <c r="QP167" s="4"/>
      <c r="QQ167" s="4"/>
      <c r="QR167" s="4"/>
      <c r="QT167" s="4"/>
      <c r="QU167" s="4"/>
      <c r="QV167" s="4"/>
      <c r="QW167" s="4"/>
      <c r="QX167" s="4"/>
      <c r="QY167" s="4"/>
      <c r="QZ167" s="4"/>
      <c r="RA167" s="4"/>
      <c r="RB167" s="4"/>
      <c r="RC167" s="4"/>
      <c r="RD167" s="4"/>
      <c r="RE167" s="4"/>
      <c r="RF167" s="4"/>
    </row>
    <row r="168" spans="1:474">
      <c r="A168" s="20" t="s">
        <v>13</v>
      </c>
      <c r="B168" s="20" t="s">
        <v>18</v>
      </c>
      <c r="C168" s="20">
        <v>64</v>
      </c>
      <c r="D168" s="20" t="s">
        <v>15</v>
      </c>
      <c r="E168" s="23">
        <v>11476</v>
      </c>
      <c r="F168" s="23">
        <v>29342</v>
      </c>
      <c r="G168" s="20">
        <v>39.1</v>
      </c>
      <c r="H168" s="23">
        <v>2645</v>
      </c>
      <c r="I168" s="23">
        <v>29095</v>
      </c>
      <c r="J168" s="20">
        <v>9.1</v>
      </c>
      <c r="K168" s="23">
        <v>6499</v>
      </c>
      <c r="L168" s="23">
        <v>23936</v>
      </c>
      <c r="M168" s="20">
        <v>27.2</v>
      </c>
      <c r="N168" s="23">
        <v>1718</v>
      </c>
      <c r="O168" s="23">
        <v>18844</v>
      </c>
      <c r="P168" s="20">
        <v>9.1</v>
      </c>
      <c r="Q168" s="23">
        <v>2095</v>
      </c>
      <c r="R168" s="23">
        <v>20283</v>
      </c>
      <c r="S168" s="20">
        <v>10.3</v>
      </c>
      <c r="T168" s="23">
        <v>4447</v>
      </c>
      <c r="U168" s="23">
        <v>26323</v>
      </c>
      <c r="V168" s="20">
        <v>16.899999999999999</v>
      </c>
      <c r="W168" s="23">
        <v>7591</v>
      </c>
      <c r="X168" s="23">
        <v>21212</v>
      </c>
      <c r="Y168" s="20">
        <v>35.799999999999997</v>
      </c>
      <c r="Z168" s="23">
        <v>9544</v>
      </c>
      <c r="AA168" s="23">
        <v>20283</v>
      </c>
      <c r="AB168" s="20">
        <v>47.1</v>
      </c>
      <c r="AC168" s="23">
        <v>9236</v>
      </c>
      <c r="AD168" s="23">
        <v>25599</v>
      </c>
      <c r="AE168" s="20">
        <v>36.1</v>
      </c>
      <c r="AF168" s="23">
        <v>4225</v>
      </c>
      <c r="AG168" s="23">
        <v>21698</v>
      </c>
      <c r="AH168" s="20">
        <v>19.5</v>
      </c>
      <c r="AI168" s="23">
        <v>13419</v>
      </c>
      <c r="AJ168" s="23">
        <v>26363</v>
      </c>
      <c r="AK168" s="20">
        <v>50.9</v>
      </c>
      <c r="AL168" s="23">
        <v>11210</v>
      </c>
      <c r="AM168" s="23">
        <v>22211</v>
      </c>
      <c r="AN168" s="20">
        <v>50.5</v>
      </c>
      <c r="AO168" s="23">
        <v>5442</v>
      </c>
      <c r="AP168" s="23">
        <v>21153</v>
      </c>
      <c r="AQ168" s="20">
        <v>25.7</v>
      </c>
      <c r="AR168" s="23">
        <v>9297</v>
      </c>
      <c r="AS168" s="23">
        <v>19166</v>
      </c>
      <c r="AT168" s="20">
        <v>48.5</v>
      </c>
      <c r="AU168" s="23">
        <v>8091</v>
      </c>
      <c r="AV168" s="23">
        <v>17219</v>
      </c>
      <c r="AW168" s="20">
        <v>47</v>
      </c>
      <c r="AX168" s="23">
        <v>2957</v>
      </c>
      <c r="AY168" s="23">
        <v>21769</v>
      </c>
      <c r="AZ168" s="20">
        <v>13.6</v>
      </c>
      <c r="BA168" s="20">
        <v>714</v>
      </c>
      <c r="BB168" s="23">
        <v>20850</v>
      </c>
      <c r="BC168" s="20">
        <v>3.4</v>
      </c>
      <c r="BE168" s="35"/>
      <c r="BF168" s="1" t="str">
        <f t="shared" si="2213"/>
        <v>明細部</v>
      </c>
      <c r="BG168" s="1" t="str">
        <f t="shared" si="2214"/>
        <v>同規模</v>
      </c>
      <c r="BH168" s="1">
        <f t="shared" si="2215"/>
        <v>64</v>
      </c>
      <c r="BI168" s="1" t="str">
        <f t="shared" si="2216"/>
        <v>男</v>
      </c>
      <c r="BJ168" s="1">
        <f t="shared" si="2217"/>
        <v>11476</v>
      </c>
      <c r="BK168" s="1">
        <f t="shared" si="2218"/>
        <v>29342</v>
      </c>
      <c r="BL168" s="1">
        <f t="shared" si="2219"/>
        <v>39.1</v>
      </c>
      <c r="BM168" s="4"/>
      <c r="BN168" s="4"/>
      <c r="BO168" s="4"/>
      <c r="BP168" s="4"/>
      <c r="BQ168" s="4"/>
      <c r="BS168" s="4" t="s">
        <v>37</v>
      </c>
      <c r="BT168" s="4"/>
      <c r="BU168" s="4"/>
      <c r="BV168" s="4">
        <f>+BY165/BX165</f>
        <v>0.25843862992212924</v>
      </c>
      <c r="BW168" s="4">
        <f>SQRT(BZ165)/BX165</f>
        <v>1.7694265741386796E-2</v>
      </c>
      <c r="BX168" s="24">
        <f>(BV168-BP165)/SQRT(BW168^2+BQ165^2)</f>
        <v>-2.3394484979160843</v>
      </c>
      <c r="BY168" s="7">
        <f t="shared" ref="BY168:BY170" si="3118">2*(1-NORMDIST(ABS(BX168),0,1,1))</f>
        <v>1.9312234061738209E-2</v>
      </c>
      <c r="BZ168" s="4" t="s">
        <v>38</v>
      </c>
      <c r="CA168" s="4">
        <f>+BU165/CA165*100</f>
        <v>84.189146504271974</v>
      </c>
      <c r="CB168" s="4">
        <f>(1-1/9/BU165-1.96/3/SQRT(BU165))^3*CA168</f>
        <v>71.495293438277187</v>
      </c>
      <c r="CC168" s="4">
        <f>(BU165+1)/BU165*(1-1/9/(BU165+1)+1.96/3/SQRT(BU165+1))^3*CA168</f>
        <v>98.486604345636849</v>
      </c>
      <c r="CD168" s="4">
        <f>(ABS(BU165-CA165)-0.5)/SQRT(CA165)</f>
        <v>2.1155031045394885</v>
      </c>
      <c r="CE168" s="7">
        <f>2*(1-NORMDIST(ABS(CD168),0,1,1))</f>
        <v>3.4387090610276116E-2</v>
      </c>
      <c r="CG168" s="1">
        <f t="shared" si="2221"/>
        <v>2645</v>
      </c>
      <c r="CH168" s="1">
        <f t="shared" si="2222"/>
        <v>29095</v>
      </c>
      <c r="CI168" s="1">
        <f t="shared" si="2223"/>
        <v>9.1</v>
      </c>
      <c r="CJ168" s="4"/>
      <c r="CK168" s="4"/>
      <c r="CL168" s="4"/>
      <c r="CM168" s="4"/>
      <c r="CN168" s="4"/>
      <c r="CP168" s="4" t="s">
        <v>37</v>
      </c>
      <c r="CQ168" s="4"/>
      <c r="CR168" s="4"/>
      <c r="CS168" s="4">
        <f>+CV165/CU165</f>
        <v>4.1682270252696149E-2</v>
      </c>
      <c r="CT168" s="4">
        <f>SQRT(CW165)/CU165</f>
        <v>8.179022885204933E-3</v>
      </c>
      <c r="CU168" s="24">
        <f>(CS168-CM165)/SQRT(CT168^2+CN165^2)</f>
        <v>-2.1635879577856371E-2</v>
      </c>
      <c r="CV168" s="7">
        <f t="shared" ref="CV168:CV170" si="3119">2*(1-NORMDIST(ABS(CU168),0,1,1))</f>
        <v>0.98273841245993188</v>
      </c>
      <c r="CW168" s="4" t="s">
        <v>38</v>
      </c>
      <c r="CX168" s="4">
        <f>+CR165/CX165*100</f>
        <v>95.478323116020718</v>
      </c>
      <c r="CY168" s="4">
        <f>(1-1/9/CR165-1.96/3/SQRT(CR165))^3*CX168</f>
        <v>62.353285113011154</v>
      </c>
      <c r="CZ168" s="4">
        <f>(CR165+1)/CR165*(1-1/9/(CR165+1)+1.96/3/SQRT(CR165+1))^3*CX168</f>
        <v>139.90430452212212</v>
      </c>
      <c r="DA168" s="4">
        <f>(ABS(CR165-CX165)-0.5)/SQRT(CX165)</f>
        <v>0.14014202217736935</v>
      </c>
      <c r="DB168" s="7">
        <f>2*(1-NORMDIST(ABS(DA168),0,1,1))</f>
        <v>0.88854777928730666</v>
      </c>
      <c r="DD168" s="1">
        <f t="shared" si="2225"/>
        <v>6499</v>
      </c>
      <c r="DE168" s="1">
        <f t="shared" si="2226"/>
        <v>23936</v>
      </c>
      <c r="DF168" s="1">
        <f t="shared" si="2227"/>
        <v>27.2</v>
      </c>
      <c r="DG168" s="4"/>
      <c r="DH168" s="4"/>
      <c r="DI168" s="4"/>
      <c r="DJ168" s="4"/>
      <c r="DK168" s="4"/>
      <c r="DM168" s="4" t="s">
        <v>37</v>
      </c>
      <c r="DN168" s="4"/>
      <c r="DO168" s="4"/>
      <c r="DP168" s="4">
        <f>+DS165/DR165</f>
        <v>7.1243460423686802E-2</v>
      </c>
      <c r="DQ168" s="4">
        <f>SQRT(DT165)/DR165</f>
        <v>1.0828618604426151E-2</v>
      </c>
      <c r="DR168" s="24">
        <f>(DP168-DJ165)/SQRT(DQ168^2+DK165^2)</f>
        <v>-0.18746325000945741</v>
      </c>
      <c r="DS168" s="7">
        <f t="shared" ref="DS168:DS170" si="3120">2*(1-NORMDIST(ABS(DR168),0,1,1))</f>
        <v>0.85129743511107048</v>
      </c>
      <c r="DT168" s="4" t="s">
        <v>38</v>
      </c>
      <c r="DU168" s="4">
        <f>+DO165/DU165*100</f>
        <v>94.965722037377134</v>
      </c>
      <c r="DV168" s="4">
        <f>(1-1/9/DO165-1.96/3/SQRT(DO165))^3*DU168</f>
        <v>67.836669179444073</v>
      </c>
      <c r="DW168" s="4">
        <f>(DO165+1)/DO165*(1-1/9/(DO165+1)+1.96/3/SQRT(DO165+1))^3*DU168</f>
        <v>129.32046944918463</v>
      </c>
      <c r="DX168" s="4">
        <f>(ABS(DO165-DU165)-0.5)/SQRT(DU165)</f>
        <v>0.24968476802290621</v>
      </c>
      <c r="DY168" s="7">
        <f>2*(1-NORMDIST(ABS(DX168),0,1,1))</f>
        <v>0.80283113854616373</v>
      </c>
      <c r="EA168" s="1">
        <f t="shared" si="2229"/>
        <v>1718</v>
      </c>
      <c r="EB168" s="1">
        <f t="shared" si="2230"/>
        <v>18844</v>
      </c>
      <c r="EC168" s="1">
        <f t="shared" si="2231"/>
        <v>9.1</v>
      </c>
      <c r="ED168" s="4"/>
      <c r="EE168" s="4"/>
      <c r="EF168" s="4"/>
      <c r="EG168" s="4"/>
      <c r="EH168" s="4"/>
      <c r="EJ168" s="4" t="s">
        <v>37</v>
      </c>
      <c r="EK168" s="4"/>
      <c r="EL168" s="4"/>
      <c r="EM168" s="4">
        <f>+EP165/EO165</f>
        <v>6.8155217280098934E-2</v>
      </c>
      <c r="EN168" s="4">
        <f>SQRT(EQ165)/EO165</f>
        <v>1.0402697847402741E-2</v>
      </c>
      <c r="EO168" s="24">
        <f>(EM168-EG165)/SQRT(EN168^2+EH165^2)</f>
        <v>-1.2323723169102148</v>
      </c>
      <c r="EP168" s="7">
        <f t="shared" ref="EP168:EP170" si="3121">2*(1-NORMDIST(ABS(EO168),0,1,1))</f>
        <v>0.217810037025707</v>
      </c>
      <c r="EQ168" s="4" t="s">
        <v>38</v>
      </c>
      <c r="ER168" s="4">
        <f>+EL165/ER165*100</f>
        <v>77.021173446459613</v>
      </c>
      <c r="ES168" s="4">
        <f>(1-1/9/EL165-1.96/3/SQRT(EL165))^3*ER168</f>
        <v>54.497531569609428</v>
      </c>
      <c r="ET168" s="4">
        <f>(EL165+1)/EL165*(1-1/9/(EL165+1)+1.96/3/SQRT(EL165+1))^3*ER168</f>
        <v>105.7210999417626</v>
      </c>
      <c r="EU168" s="4">
        <f>(ABS(EL165-ER165)-0.5)/SQRT(ER165)</f>
        <v>1.5428569197827215</v>
      </c>
      <c r="EV168" s="7">
        <f>2*(1-NORMDIST(ABS(EU168),0,1,1))</f>
        <v>0.12286549536590119</v>
      </c>
      <c r="EX168" s="1">
        <f t="shared" si="2233"/>
        <v>2095</v>
      </c>
      <c r="EY168" s="1">
        <f t="shared" si="2234"/>
        <v>20283</v>
      </c>
      <c r="EZ168" s="1">
        <f t="shared" si="2235"/>
        <v>10.3</v>
      </c>
      <c r="FA168" s="4"/>
      <c r="FB168" s="4"/>
      <c r="FC168" s="4"/>
      <c r="FD168" s="4"/>
      <c r="FE168" s="4"/>
      <c r="FG168" s="4" t="s">
        <v>37</v>
      </c>
      <c r="FH168" s="4"/>
      <c r="FI168" s="4"/>
      <c r="FJ168" s="4">
        <f>+FM165/FL165</f>
        <v>0.16558184297259129</v>
      </c>
      <c r="FK168" s="4">
        <f>SQRT(FN165)/FL165</f>
        <v>1.5897930921877895E-2</v>
      </c>
      <c r="FL168" s="24">
        <f>(FJ168-FD165)/SQRT(FK168^2+FE165^2)</f>
        <v>0.81590667552424023</v>
      </c>
      <c r="FM168" s="7">
        <f t="shared" ref="FM168:FM170" si="3122">2*(1-NORMDIST(ABS(FL168),0,1,1))</f>
        <v>0.41455351384387495</v>
      </c>
      <c r="FN168" s="4" t="s">
        <v>38</v>
      </c>
      <c r="FO168" s="4">
        <f>+FI165/FO165*100</f>
        <v>101.52958776925685</v>
      </c>
      <c r="FP168" s="4">
        <f>(1-1/9/FI165-1.96/3/SQRT(FI165))^3*FO168</f>
        <v>81.207790402860539</v>
      </c>
      <c r="FQ168" s="4">
        <f>(FI165+1)/FI165*(1-1/9/(FI165+1)+1.96/3/SQRT(FI165+1))^3*FO168</f>
        <v>125.39008523704319</v>
      </c>
      <c r="FR168" s="4">
        <f>(ABS(FI165-FO165)-0.5)/SQRT(FO165)</f>
        <v>8.6448406166799094E-2</v>
      </c>
      <c r="FS168" s="7">
        <f>2*(1-NORMDIST(ABS(FR168),0,1,1))</f>
        <v>0.93110996836830728</v>
      </c>
      <c r="FU168" s="1">
        <f t="shared" si="2237"/>
        <v>4447</v>
      </c>
      <c r="FV168" s="1">
        <f t="shared" si="2238"/>
        <v>26323</v>
      </c>
      <c r="FW168" s="1">
        <f t="shared" si="2239"/>
        <v>16.899999999999999</v>
      </c>
      <c r="FX168" s="4"/>
      <c r="FY168" s="4"/>
      <c r="FZ168" s="4"/>
      <c r="GA168" s="4"/>
      <c r="GB168" s="4"/>
      <c r="GD168" s="4" t="s">
        <v>37</v>
      </c>
      <c r="GE168" s="4"/>
      <c r="GF168" s="4"/>
      <c r="GG168" s="4">
        <f>+GJ165/GI165</f>
        <v>9.2119309075096453E-2</v>
      </c>
      <c r="GH168" s="4">
        <f>SQRT(GK165)/GI165</f>
        <v>1.2175022763886541E-2</v>
      </c>
      <c r="GI168" s="24">
        <f>(GG168-GA165)/SQRT(GH168^2+GB165^2)</f>
        <v>-2.8900672918352059</v>
      </c>
      <c r="GJ168" s="7">
        <f t="shared" ref="GJ168:GJ170" si="3123">2*(1-NORMDIST(ABS(GI168),0,1,1))</f>
        <v>3.8515936996843525E-3</v>
      </c>
      <c r="GK168" s="4" t="s">
        <v>38</v>
      </c>
      <c r="GL168" s="4">
        <f>+GF165/GL165*100</f>
        <v>69.267274833205178</v>
      </c>
      <c r="GM168" s="4">
        <f>(1-1/9/GF165-1.96/3/SQRT(GF165))^3*GL168</f>
        <v>51.728105736943462</v>
      </c>
      <c r="GN168" s="4">
        <f>(GF165+1)/GF165*(1-1/9/(GF165+1)+1.96/3/SQRT(GF165+1))^3*GL168</f>
        <v>90.837063829604105</v>
      </c>
      <c r="GO168" s="4">
        <f>(ABS(GF165-GL165)-0.5)/SQRT(GL165)</f>
        <v>2.6050933723143639</v>
      </c>
      <c r="GP168" s="7">
        <f>2*(1-NORMDIST(ABS(GO168),0,1,1))</f>
        <v>9.1849225460207684E-3</v>
      </c>
      <c r="GR168" s="1">
        <f t="shared" si="2241"/>
        <v>7591</v>
      </c>
      <c r="GS168" s="1">
        <f t="shared" si="2242"/>
        <v>21212</v>
      </c>
      <c r="GT168" s="1">
        <f t="shared" si="2243"/>
        <v>35.799999999999997</v>
      </c>
      <c r="GU168" s="4"/>
      <c r="GV168" s="4"/>
      <c r="GW168" s="4"/>
      <c r="GX168" s="4"/>
      <c r="GY168" s="4"/>
      <c r="HA168" s="4" t="s">
        <v>37</v>
      </c>
      <c r="HB168" s="4"/>
      <c r="HC168" s="4"/>
      <c r="HD168" s="4">
        <f>+HG165/HF165</f>
        <v>0.28587736743558495</v>
      </c>
      <c r="HE168" s="4">
        <f>SQRT(HH165)/HF165</f>
        <v>1.8362864929484937E-2</v>
      </c>
      <c r="HF168" s="24">
        <f>(HD168-GX165)/SQRT(HE168^2+GY165^2)</f>
        <v>-1.2073148740664614</v>
      </c>
      <c r="HG168" s="7">
        <f t="shared" ref="HG168:HG170" si="3124">2*(1-NORMDIST(ABS(HF168),0,1,1))</f>
        <v>0.22731090459933889</v>
      </c>
      <c r="HH168" s="4" t="s">
        <v>38</v>
      </c>
      <c r="HI168" s="4">
        <f>+HC165/HI165*100</f>
        <v>90.879032381428956</v>
      </c>
      <c r="HJ168" s="4">
        <f>(1-1/9/HC165-1.96/3/SQRT(HC165))^3*HI168</f>
        <v>77.803740456578765</v>
      </c>
      <c r="HK168" s="4">
        <f>(HC165+1)/HC165*(1-1/9/(HC165+1)+1.96/3/SQRT(HC165+1))^3*HI168</f>
        <v>105.52242624431297</v>
      </c>
      <c r="HL168" s="4">
        <f>(ABS(HC165-HI165)-0.5)/SQRT(HI165)</f>
        <v>1.2184520651233881</v>
      </c>
      <c r="HM168" s="7">
        <f>2*(1-NORMDIST(ABS(HL168),0,1,1))</f>
        <v>0.22305223002109087</v>
      </c>
      <c r="HO168" s="1">
        <f t="shared" si="2245"/>
        <v>9544</v>
      </c>
      <c r="HP168" s="1">
        <f t="shared" si="2246"/>
        <v>20283</v>
      </c>
      <c r="HQ168" s="1">
        <f t="shared" si="2247"/>
        <v>47.1</v>
      </c>
      <c r="HR168" s="4"/>
      <c r="HS168" s="4"/>
      <c r="HT168" s="4"/>
      <c r="HU168" s="4"/>
      <c r="HV168" s="4"/>
      <c r="HX168" s="4" t="s">
        <v>37</v>
      </c>
      <c r="HY168" s="4"/>
      <c r="HZ168" s="4"/>
      <c r="IA168" s="4">
        <f>+ID165/IC165</f>
        <v>0.29616061660258591</v>
      </c>
      <c r="IB168" s="4">
        <f>SQRT(IE165)/IC165</f>
        <v>1.9467291318311836E-2</v>
      </c>
      <c r="IC168" s="24">
        <f>(IA168-HU165)/SQRT(IB168^2+HV165^2)</f>
        <v>2.4533375726463267</v>
      </c>
      <c r="ID168" s="7">
        <f t="shared" ref="ID168:ID170" si="3125">2*(1-NORMDIST(ABS(IC168),0,1,1))</f>
        <v>1.4153744410766889E-2</v>
      </c>
      <c r="IE168" s="4" t="s">
        <v>38</v>
      </c>
      <c r="IF168" s="4">
        <f>+HZ165/IF165*100</f>
        <v>109.91363178291802</v>
      </c>
      <c r="IG168" s="4">
        <f>(1-1/9/HZ165-1.96/3/SQRT(HZ165))^3*IF168</f>
        <v>94.143705738849462</v>
      </c>
      <c r="IH168" s="4">
        <f>(HZ165+1)/HZ165*(1-1/9/(HZ165+1)+1.96/3/SQRT(HZ165+1))^3*IF168</f>
        <v>127.56900327715692</v>
      </c>
      <c r="II168" s="4">
        <f>(ABS(HZ165-IF165)-0.5)/SQRT(IF165)</f>
        <v>1.2038872272415606</v>
      </c>
      <c r="IJ168" s="7">
        <f>2*(1-NORMDIST(ABS(II168),0,1,1))</f>
        <v>0.22863316922425159</v>
      </c>
      <c r="IL168" s="1">
        <f t="shared" si="2249"/>
        <v>9236</v>
      </c>
      <c r="IM168" s="1">
        <f t="shared" si="2250"/>
        <v>25599</v>
      </c>
      <c r="IN168" s="1">
        <f t="shared" si="2251"/>
        <v>36.1</v>
      </c>
      <c r="IO168" s="4"/>
      <c r="IP168" s="4"/>
      <c r="IQ168" s="4"/>
      <c r="IR168" s="4"/>
      <c r="IS168" s="4"/>
      <c r="IU168" s="4" t="s">
        <v>37</v>
      </c>
      <c r="IV168" s="4"/>
      <c r="IW168" s="4"/>
      <c r="IX168" s="4">
        <f>+JA165/IZ165</f>
        <v>0.72130041699296565</v>
      </c>
      <c r="IY168" s="4">
        <f>SQRT(JB165)/IZ165</f>
        <v>1.8089641431643665E-2</v>
      </c>
      <c r="IZ168" s="24">
        <f>(IX168-IR165)/SQRT(IY168^2+IS165^2)</f>
        <v>11.96071094112343</v>
      </c>
      <c r="JA168" s="7">
        <f t="shared" ref="JA168:JA170" si="3126">2*(1-NORMDIST(ABS(IZ168),0,1,1))</f>
        <v>0</v>
      </c>
      <c r="JB168" s="4" t="s">
        <v>38</v>
      </c>
      <c r="JC168" s="4">
        <f>+IW165/JC165*100</f>
        <v>141.32889315223301</v>
      </c>
      <c r="JD168" s="4">
        <f>(1-1/9/IW165-1.96/3/SQRT(IW165))^3*JC168</f>
        <v>128.29903908709747</v>
      </c>
      <c r="JE168" s="4">
        <f>(IW165+1)/IW165*(1-1/9/(IW165+1)+1.96/3/SQRT(IW165+1))^3*JC168</f>
        <v>155.32316066362159</v>
      </c>
      <c r="JF168" s="4">
        <f>(ABS(IW165-JC165)-0.5)/SQRT(JC165)</f>
        <v>7.1887044263987327</v>
      </c>
      <c r="JG168" s="7">
        <f>2*(1-NORMDIST(ABS(JF168),0,1,1))</f>
        <v>6.5414340610914223E-13</v>
      </c>
      <c r="JI168" s="1">
        <f t="shared" si="2253"/>
        <v>4225</v>
      </c>
      <c r="JJ168" s="1">
        <f t="shared" si="2254"/>
        <v>21698</v>
      </c>
      <c r="JK168" s="1">
        <f t="shared" si="2255"/>
        <v>19.5</v>
      </c>
      <c r="JL168" s="4"/>
      <c r="JM168" s="4"/>
      <c r="JN168" s="4"/>
      <c r="JO168" s="4"/>
      <c r="JP168" s="4"/>
      <c r="JR168" s="4" t="s">
        <v>37</v>
      </c>
      <c r="JS168" s="4"/>
      <c r="JT168" s="4"/>
      <c r="JU168" s="4">
        <f>+JX165/JW165</f>
        <v>0.5091483601233332</v>
      </c>
      <c r="JV168" s="4">
        <f>SQRT(JY165)/JW165</f>
        <v>2.0246667572555093E-2</v>
      </c>
      <c r="JW168" s="24">
        <f>(JU168-JO165)/SQRT(JV168^2+JP165^2)</f>
        <v>9.2236305053645093</v>
      </c>
      <c r="JX168" s="7">
        <f t="shared" ref="JX168:JX170" si="3127">2*(1-NORMDIST(ABS(JW168),0,1,1))</f>
        <v>0</v>
      </c>
      <c r="JY168" s="4" t="s">
        <v>38</v>
      </c>
      <c r="JZ168" s="4">
        <f>+JT165/JZ165*100</f>
        <v>160.53371581509461</v>
      </c>
      <c r="KA168" s="4">
        <f>(1-1/9/JT165-1.96/3/SQRT(JT165))^3*JZ168</f>
        <v>143.60284912033174</v>
      </c>
      <c r="KB168" s="4">
        <f>(JT165+1)/JT165*(1-1/9/(JT165+1)+1.96/3/SQRT(JT165+1))^3*JZ168</f>
        <v>178.91180289905878</v>
      </c>
      <c r="KC168" s="4">
        <f>(ABS(JT165-JZ165)-0.5)/SQRT(JZ165)</f>
        <v>8.6044563366640627</v>
      </c>
      <c r="KD168" s="7">
        <f>2*(1-NORMDIST(ABS(KC168),0,1,1))</f>
        <v>0</v>
      </c>
      <c r="KF168" s="1">
        <f t="shared" si="2257"/>
        <v>13419</v>
      </c>
      <c r="KG168" s="1">
        <f t="shared" si="2258"/>
        <v>26363</v>
      </c>
      <c r="KH168" s="1">
        <f t="shared" si="2259"/>
        <v>50.9</v>
      </c>
      <c r="KI168" s="4"/>
      <c r="KJ168" s="4"/>
      <c r="KK168" s="4"/>
      <c r="KL168" s="4"/>
      <c r="KM168" s="4"/>
      <c r="KO168" s="4" t="s">
        <v>37</v>
      </c>
      <c r="KP168" s="4"/>
      <c r="KQ168" s="4"/>
      <c r="KR168" s="4">
        <f>+KU165/KT165</f>
        <v>0.76720210210022544</v>
      </c>
      <c r="KS168" s="4">
        <f>SQRT(KV165)/KT165</f>
        <v>1.7164988298786089E-2</v>
      </c>
      <c r="KT168" s="24">
        <f>(KR168-KL165)/SQRT(KS168^2+KM165^2)</f>
        <v>2.2483069292668265</v>
      </c>
      <c r="KU168" s="7">
        <f t="shared" ref="KU168:KU170" si="3128">2*(1-NORMDIST(ABS(KT168),0,1,1))</f>
        <v>2.4556625178022484E-2</v>
      </c>
      <c r="KV168" s="4" t="s">
        <v>38</v>
      </c>
      <c r="KW168" s="4">
        <f>+KQ165/KW165*100</f>
        <v>103.78698229213883</v>
      </c>
      <c r="KX168" s="4">
        <f>(1-1/9/KQ165-1.96/3/SQRT(KQ165))^3*KW168</f>
        <v>94.356072756464272</v>
      </c>
      <c r="KY168" s="4">
        <f>(KQ165+1)/KQ165*(1-1/9/(KQ165+1)+1.96/3/SQRT(KQ165+1))^3*KW168</f>
        <v>113.90522751812543</v>
      </c>
      <c r="KZ168" s="4">
        <f>(ABS(KQ165-KW165)-0.5)/SQRT(KW165)</f>
        <v>0.75909920961231203</v>
      </c>
      <c r="LA168" s="7">
        <f>2*(1-NORMDIST(ABS(KZ168),0,1,1))</f>
        <v>0.44779321193409771</v>
      </c>
      <c r="LC168" s="1">
        <f t="shared" si="2261"/>
        <v>11210</v>
      </c>
      <c r="LD168" s="1">
        <f t="shared" si="2262"/>
        <v>22211</v>
      </c>
      <c r="LE168" s="1">
        <f t="shared" si="2263"/>
        <v>50.5</v>
      </c>
      <c r="LF168" s="4"/>
      <c r="LG168" s="4"/>
      <c r="LH168" s="4"/>
      <c r="LI168" s="4"/>
      <c r="LJ168" s="4"/>
      <c r="LL168" s="4" t="s">
        <v>37</v>
      </c>
      <c r="LM168" s="4"/>
      <c r="LN168" s="4"/>
      <c r="LO168" s="4">
        <f>+LR165/LQ165</f>
        <v>0.11255952292239647</v>
      </c>
      <c r="LP168" s="4">
        <f>SQRT(LS165)/LQ165</f>
        <v>1.3470222142245724E-2</v>
      </c>
      <c r="LQ168" s="24">
        <f>(LO168-LI165)/SQRT(LP168^2+LJ165^2)</f>
        <v>0.86548994902896537</v>
      </c>
      <c r="LR168" s="7">
        <f t="shared" ref="LR168:LR170" si="3129">2*(1-NORMDIST(ABS(LQ168),0,1,1))</f>
        <v>0.38676993019120576</v>
      </c>
      <c r="LS168" s="4" t="s">
        <v>38</v>
      </c>
      <c r="LT168" s="4">
        <f>+LN165/LT165*100</f>
        <v>112.47038089230992</v>
      </c>
      <c r="LU168" s="4">
        <f>(1-1/9/LN165-1.96/3/SQRT(LN165))^3*LT168</f>
        <v>86.611144244690806</v>
      </c>
      <c r="LV168" s="4">
        <f>(LN165+1)/LN165*(1-1/9/(LN165+1)+1.96/3/SQRT(LN165+1))^3*LT168</f>
        <v>143.62505888855529</v>
      </c>
      <c r="LW168" s="4">
        <f>(ABS(LN165-LT165)-0.5)/SQRT(LT165)</f>
        <v>0.87441633723232426</v>
      </c>
      <c r="LX168" s="7">
        <f>2*(1-NORMDIST(ABS(LW168),0,1,1))</f>
        <v>0.38189156354142106</v>
      </c>
      <c r="LZ168" s="1">
        <f t="shared" si="2265"/>
        <v>5442</v>
      </c>
      <c r="MA168" s="1">
        <f t="shared" si="2266"/>
        <v>21153</v>
      </c>
      <c r="MB168" s="1">
        <f t="shared" si="2267"/>
        <v>25.7</v>
      </c>
      <c r="MC168" s="4"/>
      <c r="MD168" s="4"/>
      <c r="ME168" s="4"/>
      <c r="MF168" s="4"/>
      <c r="MG168" s="4"/>
      <c r="MI168" s="4" t="s">
        <v>37</v>
      </c>
      <c r="MJ168" s="4"/>
      <c r="MK168" s="4"/>
      <c r="ML168" s="4">
        <f>+MO165/MN165</f>
        <v>0.16014016110032148</v>
      </c>
      <c r="MM168" s="4">
        <f>SQRT(MP165)/MN165</f>
        <v>1.5623637536513304E-2</v>
      </c>
      <c r="MN168" s="24">
        <f>(ML168-MF165)/SQRT(MM168^2+MG165^2)</f>
        <v>-3.7566994332343957</v>
      </c>
      <c r="MO168" s="7">
        <f t="shared" ref="MO168:MO170" si="3130">2*(1-NORMDIST(ABS(MN168),0,1,1))</f>
        <v>1.7216907378414525E-4</v>
      </c>
      <c r="MP168" s="4" t="s">
        <v>38</v>
      </c>
      <c r="MQ168" s="4">
        <f>+MK165/MQ165*100</f>
        <v>71.425958983062785</v>
      </c>
      <c r="MR168" s="4">
        <f>(1-1/9/MK165-1.96/3/SQRT(MK165))^3*MQ168</f>
        <v>57.433078236120394</v>
      </c>
      <c r="MS168" s="4">
        <f>(MK165+1)/MK165*(1-1/9/(MK165+1)+1.96/3/SQRT(MK165+1))^3*MQ168</f>
        <v>87.795879762674133</v>
      </c>
      <c r="MT168" s="4">
        <f>(ABS(MK165-MQ165)-0.5)/SQRT(MQ165)</f>
        <v>3.1629440797196788</v>
      </c>
      <c r="MU168" s="7">
        <f>2*(1-NORMDIST(ABS(MT168),0,1,1))</f>
        <v>1.5618232900205253E-3</v>
      </c>
      <c r="MW168" s="1">
        <f t="shared" si="2269"/>
        <v>9297</v>
      </c>
      <c r="MX168" s="1">
        <f t="shared" si="2270"/>
        <v>19166</v>
      </c>
      <c r="MY168" s="1">
        <f t="shared" si="2271"/>
        <v>48.5</v>
      </c>
      <c r="MZ168" s="4"/>
      <c r="NA168" s="4"/>
      <c r="NB168" s="4"/>
      <c r="NC168" s="4"/>
      <c r="ND168" s="4"/>
      <c r="NF168" s="4" t="s">
        <v>37</v>
      </c>
      <c r="NG168" s="4"/>
      <c r="NH168" s="4"/>
      <c r="NI168" s="4">
        <f>+NL165/NK165</f>
        <v>0.84728601104924528</v>
      </c>
      <c r="NJ168" s="4">
        <f>SQRT(NM165)/NK165</f>
        <v>2.1606942681261478E-2</v>
      </c>
      <c r="NK168" s="24">
        <f>(NI168-NC165)/SQRT(NJ168^2+ND165^2)</f>
        <v>-1.2537213586676539</v>
      </c>
      <c r="NL168" s="7">
        <f t="shared" ref="NL168:NL170" si="3131">2*(1-NORMDIST(ABS(NK168),0,1,1))</f>
        <v>0.20994330182164056</v>
      </c>
      <c r="NM168" s="4" t="s">
        <v>38</v>
      </c>
      <c r="NN168" s="4">
        <f>+NH165/NN165*100</f>
        <v>97.040724054840027</v>
      </c>
      <c r="NO168" s="4">
        <f>(1-1/9/NH165-1.96/3/SQRT(NH165))^3*NN168</f>
        <v>85.221497522268635</v>
      </c>
      <c r="NP168" s="4">
        <f>(NH165+1)/NH165*(1-1/9/(NH165+1)+1.96/3/SQRT(NH165+1))^3*NN168</f>
        <v>110.0405562556348</v>
      </c>
      <c r="NQ168" s="4">
        <f>(ABS(NH165-NN165)-0.5)/SQRT(NN165)</f>
        <v>0.43668958788560347</v>
      </c>
      <c r="NR168" s="7">
        <f>2*(1-NORMDIST(ABS(NQ168),0,1,1))</f>
        <v>0.66233648136146694</v>
      </c>
      <c r="NT168" s="1">
        <f t="shared" si="2273"/>
        <v>8091</v>
      </c>
      <c r="NU168" s="1">
        <f t="shared" si="2274"/>
        <v>17219</v>
      </c>
      <c r="NV168" s="1">
        <f t="shared" si="2275"/>
        <v>47</v>
      </c>
      <c r="NW168" s="4"/>
      <c r="NX168" s="4"/>
      <c r="NY168" s="4"/>
      <c r="NZ168" s="4"/>
      <c r="OA168" s="4"/>
      <c r="OC168" s="4" t="s">
        <v>37</v>
      </c>
      <c r="OD168" s="4"/>
      <c r="OE168" s="4"/>
      <c r="OF168" s="4">
        <f>+OI165/OH165</f>
        <v>0.19445350934833597</v>
      </c>
      <c r="OG168" s="4">
        <f>SQRT(OJ165)/OH165</f>
        <v>2.4553290575008237E-2</v>
      </c>
      <c r="OH168" s="24">
        <f>(OF168-NZ165)/SQRT(OG168^2+OA165^2)</f>
        <v>2.5930484586110096</v>
      </c>
      <c r="OI168" s="7">
        <f t="shared" ref="OI168:OI170" si="3132">2*(1-NORMDIST(ABS(OH168),0,1,1))</f>
        <v>9.5129365739436977E-3</v>
      </c>
      <c r="OJ168" s="4" t="s">
        <v>38</v>
      </c>
      <c r="OK168" s="4">
        <f>+OE165/OK165*100</f>
        <v>138.97562746477479</v>
      </c>
      <c r="OL168" s="4">
        <f>(1-1/9/OE165-1.96/3/SQRT(OE165))^3*OK168</f>
        <v>102.80612688746733</v>
      </c>
      <c r="OM168" s="4">
        <f>(OE165+1)/OE165*(1-1/9/(OE165+1)+1.96/3/SQRT(OE165+1))^3*OK168</f>
        <v>183.73796815820913</v>
      </c>
      <c r="ON168" s="4">
        <f>(ABS(OE165-OK165)-0.5)/SQRT(OK165)</f>
        <v>2.2301059485236325</v>
      </c>
      <c r="OO168" s="7">
        <f>2*(1-NORMDIST(ABS(ON168),0,1,1))</f>
        <v>2.5740410014290394E-2</v>
      </c>
      <c r="OQ168" s="1">
        <f t="shared" si="2277"/>
        <v>2957</v>
      </c>
      <c r="OR168" s="1">
        <f t="shared" si="2278"/>
        <v>21769</v>
      </c>
      <c r="OS168" s="1">
        <f t="shared" si="2279"/>
        <v>13.6</v>
      </c>
      <c r="OT168" s="4"/>
      <c r="OU168" s="4"/>
      <c r="OV168" s="4"/>
      <c r="OW168" s="4"/>
      <c r="OX168" s="4"/>
      <c r="OZ168" s="4" t="s">
        <v>37</v>
      </c>
      <c r="PA168" s="4"/>
      <c r="PB168" s="4"/>
      <c r="PC168" s="4">
        <f>+PF165/PE165</f>
        <v>4.6411262089730738E-2</v>
      </c>
      <c r="PD168" s="4">
        <f>SQRT(PG165)/PE165</f>
        <v>1.3431812786666299E-2</v>
      </c>
      <c r="PE168" s="24">
        <f>(PC168-OW165)/SQRT(PD168^2+OX165^2)</f>
        <v>1.2164939445505925</v>
      </c>
      <c r="PF168" s="7">
        <f t="shared" ref="PF168:PF170" si="3133">2*(1-NORMDIST(ABS(PE168),0,1,1))</f>
        <v>0.22379681639873561</v>
      </c>
      <c r="PG168" s="4" t="s">
        <v>38</v>
      </c>
      <c r="PH168" s="4">
        <f>+PB165/PH165*100</f>
        <v>140.13680166817309</v>
      </c>
      <c r="PI168" s="4">
        <f>(1-1/9/PB165-1.96/3/SQRT(PB165))^3*PH168</f>
        <v>69.859661959261004</v>
      </c>
      <c r="PJ168" s="4">
        <f>(PB165+1)/PB165*(1-1/9/(PB165+1)+1.96/3/SQRT(PB165+1))^3*PH168</f>
        <v>250.76092844806755</v>
      </c>
      <c r="PK168" s="4">
        <f>(ABS(PB165-PH165)-0.5)/SQRT(PH165)</f>
        <v>0.94604553132901936</v>
      </c>
      <c r="PL168" s="7">
        <f>2*(1-NORMDIST(ABS(PK168),0,1,1))</f>
        <v>0.34412536353871204</v>
      </c>
      <c r="PN168" s="1">
        <f t="shared" si="2281"/>
        <v>714</v>
      </c>
      <c r="PO168" s="1">
        <f t="shared" si="2282"/>
        <v>20850</v>
      </c>
      <c r="PP168" s="1">
        <f t="shared" si="2283"/>
        <v>3.4</v>
      </c>
      <c r="PQ168" s="4"/>
      <c r="PR168" s="4"/>
      <c r="PS168" s="4"/>
      <c r="PT168" s="4"/>
      <c r="PU168" s="4"/>
      <c r="PW168" s="4" t="s">
        <v>37</v>
      </c>
      <c r="PX168" s="4"/>
      <c r="PY168" s="4"/>
      <c r="PZ168" s="4">
        <f>+QC165/QB165</f>
        <v>7.0021100776190753E-2</v>
      </c>
      <c r="QA168" s="4">
        <f>SQRT(QD165)/QB165</f>
        <v>1.5743085360977557E-2</v>
      </c>
      <c r="QB168" s="24">
        <f>(PZ168-PT165)/SQRT(QA168^2+PU165^2)</f>
        <v>3.7968454202787258</v>
      </c>
      <c r="QC168" s="7">
        <f t="shared" ref="QC168:QC170" si="3134">2*(1-NORMDIST(ABS(QB168),0,1,1))</f>
        <v>1.4654910875422367E-4</v>
      </c>
      <c r="QD168" s="4" t="s">
        <v>38</v>
      </c>
      <c r="QE168" s="4">
        <f>+PY165/QE165*100</f>
        <v>652.78413711289886</v>
      </c>
      <c r="QF168" s="4">
        <f>(1-1/9/PY165-1.96/3/SQRT(PY165))^3*QE168</f>
        <v>380.04990982337523</v>
      </c>
      <c r="QG168" s="4">
        <f>(PY165+1)/PY165*(1-1/9/(PY165+1)+1.96/3/SQRT(PY165+1))^3*QE168</f>
        <v>1045.2345319848964</v>
      </c>
      <c r="QH168" s="4">
        <f>(ABS(PY165-QE165)-0.5)/SQRT(QE165)</f>
        <v>8.6107891365501885</v>
      </c>
      <c r="QI168" s="7">
        <f>2*(1-NORMDIST(ABS(QH168),0,1,1))</f>
        <v>0</v>
      </c>
      <c r="QN168" s="4"/>
      <c r="QO168" s="4"/>
      <c r="QP168" s="4"/>
      <c r="QQ168" s="4"/>
      <c r="QR168" s="4"/>
      <c r="QT168" s="4"/>
      <c r="QU168" s="4"/>
      <c r="QV168" s="4"/>
      <c r="QW168" s="4"/>
      <c r="QX168" s="4"/>
      <c r="QY168" s="24"/>
      <c r="QZ168" s="7"/>
      <c r="RA168" s="4"/>
      <c r="RB168" s="4"/>
      <c r="RC168" s="4"/>
      <c r="RD168" s="4"/>
      <c r="RE168" s="4"/>
      <c r="RF168" s="7"/>
    </row>
    <row r="169" spans="1:474">
      <c r="A169" s="20" t="s">
        <v>13</v>
      </c>
      <c r="B169" s="20" t="s">
        <v>18</v>
      </c>
      <c r="C169" s="20">
        <v>65</v>
      </c>
      <c r="D169" s="20" t="s">
        <v>15</v>
      </c>
      <c r="E169" s="23">
        <v>13873</v>
      </c>
      <c r="F169" s="23">
        <v>32161</v>
      </c>
      <c r="G169" s="20">
        <v>43.1</v>
      </c>
      <c r="H169" s="23">
        <v>3175</v>
      </c>
      <c r="I169" s="23">
        <v>26165</v>
      </c>
      <c r="J169" s="20">
        <v>12.1</v>
      </c>
      <c r="K169" s="23">
        <v>8333</v>
      </c>
      <c r="L169" s="23">
        <v>28572</v>
      </c>
      <c r="M169" s="20">
        <v>29.2</v>
      </c>
      <c r="N169" s="23">
        <v>2005</v>
      </c>
      <c r="O169" s="23">
        <v>25943</v>
      </c>
      <c r="P169" s="20">
        <v>7.7</v>
      </c>
      <c r="Q169" s="23">
        <v>3210</v>
      </c>
      <c r="R169" s="23">
        <v>31178</v>
      </c>
      <c r="S169" s="20">
        <v>10.3</v>
      </c>
      <c r="T169" s="23">
        <v>3960</v>
      </c>
      <c r="U169" s="23">
        <v>30948</v>
      </c>
      <c r="V169" s="20">
        <v>12.8</v>
      </c>
      <c r="W169" s="23">
        <v>10176</v>
      </c>
      <c r="X169" s="23">
        <v>27240</v>
      </c>
      <c r="Y169" s="20">
        <v>37.4</v>
      </c>
      <c r="Z169" s="23">
        <v>11904</v>
      </c>
      <c r="AA169" s="23">
        <v>29607</v>
      </c>
      <c r="AB169" s="20">
        <v>40.200000000000003</v>
      </c>
      <c r="AC169" s="23">
        <v>10306</v>
      </c>
      <c r="AD169" s="23">
        <v>23223</v>
      </c>
      <c r="AE169" s="20">
        <v>44.4</v>
      </c>
      <c r="AF169" s="23">
        <v>4564</v>
      </c>
      <c r="AG169" s="23">
        <v>27079</v>
      </c>
      <c r="AH169" s="20">
        <v>16.899999999999999</v>
      </c>
      <c r="AI169" s="23">
        <v>13199</v>
      </c>
      <c r="AJ169" s="23">
        <v>31701</v>
      </c>
      <c r="AK169" s="20">
        <v>41.6</v>
      </c>
      <c r="AL169" s="23">
        <v>12660</v>
      </c>
      <c r="AM169" s="23">
        <v>31802</v>
      </c>
      <c r="AN169" s="20">
        <v>39.799999999999997</v>
      </c>
      <c r="AO169" s="23">
        <v>6477</v>
      </c>
      <c r="AP169" s="23">
        <v>34290</v>
      </c>
      <c r="AQ169" s="20">
        <v>18.899999999999999</v>
      </c>
      <c r="AR169" s="23">
        <v>8677</v>
      </c>
      <c r="AS169" s="23">
        <v>26541</v>
      </c>
      <c r="AT169" s="20">
        <v>32.700000000000003</v>
      </c>
      <c r="AU169" s="23">
        <v>9927</v>
      </c>
      <c r="AV169" s="23">
        <v>20049</v>
      </c>
      <c r="AW169" s="20">
        <v>49.5</v>
      </c>
      <c r="AX169" s="23">
        <v>3801</v>
      </c>
      <c r="AY169" s="23">
        <v>22794</v>
      </c>
      <c r="AZ169" s="20">
        <v>16.7</v>
      </c>
      <c r="BA169" s="20">
        <v>832</v>
      </c>
      <c r="BB169" s="23">
        <v>18531</v>
      </c>
      <c r="BC169" s="20">
        <v>4.5</v>
      </c>
      <c r="BE169" s="35"/>
      <c r="BF169" s="1" t="str">
        <f t="shared" si="2213"/>
        <v>明細部</v>
      </c>
      <c r="BG169" s="1" t="str">
        <f t="shared" si="2214"/>
        <v>同規模</v>
      </c>
      <c r="BH169" s="1">
        <f t="shared" si="2215"/>
        <v>65</v>
      </c>
      <c r="BI169" s="1" t="str">
        <f t="shared" si="2216"/>
        <v>男</v>
      </c>
      <c r="BJ169" s="1">
        <f t="shared" si="2217"/>
        <v>13873</v>
      </c>
      <c r="BK169" s="1">
        <f t="shared" si="2218"/>
        <v>32161</v>
      </c>
      <c r="BL169" s="1">
        <f t="shared" si="2219"/>
        <v>43.1</v>
      </c>
      <c r="BM169" s="4"/>
      <c r="BN169" s="4"/>
      <c r="BO169" s="4"/>
      <c r="BP169" s="4"/>
      <c r="BQ169" s="4"/>
      <c r="BS169" s="4" t="s">
        <v>39</v>
      </c>
      <c r="BT169" s="4"/>
      <c r="BU169" s="4"/>
      <c r="BV169" s="4">
        <f>+BY166/BX166</f>
        <v>0.42145193871965725</v>
      </c>
      <c r="BW169" s="4">
        <f>SQRT(BZ166)/BX166</f>
        <v>1.3612075322697745E-2</v>
      </c>
      <c r="BX169" s="24">
        <f>(BV169-BP166)/SQRT(BW169^2+BQ166^2)</f>
        <v>-8.051980935596438</v>
      </c>
      <c r="BY169" s="7">
        <f t="shared" si="3118"/>
        <v>8.8817841970012523E-16</v>
      </c>
      <c r="BZ169" s="4" t="s">
        <v>40</v>
      </c>
      <c r="CA169" s="4">
        <f>+BU166/CA166*100</f>
        <v>78.241436620164876</v>
      </c>
      <c r="CB169" s="4">
        <f>(1-1/9/BU166-1.96/3/SQRT(BU166))^3*CA169</f>
        <v>71.883194817534047</v>
      </c>
      <c r="CC169" s="4">
        <f>(BU166+1)/BU166*(1-1/9/(BU166+1)+1.96/3/SQRT(BU166+1))^3*CA169</f>
        <v>85.011286874923329</v>
      </c>
      <c r="CD169" s="4">
        <f>(ABS(BU166-CA166)-0.5)/SQRT(CA166)</f>
        <v>5.7919832656198134</v>
      </c>
      <c r="CE169" s="7">
        <f t="shared" ref="CE169:CE170" si="3135">2*(1-NORMDIST(ABS(CD169),0,1,1))</f>
        <v>6.9560075477426153E-9</v>
      </c>
      <c r="CG169" s="1">
        <f t="shared" si="2221"/>
        <v>3175</v>
      </c>
      <c r="CH169" s="1">
        <f t="shared" si="2222"/>
        <v>26165</v>
      </c>
      <c r="CI169" s="1">
        <f t="shared" si="2223"/>
        <v>12.1</v>
      </c>
      <c r="CJ169" s="4"/>
      <c r="CK169" s="4"/>
      <c r="CL169" s="4"/>
      <c r="CM169" s="4"/>
      <c r="CN169" s="4"/>
      <c r="CP169" s="4" t="s">
        <v>39</v>
      </c>
      <c r="CQ169" s="4"/>
      <c r="CR169" s="4"/>
      <c r="CS169" s="4">
        <f>+CV166/CU166</f>
        <v>4.8251809806215636E-2</v>
      </c>
      <c r="CT169" s="4">
        <f>SQRT(CW166)/CU166</f>
        <v>6.1254365840809734E-3</v>
      </c>
      <c r="CU169" s="24">
        <f>(CS169-CM166)/SQRT(CT169^2+CN166^2)</f>
        <v>-5.6076454215771259</v>
      </c>
      <c r="CV169" s="7">
        <f t="shared" si="3119"/>
        <v>2.0509766773812999E-8</v>
      </c>
      <c r="CW169" s="4" t="s">
        <v>40</v>
      </c>
      <c r="CX169" s="4">
        <f>+CR166/CX166*100</f>
        <v>58.478861838826838</v>
      </c>
      <c r="CY169" s="4">
        <f>(1-1/9/CR166-1.96/3/SQRT(CR166))^3*CX169</f>
        <v>44.514025622308949</v>
      </c>
      <c r="CZ169" s="4">
        <f>(CR166+1)/CR166*(1-1/9/(CR166+1)+1.96/3/SQRT(CR166+1))^3*CX169</f>
        <v>75.435119579332849</v>
      </c>
      <c r="DA169" s="4">
        <f>(ABS(CR166-CX166)-0.5)/SQRT(CX166)</f>
        <v>4.1207950072416537</v>
      </c>
      <c r="DB169" s="7">
        <f t="shared" ref="DB169:DB170" si="3136">2*(1-NORMDIST(ABS(DA169),0,1,1))</f>
        <v>3.7756726256610307E-5</v>
      </c>
      <c r="DD169" s="1">
        <f t="shared" si="2225"/>
        <v>8333</v>
      </c>
      <c r="DE169" s="1">
        <f t="shared" si="2226"/>
        <v>28572</v>
      </c>
      <c r="DF169" s="1">
        <f t="shared" si="2227"/>
        <v>29.2</v>
      </c>
      <c r="DG169" s="4"/>
      <c r="DH169" s="4"/>
      <c r="DI169" s="4"/>
      <c r="DJ169" s="4"/>
      <c r="DK169" s="4"/>
      <c r="DM169" s="4" t="s">
        <v>39</v>
      </c>
      <c r="DN169" s="4"/>
      <c r="DO169" s="4"/>
      <c r="DP169" s="4">
        <f>+DS166/DR166</f>
        <v>1.5532292144956272E-2</v>
      </c>
      <c r="DQ169" s="4">
        <f>SQRT(DT166)/DR166</f>
        <v>3.4468774450034287E-3</v>
      </c>
      <c r="DR169" s="24">
        <f>(DP169-DJ166)/SQRT(DQ169^2+DK166^2)</f>
        <v>-2.4523774423149467</v>
      </c>
      <c r="DS169" s="7">
        <f t="shared" si="3120"/>
        <v>1.4191571401982905E-2</v>
      </c>
      <c r="DT169" s="4" t="s">
        <v>40</v>
      </c>
      <c r="DU169" s="4">
        <f>+DO166/DU166*100</f>
        <v>64.891416753734262</v>
      </c>
      <c r="DV169" s="4">
        <f>(1-1/9/DO166-1.96/3/SQRT(DO166))^3*DU169</f>
        <v>39.62046977185004</v>
      </c>
      <c r="DW169" s="4">
        <f>(DO166+1)/DO166*(1-1/9/(DO166+1)+1.96/3/SQRT(DO166+1))^3*DU169</f>
        <v>100.2250976345771</v>
      </c>
      <c r="DX169" s="4">
        <f>(ABS(DO166-DU166)-0.5)/SQRT(DU166)</f>
        <v>1.8590390196092181</v>
      </c>
      <c r="DY169" s="7">
        <f t="shared" ref="DY169:DY170" si="3137">2*(1-NORMDIST(ABS(DX169),0,1,1))</f>
        <v>6.3021607784161882E-2</v>
      </c>
      <c r="EA169" s="1">
        <f t="shared" si="2229"/>
        <v>2005</v>
      </c>
      <c r="EB169" s="1">
        <f t="shared" si="2230"/>
        <v>25943</v>
      </c>
      <c r="EC169" s="1">
        <f t="shared" si="2231"/>
        <v>7.7</v>
      </c>
      <c r="ED169" s="4"/>
      <c r="EE169" s="4"/>
      <c r="EF169" s="4"/>
      <c r="EG169" s="4"/>
      <c r="EH169" s="4"/>
      <c r="EJ169" s="4" t="s">
        <v>39</v>
      </c>
      <c r="EK169" s="4"/>
      <c r="EL169" s="4"/>
      <c r="EM169" s="4">
        <f>+EP166/EO166</f>
        <v>1.9871480546412152E-2</v>
      </c>
      <c r="EN169" s="4">
        <f>SQRT(EQ166)/EO166</f>
        <v>3.7931314503231858E-3</v>
      </c>
      <c r="EO169" s="24">
        <f>(EM169-EG166)/SQRT(EN169^2+EH166^2)</f>
        <v>-3.0880768069274565</v>
      </c>
      <c r="EP169" s="7">
        <f t="shared" si="3121"/>
        <v>2.0145639603206256E-3</v>
      </c>
      <c r="EQ169" s="4" t="s">
        <v>40</v>
      </c>
      <c r="ER169" s="4">
        <f>+EL166/ER166*100</f>
        <v>63.169966437175077</v>
      </c>
      <c r="ES169" s="4">
        <f>(1-1/9/EL166-1.96/3/SQRT(EL166))^3*ER169</f>
        <v>41.619234725751078</v>
      </c>
      <c r="ET169" s="4">
        <f>(EL166+1)/EL166*(1-1/9/(EL166+1)+1.96/3/SQRT(EL166+1))^3*ER169</f>
        <v>91.913090820567007</v>
      </c>
      <c r="EU169" s="4">
        <f>(ABS(EL166-ER166)-0.5)/SQRT(ER166)</f>
        <v>2.3313665955156888</v>
      </c>
      <c r="EV169" s="7">
        <f t="shared" ref="EV169:EV170" si="3138">2*(1-NORMDIST(ABS(EU169),0,1,1))</f>
        <v>1.9734037379683711E-2</v>
      </c>
      <c r="EX169" s="1">
        <f t="shared" si="2233"/>
        <v>3210</v>
      </c>
      <c r="EY169" s="1">
        <f t="shared" si="2234"/>
        <v>31178</v>
      </c>
      <c r="EZ169" s="1">
        <f t="shared" si="2235"/>
        <v>10.3</v>
      </c>
      <c r="FA169" s="4"/>
      <c r="FB169" s="4"/>
      <c r="FC169" s="4"/>
      <c r="FD169" s="4"/>
      <c r="FE169" s="4"/>
      <c r="FG169" s="4" t="s">
        <v>39</v>
      </c>
      <c r="FH169" s="4"/>
      <c r="FI169" s="4"/>
      <c r="FJ169" s="4">
        <f>+FM166/FL166</f>
        <v>9.6435198853314308E-2</v>
      </c>
      <c r="FK169" s="4">
        <f>SQRT(FN166)/FL166</f>
        <v>8.2580492769217407E-3</v>
      </c>
      <c r="FL169" s="24">
        <f>(FJ169-FD166)/SQRT(FK169^2+FE166^2)</f>
        <v>0.57363056152432279</v>
      </c>
      <c r="FM169" s="7">
        <f t="shared" si="3122"/>
        <v>0.56621782626433115</v>
      </c>
      <c r="FN169" s="4" t="s">
        <v>40</v>
      </c>
      <c r="FO169" s="4">
        <f>+FI166/FO166*100</f>
        <v>105.21877420169581</v>
      </c>
      <c r="FP169" s="4">
        <f>(1-1/9/FI166-1.96/3/SQRT(FI166))^3*FO169</f>
        <v>87.445358025782355</v>
      </c>
      <c r="FQ169" s="4">
        <f>(FI166+1)/FI166*(1-1/9/(FI166+1)+1.96/3/SQRT(FI166+1))^3*FO169</f>
        <v>125.54219478387596</v>
      </c>
      <c r="FR169" s="4">
        <f>(ABS(FI166-FO166)-0.5)/SQRT(FO166)</f>
        <v>0.51800881265070264</v>
      </c>
      <c r="FS169" s="7">
        <f t="shared" ref="FS169:FS170" si="3139">2*(1-NORMDIST(ABS(FR169),0,1,1))</f>
        <v>0.60445212068016518</v>
      </c>
      <c r="FU169" s="1">
        <f t="shared" si="2237"/>
        <v>3960</v>
      </c>
      <c r="FV169" s="1">
        <f t="shared" si="2238"/>
        <v>30948</v>
      </c>
      <c r="FW169" s="1">
        <f t="shared" si="2239"/>
        <v>12.8</v>
      </c>
      <c r="FX169" s="4"/>
      <c r="FY169" s="4"/>
      <c r="FZ169" s="4"/>
      <c r="GA169" s="4"/>
      <c r="GB169" s="4"/>
      <c r="GD169" s="4" t="s">
        <v>39</v>
      </c>
      <c r="GE169" s="4"/>
      <c r="GF169" s="4"/>
      <c r="GG169" s="4">
        <f>+GJ166/GI166</f>
        <v>5.0157985167761363E-2</v>
      </c>
      <c r="GH169" s="4">
        <f>SQRT(GK166)/GI166</f>
        <v>5.9722484265277848E-3</v>
      </c>
      <c r="GI169" s="24">
        <f>(GG169-GA166)/SQRT(GH169^2+GB166^2)</f>
        <v>-9.4126394684799966</v>
      </c>
      <c r="GJ169" s="7">
        <f t="shared" si="3123"/>
        <v>0</v>
      </c>
      <c r="GK169" s="4" t="s">
        <v>40</v>
      </c>
      <c r="GL169" s="4">
        <f>+GF166/GL166*100</f>
        <v>47.01734975004841</v>
      </c>
      <c r="GM169" s="4">
        <f>(1-1/9/GF166-1.96/3/SQRT(GF166))^3*GL169</f>
        <v>36.435944526752891</v>
      </c>
      <c r="GN169" s="4">
        <f>(GF166+1)/GF166*(1-1/9/(GF166+1)+1.96/3/SQRT(GF166+1))^3*GL169</f>
        <v>59.711520842958684</v>
      </c>
      <c r="GO169" s="4">
        <f>(ABS(GF166-GL166)-0.5)/SQRT(GL166)</f>
        <v>6.2828449380336204</v>
      </c>
      <c r="GP169" s="7">
        <f t="shared" ref="GP169:GP170" si="3140">2*(1-NORMDIST(ABS(GO169),0,1,1))</f>
        <v>3.3243252595127615E-10</v>
      </c>
      <c r="GR169" s="1">
        <f t="shared" si="2241"/>
        <v>10176</v>
      </c>
      <c r="GS169" s="1">
        <f t="shared" si="2242"/>
        <v>27240</v>
      </c>
      <c r="GT169" s="1">
        <f t="shared" si="2243"/>
        <v>37.4</v>
      </c>
      <c r="GU169" s="4"/>
      <c r="GV169" s="4"/>
      <c r="GW169" s="4"/>
      <c r="GX169" s="4"/>
      <c r="GY169" s="4"/>
      <c r="HA169" s="4" t="s">
        <v>39</v>
      </c>
      <c r="HB169" s="4"/>
      <c r="HC169" s="4"/>
      <c r="HD169" s="4">
        <f>+HG166/HF166</f>
        <v>0.23626502244934472</v>
      </c>
      <c r="HE169" s="4">
        <f>SQRT(HH166)/HF166</f>
        <v>1.2101460813876481E-2</v>
      </c>
      <c r="HF169" s="24">
        <f>(HD169-GX166)/SQRT(HE169^2+GY166^2)</f>
        <v>0.1891930775776528</v>
      </c>
      <c r="HG169" s="7">
        <f t="shared" si="3124"/>
        <v>0.8499414929826683</v>
      </c>
      <c r="HH169" s="4" t="s">
        <v>40</v>
      </c>
      <c r="HI169" s="4">
        <f>+HC166/HI166*100</f>
        <v>100.97622930356324</v>
      </c>
      <c r="HJ169" s="4">
        <f>(1-1/9/HC166-1.96/3/SQRT(HC166))^3*HI169</f>
        <v>89.66830584358857</v>
      </c>
      <c r="HK169" s="4">
        <f>(HC166+1)/HC166*(1-1/9/(HC166+1)+1.96/3/SQRT(HC166+1))^3*HI169</f>
        <v>113.31532832177216</v>
      </c>
      <c r="HL169" s="4">
        <f>(ABS(HC166-HI166)-0.5)/SQRT(HI166)</f>
        <v>0.13559981560217876</v>
      </c>
      <c r="HM169" s="7">
        <f t="shared" ref="HM169:HM170" si="3141">2*(1-NORMDIST(ABS(HL169),0,1,1))</f>
        <v>0.89213765123487665</v>
      </c>
      <c r="HO169" s="1">
        <f t="shared" si="2245"/>
        <v>11904</v>
      </c>
      <c r="HP169" s="1">
        <f t="shared" si="2246"/>
        <v>29607</v>
      </c>
      <c r="HQ169" s="1">
        <f t="shared" si="2247"/>
        <v>40.200000000000003</v>
      </c>
      <c r="HR169" s="4"/>
      <c r="HS169" s="4"/>
      <c r="HT169" s="4"/>
      <c r="HU169" s="4"/>
      <c r="HV169" s="4"/>
      <c r="HX169" s="4" t="s">
        <v>39</v>
      </c>
      <c r="HY169" s="4"/>
      <c r="HZ169" s="4"/>
      <c r="IA169" s="4">
        <f>+ID166/IC166</f>
        <v>0.26480491155303049</v>
      </c>
      <c r="IB169" s="4">
        <f>SQRT(IE166)/IC166</f>
        <v>1.2378126001764606E-2</v>
      </c>
      <c r="IC169" s="24">
        <f>(IA169-HU166)/SQRT(IB169^2+HV166^2)</f>
        <v>2.4270134423883345</v>
      </c>
      <c r="ID169" s="7">
        <f t="shared" si="3125"/>
        <v>1.522369177455718E-2</v>
      </c>
      <c r="IE169" s="4" t="s">
        <v>40</v>
      </c>
      <c r="IF169" s="4">
        <f>+HZ166/IF166*100</f>
        <v>112.85662160673395</v>
      </c>
      <c r="IG169" s="4">
        <f>(1-1/9/HZ166-1.96/3/SQRT(HZ166))^3*IF169</f>
        <v>101.11014073196222</v>
      </c>
      <c r="IH169" s="4">
        <f>(HZ166+1)/HZ166*(1-1/9/(HZ166+1)+1.96/3/SQRT(HZ166+1))^3*IF169</f>
        <v>125.59301989999179</v>
      </c>
      <c r="II169" s="4">
        <f>(ABS(HZ166-IF166)-0.5)/SQRT(IF166)</f>
        <v>2.1893871658635904</v>
      </c>
      <c r="IJ169" s="7">
        <f t="shared" ref="IJ169:IJ170" si="3142">2*(1-NORMDIST(ABS(II169),0,1,1))</f>
        <v>2.8568711679112457E-2</v>
      </c>
      <c r="IL169" s="1">
        <f t="shared" si="2249"/>
        <v>10306</v>
      </c>
      <c r="IM169" s="1">
        <f t="shared" si="2250"/>
        <v>23223</v>
      </c>
      <c r="IN169" s="1">
        <f t="shared" si="2251"/>
        <v>44.4</v>
      </c>
      <c r="IO169" s="4"/>
      <c r="IP169" s="4"/>
      <c r="IQ169" s="4"/>
      <c r="IR169" s="4"/>
      <c r="IS169" s="4"/>
      <c r="IU169" s="4" t="s">
        <v>39</v>
      </c>
      <c r="IV169" s="4"/>
      <c r="IW169" s="4"/>
      <c r="IX169" s="4">
        <f>+JA166/IZ166</f>
        <v>0.63627190818022417</v>
      </c>
      <c r="IY169" s="4">
        <f>SQRT(JB166)/IZ166</f>
        <v>1.317282069640166E-2</v>
      </c>
      <c r="IZ169" s="24">
        <f>(IX169-IR166)/SQRT(IY169^2+IS166^2)</f>
        <v>15.792556678330884</v>
      </c>
      <c r="JA169" s="7">
        <f t="shared" si="3126"/>
        <v>0</v>
      </c>
      <c r="JB169" s="4" t="s">
        <v>40</v>
      </c>
      <c r="JC169" s="4">
        <f>+IW166/JC166*100</f>
        <v>148.60175007488377</v>
      </c>
      <c r="JD169" s="4">
        <f>(1-1/9/IW166-1.96/3/SQRT(IW166))^3*JC169</f>
        <v>138.78382173455881</v>
      </c>
      <c r="JE169" s="4">
        <f>(IW166+1)/IW166*(1-1/9/(IW166+1)+1.96/3/SQRT(IW166+1))^3*JC169</f>
        <v>158.93092083090281</v>
      </c>
      <c r="JF169" s="4">
        <f>(ABS(IW166-JC166)-0.5)/SQRT(JC166)</f>
        <v>11.609776004510691</v>
      </c>
      <c r="JG169" s="7">
        <f t="shared" ref="JG169:JG170" si="3143">2*(1-NORMDIST(ABS(JF169),0,1,1))</f>
        <v>0</v>
      </c>
      <c r="JI169" s="1">
        <f t="shared" si="2253"/>
        <v>4564</v>
      </c>
      <c r="JJ169" s="1">
        <f t="shared" si="2254"/>
        <v>27079</v>
      </c>
      <c r="JK169" s="1">
        <f t="shared" si="2255"/>
        <v>16.899999999999999</v>
      </c>
      <c r="JL169" s="4"/>
      <c r="JM169" s="4"/>
      <c r="JN169" s="4"/>
      <c r="JO169" s="4"/>
      <c r="JP169" s="4"/>
      <c r="JR169" s="4" t="s">
        <v>39</v>
      </c>
      <c r="JS169" s="4"/>
      <c r="JT169" s="4"/>
      <c r="JU169" s="4">
        <f>+JX166/JW166</f>
        <v>0.45750998481114141</v>
      </c>
      <c r="JV169" s="4">
        <f>SQRT(JY166)/JW166</f>
        <v>1.4127024028403892E-2</v>
      </c>
      <c r="JW169" s="24">
        <f>(JU169-JO166)/SQRT(JV169^2+JP166^2)</f>
        <v>15.919533638217501</v>
      </c>
      <c r="JX169" s="7">
        <f t="shared" si="3127"/>
        <v>0</v>
      </c>
      <c r="JY169" s="4" t="s">
        <v>40</v>
      </c>
      <c r="JZ169" s="4">
        <f>+JT166/JZ166*100</f>
        <v>196.45356497032159</v>
      </c>
      <c r="KA169" s="4">
        <f>(1-1/9/JT166-1.96/3/SQRT(JT166))^3*JZ169</f>
        <v>180.65429286114605</v>
      </c>
      <c r="KB169" s="4">
        <f>(JT166+1)/JT166*(1-1/9/(JT166+1)+1.96/3/SQRT(JT166+1))^3*JZ169</f>
        <v>213.26442352277707</v>
      </c>
      <c r="KC169" s="4">
        <f>(ABS(JT166-JZ166)-0.5)/SQRT(JZ166)</f>
        <v>16.400199587447979</v>
      </c>
      <c r="KD169" s="7">
        <f t="shared" ref="KD169:KD170" si="3144">2*(1-NORMDIST(ABS(KC169),0,1,1))</f>
        <v>0</v>
      </c>
      <c r="KF169" s="1">
        <f t="shared" si="2257"/>
        <v>13199</v>
      </c>
      <c r="KG169" s="1">
        <f t="shared" si="2258"/>
        <v>31701</v>
      </c>
      <c r="KH169" s="1">
        <f t="shared" si="2259"/>
        <v>41.6</v>
      </c>
      <c r="KI169" s="4"/>
      <c r="KJ169" s="4"/>
      <c r="KK169" s="4"/>
      <c r="KL169" s="4"/>
      <c r="KM169" s="4"/>
      <c r="KO169" s="4" t="s">
        <v>39</v>
      </c>
      <c r="KP169" s="4"/>
      <c r="KQ169" s="4"/>
      <c r="KR169" s="4">
        <f>+KU166/KT166</f>
        <v>0.59843050488721439</v>
      </c>
      <c r="KS169" s="4">
        <f>SQRT(KV166)/KT166</f>
        <v>1.3903084539504493E-2</v>
      </c>
      <c r="KT169" s="24">
        <f>(KR169-KL166)/SQRT(KS169^2+KM166^2)</f>
        <v>0.23915254608848571</v>
      </c>
      <c r="KU169" s="7">
        <f t="shared" si="3128"/>
        <v>0.81098729777426626</v>
      </c>
      <c r="KV169" s="4" t="s">
        <v>40</v>
      </c>
      <c r="KW169" s="4">
        <f>+KQ166/KW166*100</f>
        <v>100.06630395180551</v>
      </c>
      <c r="KX169" s="4">
        <f>(1-1/9/KQ166-1.96/3/SQRT(KQ166))^3*KW169</f>
        <v>93.008635493897586</v>
      </c>
      <c r="KY169" s="4">
        <f>(KQ166+1)/KQ166*(1-1/9/(KQ166+1)+1.96/3/SQRT(KQ166+1))^3*KW169</f>
        <v>107.51752363011171</v>
      </c>
      <c r="KZ169" s="4">
        <f>(ABS(KQ166-KW166)-0.5)/SQRT(KW166)</f>
        <v>-2.3319442283928124E-4</v>
      </c>
      <c r="LA169" s="7">
        <f t="shared" ref="LA169:LA170" si="3145">2*(1-NORMDIST(ABS(KZ169),0,1,1))</f>
        <v>0.99981393777203742</v>
      </c>
      <c r="LC169" s="1">
        <f t="shared" si="2261"/>
        <v>12660</v>
      </c>
      <c r="LD169" s="1">
        <f t="shared" si="2262"/>
        <v>31802</v>
      </c>
      <c r="LE169" s="1">
        <f t="shared" si="2263"/>
        <v>39.799999999999997</v>
      </c>
      <c r="LF169" s="4"/>
      <c r="LG169" s="4"/>
      <c r="LH169" s="4"/>
      <c r="LI169" s="4"/>
      <c r="LJ169" s="4"/>
      <c r="LL169" s="4" t="s">
        <v>39</v>
      </c>
      <c r="LM169" s="4"/>
      <c r="LN169" s="4"/>
      <c r="LO169" s="4">
        <f>+LR166/LQ166</f>
        <v>5.3239003657218349E-2</v>
      </c>
      <c r="LP169" s="4">
        <f>SQRT(LS166)/LQ166</f>
        <v>6.4492068602312099E-3</v>
      </c>
      <c r="LQ169" s="24">
        <f>(LO169-LI166)/SQRT(LP169^2+LJ166^2)</f>
        <v>3.0938685628093696E-2</v>
      </c>
      <c r="LR169" s="7">
        <f t="shared" si="3129"/>
        <v>0.97531843800979923</v>
      </c>
      <c r="LS169" s="4" t="s">
        <v>40</v>
      </c>
      <c r="LT169" s="4">
        <f>+LN166/LT166*100</f>
        <v>97.171832006963726</v>
      </c>
      <c r="LU169" s="4">
        <f>(1-1/9/LN166-1.96/3/SQRT(LN166))^3*LT169</f>
        <v>74.991155537092936</v>
      </c>
      <c r="LV169" s="4">
        <f>(LN166+1)/LN166*(1-1/9/(LN166+1)+1.96/3/SQRT(LN166+1))^3*LT169</f>
        <v>123.8559331956842</v>
      </c>
      <c r="LW169" s="4">
        <f>(ABS(LN166-LT166)-0.5)/SQRT(LT166)</f>
        <v>0.17017445011878624</v>
      </c>
      <c r="LX169" s="7">
        <f t="shared" ref="LX169:LX170" si="3146">2*(1-NORMDIST(ABS(LW169),0,1,1))</f>
        <v>0.86487294447732777</v>
      </c>
      <c r="LZ169" s="1">
        <f t="shared" si="2265"/>
        <v>6477</v>
      </c>
      <c r="MA169" s="1">
        <f t="shared" si="2266"/>
        <v>34290</v>
      </c>
      <c r="MB169" s="1">
        <f t="shared" si="2267"/>
        <v>18.899999999999999</v>
      </c>
      <c r="MC169" s="4"/>
      <c r="MD169" s="4"/>
      <c r="ME169" s="4"/>
      <c r="MF169" s="4"/>
      <c r="MG169" s="4"/>
      <c r="MI169" s="4" t="s">
        <v>39</v>
      </c>
      <c r="MJ169" s="4"/>
      <c r="MK169" s="4"/>
      <c r="ML169" s="4">
        <f>+MO166/MN166</f>
        <v>0.12461582392336167</v>
      </c>
      <c r="MM169" s="4">
        <f>SQRT(MP166)/MN166</f>
        <v>9.4575587520190855E-3</v>
      </c>
      <c r="MN169" s="24">
        <f>(ML169-MF166)/SQRT(MM169^2+MG166^2)</f>
        <v>-5.1141355357159028</v>
      </c>
      <c r="MO169" s="7">
        <f t="shared" si="3130"/>
        <v>3.1518099907756891E-7</v>
      </c>
      <c r="MP169" s="4" t="s">
        <v>40</v>
      </c>
      <c r="MQ169" s="4">
        <f>+MK166/MQ166*100</f>
        <v>71.87072081527937</v>
      </c>
      <c r="MR169" s="4">
        <f>(1-1/9/MK166-1.96/3/SQRT(MK166))^3*MQ169</f>
        <v>60.898473424392826</v>
      </c>
      <c r="MS169" s="4">
        <f>(MK166+1)/MK166*(1-1/9/(MK166+1)+1.96/3/SQRT(MK166+1))^3*MQ169</f>
        <v>84.248428177838619</v>
      </c>
      <c r="MT169" s="4">
        <f>(ABS(MK166-MQ166)-0.5)/SQRT(MQ166)</f>
        <v>4.0563822826150657</v>
      </c>
      <c r="MU169" s="7">
        <f t="shared" ref="MU169:MU170" si="3147">2*(1-NORMDIST(ABS(MT169),0,1,1))</f>
        <v>4.9838663135570727E-5</v>
      </c>
      <c r="MW169" s="1">
        <f t="shared" si="2269"/>
        <v>8677</v>
      </c>
      <c r="MX169" s="1">
        <f t="shared" si="2270"/>
        <v>26541</v>
      </c>
      <c r="MY169" s="1">
        <f t="shared" si="2271"/>
        <v>32.700000000000003</v>
      </c>
      <c r="MZ169" s="4"/>
      <c r="NA169" s="4"/>
      <c r="NB169" s="4"/>
      <c r="NC169" s="4"/>
      <c r="ND169" s="4"/>
      <c r="NF169" s="4" t="s">
        <v>39</v>
      </c>
      <c r="NG169" s="4"/>
      <c r="NH169" s="4"/>
      <c r="NI169" s="4">
        <f>+NL166/NK166</f>
        <v>0.96555493241871215</v>
      </c>
      <c r="NJ169" s="4">
        <f>SQRT(NM166)/NK166</f>
        <v>8.1883297704537662E-3</v>
      </c>
      <c r="NK169" s="24">
        <f>(NI169-NC166)/SQRT(NJ169^2+ND166^2)</f>
        <v>11.185136905817275</v>
      </c>
      <c r="NL169" s="7">
        <f t="shared" si="3131"/>
        <v>0</v>
      </c>
      <c r="NM169" s="4" t="s">
        <v>40</v>
      </c>
      <c r="NN169" s="4">
        <f>+NH166/NN166*100</f>
        <v>110.06667305526565</v>
      </c>
      <c r="NO169" s="4">
        <f>(1-1/9/NH166-1.96/3/SQRT(NH166))^3*NN169</f>
        <v>100.23651258510124</v>
      </c>
      <c r="NP169" s="4">
        <f>(NH166+1)/NH166*(1-1/9/(NH166+1)+1.96/3/SQRT(NH166+1))^3*NN169</f>
        <v>120.6002119072979</v>
      </c>
      <c r="NQ169" s="4">
        <f>(ABS(NH166-NN166)-0.5)/SQRT(NN166)</f>
        <v>2.0335022544950418</v>
      </c>
      <c r="NR169" s="7">
        <f t="shared" ref="NR169:NR170" si="3148">2*(1-NORMDIST(ABS(NQ169),0,1,1))</f>
        <v>4.2001806032706313E-2</v>
      </c>
      <c r="NT169" s="1">
        <f t="shared" si="2273"/>
        <v>9927</v>
      </c>
      <c r="NU169" s="1">
        <f t="shared" si="2274"/>
        <v>20049</v>
      </c>
      <c r="NV169" s="1">
        <f t="shared" si="2275"/>
        <v>49.5</v>
      </c>
      <c r="NW169" s="4"/>
      <c r="NX169" s="4"/>
      <c r="NY169" s="4"/>
      <c r="NZ169" s="4"/>
      <c r="OA169" s="4"/>
      <c r="OC169" s="4" t="s">
        <v>39</v>
      </c>
      <c r="OD169" s="4"/>
      <c r="OE169" s="4"/>
      <c r="OF169" s="4">
        <f>+OI166/OH166</f>
        <v>6.8017210423143779E-2</v>
      </c>
      <c r="OG169" s="4">
        <f>SQRT(OJ166)/OH166</f>
        <v>1.1199885369306753E-2</v>
      </c>
      <c r="OH169" s="24">
        <f>(OF169-NZ166)/SQRT(OG169^2+OA166^2)</f>
        <v>0.43042809649971286</v>
      </c>
      <c r="OI169" s="7">
        <f t="shared" si="3132"/>
        <v>0.66688426082255181</v>
      </c>
      <c r="OJ169" s="4" t="s">
        <v>40</v>
      </c>
      <c r="OK169" s="4">
        <f>+OE166/OK166*100</f>
        <v>108.74449791219511</v>
      </c>
      <c r="OL169" s="4">
        <f>(1-1/9/OE166-1.96/3/SQRT(OE166))^3*OK169</f>
        <v>75.296566770652888</v>
      </c>
      <c r="OM169" s="4">
        <f>(OE166+1)/OE166*(1-1/9/(OE166+1)+1.96/3/SQRT(OE166+1))^3*OK169</f>
        <v>151.96512886726907</v>
      </c>
      <c r="ON169" s="4">
        <f>(ABS(OE166-OK166)-0.5)/SQRT(OK166)</f>
        <v>0.39953712312042916</v>
      </c>
      <c r="OO169" s="7">
        <f t="shared" ref="OO169:OO170" si="3149">2*(1-NORMDIST(ABS(ON169),0,1,1))</f>
        <v>0.68949747579737752</v>
      </c>
      <c r="OQ169" s="1">
        <f t="shared" si="2277"/>
        <v>3801</v>
      </c>
      <c r="OR169" s="1">
        <f t="shared" si="2278"/>
        <v>22794</v>
      </c>
      <c r="OS169" s="1">
        <f t="shared" si="2279"/>
        <v>16.7</v>
      </c>
      <c r="OT169" s="4"/>
      <c r="OU169" s="4"/>
      <c r="OV169" s="4"/>
      <c r="OW169" s="4"/>
      <c r="OX169" s="4"/>
      <c r="OZ169" s="4" t="s">
        <v>39</v>
      </c>
      <c r="PA169" s="4"/>
      <c r="PB169" s="4"/>
      <c r="PC169" s="4">
        <f>+PF166/PE166</f>
        <v>1.5364871975146044E-2</v>
      </c>
      <c r="PD169" s="4">
        <f>SQRT(PG166)/PE166</f>
        <v>5.758460225467844E-3</v>
      </c>
      <c r="PE169" s="24">
        <f>(PC169-OW166)/SQRT(PD169^2+OX166^2)</f>
        <v>0.89958341407073439</v>
      </c>
      <c r="PF169" s="7">
        <f t="shared" si="3133"/>
        <v>0.36834198699419485</v>
      </c>
      <c r="PG169" s="4" t="s">
        <v>40</v>
      </c>
      <c r="PH169" s="4">
        <f>+PB166/PH166*100</f>
        <v>149.04989973667693</v>
      </c>
      <c r="PI169" s="4">
        <f>(1-1/9/PB166-1.96/3/SQRT(PB166))^3*PH169</f>
        <v>59.713199136409358</v>
      </c>
      <c r="PJ169" s="4">
        <f>(PB166+1)/PB166*(1-1/9/(PB166+1)+1.96/3/SQRT(PB166+1))^3*PH169</f>
        <v>307.11547568835527</v>
      </c>
      <c r="PK169" s="4">
        <f>(ABS(PB166-PH166)-0.5)/SQRT(PH166)</f>
        <v>0.83224987288332253</v>
      </c>
      <c r="PL169" s="7">
        <f t="shared" ref="PL169:PL170" si="3150">2*(1-NORMDIST(ABS(PK169),0,1,1))</f>
        <v>0.4052679184026271</v>
      </c>
      <c r="PN169" s="1">
        <f t="shared" si="2281"/>
        <v>832</v>
      </c>
      <c r="PO169" s="1">
        <f t="shared" si="2282"/>
        <v>18531</v>
      </c>
      <c r="PP169" s="1">
        <f t="shared" si="2283"/>
        <v>4.5</v>
      </c>
      <c r="PQ169" s="4"/>
      <c r="PR169" s="4"/>
      <c r="PS169" s="4"/>
      <c r="PT169" s="4"/>
      <c r="PU169" s="4"/>
      <c r="PW169" s="4" t="s">
        <v>39</v>
      </c>
      <c r="PX169" s="4"/>
      <c r="PY169" s="4"/>
      <c r="PZ169" s="4">
        <f>+QC166/QB166</f>
        <v>1.2388206985778902E-2</v>
      </c>
      <c r="QA169" s="4">
        <f>SQRT(QD166)/QB166</f>
        <v>5.0549427075255423E-3</v>
      </c>
      <c r="QB169" s="24">
        <f>(PZ169-PT166)/SQRT(QA169^2+PU166^2)</f>
        <v>2.0528759928689309</v>
      </c>
      <c r="QC169" s="7">
        <f t="shared" si="3134"/>
        <v>4.0084605907098059E-2</v>
      </c>
      <c r="QD169" s="4" t="s">
        <v>40</v>
      </c>
      <c r="QE169" s="4">
        <f>+PY166/QE166*100</f>
        <v>661.52942942852371</v>
      </c>
      <c r="QF169" s="4">
        <f>(1-1/9/PY166-1.96/3/SQRT(PY166))^3*QE169</f>
        <v>241.56196301603026</v>
      </c>
      <c r="QG169" s="4">
        <f>(PY166+1)/PY166*(1-1/9/(PY166+1)+1.96/3/SQRT(PY166+1))^3*QE169</f>
        <v>1439.9175109141127</v>
      </c>
      <c r="QH169" s="4">
        <f>(ABS(PY166-QE166)-0.5)/SQRT(QE166)</f>
        <v>4.8227686924803361</v>
      </c>
      <c r="QI169" s="7">
        <f t="shared" ref="QI169:QI170" si="3151">2*(1-NORMDIST(ABS(QH169),0,1,1))</f>
        <v>1.4157912000545281E-6</v>
      </c>
      <c r="QN169" s="4"/>
      <c r="QO169" s="4"/>
      <c r="QP169" s="4"/>
      <c r="QQ169" s="4"/>
      <c r="QR169" s="4"/>
      <c r="QT169" s="4"/>
      <c r="QU169" s="4"/>
      <c r="QV169" s="4"/>
      <c r="QW169" s="4"/>
      <c r="QX169" s="4"/>
      <c r="QY169" s="24"/>
      <c r="QZ169" s="7"/>
      <c r="RA169" s="4"/>
      <c r="RB169" s="4"/>
      <c r="RC169" s="4"/>
      <c r="RD169" s="4"/>
      <c r="RE169" s="4"/>
      <c r="RF169" s="7"/>
    </row>
    <row r="170" spans="1:474">
      <c r="A170" s="20" t="s">
        <v>13</v>
      </c>
      <c r="B170" s="20" t="s">
        <v>18</v>
      </c>
      <c r="C170" s="20">
        <v>66</v>
      </c>
      <c r="D170" s="20" t="s">
        <v>15</v>
      </c>
      <c r="E170" s="23">
        <v>13328</v>
      </c>
      <c r="F170" s="23">
        <v>33273</v>
      </c>
      <c r="G170" s="20">
        <v>40.1</v>
      </c>
      <c r="H170" s="23">
        <v>3710</v>
      </c>
      <c r="I170" s="23">
        <v>22740</v>
      </c>
      <c r="J170" s="20">
        <v>16.3</v>
      </c>
      <c r="K170" s="23">
        <v>6258</v>
      </c>
      <c r="L170" s="23">
        <v>27428</v>
      </c>
      <c r="M170" s="20">
        <v>22.8</v>
      </c>
      <c r="N170" s="23">
        <v>1639</v>
      </c>
      <c r="O170" s="23">
        <v>29104</v>
      </c>
      <c r="P170" s="20">
        <v>5.6</v>
      </c>
      <c r="Q170" s="23">
        <v>2732</v>
      </c>
      <c r="R170" s="23">
        <v>24235</v>
      </c>
      <c r="S170" s="20">
        <v>11.3</v>
      </c>
      <c r="T170" s="23">
        <v>4125</v>
      </c>
      <c r="U170" s="23">
        <v>26487</v>
      </c>
      <c r="V170" s="20">
        <v>15.6</v>
      </c>
      <c r="W170" s="23">
        <v>7573</v>
      </c>
      <c r="X170" s="23">
        <v>25242</v>
      </c>
      <c r="Y170" s="20">
        <v>30</v>
      </c>
      <c r="Z170" s="23">
        <v>9426</v>
      </c>
      <c r="AA170" s="23">
        <v>22308</v>
      </c>
      <c r="AB170" s="20">
        <v>42.3</v>
      </c>
      <c r="AC170" s="23">
        <v>12576</v>
      </c>
      <c r="AD170" s="23">
        <v>26833</v>
      </c>
      <c r="AE170" s="20">
        <v>46.9</v>
      </c>
      <c r="AF170" s="23">
        <v>4368</v>
      </c>
      <c r="AG170" s="23">
        <v>26406</v>
      </c>
      <c r="AH170" s="20">
        <v>16.5</v>
      </c>
      <c r="AI170" s="23">
        <v>15350</v>
      </c>
      <c r="AJ170" s="23">
        <v>26319</v>
      </c>
      <c r="AK170" s="20">
        <v>58.3</v>
      </c>
      <c r="AL170" s="23">
        <v>14722</v>
      </c>
      <c r="AM170" s="23">
        <v>24832</v>
      </c>
      <c r="AN170" s="20">
        <v>59.3</v>
      </c>
      <c r="AO170" s="23">
        <v>4835</v>
      </c>
      <c r="AP170" s="23">
        <v>24896</v>
      </c>
      <c r="AQ170" s="20">
        <v>19.399999999999999</v>
      </c>
      <c r="AR170" s="23">
        <v>10576</v>
      </c>
      <c r="AS170" s="23">
        <v>23795</v>
      </c>
      <c r="AT170" s="20">
        <v>44.4</v>
      </c>
      <c r="AU170" s="23">
        <v>7599</v>
      </c>
      <c r="AV170" s="23">
        <v>23217</v>
      </c>
      <c r="AW170" s="20">
        <v>32.700000000000003</v>
      </c>
      <c r="AX170" s="23">
        <v>3831</v>
      </c>
      <c r="AY170" s="23">
        <v>17736</v>
      </c>
      <c r="AZ170" s="20">
        <v>21.6</v>
      </c>
      <c r="BA170" s="20">
        <v>701</v>
      </c>
      <c r="BB170" s="23">
        <v>23391</v>
      </c>
      <c r="BC170" s="20">
        <v>3</v>
      </c>
      <c r="BE170" s="35"/>
      <c r="BF170" s="1" t="str">
        <f t="shared" si="2213"/>
        <v>明細部</v>
      </c>
      <c r="BG170" s="1" t="str">
        <f t="shared" si="2214"/>
        <v>同規模</v>
      </c>
      <c r="BH170" s="1">
        <f t="shared" si="2215"/>
        <v>66</v>
      </c>
      <c r="BI170" s="1" t="str">
        <f t="shared" si="2216"/>
        <v>男</v>
      </c>
      <c r="BJ170" s="1">
        <f t="shared" si="2217"/>
        <v>13328</v>
      </c>
      <c r="BK170" s="1">
        <f t="shared" si="2218"/>
        <v>33273</v>
      </c>
      <c r="BL170" s="1">
        <f t="shared" si="2219"/>
        <v>40.1</v>
      </c>
      <c r="BM170" s="4"/>
      <c r="BN170" s="4"/>
      <c r="BO170" s="4"/>
      <c r="BP170" s="4"/>
      <c r="BQ170" s="4"/>
      <c r="BR170" s="4"/>
      <c r="BS170" s="4" t="s">
        <v>41</v>
      </c>
      <c r="BT170" s="4"/>
      <c r="BU170" s="4"/>
      <c r="BV170" s="4">
        <f>+BY167/BX167</f>
        <v>0.35686454707509929</v>
      </c>
      <c r="BW170" s="4">
        <f>SQRT(BZ167)/BX167</f>
        <v>1.0802702216149093E-2</v>
      </c>
      <c r="BX170" s="24">
        <f>(BV170-BP167)/SQRT(BW170^2+BQ167^2)</f>
        <v>-7.6443421571526642</v>
      </c>
      <c r="BY170" s="7">
        <f t="shared" si="3118"/>
        <v>2.1094237467877974E-14</v>
      </c>
      <c r="BZ170" s="4" t="s">
        <v>42</v>
      </c>
      <c r="CA170" s="4">
        <f>+BU167/CA167*100</f>
        <v>79.468064099611141</v>
      </c>
      <c r="CB170" s="4">
        <f>(1-1/9/BU167-1.96/3/SQRT(BU167))^3*CA170</f>
        <v>73.745048961044532</v>
      </c>
      <c r="CC170" s="4">
        <f>(BU167+1)/BU167*(1-1/9/(BU167+1)+1.96/3/SQRT(BU167+1))^3*CA170</f>
        <v>85.517273631028957</v>
      </c>
      <c r="CD170" s="4">
        <f>(ABS(BU167-CA167)-0.5)/SQRT(CA167)</f>
        <v>6.1376762417661306</v>
      </c>
      <c r="CE170" s="7">
        <f t="shared" si="3135"/>
        <v>8.3737305978104359E-10</v>
      </c>
      <c r="CG170" s="1">
        <f t="shared" si="2221"/>
        <v>3710</v>
      </c>
      <c r="CH170" s="1">
        <f t="shared" si="2222"/>
        <v>22740</v>
      </c>
      <c r="CI170" s="1">
        <f t="shared" si="2223"/>
        <v>16.3</v>
      </c>
      <c r="CJ170" s="4"/>
      <c r="CK170" s="4"/>
      <c r="CL170" s="4"/>
      <c r="CM170" s="4"/>
      <c r="CN170" s="4"/>
      <c r="CO170" s="4"/>
      <c r="CP170" s="4" t="s">
        <v>41</v>
      </c>
      <c r="CQ170" s="4"/>
      <c r="CR170" s="4"/>
      <c r="CS170" s="4">
        <f>+CV167/CU167</f>
        <v>4.5670487867676225E-2</v>
      </c>
      <c r="CT170" s="4">
        <f>SQRT(CW167)/CU167</f>
        <v>4.9148863188591052E-3</v>
      </c>
      <c r="CU170" s="24">
        <f>(CS170-CM167)/SQRT(CT170^2+CN167^2)</f>
        <v>-4.2594339063201279</v>
      </c>
      <c r="CV170" s="7">
        <f t="shared" si="3119"/>
        <v>2.0494528679027013E-5</v>
      </c>
      <c r="CW170" s="4" t="s">
        <v>42</v>
      </c>
      <c r="CX170" s="4">
        <f>+CR167/CX167*100</f>
        <v>66.342774266249023</v>
      </c>
      <c r="CY170" s="4">
        <f>(1-1/9/CR167-1.96/3/SQRT(CR167))^3*CX170</f>
        <v>52.990407709162845</v>
      </c>
      <c r="CZ170" s="4">
        <f>(CR167+1)/CR167*(1-1/9/(CR167+1)+1.96/3/SQRT(CR167+1))^3*CX170</f>
        <v>82.035106164985592</v>
      </c>
      <c r="DA170" s="4">
        <f>(ABS(CR167-CX167)-0.5)/SQRT(CX167)</f>
        <v>3.7655285863528354</v>
      </c>
      <c r="DB170" s="7">
        <f t="shared" si="3136"/>
        <v>1.6619710634091511E-4</v>
      </c>
      <c r="DD170" s="1">
        <f t="shared" si="2225"/>
        <v>6258</v>
      </c>
      <c r="DE170" s="1">
        <f t="shared" si="2226"/>
        <v>27428</v>
      </c>
      <c r="DF170" s="1">
        <f t="shared" si="2227"/>
        <v>22.8</v>
      </c>
      <c r="DG170" s="4"/>
      <c r="DH170" s="4"/>
      <c r="DI170" s="4"/>
      <c r="DJ170" s="4"/>
      <c r="DK170" s="4"/>
      <c r="DL170" s="4"/>
      <c r="DM170" s="4" t="s">
        <v>41</v>
      </c>
      <c r="DN170" s="4"/>
      <c r="DO170" s="4"/>
      <c r="DP170" s="4">
        <f>+DS167/DR167</f>
        <v>3.8184995689385201E-2</v>
      </c>
      <c r="DQ170" s="4">
        <f>SQRT(DT167)/DR167</f>
        <v>4.8548976120967539E-3</v>
      </c>
      <c r="DR170" s="24">
        <f>(DP170-DJ167)/SQRT(DQ170^2+DK167^2)</f>
        <v>-1.2043667144831072</v>
      </c>
      <c r="DS170" s="7">
        <f t="shared" si="3120"/>
        <v>0.22844787127670885</v>
      </c>
      <c r="DT170" s="4" t="s">
        <v>42</v>
      </c>
      <c r="DU170" s="4">
        <f>+DO167/DU167*100</f>
        <v>82.258062541591102</v>
      </c>
      <c r="DV170" s="4">
        <f>(1-1/9/DO167-1.96/3/SQRT(DO167))^3*DU170</f>
        <v>62.767736520833587</v>
      </c>
      <c r="DW170" s="4">
        <f>(DO167+1)/DO167*(1-1/9/(DO167+1)+1.96/3/SQRT(DO167+1))^3*DU170</f>
        <v>105.88470742973294</v>
      </c>
      <c r="DX170" s="4">
        <f>(ABS(DO167-DU167)-0.5)/SQRT(DU167)</f>
        <v>1.4567167848023952</v>
      </c>
      <c r="DY170" s="7">
        <f t="shared" si="3137"/>
        <v>0.14519457457642804</v>
      </c>
      <c r="EA170" s="1">
        <f t="shared" si="2229"/>
        <v>1639</v>
      </c>
      <c r="EB170" s="1">
        <f t="shared" si="2230"/>
        <v>29104</v>
      </c>
      <c r="EC170" s="1">
        <f t="shared" si="2231"/>
        <v>5.6</v>
      </c>
      <c r="ED170" s="4"/>
      <c r="EE170" s="4"/>
      <c r="EF170" s="4"/>
      <c r="EG170" s="4"/>
      <c r="EH170" s="4"/>
      <c r="EI170" s="4"/>
      <c r="EJ170" s="4" t="s">
        <v>41</v>
      </c>
      <c r="EK170" s="4"/>
      <c r="EL170" s="4"/>
      <c r="EM170" s="4">
        <f>+EP167/EO167</f>
        <v>3.8735383545264894E-2</v>
      </c>
      <c r="EN170" s="4">
        <f>SQRT(EQ167)/EO167</f>
        <v>4.6754123975841977E-3</v>
      </c>
      <c r="EO170" s="24">
        <f>(EM170-EG167)/SQRT(EN170^2+EH167^2)</f>
        <v>-2.5991264320362366</v>
      </c>
      <c r="EP170" s="7">
        <f t="shared" si="3121"/>
        <v>9.3461343085472492E-3</v>
      </c>
      <c r="EQ170" s="4" t="s">
        <v>42</v>
      </c>
      <c r="ER170" s="4">
        <f>+EL167/ER167*100</f>
        <v>70.591623811408681</v>
      </c>
      <c r="ES170" s="4">
        <f>(1-1/9/EL167-1.96/3/SQRT(EL167))^3*ER170</f>
        <v>54.478209698443578</v>
      </c>
      <c r="ET170" s="4">
        <f>(EL167+1)/EL167*(1-1/9/(EL167+1)+1.96/3/SQRT(EL167+1))^3*ER170</f>
        <v>89.976603943559809</v>
      </c>
      <c r="EU170" s="4">
        <f>(ABS(EL167-ER167)-0.5)/SQRT(ER167)</f>
        <v>2.7698555838948695</v>
      </c>
      <c r="EV170" s="7">
        <f t="shared" si="3138"/>
        <v>5.6081152218399044E-3</v>
      </c>
      <c r="EX170" s="1">
        <f t="shared" si="2233"/>
        <v>2732</v>
      </c>
      <c r="EY170" s="1">
        <f t="shared" si="2234"/>
        <v>24235</v>
      </c>
      <c r="EZ170" s="1">
        <f t="shared" si="2235"/>
        <v>11.3</v>
      </c>
      <c r="FA170" s="4"/>
      <c r="FB170" s="4"/>
      <c r="FC170" s="4"/>
      <c r="FD170" s="4"/>
      <c r="FE170" s="4"/>
      <c r="FF170" s="4"/>
      <c r="FG170" s="4" t="s">
        <v>41</v>
      </c>
      <c r="FH170" s="4"/>
      <c r="FI170" s="4"/>
      <c r="FJ170" s="4">
        <f>+FM167/FL167</f>
        <v>0.12466913918295865</v>
      </c>
      <c r="FK170" s="4">
        <f>SQRT(FN167)/FL167</f>
        <v>8.124838251961003E-3</v>
      </c>
      <c r="FL170" s="24">
        <f>(FJ170-FD167)/SQRT(FK170^2+FE167^2)</f>
        <v>0.99682569050978487</v>
      </c>
      <c r="FM170" s="7">
        <f t="shared" si="3122"/>
        <v>0.31884912594847981</v>
      </c>
      <c r="FN170" s="4" t="s">
        <v>42</v>
      </c>
      <c r="FO170" s="4">
        <f>+FI167/FO167*100</f>
        <v>103.66875166026006</v>
      </c>
      <c r="FP170" s="4">
        <f>(1-1/9/FI167-1.96/3/SQRT(FI167))^3*FO170</f>
        <v>90.088708252478426</v>
      </c>
      <c r="FQ170" s="4">
        <f>(FI167+1)/FI167*(1-1/9/(FI167+1)+1.96/3/SQRT(FI167+1))^3*FO170</f>
        <v>118.71758193486743</v>
      </c>
      <c r="FR170" s="4">
        <f>(ABS(FI167-FO167)-0.5)/SQRT(FO167)</f>
        <v>0.48570135132386683</v>
      </c>
      <c r="FS170" s="7">
        <f t="shared" si="3139"/>
        <v>0.62717892541950215</v>
      </c>
      <c r="FU170" s="1">
        <f t="shared" si="2237"/>
        <v>4125</v>
      </c>
      <c r="FV170" s="1">
        <f t="shared" si="2238"/>
        <v>26487</v>
      </c>
      <c r="FW170" s="1">
        <f t="shared" si="2239"/>
        <v>15.6</v>
      </c>
      <c r="FX170" s="4"/>
      <c r="FY170" s="4"/>
      <c r="FZ170" s="4"/>
      <c r="GA170" s="4"/>
      <c r="GB170" s="4"/>
      <c r="GC170" s="4"/>
      <c r="GD170" s="4" t="s">
        <v>41</v>
      </c>
      <c r="GE170" s="4"/>
      <c r="GF170" s="4"/>
      <c r="GG170" s="4">
        <f>+GJ167/GI167</f>
        <v>6.683789934787969E-2</v>
      </c>
      <c r="GH170" s="4">
        <f>SQRT(GK167)/GI167</f>
        <v>6.0307199498808159E-3</v>
      </c>
      <c r="GI170" s="24">
        <f>(GG170-GA167)/SQRT(GH170^2+GB167^2)</f>
        <v>-7.9417989170620356</v>
      </c>
      <c r="GJ170" s="7">
        <f t="shared" si="3123"/>
        <v>1.9984014443252818E-15</v>
      </c>
      <c r="GK170" s="4" t="s">
        <v>42</v>
      </c>
      <c r="GL170" s="4">
        <f>+GF167/GL167*100</f>
        <v>54.694509250651016</v>
      </c>
      <c r="GM170" s="4">
        <f>(1-1/9/GF167-1.96/3/SQRT(GF167))^3*GL170</f>
        <v>45.30892424553975</v>
      </c>
      <c r="GN170" s="4">
        <f>(GF167+1)/GF167*(1-1/9/(GF167+1)+1.96/3/SQRT(GF167+1))^3*GL170</f>
        <v>65.450833620372308</v>
      </c>
      <c r="GO170" s="4">
        <f>(ABS(GF167-GL167)-0.5)/SQRT(GL167)</f>
        <v>6.6488099770670646</v>
      </c>
      <c r="GP170" s="7">
        <f t="shared" si="3140"/>
        <v>2.9547253532768991E-11</v>
      </c>
      <c r="GR170" s="1">
        <f t="shared" si="2241"/>
        <v>7573</v>
      </c>
      <c r="GS170" s="1">
        <f t="shared" si="2242"/>
        <v>25242</v>
      </c>
      <c r="GT170" s="1">
        <f t="shared" si="2243"/>
        <v>30</v>
      </c>
      <c r="GU170" s="4"/>
      <c r="GV170" s="4"/>
      <c r="GW170" s="4"/>
      <c r="GX170" s="4"/>
      <c r="GY170" s="4"/>
      <c r="GZ170" s="4"/>
      <c r="HA170" s="4" t="s">
        <v>41</v>
      </c>
      <c r="HB170" s="4"/>
      <c r="HC170" s="4"/>
      <c r="HD170" s="4">
        <f>+HG167/HF167</f>
        <v>0.25587391769359413</v>
      </c>
      <c r="HE170" s="4">
        <f>SQRT(HH167)/HF167</f>
        <v>1.0307041998799985E-2</v>
      </c>
      <c r="HF170" s="24">
        <f>(HD170-GX167)/SQRT(HE170^2+GY167^2)</f>
        <v>-0.71560967784055207</v>
      </c>
      <c r="HG170" s="7">
        <f t="shared" si="3124"/>
        <v>0.47423239612465551</v>
      </c>
      <c r="HH170" s="4" t="s">
        <v>42</v>
      </c>
      <c r="HI170" s="4">
        <f>+HC167/HI167*100</f>
        <v>96.956990770569988</v>
      </c>
      <c r="HJ170" s="4">
        <f>(1-1/9/HC167-1.96/3/SQRT(HC167))^3*HI170</f>
        <v>88.306846029827099</v>
      </c>
      <c r="HK170" s="4">
        <f>(HC167+1)/HC167*(1-1/9/(HC167+1)+1.96/3/SQRT(HC167+1))^3*HI170</f>
        <v>106.22538254289928</v>
      </c>
      <c r="HL170" s="4">
        <f>(ABS(HC167-HI167)-0.5)/SQRT(HI167)</f>
        <v>0.64060524120727491</v>
      </c>
      <c r="HM170" s="7">
        <f t="shared" si="3141"/>
        <v>0.52177919345410917</v>
      </c>
      <c r="HO170" s="1">
        <f t="shared" si="2245"/>
        <v>9426</v>
      </c>
      <c r="HP170" s="1">
        <f t="shared" si="2246"/>
        <v>22308</v>
      </c>
      <c r="HQ170" s="1">
        <f t="shared" si="2247"/>
        <v>42.3</v>
      </c>
      <c r="HR170" s="4"/>
      <c r="HS170" s="4"/>
      <c r="HT170" s="4"/>
      <c r="HU170" s="4"/>
      <c r="HV170" s="4"/>
      <c r="HW170" s="4"/>
      <c r="HX170" s="4" t="s">
        <v>41</v>
      </c>
      <c r="HY170" s="4"/>
      <c r="HZ170" s="4"/>
      <c r="IA170" s="4">
        <f>+ID167/IC167</f>
        <v>0.27660231875425761</v>
      </c>
      <c r="IB170" s="4">
        <f>SQRT(IE167)/IC167</f>
        <v>1.0642386487907628E-2</v>
      </c>
      <c r="IC170" s="24">
        <f>(IA170-HU167)/SQRT(IB170^2+HV167^2)</f>
        <v>3.4492156808850605</v>
      </c>
      <c r="ID170" s="7">
        <f t="shared" si="3125"/>
        <v>5.6221744672146912E-4</v>
      </c>
      <c r="IE170" s="4" t="s">
        <v>42</v>
      </c>
      <c r="IF170" s="4">
        <f>+HZ167/IF167*100</f>
        <v>111.83883168836309</v>
      </c>
      <c r="IG170" s="4">
        <f>(1-1/9/HZ167-1.96/3/SQRT(HZ167))^3*IF170</f>
        <v>102.33238168302734</v>
      </c>
      <c r="IH170" s="4">
        <f>(HZ167+1)/HZ167*(1-1/9/(HZ167+1)+1.96/3/SQRT(HZ167+1))^3*IF170</f>
        <v>121.9906972389597</v>
      </c>
      <c r="II170" s="4">
        <f>(ABS(HZ167-IF167)-0.5)/SQRT(IF167)</f>
        <v>2.5022025893246824</v>
      </c>
      <c r="IJ170" s="7">
        <f t="shared" si="3142"/>
        <v>1.2342327620941562E-2</v>
      </c>
      <c r="IL170" s="1">
        <f t="shared" si="2249"/>
        <v>12576</v>
      </c>
      <c r="IM170" s="1">
        <f t="shared" si="2250"/>
        <v>26833</v>
      </c>
      <c r="IN170" s="1">
        <f t="shared" si="2251"/>
        <v>46.9</v>
      </c>
      <c r="IO170" s="4"/>
      <c r="IP170" s="4"/>
      <c r="IQ170" s="4"/>
      <c r="IR170" s="4"/>
      <c r="IS170" s="4"/>
      <c r="IT170" s="4"/>
      <c r="IU170" s="4" t="s">
        <v>41</v>
      </c>
      <c r="IV170" s="4"/>
      <c r="IW170" s="4"/>
      <c r="IX170" s="4">
        <f>+JA167/IZ167</f>
        <v>0.67023877874224769</v>
      </c>
      <c r="IY170" s="4">
        <f>SQRT(JB167)/IZ167</f>
        <v>1.0714385647586405E-2</v>
      </c>
      <c r="IZ170" s="24">
        <f>(IX170-IR167)/SQRT(IY170^2+IS167^2)</f>
        <v>19.726988379836598</v>
      </c>
      <c r="JA170" s="7">
        <f t="shared" si="3126"/>
        <v>0</v>
      </c>
      <c r="JB170" s="4" t="s">
        <v>42</v>
      </c>
      <c r="JC170" s="4">
        <f>+IW167/JC167*100</f>
        <v>146.0745599388548</v>
      </c>
      <c r="JD170" s="4">
        <f>(1-1/9/IW167-1.96/3/SQRT(IW167))^3*JC170</f>
        <v>138.18672049423014</v>
      </c>
      <c r="JE170" s="4">
        <f>(IW167+1)/IW167*(1-1/9/(IW167+1)+1.96/3/SQRT(IW167+1))^3*JC170</f>
        <v>154.29529472592748</v>
      </c>
      <c r="JF170" s="4">
        <f>(ABS(IW167-JC167)-0.5)/SQRT(JC167)</f>
        <v>13.632659145005242</v>
      </c>
      <c r="JG170" s="7">
        <f t="shared" si="3143"/>
        <v>0</v>
      </c>
      <c r="JI170" s="1">
        <f t="shared" si="2253"/>
        <v>4368</v>
      </c>
      <c r="JJ170" s="1">
        <f t="shared" si="2254"/>
        <v>26406</v>
      </c>
      <c r="JK170" s="1">
        <f t="shared" si="2255"/>
        <v>16.5</v>
      </c>
      <c r="JL170" s="4"/>
      <c r="JM170" s="4"/>
      <c r="JN170" s="4"/>
      <c r="JO170" s="4"/>
      <c r="JP170" s="4"/>
      <c r="JQ170" s="4"/>
      <c r="JR170" s="4" t="s">
        <v>41</v>
      </c>
      <c r="JS170" s="4"/>
      <c r="JT170" s="4"/>
      <c r="JU170" s="4">
        <f>+JX167/JW167</f>
        <v>0.47845382810359249</v>
      </c>
      <c r="JV170" s="4">
        <f>SQRT(JY167)/JW167</f>
        <v>1.1745119018738365E-2</v>
      </c>
      <c r="JW170" s="24">
        <f>(JU170-JO167)/SQRT(JV170^2+JP167^2)</f>
        <v>17.830839729309915</v>
      </c>
      <c r="JX170" s="7">
        <f t="shared" si="3127"/>
        <v>0</v>
      </c>
      <c r="JY170" s="4" t="s">
        <v>42</v>
      </c>
      <c r="JZ170" s="4">
        <f>+JT167/JZ167*100</f>
        <v>181.63761993810314</v>
      </c>
      <c r="KA170" s="4">
        <f>(1-1/9/JT167-1.96/3/SQRT(JT167))^3*JZ170</f>
        <v>169.94363912683784</v>
      </c>
      <c r="KB170" s="4">
        <f>(JT167+1)/JT167*(1-1/9/(JT167+1)+1.96/3/SQRT(JT167+1))^3*JZ170</f>
        <v>193.92427812992466</v>
      </c>
      <c r="KC170" s="4">
        <f>(ABS(JT167-JZ167)-0.5)/SQRT(JZ167)</f>
        <v>18.119437326824553</v>
      </c>
      <c r="KD170" s="7">
        <f t="shared" si="3144"/>
        <v>0</v>
      </c>
      <c r="KF170" s="1">
        <f t="shared" si="2257"/>
        <v>15350</v>
      </c>
      <c r="KG170" s="1">
        <f t="shared" si="2258"/>
        <v>26319</v>
      </c>
      <c r="KH170" s="1">
        <f t="shared" si="2259"/>
        <v>58.3</v>
      </c>
      <c r="KI170" s="4"/>
      <c r="KJ170" s="4"/>
      <c r="KK170" s="4"/>
      <c r="KL170" s="4"/>
      <c r="KM170" s="4"/>
      <c r="KN170" s="4"/>
      <c r="KO170" s="4" t="s">
        <v>41</v>
      </c>
      <c r="KP170" s="4"/>
      <c r="KQ170" s="4"/>
      <c r="KR170" s="4">
        <f>+KU167/KT167</f>
        <v>0.6683324861571851</v>
      </c>
      <c r="KS170" s="4">
        <f>SQRT(KV167)/KT167</f>
        <v>1.081109297308689E-2</v>
      </c>
      <c r="KT170" s="24">
        <f>(KR170-KL167)/SQRT(KS170^2+KM167^2)</f>
        <v>1.6582596296658618</v>
      </c>
      <c r="KU170" s="7">
        <f t="shared" si="3128"/>
        <v>9.7265073650756984E-2</v>
      </c>
      <c r="KV170" s="4" t="s">
        <v>42</v>
      </c>
      <c r="KW170" s="4">
        <f>+KQ167/KW167*100</f>
        <v>101.42405873963357</v>
      </c>
      <c r="KX170" s="4">
        <f>(1-1/9/KQ167-1.96/3/SQRT(KQ167))^3*KW170</f>
        <v>95.740146275048531</v>
      </c>
      <c r="KY170" s="4">
        <f>(KQ167+1)/KQ167*(1-1/9/(KQ167+1)+1.96/3/SQRT(KQ167+1))^3*KW170</f>
        <v>107.35727816878875</v>
      </c>
      <c r="KZ170" s="4">
        <f>(ABS(KQ167-KW167)-0.5)/SQRT(KW167)</f>
        <v>0.47297950429570984</v>
      </c>
      <c r="LA170" s="7">
        <f t="shared" si="3145"/>
        <v>0.63622780172057736</v>
      </c>
      <c r="LC170" s="1">
        <f t="shared" si="2261"/>
        <v>14722</v>
      </c>
      <c r="LD170" s="1">
        <f t="shared" si="2262"/>
        <v>24832</v>
      </c>
      <c r="LE170" s="1">
        <f t="shared" si="2263"/>
        <v>59.3</v>
      </c>
      <c r="LF170" s="4"/>
      <c r="LG170" s="4"/>
      <c r="LH170" s="4"/>
      <c r="LI170" s="4"/>
      <c r="LJ170" s="4"/>
      <c r="LK170" s="4"/>
      <c r="LL170" s="4" t="s">
        <v>41</v>
      </c>
      <c r="LM170" s="4"/>
      <c r="LN170" s="4"/>
      <c r="LO170" s="4">
        <f>+LR167/LQ167</f>
        <v>7.6439198445007323E-2</v>
      </c>
      <c r="LP170" s="4">
        <f>SQRT(LS167)/LQ167</f>
        <v>6.5707378721164217E-3</v>
      </c>
      <c r="LQ170" s="24">
        <f>(LO170-LI167)/SQRT(LP170^2+LJ167^2)</f>
        <v>0.71226832638808468</v>
      </c>
      <c r="LR170" s="7">
        <f t="shared" si="3129"/>
        <v>0.47629863362675051</v>
      </c>
      <c r="LS170" s="4" t="s">
        <v>42</v>
      </c>
      <c r="LT170" s="4">
        <f>+LN167/LT167*100</f>
        <v>104.20395640660118</v>
      </c>
      <c r="LU170" s="4">
        <f>(1-1/9/LN167-1.96/3/SQRT(LN167))^3*LT170</f>
        <v>86.997251514584207</v>
      </c>
      <c r="LV170" s="4">
        <f>(LN167+1)/LN167*(1-1/9/(LN167+1)+1.96/3/SQRT(LN167+1))^3*LT170</f>
        <v>123.81700126133394</v>
      </c>
      <c r="LW170" s="4">
        <f>(ABS(LN167-LT167)-0.5)/SQRT(LT167)</f>
        <v>0.42280857619261686</v>
      </c>
      <c r="LX170" s="7">
        <f t="shared" si="3146"/>
        <v>0.67243492993905951</v>
      </c>
      <c r="LZ170" s="1">
        <f t="shared" si="2265"/>
        <v>4835</v>
      </c>
      <c r="MA170" s="1">
        <f t="shared" si="2266"/>
        <v>24896</v>
      </c>
      <c r="MB170" s="1">
        <f t="shared" si="2267"/>
        <v>19.399999999999999</v>
      </c>
      <c r="MC170" s="4"/>
      <c r="MD170" s="4"/>
      <c r="ME170" s="4"/>
      <c r="MF170" s="4"/>
      <c r="MG170" s="4"/>
      <c r="MH170" s="4"/>
      <c r="MI170" s="4" t="s">
        <v>41</v>
      </c>
      <c r="MJ170" s="4"/>
      <c r="MK170" s="4"/>
      <c r="ML170" s="4">
        <f>+MO167/MN167</f>
        <v>0.13873690230205993</v>
      </c>
      <c r="MM170" s="4">
        <f>SQRT(MP167)/MN167</f>
        <v>8.4284422028668027E-3</v>
      </c>
      <c r="MN170" s="24">
        <f>(ML170-MF167)/SQRT(MM170^2+MG167^2)</f>
        <v>-6.2259973151002983</v>
      </c>
      <c r="MO170" s="7">
        <f t="shared" si="3130"/>
        <v>4.7850234885515874E-10</v>
      </c>
      <c r="MP170" s="4" t="s">
        <v>42</v>
      </c>
      <c r="MQ170" s="4">
        <f>+MK167/MQ167*100</f>
        <v>71.704668091432126</v>
      </c>
      <c r="MR170" s="4">
        <f>(1-1/9/MK167-1.96/3/SQRT(MK167))^3*MQ170</f>
        <v>62.953850033164464</v>
      </c>
      <c r="MS170" s="4">
        <f>(MK167+1)/MK167*(1-1/9/(MK167+1)+1.96/3/SQRT(MK167+1))^3*MQ170</f>
        <v>81.331493339222348</v>
      </c>
      <c r="MT170" s="4">
        <f>(ABS(MK167-MQ167)-0.5)/SQRT(MQ167)</f>
        <v>5.1709327037224115</v>
      </c>
      <c r="MU170" s="7">
        <f t="shared" si="3147"/>
        <v>2.3292844675282254E-7</v>
      </c>
      <c r="MW170" s="1">
        <f t="shared" si="2269"/>
        <v>10576</v>
      </c>
      <c r="MX170" s="1">
        <f t="shared" si="2270"/>
        <v>23795</v>
      </c>
      <c r="MY170" s="1">
        <f t="shared" si="2271"/>
        <v>44.4</v>
      </c>
      <c r="MZ170" s="4"/>
      <c r="NA170" s="4"/>
      <c r="NB170" s="4"/>
      <c r="NC170" s="4"/>
      <c r="ND170" s="4"/>
      <c r="NE170" s="4"/>
      <c r="NF170" s="4" t="s">
        <v>41</v>
      </c>
      <c r="NG170" s="4"/>
      <c r="NH170" s="4"/>
      <c r="NI170" s="4">
        <f>+NL167/NK167</f>
        <v>0.91490059723931771</v>
      </c>
      <c r="NJ170" s="4">
        <f>SQRT(NM167)/NK167</f>
        <v>1.0370863687070622E-2</v>
      </c>
      <c r="NK170" s="24">
        <f>(NI170-NC167)/SQRT(NJ170^2+ND167^2)</f>
        <v>3.94553439406647</v>
      </c>
      <c r="NL170" s="7">
        <f t="shared" si="3131"/>
        <v>7.9622201425433303E-5</v>
      </c>
      <c r="NM170" s="4" t="s">
        <v>42</v>
      </c>
      <c r="NN170" s="4">
        <f>+NH167/NN167*100</f>
        <v>105.18616627546562</v>
      </c>
      <c r="NO170" s="4">
        <f>(1-1/9/NH167-1.96/3/SQRT(NH167))^3*NN170</f>
        <v>97.553096458873043</v>
      </c>
      <c r="NP170" s="4">
        <f>(NH167+1)/NH167*(1-1/9/(NH167+1)+1.96/3/SQRT(NH167+1))^3*NN170</f>
        <v>113.2577940647755</v>
      </c>
      <c r="NQ170" s="4">
        <f>(ABS(NH167-NN167)-0.5)/SQRT(NN167)</f>
        <v>1.3214000013063394</v>
      </c>
      <c r="NR170" s="7">
        <f t="shared" si="3148"/>
        <v>0.18636802562078714</v>
      </c>
      <c r="NT170" s="1">
        <f t="shared" si="2273"/>
        <v>7599</v>
      </c>
      <c r="NU170" s="1">
        <f t="shared" si="2274"/>
        <v>23217</v>
      </c>
      <c r="NV170" s="1">
        <f t="shared" si="2275"/>
        <v>32.700000000000003</v>
      </c>
      <c r="NW170" s="4"/>
      <c r="NX170" s="4"/>
      <c r="NY170" s="4"/>
      <c r="NZ170" s="4"/>
      <c r="OA170" s="4"/>
      <c r="OB170" s="4"/>
      <c r="OC170" s="4" t="s">
        <v>41</v>
      </c>
      <c r="OD170" s="4"/>
      <c r="OE170" s="4"/>
      <c r="OF170" s="4">
        <f>+OI167/OH167</f>
        <v>0.11906199186189809</v>
      </c>
      <c r="OG170" s="4">
        <f>SQRT(OJ167)/OH167</f>
        <v>1.1952395617187236E-2</v>
      </c>
      <c r="OH170" s="24">
        <f>(OF170-NZ167)/SQRT(OG170^2+OA167^2)</f>
        <v>2.3907527298615254</v>
      </c>
      <c r="OI170" s="7">
        <f t="shared" si="3132"/>
        <v>1.6813872582534639E-2</v>
      </c>
      <c r="OJ170" s="4" t="s">
        <v>42</v>
      </c>
      <c r="OK170" s="4">
        <f>+OE167/OK167*100</f>
        <v>124.76713182902999</v>
      </c>
      <c r="OL170" s="4">
        <f>(1-1/9/OE167-1.96/3/SQRT(OE167))^3*OK170</f>
        <v>99.372733724390358</v>
      </c>
      <c r="OM170" s="4">
        <f>(OE167+1)/OE167*(1-1/9/(OE167+1)+1.96/3/SQRT(OE167+1))^3*OK170</f>
        <v>154.67002437694006</v>
      </c>
      <c r="ON170" s="4">
        <f>(ABS(OE167-OK167)-0.5)/SQRT(OK167)</f>
        <v>1.95875894229419</v>
      </c>
      <c r="OO170" s="7">
        <f t="shared" si="3149"/>
        <v>5.0141023994701994E-2</v>
      </c>
      <c r="OQ170" s="1">
        <f t="shared" si="2277"/>
        <v>3831</v>
      </c>
      <c r="OR170" s="1">
        <f t="shared" si="2278"/>
        <v>17736</v>
      </c>
      <c r="OS170" s="1">
        <f t="shared" si="2279"/>
        <v>21.6</v>
      </c>
      <c r="OT170" s="4"/>
      <c r="OU170" s="4"/>
      <c r="OV170" s="4"/>
      <c r="OW170" s="4"/>
      <c r="OX170" s="4"/>
      <c r="OY170" s="4"/>
      <c r="OZ170" s="4" t="s">
        <v>41</v>
      </c>
      <c r="PA170" s="4"/>
      <c r="PB170" s="4"/>
      <c r="PC170" s="4">
        <f>+PF167/PE167</f>
        <v>2.9118517783685717E-2</v>
      </c>
      <c r="PD170" s="4">
        <f>SQRT(PG167)/PE167</f>
        <v>6.7597469102798485E-3</v>
      </c>
      <c r="PE170" s="24">
        <f>(PC170-OW167)/SQRT(PD170^2+OX167^2)</f>
        <v>1.4976961976982897</v>
      </c>
      <c r="PF170" s="7">
        <f t="shared" si="3133"/>
        <v>0.1342122001901882</v>
      </c>
      <c r="PG170" s="4" t="s">
        <v>42</v>
      </c>
      <c r="PH170" s="4">
        <f>+PB167/PH167*100</f>
        <v>143.47332129314918</v>
      </c>
      <c r="PI170" s="4">
        <f>(1-1/9/PB167-1.96/3/SQRT(PB167))^3*PH170</f>
        <v>84.987115224189196</v>
      </c>
      <c r="PJ170" s="4">
        <f>(PB167+1)/PB167*(1-1/9/(PB167+1)+1.96/3/SQRT(PB167+1))^3*PH170</f>
        <v>226.76313431793011</v>
      </c>
      <c r="PK170" s="4">
        <f>(ABS(PB167-PH167)-0.5)/SQRT(PH167)</f>
        <v>1.3986700601298863</v>
      </c>
      <c r="PL170" s="7">
        <f t="shared" si="3150"/>
        <v>0.16191194639314421</v>
      </c>
      <c r="PN170" s="1">
        <f t="shared" si="2281"/>
        <v>701</v>
      </c>
      <c r="PO170" s="1">
        <f t="shared" si="2282"/>
        <v>23391</v>
      </c>
      <c r="PP170" s="1">
        <f t="shared" si="2283"/>
        <v>3</v>
      </c>
      <c r="PQ170" s="4"/>
      <c r="PR170" s="4"/>
      <c r="PS170" s="4"/>
      <c r="PT170" s="4"/>
      <c r="PU170" s="4"/>
      <c r="PV170" s="4"/>
      <c r="PW170" s="4" t="s">
        <v>41</v>
      </c>
      <c r="PX170" s="4"/>
      <c r="PY170" s="4"/>
      <c r="PZ170" s="4">
        <f>+QC167/QB167</f>
        <v>3.7607981076276477E-2</v>
      </c>
      <c r="QA170" s="4">
        <f>SQRT(QD167)/QB167</f>
        <v>7.4526208962456906E-3</v>
      </c>
      <c r="QB170" s="24">
        <f>(PZ170-PT167)/SQRT(QA170^2+PU167^2)</f>
        <v>4.2928517136653879</v>
      </c>
      <c r="QC170" s="7">
        <f t="shared" si="3134"/>
        <v>1.7639281810977181E-5</v>
      </c>
      <c r="QD170" s="4" t="s">
        <v>42</v>
      </c>
      <c r="QE170" s="4">
        <f>+PY167/QE167*100</f>
        <v>655.04314883346967</v>
      </c>
      <c r="QF170" s="4">
        <f>(1-1/9/PY167-1.96/3/SQRT(PY167))^3*QE170</f>
        <v>415.10492309086203</v>
      </c>
      <c r="QG170" s="4">
        <f>(PY167+1)/PY167*(1-1/9/(PY167+1)+1.96/3/SQRT(PY167+1))^3*QE170</f>
        <v>982.93596388182686</v>
      </c>
      <c r="QH170" s="4">
        <f>(ABS(PY167-QE167)-0.5)/SQRT(QE167)</f>
        <v>10.133701799537656</v>
      </c>
      <c r="QI170" s="7">
        <f t="shared" si="3151"/>
        <v>0</v>
      </c>
      <c r="QN170" s="4"/>
      <c r="QO170" s="4"/>
      <c r="QP170" s="4"/>
      <c r="QQ170" s="4"/>
      <c r="QR170" s="4"/>
      <c r="QS170" s="4"/>
      <c r="QT170" s="4"/>
      <c r="QU170" s="4"/>
      <c r="QV170" s="4"/>
      <c r="QW170" s="4"/>
      <c r="QX170" s="4"/>
      <c r="QY170" s="24"/>
      <c r="QZ170" s="7"/>
      <c r="RA170" s="4"/>
      <c r="RB170" s="4"/>
      <c r="RC170" s="4"/>
      <c r="RD170" s="4"/>
      <c r="RE170" s="4"/>
      <c r="RF170" s="7"/>
    </row>
    <row r="171" spans="1:474">
      <c r="A171" s="20" t="s">
        <v>13</v>
      </c>
      <c r="B171" s="20" t="s">
        <v>18</v>
      </c>
      <c r="C171" s="20">
        <v>67</v>
      </c>
      <c r="D171" s="20" t="s">
        <v>15</v>
      </c>
      <c r="E171" s="23">
        <v>8434</v>
      </c>
      <c r="F171" s="23">
        <v>19038</v>
      </c>
      <c r="G171" s="20">
        <v>44.3</v>
      </c>
      <c r="H171" s="23">
        <v>2828</v>
      </c>
      <c r="I171" s="23">
        <v>18596</v>
      </c>
      <c r="J171" s="20">
        <v>15.2</v>
      </c>
      <c r="K171" s="23">
        <v>3998</v>
      </c>
      <c r="L171" s="23">
        <v>18005</v>
      </c>
      <c r="M171" s="20">
        <v>22.2</v>
      </c>
      <c r="N171" s="20">
        <v>1040</v>
      </c>
      <c r="O171" s="23">
        <v>19784</v>
      </c>
      <c r="P171" s="20">
        <v>5.3</v>
      </c>
      <c r="Q171" s="23">
        <v>1423</v>
      </c>
      <c r="R171" s="23">
        <v>18185</v>
      </c>
      <c r="S171" s="20">
        <v>7.8</v>
      </c>
      <c r="T171" s="23">
        <v>2704</v>
      </c>
      <c r="U171" s="23">
        <v>17612</v>
      </c>
      <c r="V171" s="20">
        <v>15.4</v>
      </c>
      <c r="W171" s="23">
        <v>5108</v>
      </c>
      <c r="X171" s="23">
        <v>14810</v>
      </c>
      <c r="Y171" s="20">
        <v>34.5</v>
      </c>
      <c r="Z171" s="23">
        <v>6029</v>
      </c>
      <c r="AA171" s="23">
        <v>23165</v>
      </c>
      <c r="AB171" s="20">
        <v>26</v>
      </c>
      <c r="AC171" s="23">
        <v>7076</v>
      </c>
      <c r="AD171" s="23">
        <v>15589</v>
      </c>
      <c r="AE171" s="20">
        <v>45.4</v>
      </c>
      <c r="AF171" s="23">
        <v>3721</v>
      </c>
      <c r="AG171" s="23">
        <v>14442</v>
      </c>
      <c r="AH171" s="20">
        <v>25.8</v>
      </c>
      <c r="AI171" s="23">
        <v>10737</v>
      </c>
      <c r="AJ171" s="23">
        <v>17148</v>
      </c>
      <c r="AK171" s="20">
        <v>62.6</v>
      </c>
      <c r="AL171" s="23">
        <v>10648</v>
      </c>
      <c r="AM171" s="23">
        <v>16894</v>
      </c>
      <c r="AN171" s="20">
        <v>63</v>
      </c>
      <c r="AO171" s="23">
        <v>3560</v>
      </c>
      <c r="AP171" s="23">
        <v>18597</v>
      </c>
      <c r="AQ171" s="20">
        <v>19.100000000000001</v>
      </c>
      <c r="AR171" s="23">
        <v>6957</v>
      </c>
      <c r="AS171" s="23">
        <v>13556</v>
      </c>
      <c r="AT171" s="20">
        <v>51.3</v>
      </c>
      <c r="AU171" s="23">
        <v>4849</v>
      </c>
      <c r="AV171" s="23">
        <v>18355</v>
      </c>
      <c r="AW171" s="20">
        <v>26.4</v>
      </c>
      <c r="AX171" s="23">
        <v>2584</v>
      </c>
      <c r="AY171" s="23">
        <v>13146</v>
      </c>
      <c r="AZ171" s="20">
        <v>19.7</v>
      </c>
      <c r="BA171" s="20">
        <v>508</v>
      </c>
      <c r="BB171" s="23">
        <v>17637</v>
      </c>
      <c r="BC171" s="20">
        <v>2.9</v>
      </c>
      <c r="BE171" s="35"/>
      <c r="BF171" s="1" t="str">
        <f t="shared" si="2213"/>
        <v>明細部</v>
      </c>
      <c r="BG171" s="1" t="str">
        <f t="shared" si="2214"/>
        <v>同規模</v>
      </c>
      <c r="BH171" s="1">
        <f t="shared" si="2215"/>
        <v>67</v>
      </c>
      <c r="BI171" s="1" t="str">
        <f t="shared" si="2216"/>
        <v>男</v>
      </c>
      <c r="BJ171" s="1">
        <f t="shared" si="2217"/>
        <v>8434</v>
      </c>
      <c r="BK171" s="1">
        <f t="shared" si="2218"/>
        <v>19038</v>
      </c>
      <c r="BL171" s="1">
        <f t="shared" si="2219"/>
        <v>44.3</v>
      </c>
      <c r="BM171" s="4"/>
      <c r="BN171" s="4"/>
      <c r="BO171" s="4"/>
      <c r="BP171" s="4"/>
      <c r="BQ171" s="4"/>
      <c r="BR171" s="4"/>
      <c r="BS171" s="4"/>
      <c r="BT171" s="4"/>
      <c r="BU171" s="4"/>
      <c r="BV171" s="4"/>
      <c r="BW171" s="4"/>
      <c r="BX171" s="4" t="s">
        <v>43</v>
      </c>
      <c r="BY171" s="4" t="s">
        <v>44</v>
      </c>
      <c r="BZ171" s="4"/>
      <c r="CA171" s="4"/>
      <c r="CB171" s="4" t="s">
        <v>45</v>
      </c>
      <c r="CC171" s="4" t="s">
        <v>46</v>
      </c>
      <c r="CD171" s="4" t="s">
        <v>43</v>
      </c>
      <c r="CE171" s="4" t="s">
        <v>44</v>
      </c>
      <c r="CG171" s="1">
        <f t="shared" si="2221"/>
        <v>2828</v>
      </c>
      <c r="CH171" s="1">
        <f t="shared" si="2222"/>
        <v>18596</v>
      </c>
      <c r="CI171" s="1">
        <f t="shared" si="2223"/>
        <v>15.2</v>
      </c>
      <c r="CJ171" s="4"/>
      <c r="CK171" s="4"/>
      <c r="CL171" s="4"/>
      <c r="CM171" s="4"/>
      <c r="CN171" s="4"/>
      <c r="CO171" s="4"/>
      <c r="CP171" s="4"/>
      <c r="CQ171" s="4"/>
      <c r="CR171" s="4"/>
      <c r="CS171" s="4"/>
      <c r="CT171" s="4"/>
      <c r="CU171" s="4" t="s">
        <v>43</v>
      </c>
      <c r="CV171" s="4" t="s">
        <v>44</v>
      </c>
      <c r="CW171" s="4"/>
      <c r="CX171" s="4"/>
      <c r="CY171" s="4" t="s">
        <v>45</v>
      </c>
      <c r="CZ171" s="4" t="s">
        <v>46</v>
      </c>
      <c r="DA171" s="4" t="s">
        <v>43</v>
      </c>
      <c r="DB171" s="4" t="s">
        <v>44</v>
      </c>
      <c r="DD171" s="1">
        <f t="shared" si="2225"/>
        <v>3998</v>
      </c>
      <c r="DE171" s="1">
        <f t="shared" si="2226"/>
        <v>18005</v>
      </c>
      <c r="DF171" s="1">
        <f t="shared" si="2227"/>
        <v>22.2</v>
      </c>
      <c r="DG171" s="4"/>
      <c r="DH171" s="4"/>
      <c r="DI171" s="4"/>
      <c r="DJ171" s="4"/>
      <c r="DK171" s="4"/>
      <c r="DL171" s="4"/>
      <c r="DM171" s="4"/>
      <c r="DN171" s="4"/>
      <c r="DO171" s="4"/>
      <c r="DP171" s="4"/>
      <c r="DQ171" s="4"/>
      <c r="DR171" s="4" t="s">
        <v>43</v>
      </c>
      <c r="DS171" s="4" t="s">
        <v>44</v>
      </c>
      <c r="DT171" s="4"/>
      <c r="DU171" s="4"/>
      <c r="DV171" s="4" t="s">
        <v>45</v>
      </c>
      <c r="DW171" s="4" t="s">
        <v>46</v>
      </c>
      <c r="DX171" s="4" t="s">
        <v>43</v>
      </c>
      <c r="DY171" s="4" t="s">
        <v>44</v>
      </c>
      <c r="EA171" s="1">
        <f t="shared" si="2229"/>
        <v>1040</v>
      </c>
      <c r="EB171" s="1">
        <f t="shared" si="2230"/>
        <v>19784</v>
      </c>
      <c r="EC171" s="1">
        <f t="shared" si="2231"/>
        <v>5.3</v>
      </c>
      <c r="ED171" s="4"/>
      <c r="EE171" s="4"/>
      <c r="EF171" s="4"/>
      <c r="EG171" s="4"/>
      <c r="EH171" s="4"/>
      <c r="EI171" s="4"/>
      <c r="EJ171" s="4"/>
      <c r="EK171" s="4"/>
      <c r="EL171" s="4"/>
      <c r="EM171" s="4"/>
      <c r="EN171" s="4"/>
      <c r="EO171" s="4" t="s">
        <v>43</v>
      </c>
      <c r="EP171" s="4" t="s">
        <v>44</v>
      </c>
      <c r="EQ171" s="4"/>
      <c r="ER171" s="4"/>
      <c r="ES171" s="4" t="s">
        <v>45</v>
      </c>
      <c r="ET171" s="4" t="s">
        <v>46</v>
      </c>
      <c r="EU171" s="4" t="s">
        <v>43</v>
      </c>
      <c r="EV171" s="4" t="s">
        <v>44</v>
      </c>
      <c r="EX171" s="1">
        <f t="shared" si="2233"/>
        <v>1423</v>
      </c>
      <c r="EY171" s="1">
        <f t="shared" si="2234"/>
        <v>18185</v>
      </c>
      <c r="EZ171" s="1">
        <f t="shared" si="2235"/>
        <v>7.8</v>
      </c>
      <c r="FA171" s="4"/>
      <c r="FB171" s="4"/>
      <c r="FC171" s="4"/>
      <c r="FD171" s="4"/>
      <c r="FE171" s="4"/>
      <c r="FF171" s="4"/>
      <c r="FG171" s="4"/>
      <c r="FH171" s="4"/>
      <c r="FI171" s="4"/>
      <c r="FJ171" s="4"/>
      <c r="FK171" s="4"/>
      <c r="FL171" s="4" t="s">
        <v>43</v>
      </c>
      <c r="FM171" s="4" t="s">
        <v>44</v>
      </c>
      <c r="FN171" s="4"/>
      <c r="FO171" s="4"/>
      <c r="FP171" s="4" t="s">
        <v>45</v>
      </c>
      <c r="FQ171" s="4" t="s">
        <v>46</v>
      </c>
      <c r="FR171" s="4" t="s">
        <v>43</v>
      </c>
      <c r="FS171" s="4" t="s">
        <v>44</v>
      </c>
      <c r="FU171" s="1">
        <f t="shared" si="2237"/>
        <v>2704</v>
      </c>
      <c r="FV171" s="1">
        <f t="shared" si="2238"/>
        <v>17612</v>
      </c>
      <c r="FW171" s="1">
        <f t="shared" si="2239"/>
        <v>15.4</v>
      </c>
      <c r="FX171" s="4"/>
      <c r="FY171" s="4"/>
      <c r="FZ171" s="4"/>
      <c r="GA171" s="4"/>
      <c r="GB171" s="4"/>
      <c r="GC171" s="4"/>
      <c r="GD171" s="4"/>
      <c r="GE171" s="4"/>
      <c r="GF171" s="4"/>
      <c r="GG171" s="4"/>
      <c r="GH171" s="4"/>
      <c r="GI171" s="4" t="s">
        <v>43</v>
      </c>
      <c r="GJ171" s="4" t="s">
        <v>44</v>
      </c>
      <c r="GK171" s="4"/>
      <c r="GL171" s="4"/>
      <c r="GM171" s="4" t="s">
        <v>45</v>
      </c>
      <c r="GN171" s="4" t="s">
        <v>46</v>
      </c>
      <c r="GO171" s="4" t="s">
        <v>43</v>
      </c>
      <c r="GP171" s="4" t="s">
        <v>44</v>
      </c>
      <c r="GR171" s="1">
        <f t="shared" si="2241"/>
        <v>5108</v>
      </c>
      <c r="GS171" s="1">
        <f t="shared" si="2242"/>
        <v>14810</v>
      </c>
      <c r="GT171" s="1">
        <f t="shared" si="2243"/>
        <v>34.5</v>
      </c>
      <c r="GU171" s="4"/>
      <c r="GV171" s="4"/>
      <c r="GW171" s="4"/>
      <c r="GX171" s="4"/>
      <c r="GY171" s="4"/>
      <c r="GZ171" s="4"/>
      <c r="HA171" s="4"/>
      <c r="HB171" s="4"/>
      <c r="HC171" s="4"/>
      <c r="HD171" s="4"/>
      <c r="HE171" s="4"/>
      <c r="HF171" s="4" t="s">
        <v>43</v>
      </c>
      <c r="HG171" s="4" t="s">
        <v>44</v>
      </c>
      <c r="HH171" s="4"/>
      <c r="HI171" s="4"/>
      <c r="HJ171" s="4" t="s">
        <v>45</v>
      </c>
      <c r="HK171" s="4" t="s">
        <v>46</v>
      </c>
      <c r="HL171" s="4" t="s">
        <v>43</v>
      </c>
      <c r="HM171" s="4" t="s">
        <v>44</v>
      </c>
      <c r="HO171" s="1">
        <f t="shared" si="2245"/>
        <v>6029</v>
      </c>
      <c r="HP171" s="1">
        <f t="shared" si="2246"/>
        <v>23165</v>
      </c>
      <c r="HQ171" s="1">
        <f t="shared" si="2247"/>
        <v>26</v>
      </c>
      <c r="HR171" s="4"/>
      <c r="HS171" s="4"/>
      <c r="HT171" s="4"/>
      <c r="HU171" s="4"/>
      <c r="HV171" s="4"/>
      <c r="HW171" s="4"/>
      <c r="HX171" s="4"/>
      <c r="HY171" s="4"/>
      <c r="HZ171" s="4"/>
      <c r="IA171" s="4"/>
      <c r="IB171" s="4"/>
      <c r="IC171" s="4" t="s">
        <v>43</v>
      </c>
      <c r="ID171" s="4" t="s">
        <v>44</v>
      </c>
      <c r="IE171" s="4"/>
      <c r="IF171" s="4"/>
      <c r="IG171" s="4" t="s">
        <v>45</v>
      </c>
      <c r="IH171" s="4" t="s">
        <v>46</v>
      </c>
      <c r="II171" s="4" t="s">
        <v>43</v>
      </c>
      <c r="IJ171" s="4" t="s">
        <v>44</v>
      </c>
      <c r="IL171" s="1">
        <f t="shared" si="2249"/>
        <v>7076</v>
      </c>
      <c r="IM171" s="1">
        <f t="shared" si="2250"/>
        <v>15589</v>
      </c>
      <c r="IN171" s="1">
        <f t="shared" si="2251"/>
        <v>45.4</v>
      </c>
      <c r="IO171" s="4"/>
      <c r="IP171" s="4"/>
      <c r="IQ171" s="4"/>
      <c r="IR171" s="4"/>
      <c r="IS171" s="4"/>
      <c r="IT171" s="4"/>
      <c r="IU171" s="4"/>
      <c r="IV171" s="4"/>
      <c r="IW171" s="4"/>
      <c r="IX171" s="4"/>
      <c r="IY171" s="4"/>
      <c r="IZ171" s="4" t="s">
        <v>43</v>
      </c>
      <c r="JA171" s="4" t="s">
        <v>44</v>
      </c>
      <c r="JB171" s="4"/>
      <c r="JC171" s="4"/>
      <c r="JD171" s="4" t="s">
        <v>45</v>
      </c>
      <c r="JE171" s="4" t="s">
        <v>46</v>
      </c>
      <c r="JF171" s="4" t="s">
        <v>43</v>
      </c>
      <c r="JG171" s="4" t="s">
        <v>44</v>
      </c>
      <c r="JI171" s="1">
        <f t="shared" si="2253"/>
        <v>3721</v>
      </c>
      <c r="JJ171" s="1">
        <f t="shared" si="2254"/>
        <v>14442</v>
      </c>
      <c r="JK171" s="1">
        <f t="shared" si="2255"/>
        <v>25.8</v>
      </c>
      <c r="JL171" s="4"/>
      <c r="JM171" s="4"/>
      <c r="JN171" s="4"/>
      <c r="JO171" s="4"/>
      <c r="JP171" s="4"/>
      <c r="JQ171" s="4"/>
      <c r="JR171" s="4"/>
      <c r="JS171" s="4"/>
      <c r="JT171" s="4"/>
      <c r="JU171" s="4"/>
      <c r="JV171" s="4"/>
      <c r="JW171" s="4" t="s">
        <v>43</v>
      </c>
      <c r="JX171" s="4" t="s">
        <v>44</v>
      </c>
      <c r="JY171" s="4"/>
      <c r="JZ171" s="4"/>
      <c r="KA171" s="4" t="s">
        <v>45</v>
      </c>
      <c r="KB171" s="4" t="s">
        <v>46</v>
      </c>
      <c r="KC171" s="4" t="s">
        <v>43</v>
      </c>
      <c r="KD171" s="4" t="s">
        <v>44</v>
      </c>
      <c r="KF171" s="1">
        <f t="shared" si="2257"/>
        <v>10737</v>
      </c>
      <c r="KG171" s="1">
        <f t="shared" si="2258"/>
        <v>17148</v>
      </c>
      <c r="KH171" s="1">
        <f t="shared" si="2259"/>
        <v>62.6</v>
      </c>
      <c r="KI171" s="4"/>
      <c r="KJ171" s="4"/>
      <c r="KK171" s="4"/>
      <c r="KL171" s="4"/>
      <c r="KM171" s="4"/>
      <c r="KN171" s="4"/>
      <c r="KO171" s="4"/>
      <c r="KP171" s="4"/>
      <c r="KQ171" s="4"/>
      <c r="KR171" s="4"/>
      <c r="KS171" s="4"/>
      <c r="KT171" s="4" t="s">
        <v>43</v>
      </c>
      <c r="KU171" s="4" t="s">
        <v>44</v>
      </c>
      <c r="KV171" s="4"/>
      <c r="KW171" s="4"/>
      <c r="KX171" s="4" t="s">
        <v>45</v>
      </c>
      <c r="KY171" s="4" t="s">
        <v>46</v>
      </c>
      <c r="KZ171" s="4" t="s">
        <v>43</v>
      </c>
      <c r="LA171" s="4" t="s">
        <v>44</v>
      </c>
      <c r="LC171" s="1">
        <f t="shared" si="2261"/>
        <v>10648</v>
      </c>
      <c r="LD171" s="1">
        <f t="shared" si="2262"/>
        <v>16894</v>
      </c>
      <c r="LE171" s="1">
        <f t="shared" si="2263"/>
        <v>63</v>
      </c>
      <c r="LF171" s="4"/>
      <c r="LG171" s="4"/>
      <c r="LH171" s="4"/>
      <c r="LI171" s="4"/>
      <c r="LJ171" s="4"/>
      <c r="LK171" s="4"/>
      <c r="LL171" s="4"/>
      <c r="LM171" s="4"/>
      <c r="LN171" s="4"/>
      <c r="LO171" s="4"/>
      <c r="LP171" s="4"/>
      <c r="LQ171" s="4" t="s">
        <v>43</v>
      </c>
      <c r="LR171" s="4" t="s">
        <v>44</v>
      </c>
      <c r="LS171" s="4"/>
      <c r="LT171" s="4"/>
      <c r="LU171" s="4" t="s">
        <v>45</v>
      </c>
      <c r="LV171" s="4" t="s">
        <v>46</v>
      </c>
      <c r="LW171" s="4" t="s">
        <v>43</v>
      </c>
      <c r="LX171" s="4" t="s">
        <v>44</v>
      </c>
      <c r="LZ171" s="1">
        <f t="shared" si="2265"/>
        <v>3560</v>
      </c>
      <c r="MA171" s="1">
        <f t="shared" si="2266"/>
        <v>18597</v>
      </c>
      <c r="MB171" s="1">
        <f t="shared" si="2267"/>
        <v>19.100000000000001</v>
      </c>
      <c r="MC171" s="4"/>
      <c r="MD171" s="4"/>
      <c r="ME171" s="4"/>
      <c r="MF171" s="4"/>
      <c r="MG171" s="4"/>
      <c r="MH171" s="4"/>
      <c r="MI171" s="4"/>
      <c r="MJ171" s="4"/>
      <c r="MK171" s="4"/>
      <c r="ML171" s="4"/>
      <c r="MM171" s="4"/>
      <c r="MN171" s="4" t="s">
        <v>43</v>
      </c>
      <c r="MO171" s="4" t="s">
        <v>44</v>
      </c>
      <c r="MP171" s="4"/>
      <c r="MQ171" s="4"/>
      <c r="MR171" s="4" t="s">
        <v>45</v>
      </c>
      <c r="MS171" s="4" t="s">
        <v>46</v>
      </c>
      <c r="MT171" s="4" t="s">
        <v>43</v>
      </c>
      <c r="MU171" s="4" t="s">
        <v>44</v>
      </c>
      <c r="MW171" s="1">
        <f t="shared" si="2269"/>
        <v>6957</v>
      </c>
      <c r="MX171" s="1">
        <f t="shared" si="2270"/>
        <v>13556</v>
      </c>
      <c r="MY171" s="1">
        <f t="shared" si="2271"/>
        <v>51.3</v>
      </c>
      <c r="MZ171" s="4"/>
      <c r="NA171" s="4"/>
      <c r="NB171" s="4"/>
      <c r="NC171" s="4"/>
      <c r="ND171" s="4"/>
      <c r="NE171" s="4"/>
      <c r="NF171" s="4"/>
      <c r="NG171" s="4"/>
      <c r="NH171" s="4"/>
      <c r="NI171" s="4"/>
      <c r="NJ171" s="4"/>
      <c r="NK171" s="4" t="s">
        <v>43</v>
      </c>
      <c r="NL171" s="4" t="s">
        <v>44</v>
      </c>
      <c r="NM171" s="4"/>
      <c r="NN171" s="4"/>
      <c r="NO171" s="4" t="s">
        <v>45</v>
      </c>
      <c r="NP171" s="4" t="s">
        <v>46</v>
      </c>
      <c r="NQ171" s="4" t="s">
        <v>43</v>
      </c>
      <c r="NR171" s="4" t="s">
        <v>44</v>
      </c>
      <c r="NT171" s="1">
        <f t="shared" si="2273"/>
        <v>4849</v>
      </c>
      <c r="NU171" s="1">
        <f t="shared" si="2274"/>
        <v>18355</v>
      </c>
      <c r="NV171" s="1">
        <f t="shared" si="2275"/>
        <v>26.4</v>
      </c>
      <c r="NW171" s="4"/>
      <c r="NX171" s="4"/>
      <c r="NY171" s="4"/>
      <c r="NZ171" s="4"/>
      <c r="OA171" s="4"/>
      <c r="OB171" s="4"/>
      <c r="OC171" s="4"/>
      <c r="OD171" s="4"/>
      <c r="OE171" s="4"/>
      <c r="OF171" s="4"/>
      <c r="OG171" s="4"/>
      <c r="OH171" s="4" t="s">
        <v>43</v>
      </c>
      <c r="OI171" s="4" t="s">
        <v>44</v>
      </c>
      <c r="OJ171" s="4"/>
      <c r="OK171" s="4"/>
      <c r="OL171" s="4" t="s">
        <v>45</v>
      </c>
      <c r="OM171" s="4" t="s">
        <v>46</v>
      </c>
      <c r="ON171" s="4" t="s">
        <v>43</v>
      </c>
      <c r="OO171" s="4" t="s">
        <v>44</v>
      </c>
      <c r="OQ171" s="1">
        <f t="shared" si="2277"/>
        <v>2584</v>
      </c>
      <c r="OR171" s="1">
        <f t="shared" si="2278"/>
        <v>13146</v>
      </c>
      <c r="OS171" s="1">
        <f t="shared" si="2279"/>
        <v>19.7</v>
      </c>
      <c r="OT171" s="4"/>
      <c r="OU171" s="4"/>
      <c r="OV171" s="4"/>
      <c r="OW171" s="4"/>
      <c r="OX171" s="4"/>
      <c r="OY171" s="4"/>
      <c r="OZ171" s="4"/>
      <c r="PA171" s="4"/>
      <c r="PB171" s="4"/>
      <c r="PC171" s="4"/>
      <c r="PD171" s="4"/>
      <c r="PE171" s="4" t="s">
        <v>43</v>
      </c>
      <c r="PF171" s="4" t="s">
        <v>44</v>
      </c>
      <c r="PG171" s="4"/>
      <c r="PH171" s="4"/>
      <c r="PI171" s="4" t="s">
        <v>45</v>
      </c>
      <c r="PJ171" s="4" t="s">
        <v>46</v>
      </c>
      <c r="PK171" s="4" t="s">
        <v>43</v>
      </c>
      <c r="PL171" s="4" t="s">
        <v>44</v>
      </c>
      <c r="PN171" s="1">
        <f t="shared" si="2281"/>
        <v>508</v>
      </c>
      <c r="PO171" s="1">
        <f t="shared" si="2282"/>
        <v>17637</v>
      </c>
      <c r="PP171" s="1">
        <f t="shared" si="2283"/>
        <v>2.9</v>
      </c>
      <c r="PQ171" s="4"/>
      <c r="PR171" s="4"/>
      <c r="PS171" s="4"/>
      <c r="PT171" s="4"/>
      <c r="PU171" s="4"/>
      <c r="PV171" s="4"/>
      <c r="PW171" s="4"/>
      <c r="PX171" s="4"/>
      <c r="PY171" s="4"/>
      <c r="PZ171" s="4"/>
      <c r="QA171" s="4"/>
      <c r="QB171" s="4" t="s">
        <v>43</v>
      </c>
      <c r="QC171" s="4" t="s">
        <v>44</v>
      </c>
      <c r="QD171" s="4"/>
      <c r="QE171" s="4"/>
      <c r="QF171" s="4" t="s">
        <v>45</v>
      </c>
      <c r="QG171" s="4" t="s">
        <v>46</v>
      </c>
      <c r="QH171" s="4" t="s">
        <v>43</v>
      </c>
      <c r="QI171" s="4" t="s">
        <v>44</v>
      </c>
      <c r="QN171" s="4"/>
      <c r="QO171" s="4"/>
      <c r="QP171" s="4"/>
      <c r="QQ171" s="4"/>
      <c r="QR171" s="4"/>
      <c r="QS171" s="4"/>
      <c r="QT171" s="4"/>
      <c r="QU171" s="4"/>
      <c r="QV171" s="4"/>
      <c r="QW171" s="4"/>
      <c r="QX171" s="4"/>
      <c r="QY171" s="4"/>
      <c r="QZ171" s="4"/>
      <c r="RA171" s="4"/>
      <c r="RB171" s="4"/>
      <c r="RC171" s="4"/>
      <c r="RD171" s="4"/>
      <c r="RE171" s="4"/>
      <c r="RF171" s="4"/>
    </row>
    <row r="172" spans="1:474">
      <c r="A172" s="20" t="s">
        <v>13</v>
      </c>
      <c r="B172" s="20" t="s">
        <v>18</v>
      </c>
      <c r="C172" s="20">
        <v>68</v>
      </c>
      <c r="D172" s="20" t="s">
        <v>15</v>
      </c>
      <c r="E172" s="23">
        <v>12363</v>
      </c>
      <c r="F172" s="23">
        <v>27108</v>
      </c>
      <c r="G172" s="20">
        <v>45.6</v>
      </c>
      <c r="H172" s="23">
        <v>3315</v>
      </c>
      <c r="I172" s="23">
        <v>29163</v>
      </c>
      <c r="J172" s="20">
        <v>11.4</v>
      </c>
      <c r="K172" s="23">
        <v>5881</v>
      </c>
      <c r="L172" s="23">
        <v>33697</v>
      </c>
      <c r="M172" s="20">
        <v>17.5</v>
      </c>
      <c r="N172" s="23">
        <v>1422</v>
      </c>
      <c r="O172" s="23">
        <v>29275</v>
      </c>
      <c r="P172" s="20">
        <v>4.9000000000000004</v>
      </c>
      <c r="Q172" s="23">
        <v>2402</v>
      </c>
      <c r="R172" s="23">
        <v>25413</v>
      </c>
      <c r="S172" s="20">
        <v>9.5</v>
      </c>
      <c r="T172" s="23">
        <v>4198</v>
      </c>
      <c r="U172" s="23">
        <v>21248</v>
      </c>
      <c r="V172" s="20">
        <v>19.8</v>
      </c>
      <c r="W172" s="23">
        <v>9386</v>
      </c>
      <c r="X172" s="23">
        <v>28459</v>
      </c>
      <c r="Y172" s="20">
        <v>33</v>
      </c>
      <c r="Z172" s="23">
        <v>8701</v>
      </c>
      <c r="AA172" s="23">
        <v>28481</v>
      </c>
      <c r="AB172" s="20">
        <v>30.6</v>
      </c>
      <c r="AC172" s="23">
        <v>11968</v>
      </c>
      <c r="AD172" s="23">
        <v>28674</v>
      </c>
      <c r="AE172" s="20">
        <v>41.7</v>
      </c>
      <c r="AF172" s="23">
        <v>3981</v>
      </c>
      <c r="AG172" s="23">
        <v>28171</v>
      </c>
      <c r="AH172" s="20">
        <v>14.1</v>
      </c>
      <c r="AI172" s="23">
        <v>12085</v>
      </c>
      <c r="AJ172" s="23">
        <v>21490</v>
      </c>
      <c r="AK172" s="20">
        <v>56.2</v>
      </c>
      <c r="AL172" s="23">
        <v>14400</v>
      </c>
      <c r="AM172" s="23">
        <v>28596</v>
      </c>
      <c r="AN172" s="20">
        <v>50.4</v>
      </c>
      <c r="AO172" s="23">
        <v>7376</v>
      </c>
      <c r="AP172" s="23">
        <v>31751</v>
      </c>
      <c r="AQ172" s="20">
        <v>23.2</v>
      </c>
      <c r="AR172" s="23">
        <v>8212</v>
      </c>
      <c r="AS172" s="23">
        <v>22233</v>
      </c>
      <c r="AT172" s="20">
        <v>36.9</v>
      </c>
      <c r="AU172" s="23">
        <v>9208</v>
      </c>
      <c r="AV172" s="23">
        <v>21427</v>
      </c>
      <c r="AW172" s="20">
        <v>43</v>
      </c>
      <c r="AX172" s="23">
        <v>2364</v>
      </c>
      <c r="AY172" s="23">
        <v>20750</v>
      </c>
      <c r="AZ172" s="20">
        <v>11.4</v>
      </c>
      <c r="BA172" s="20">
        <v>502</v>
      </c>
      <c r="BB172" s="23">
        <v>18511</v>
      </c>
      <c r="BC172" s="20">
        <v>2.7</v>
      </c>
      <c r="BE172" s="35"/>
      <c r="BF172" s="1" t="str">
        <f t="shared" si="2213"/>
        <v>明細部</v>
      </c>
      <c r="BG172" s="1" t="str">
        <f t="shared" si="2214"/>
        <v>同規模</v>
      </c>
      <c r="BH172" s="1">
        <f t="shared" si="2215"/>
        <v>68</v>
      </c>
      <c r="BI172" s="1" t="str">
        <f t="shared" si="2216"/>
        <v>男</v>
      </c>
      <c r="BJ172" s="1">
        <f t="shared" si="2217"/>
        <v>12363</v>
      </c>
      <c r="BK172" s="1">
        <f t="shared" si="2218"/>
        <v>27108</v>
      </c>
      <c r="BL172" s="1">
        <f t="shared" si="2219"/>
        <v>45.6</v>
      </c>
      <c r="BM172"/>
      <c r="BN172"/>
      <c r="BO172"/>
      <c r="BP172"/>
      <c r="BQ172"/>
      <c r="BR172"/>
      <c r="BS172"/>
      <c r="BT172"/>
      <c r="BU172"/>
      <c r="BV172"/>
      <c r="BW172"/>
      <c r="BX172"/>
      <c r="BY172"/>
      <c r="BZ172"/>
      <c r="CA172"/>
      <c r="CB172"/>
      <c r="CC172"/>
      <c r="CD172"/>
      <c r="CE172"/>
      <c r="CG172" s="1">
        <f t="shared" si="2221"/>
        <v>3315</v>
      </c>
      <c r="CH172" s="1">
        <f t="shared" si="2222"/>
        <v>29163</v>
      </c>
      <c r="CI172" s="1">
        <f t="shared" si="2223"/>
        <v>11.4</v>
      </c>
      <c r="CJ172"/>
      <c r="CK172"/>
      <c r="CL172"/>
      <c r="CM172"/>
      <c r="CN172"/>
      <c r="CO172"/>
      <c r="CP172"/>
      <c r="CQ172"/>
      <c r="CR172"/>
      <c r="CS172"/>
      <c r="CT172"/>
      <c r="CU172"/>
      <c r="CV172"/>
      <c r="CW172"/>
      <c r="CX172"/>
      <c r="CY172"/>
      <c r="CZ172"/>
      <c r="DA172"/>
      <c r="DB172"/>
      <c r="DD172" s="1">
        <f t="shared" si="2225"/>
        <v>5881</v>
      </c>
      <c r="DE172" s="1">
        <f t="shared" si="2226"/>
        <v>33697</v>
      </c>
      <c r="DF172" s="1">
        <f t="shared" si="2227"/>
        <v>17.5</v>
      </c>
      <c r="DG172"/>
      <c r="DH172"/>
      <c r="DI172"/>
      <c r="DJ172"/>
      <c r="DK172"/>
      <c r="DL172"/>
      <c r="DM172"/>
      <c r="DN172"/>
      <c r="DO172"/>
      <c r="DP172"/>
      <c r="DQ172"/>
      <c r="DR172"/>
      <c r="DS172"/>
      <c r="DT172"/>
      <c r="DU172"/>
      <c r="DV172"/>
      <c r="DW172"/>
      <c r="DX172"/>
      <c r="DY172"/>
      <c r="EA172" s="1">
        <f t="shared" si="2229"/>
        <v>1422</v>
      </c>
      <c r="EB172" s="1">
        <f t="shared" si="2230"/>
        <v>29275</v>
      </c>
      <c r="EC172" s="1">
        <f t="shared" si="2231"/>
        <v>4.9000000000000004</v>
      </c>
      <c r="ED172"/>
      <c r="EE172"/>
      <c r="EF172"/>
      <c r="EG172"/>
      <c r="EH172"/>
      <c r="EI172"/>
      <c r="EJ172"/>
      <c r="EK172"/>
      <c r="EL172"/>
      <c r="EM172"/>
      <c r="EN172"/>
      <c r="EO172"/>
      <c r="EP172"/>
      <c r="EQ172"/>
      <c r="ER172"/>
      <c r="ES172"/>
      <c r="ET172"/>
      <c r="EU172"/>
      <c r="EV172"/>
      <c r="EX172" s="1">
        <f t="shared" si="2233"/>
        <v>2402</v>
      </c>
      <c r="EY172" s="1">
        <f t="shared" si="2234"/>
        <v>25413</v>
      </c>
      <c r="EZ172" s="1">
        <f t="shared" si="2235"/>
        <v>9.5</v>
      </c>
      <c r="FA172"/>
      <c r="FB172"/>
      <c r="FC172"/>
      <c r="FD172"/>
      <c r="FE172"/>
      <c r="FF172"/>
      <c r="FG172"/>
      <c r="FH172"/>
      <c r="FI172"/>
      <c r="FJ172"/>
      <c r="FK172"/>
      <c r="FL172"/>
      <c r="FM172"/>
      <c r="FN172"/>
      <c r="FO172"/>
      <c r="FP172"/>
      <c r="FQ172"/>
      <c r="FR172"/>
      <c r="FS172"/>
      <c r="FU172" s="1">
        <f t="shared" si="2237"/>
        <v>4198</v>
      </c>
      <c r="FV172" s="1">
        <f t="shared" si="2238"/>
        <v>21248</v>
      </c>
      <c r="FW172" s="1">
        <f t="shared" si="2239"/>
        <v>19.8</v>
      </c>
      <c r="FX172"/>
      <c r="FY172"/>
      <c r="FZ172"/>
      <c r="GA172"/>
      <c r="GB172"/>
      <c r="GC172"/>
      <c r="GD172"/>
      <c r="GE172"/>
      <c r="GF172"/>
      <c r="GG172"/>
      <c r="GH172"/>
      <c r="GI172"/>
      <c r="GJ172"/>
      <c r="GK172"/>
      <c r="GL172"/>
      <c r="GM172"/>
      <c r="GN172"/>
      <c r="GO172"/>
      <c r="GP172"/>
      <c r="GR172" s="1">
        <f t="shared" si="2241"/>
        <v>9386</v>
      </c>
      <c r="GS172" s="1">
        <f t="shared" si="2242"/>
        <v>28459</v>
      </c>
      <c r="GT172" s="1">
        <f t="shared" si="2243"/>
        <v>33</v>
      </c>
      <c r="GU172"/>
      <c r="GV172"/>
      <c r="GW172"/>
      <c r="GX172"/>
      <c r="GY172"/>
      <c r="GZ172"/>
      <c r="HA172"/>
      <c r="HB172"/>
      <c r="HC172"/>
      <c r="HD172"/>
      <c r="HE172"/>
      <c r="HF172"/>
      <c r="HG172"/>
      <c r="HH172"/>
      <c r="HI172"/>
      <c r="HJ172"/>
      <c r="HK172"/>
      <c r="HL172"/>
      <c r="HM172"/>
      <c r="HO172" s="1">
        <f t="shared" si="2245"/>
        <v>8701</v>
      </c>
      <c r="HP172" s="1">
        <f t="shared" si="2246"/>
        <v>28481</v>
      </c>
      <c r="HQ172" s="1">
        <f t="shared" si="2247"/>
        <v>30.6</v>
      </c>
      <c r="HR172"/>
      <c r="HS172"/>
      <c r="HT172"/>
      <c r="HU172"/>
      <c r="HV172"/>
      <c r="HW172"/>
      <c r="HX172"/>
      <c r="HY172"/>
      <c r="HZ172"/>
      <c r="IA172"/>
      <c r="IB172"/>
      <c r="IC172"/>
      <c r="ID172"/>
      <c r="IE172"/>
      <c r="IF172"/>
      <c r="IG172"/>
      <c r="IH172"/>
      <c r="II172"/>
      <c r="IJ172"/>
      <c r="IL172" s="1">
        <f t="shared" si="2249"/>
        <v>11968</v>
      </c>
      <c r="IM172" s="1">
        <f t="shared" si="2250"/>
        <v>28674</v>
      </c>
      <c r="IN172" s="1">
        <f t="shared" si="2251"/>
        <v>41.7</v>
      </c>
      <c r="IO172"/>
      <c r="IP172"/>
      <c r="IQ172"/>
      <c r="IR172"/>
      <c r="IS172"/>
      <c r="IT172"/>
      <c r="IU172"/>
      <c r="IV172"/>
      <c r="IW172"/>
      <c r="IX172"/>
      <c r="IY172"/>
      <c r="IZ172"/>
      <c r="JA172"/>
      <c r="JB172"/>
      <c r="JC172"/>
      <c r="JD172"/>
      <c r="JE172"/>
      <c r="JF172"/>
      <c r="JG172"/>
      <c r="JI172" s="1">
        <f t="shared" si="2253"/>
        <v>3981</v>
      </c>
      <c r="JJ172" s="1">
        <f t="shared" si="2254"/>
        <v>28171</v>
      </c>
      <c r="JK172" s="1">
        <f t="shared" si="2255"/>
        <v>14.1</v>
      </c>
      <c r="JL172"/>
      <c r="JM172"/>
      <c r="JN172"/>
      <c r="JO172"/>
      <c r="JP172"/>
      <c r="JQ172"/>
      <c r="JR172"/>
      <c r="JS172"/>
      <c r="JT172"/>
      <c r="JU172"/>
      <c r="JV172"/>
      <c r="JW172"/>
      <c r="JX172"/>
      <c r="JY172"/>
      <c r="JZ172"/>
      <c r="KA172"/>
      <c r="KB172"/>
      <c r="KC172"/>
      <c r="KD172"/>
      <c r="KF172" s="1">
        <f t="shared" si="2257"/>
        <v>12085</v>
      </c>
      <c r="KG172" s="1">
        <f t="shared" si="2258"/>
        <v>21490</v>
      </c>
      <c r="KH172" s="1">
        <f t="shared" si="2259"/>
        <v>56.2</v>
      </c>
      <c r="KI172"/>
      <c r="KJ172"/>
      <c r="KK172"/>
      <c r="KL172"/>
      <c r="KM172"/>
      <c r="KN172"/>
      <c r="KO172"/>
      <c r="KP172"/>
      <c r="KQ172"/>
      <c r="KR172"/>
      <c r="KS172"/>
      <c r="KT172"/>
      <c r="KU172"/>
      <c r="KV172"/>
      <c r="KW172"/>
      <c r="KX172"/>
      <c r="KY172"/>
      <c r="KZ172"/>
      <c r="LA172"/>
      <c r="LC172" s="1">
        <f t="shared" si="2261"/>
        <v>14400</v>
      </c>
      <c r="LD172" s="1">
        <f t="shared" si="2262"/>
        <v>28596</v>
      </c>
      <c r="LE172" s="1">
        <f t="shared" si="2263"/>
        <v>50.4</v>
      </c>
      <c r="LF172"/>
      <c r="LG172"/>
      <c r="LH172"/>
      <c r="LI172"/>
      <c r="LJ172"/>
      <c r="LK172"/>
      <c r="LL172"/>
      <c r="LM172"/>
      <c r="LN172"/>
      <c r="LO172"/>
      <c r="LP172"/>
      <c r="LQ172"/>
      <c r="LR172"/>
      <c r="LS172"/>
      <c r="LT172"/>
      <c r="LU172"/>
      <c r="LV172"/>
      <c r="LW172"/>
      <c r="LX172"/>
      <c r="LZ172" s="1">
        <f t="shared" si="2265"/>
        <v>7376</v>
      </c>
      <c r="MA172" s="1">
        <f t="shared" si="2266"/>
        <v>31751</v>
      </c>
      <c r="MB172" s="1">
        <f t="shared" si="2267"/>
        <v>23.2</v>
      </c>
      <c r="MC172"/>
      <c r="MD172"/>
      <c r="ME172"/>
      <c r="MF172"/>
      <c r="MG172"/>
      <c r="MH172"/>
      <c r="MI172"/>
      <c r="MJ172"/>
      <c r="MK172"/>
      <c r="ML172"/>
      <c r="MM172"/>
      <c r="MN172"/>
      <c r="MO172"/>
      <c r="MP172"/>
      <c r="MQ172"/>
      <c r="MR172"/>
      <c r="MS172"/>
      <c r="MT172"/>
      <c r="MU172"/>
      <c r="MW172" s="1">
        <f t="shared" si="2269"/>
        <v>8212</v>
      </c>
      <c r="MX172" s="1">
        <f t="shared" si="2270"/>
        <v>22233</v>
      </c>
      <c r="MY172" s="1">
        <f t="shared" si="2271"/>
        <v>36.9</v>
      </c>
      <c r="MZ172"/>
      <c r="NA172"/>
      <c r="NB172"/>
      <c r="NC172"/>
      <c r="ND172"/>
      <c r="NE172"/>
      <c r="NF172"/>
      <c r="NG172"/>
      <c r="NH172"/>
      <c r="NI172"/>
      <c r="NJ172"/>
      <c r="NK172"/>
      <c r="NL172"/>
      <c r="NM172"/>
      <c r="NN172"/>
      <c r="NO172"/>
      <c r="NP172"/>
      <c r="NQ172"/>
      <c r="NR172"/>
      <c r="NT172" s="1">
        <f t="shared" si="2273"/>
        <v>9208</v>
      </c>
      <c r="NU172" s="1">
        <f t="shared" si="2274"/>
        <v>21427</v>
      </c>
      <c r="NV172" s="1">
        <f t="shared" si="2275"/>
        <v>43</v>
      </c>
      <c r="NW172"/>
      <c r="NX172"/>
      <c r="NY172"/>
      <c r="NZ172"/>
      <c r="OA172"/>
      <c r="OB172"/>
      <c r="OC172"/>
      <c r="OD172"/>
      <c r="OE172"/>
      <c r="OF172"/>
      <c r="OG172"/>
      <c r="OH172"/>
      <c r="OI172"/>
      <c r="OJ172"/>
      <c r="OK172"/>
      <c r="OL172"/>
      <c r="OM172"/>
      <c r="ON172"/>
      <c r="OO172"/>
      <c r="OQ172" s="1">
        <f t="shared" si="2277"/>
        <v>2364</v>
      </c>
      <c r="OR172" s="1">
        <f t="shared" si="2278"/>
        <v>20750</v>
      </c>
      <c r="OS172" s="1">
        <f t="shared" si="2279"/>
        <v>11.4</v>
      </c>
      <c r="OT172"/>
      <c r="OU172"/>
      <c r="OV172"/>
      <c r="OW172"/>
      <c r="OX172"/>
      <c r="OY172"/>
      <c r="OZ172"/>
      <c r="PA172"/>
      <c r="PB172"/>
      <c r="PC172"/>
      <c r="PD172"/>
      <c r="PE172"/>
      <c r="PF172"/>
      <c r="PG172"/>
      <c r="PH172"/>
      <c r="PI172"/>
      <c r="PJ172"/>
      <c r="PK172"/>
      <c r="PL172"/>
      <c r="PN172" s="1">
        <f t="shared" si="2281"/>
        <v>502</v>
      </c>
      <c r="PO172" s="1">
        <f t="shared" si="2282"/>
        <v>18511</v>
      </c>
      <c r="PP172" s="1">
        <f t="shared" si="2283"/>
        <v>2.7</v>
      </c>
      <c r="PQ172"/>
      <c r="PR172"/>
      <c r="PS172"/>
      <c r="PT172"/>
      <c r="PU172"/>
      <c r="PV172"/>
      <c r="PW172"/>
      <c r="PX172"/>
      <c r="PY172"/>
      <c r="PZ172"/>
      <c r="QA172"/>
      <c r="QB172"/>
      <c r="QC172"/>
      <c r="QD172"/>
      <c r="QE172"/>
      <c r="QF172"/>
      <c r="QG172"/>
      <c r="QH172"/>
      <c r="QI172"/>
      <c r="QN172"/>
      <c r="QO172"/>
      <c r="QP172"/>
      <c r="QQ172"/>
      <c r="QR172"/>
      <c r="QS172"/>
      <c r="QT172"/>
      <c r="QU172"/>
      <c r="QV172"/>
      <c r="QW172"/>
      <c r="QX172"/>
      <c r="QY172"/>
      <c r="QZ172"/>
      <c r="RA172"/>
      <c r="RB172"/>
      <c r="RC172"/>
      <c r="RD172"/>
      <c r="RE172"/>
      <c r="RF172"/>
    </row>
    <row r="173" spans="1:474">
      <c r="A173" s="20" t="s">
        <v>13</v>
      </c>
      <c r="B173" s="20" t="s">
        <v>18</v>
      </c>
      <c r="C173" s="20">
        <v>69</v>
      </c>
      <c r="D173" s="20" t="s">
        <v>15</v>
      </c>
      <c r="E173" s="23">
        <v>19594</v>
      </c>
      <c r="F173" s="23">
        <v>38703</v>
      </c>
      <c r="G173" s="20">
        <v>50.6</v>
      </c>
      <c r="H173" s="23">
        <v>5053</v>
      </c>
      <c r="I173" s="23">
        <v>30353</v>
      </c>
      <c r="J173" s="20">
        <v>16.600000000000001</v>
      </c>
      <c r="K173" s="23">
        <v>7179</v>
      </c>
      <c r="L173" s="23">
        <v>33254</v>
      </c>
      <c r="M173" s="20">
        <v>21.6</v>
      </c>
      <c r="N173" s="23">
        <v>1348</v>
      </c>
      <c r="O173" s="23">
        <v>23845</v>
      </c>
      <c r="P173" s="20">
        <v>5.7</v>
      </c>
      <c r="Q173" s="23">
        <v>2756</v>
      </c>
      <c r="R173" s="23">
        <v>35065</v>
      </c>
      <c r="S173" s="20">
        <v>7.9</v>
      </c>
      <c r="T173" s="23">
        <v>6036</v>
      </c>
      <c r="U173" s="23">
        <v>35053</v>
      </c>
      <c r="V173" s="20">
        <v>17.2</v>
      </c>
      <c r="W173" s="23">
        <v>10258</v>
      </c>
      <c r="X173" s="23">
        <v>28554</v>
      </c>
      <c r="Y173" s="20">
        <v>35.9</v>
      </c>
      <c r="Z173" s="23">
        <v>11656</v>
      </c>
      <c r="AA173" s="23">
        <v>34172</v>
      </c>
      <c r="AB173" s="20">
        <v>34.1</v>
      </c>
      <c r="AC173" s="23">
        <v>11586</v>
      </c>
      <c r="AD173" s="23">
        <v>30045</v>
      </c>
      <c r="AE173" s="20">
        <v>38.6</v>
      </c>
      <c r="AF173" s="23">
        <v>5669</v>
      </c>
      <c r="AG173" s="23">
        <v>25842</v>
      </c>
      <c r="AH173" s="20">
        <v>21.9</v>
      </c>
      <c r="AI173" s="23">
        <v>15200</v>
      </c>
      <c r="AJ173" s="23">
        <v>28946</v>
      </c>
      <c r="AK173" s="20">
        <v>52.5</v>
      </c>
      <c r="AL173" s="23">
        <v>13406</v>
      </c>
      <c r="AM173" s="23">
        <v>38071</v>
      </c>
      <c r="AN173" s="20">
        <v>35.200000000000003</v>
      </c>
      <c r="AO173" s="23">
        <v>6602</v>
      </c>
      <c r="AP173" s="23">
        <v>27270</v>
      </c>
      <c r="AQ173" s="20">
        <v>24.2</v>
      </c>
      <c r="AR173" s="23">
        <v>13990</v>
      </c>
      <c r="AS173" s="23">
        <v>29614</v>
      </c>
      <c r="AT173" s="20">
        <v>47.2</v>
      </c>
      <c r="AU173" s="23">
        <v>9959</v>
      </c>
      <c r="AV173" s="23">
        <v>21746</v>
      </c>
      <c r="AW173" s="20">
        <v>45.8</v>
      </c>
      <c r="AX173" s="23">
        <v>3006</v>
      </c>
      <c r="AY173" s="23">
        <v>22448</v>
      </c>
      <c r="AZ173" s="20">
        <v>13.4</v>
      </c>
      <c r="BA173" s="20">
        <v>537</v>
      </c>
      <c r="BB173" s="23">
        <v>25087</v>
      </c>
      <c r="BC173" s="20">
        <v>2.1</v>
      </c>
      <c r="BE173" s="35"/>
      <c r="BF173" s="1" t="str">
        <f t="shared" si="2213"/>
        <v>明細部</v>
      </c>
      <c r="BG173" s="1" t="str">
        <f t="shared" si="2214"/>
        <v>同規模</v>
      </c>
      <c r="BH173" s="1">
        <f t="shared" si="2215"/>
        <v>69</v>
      </c>
      <c r="BI173" s="1" t="str">
        <f t="shared" si="2216"/>
        <v>男</v>
      </c>
      <c r="BJ173" s="1">
        <f t="shared" si="2217"/>
        <v>19594</v>
      </c>
      <c r="BK173" s="1">
        <f t="shared" si="2218"/>
        <v>38703</v>
      </c>
      <c r="BL173" s="1">
        <f t="shared" si="2219"/>
        <v>50.6</v>
      </c>
      <c r="BM173"/>
      <c r="BN173"/>
      <c r="BO173"/>
      <c r="BP173"/>
      <c r="BQ173"/>
      <c r="BR173"/>
      <c r="BS173"/>
      <c r="BT173"/>
      <c r="BU173"/>
      <c r="BV173"/>
      <c r="BW173"/>
      <c r="BX173"/>
      <c r="BY173"/>
      <c r="BZ173"/>
      <c r="CA173"/>
      <c r="CB173"/>
      <c r="CC173"/>
      <c r="CD173"/>
      <c r="CE173"/>
      <c r="CG173" s="1">
        <f t="shared" si="2221"/>
        <v>5053</v>
      </c>
      <c r="CH173" s="1">
        <f t="shared" si="2222"/>
        <v>30353</v>
      </c>
      <c r="CI173" s="1">
        <f t="shared" si="2223"/>
        <v>16.600000000000001</v>
      </c>
      <c r="CJ173"/>
      <c r="CK173"/>
      <c r="CL173"/>
      <c r="CM173"/>
      <c r="CN173"/>
      <c r="CO173"/>
      <c r="CP173"/>
      <c r="CQ173"/>
      <c r="CR173"/>
      <c r="CS173"/>
      <c r="CT173"/>
      <c r="CU173"/>
      <c r="CV173"/>
      <c r="CW173"/>
      <c r="CX173"/>
      <c r="CY173"/>
      <c r="CZ173"/>
      <c r="DA173"/>
      <c r="DB173"/>
      <c r="DD173" s="1">
        <f t="shared" si="2225"/>
        <v>7179</v>
      </c>
      <c r="DE173" s="1">
        <f t="shared" si="2226"/>
        <v>33254</v>
      </c>
      <c r="DF173" s="1">
        <f t="shared" si="2227"/>
        <v>21.6</v>
      </c>
      <c r="DG173"/>
      <c r="DH173"/>
      <c r="DI173"/>
      <c r="DJ173"/>
      <c r="DK173"/>
      <c r="DL173"/>
      <c r="DM173"/>
      <c r="DN173"/>
      <c r="DO173"/>
      <c r="DP173"/>
      <c r="DQ173"/>
      <c r="DR173"/>
      <c r="DS173"/>
      <c r="DT173"/>
      <c r="DU173"/>
      <c r="DV173"/>
      <c r="DW173"/>
      <c r="DX173"/>
      <c r="DY173"/>
      <c r="EA173" s="1">
        <f t="shared" si="2229"/>
        <v>1348</v>
      </c>
      <c r="EB173" s="1">
        <f t="shared" si="2230"/>
        <v>23845</v>
      </c>
      <c r="EC173" s="1">
        <f t="shared" si="2231"/>
        <v>5.7</v>
      </c>
      <c r="ED173"/>
      <c r="EE173"/>
      <c r="EF173"/>
      <c r="EG173"/>
      <c r="EH173"/>
      <c r="EI173"/>
      <c r="EJ173"/>
      <c r="EK173"/>
      <c r="EL173"/>
      <c r="EM173"/>
      <c r="EN173"/>
      <c r="EO173"/>
      <c r="EP173"/>
      <c r="EQ173"/>
      <c r="ER173"/>
      <c r="ES173"/>
      <c r="ET173"/>
      <c r="EU173"/>
      <c r="EV173"/>
      <c r="EX173" s="1">
        <f t="shared" si="2233"/>
        <v>2756</v>
      </c>
      <c r="EY173" s="1">
        <f t="shared" si="2234"/>
        <v>35065</v>
      </c>
      <c r="EZ173" s="1">
        <f t="shared" si="2235"/>
        <v>7.9</v>
      </c>
      <c r="FA173"/>
      <c r="FB173"/>
      <c r="FC173"/>
      <c r="FD173"/>
      <c r="FE173"/>
      <c r="FF173"/>
      <c r="FG173"/>
      <c r="FH173"/>
      <c r="FI173"/>
      <c r="FJ173"/>
      <c r="FK173"/>
      <c r="FL173"/>
      <c r="FM173"/>
      <c r="FN173"/>
      <c r="FO173"/>
      <c r="FP173"/>
      <c r="FQ173"/>
      <c r="FR173"/>
      <c r="FS173"/>
      <c r="FU173" s="1">
        <f t="shared" si="2237"/>
        <v>6036</v>
      </c>
      <c r="FV173" s="1">
        <f t="shared" si="2238"/>
        <v>35053</v>
      </c>
      <c r="FW173" s="1">
        <f t="shared" si="2239"/>
        <v>17.2</v>
      </c>
      <c r="FX173"/>
      <c r="FY173"/>
      <c r="FZ173"/>
      <c r="GA173"/>
      <c r="GB173"/>
      <c r="GC173"/>
      <c r="GD173"/>
      <c r="GE173"/>
      <c r="GF173"/>
      <c r="GG173"/>
      <c r="GH173"/>
      <c r="GI173"/>
      <c r="GJ173"/>
      <c r="GK173"/>
      <c r="GL173"/>
      <c r="GM173"/>
      <c r="GN173"/>
      <c r="GO173"/>
      <c r="GP173"/>
      <c r="GR173" s="1">
        <f t="shared" si="2241"/>
        <v>10258</v>
      </c>
      <c r="GS173" s="1">
        <f t="shared" si="2242"/>
        <v>28554</v>
      </c>
      <c r="GT173" s="1">
        <f t="shared" si="2243"/>
        <v>35.9</v>
      </c>
      <c r="GU173"/>
      <c r="GV173"/>
      <c r="GW173"/>
      <c r="GX173"/>
      <c r="GY173"/>
      <c r="GZ173"/>
      <c r="HA173"/>
      <c r="HB173"/>
      <c r="HC173"/>
      <c r="HD173"/>
      <c r="HE173"/>
      <c r="HF173"/>
      <c r="HG173"/>
      <c r="HH173"/>
      <c r="HI173"/>
      <c r="HJ173"/>
      <c r="HK173"/>
      <c r="HL173"/>
      <c r="HM173"/>
      <c r="HO173" s="1">
        <f t="shared" si="2245"/>
        <v>11656</v>
      </c>
      <c r="HP173" s="1">
        <f t="shared" si="2246"/>
        <v>34172</v>
      </c>
      <c r="HQ173" s="1">
        <f t="shared" si="2247"/>
        <v>34.1</v>
      </c>
      <c r="HR173"/>
      <c r="HS173"/>
      <c r="HT173"/>
      <c r="HU173"/>
      <c r="HV173"/>
      <c r="HW173"/>
      <c r="HX173"/>
      <c r="HY173"/>
      <c r="HZ173"/>
      <c r="IA173"/>
      <c r="IB173"/>
      <c r="IC173"/>
      <c r="ID173"/>
      <c r="IE173"/>
      <c r="IF173"/>
      <c r="IG173"/>
      <c r="IH173"/>
      <c r="II173"/>
      <c r="IJ173"/>
      <c r="IL173" s="1">
        <f t="shared" si="2249"/>
        <v>11586</v>
      </c>
      <c r="IM173" s="1">
        <f t="shared" si="2250"/>
        <v>30045</v>
      </c>
      <c r="IN173" s="1">
        <f t="shared" si="2251"/>
        <v>38.6</v>
      </c>
      <c r="IO173"/>
      <c r="IP173"/>
      <c r="IQ173"/>
      <c r="IR173"/>
      <c r="IS173"/>
      <c r="IT173"/>
      <c r="IU173"/>
      <c r="IV173"/>
      <c r="IW173"/>
      <c r="IX173"/>
      <c r="IY173"/>
      <c r="IZ173"/>
      <c r="JA173"/>
      <c r="JB173"/>
      <c r="JC173"/>
      <c r="JD173"/>
      <c r="JE173"/>
      <c r="JF173"/>
      <c r="JG173"/>
      <c r="JI173" s="1">
        <f t="shared" si="2253"/>
        <v>5669</v>
      </c>
      <c r="JJ173" s="1">
        <f t="shared" si="2254"/>
        <v>25842</v>
      </c>
      <c r="JK173" s="1">
        <f t="shared" si="2255"/>
        <v>21.9</v>
      </c>
      <c r="JL173"/>
      <c r="JM173"/>
      <c r="JN173"/>
      <c r="JO173"/>
      <c r="JP173"/>
      <c r="JQ173"/>
      <c r="JR173"/>
      <c r="JS173"/>
      <c r="JT173"/>
      <c r="JU173"/>
      <c r="JV173"/>
      <c r="JW173"/>
      <c r="JX173"/>
      <c r="JY173"/>
      <c r="JZ173"/>
      <c r="KA173"/>
      <c r="KB173"/>
      <c r="KC173"/>
      <c r="KD173"/>
      <c r="KF173" s="1">
        <f t="shared" si="2257"/>
        <v>15200</v>
      </c>
      <c r="KG173" s="1">
        <f t="shared" si="2258"/>
        <v>28946</v>
      </c>
      <c r="KH173" s="1">
        <f t="shared" si="2259"/>
        <v>52.5</v>
      </c>
      <c r="KI173"/>
      <c r="KJ173"/>
      <c r="KK173"/>
      <c r="KL173"/>
      <c r="KM173"/>
      <c r="KN173"/>
      <c r="KO173"/>
      <c r="KP173"/>
      <c r="KQ173"/>
      <c r="KR173"/>
      <c r="KS173"/>
      <c r="KT173"/>
      <c r="KU173"/>
      <c r="KV173"/>
      <c r="KW173"/>
      <c r="KX173"/>
      <c r="KY173"/>
      <c r="KZ173"/>
      <c r="LA173"/>
      <c r="LC173" s="1">
        <f t="shared" si="2261"/>
        <v>13406</v>
      </c>
      <c r="LD173" s="1">
        <f t="shared" si="2262"/>
        <v>38071</v>
      </c>
      <c r="LE173" s="1">
        <f t="shared" si="2263"/>
        <v>35.200000000000003</v>
      </c>
      <c r="LF173"/>
      <c r="LG173"/>
      <c r="LH173"/>
      <c r="LI173"/>
      <c r="LJ173"/>
      <c r="LK173"/>
      <c r="LL173"/>
      <c r="LM173"/>
      <c r="LN173"/>
      <c r="LO173"/>
      <c r="LP173"/>
      <c r="LQ173"/>
      <c r="LR173"/>
      <c r="LS173"/>
      <c r="LT173"/>
      <c r="LU173"/>
      <c r="LV173"/>
      <c r="LW173"/>
      <c r="LX173"/>
      <c r="LZ173" s="1">
        <f t="shared" si="2265"/>
        <v>6602</v>
      </c>
      <c r="MA173" s="1">
        <f t="shared" si="2266"/>
        <v>27270</v>
      </c>
      <c r="MB173" s="1">
        <f t="shared" si="2267"/>
        <v>24.2</v>
      </c>
      <c r="MC173"/>
      <c r="MD173"/>
      <c r="ME173"/>
      <c r="MF173"/>
      <c r="MG173"/>
      <c r="MH173"/>
      <c r="MI173"/>
      <c r="MJ173"/>
      <c r="MK173"/>
      <c r="ML173"/>
      <c r="MM173"/>
      <c r="MN173"/>
      <c r="MO173"/>
      <c r="MP173"/>
      <c r="MQ173"/>
      <c r="MR173"/>
      <c r="MS173"/>
      <c r="MT173"/>
      <c r="MU173"/>
      <c r="MW173" s="1">
        <f t="shared" si="2269"/>
        <v>13990</v>
      </c>
      <c r="MX173" s="1">
        <f t="shared" si="2270"/>
        <v>29614</v>
      </c>
      <c r="MY173" s="1">
        <f t="shared" si="2271"/>
        <v>47.2</v>
      </c>
      <c r="MZ173"/>
      <c r="NA173"/>
      <c r="NB173"/>
      <c r="NC173"/>
      <c r="ND173"/>
      <c r="NE173"/>
      <c r="NF173"/>
      <c r="NG173"/>
      <c r="NH173"/>
      <c r="NI173"/>
      <c r="NJ173"/>
      <c r="NK173"/>
      <c r="NL173"/>
      <c r="NM173"/>
      <c r="NN173"/>
      <c r="NO173"/>
      <c r="NP173"/>
      <c r="NQ173"/>
      <c r="NR173"/>
      <c r="NT173" s="1">
        <f t="shared" si="2273"/>
        <v>9959</v>
      </c>
      <c r="NU173" s="1">
        <f t="shared" si="2274"/>
        <v>21746</v>
      </c>
      <c r="NV173" s="1">
        <f t="shared" si="2275"/>
        <v>45.8</v>
      </c>
      <c r="NW173"/>
      <c r="NX173"/>
      <c r="NY173"/>
      <c r="NZ173"/>
      <c r="OA173"/>
      <c r="OB173"/>
      <c r="OC173"/>
      <c r="OD173"/>
      <c r="OE173"/>
      <c r="OF173"/>
      <c r="OG173"/>
      <c r="OH173"/>
      <c r="OI173"/>
      <c r="OJ173"/>
      <c r="OK173"/>
      <c r="OL173"/>
      <c r="OM173"/>
      <c r="ON173"/>
      <c r="OO173"/>
      <c r="OQ173" s="1">
        <f t="shared" si="2277"/>
        <v>3006</v>
      </c>
      <c r="OR173" s="1">
        <f t="shared" si="2278"/>
        <v>22448</v>
      </c>
      <c r="OS173" s="1">
        <f t="shared" si="2279"/>
        <v>13.4</v>
      </c>
      <c r="OT173"/>
      <c r="OU173"/>
      <c r="OV173"/>
      <c r="OW173"/>
      <c r="OX173"/>
      <c r="OY173"/>
      <c r="OZ173"/>
      <c r="PA173"/>
      <c r="PB173"/>
      <c r="PC173"/>
      <c r="PD173"/>
      <c r="PE173"/>
      <c r="PF173"/>
      <c r="PG173"/>
      <c r="PH173"/>
      <c r="PI173"/>
      <c r="PJ173"/>
      <c r="PK173"/>
      <c r="PL173"/>
      <c r="PN173" s="1">
        <f t="shared" si="2281"/>
        <v>537</v>
      </c>
      <c r="PO173" s="1">
        <f t="shared" si="2282"/>
        <v>25087</v>
      </c>
      <c r="PP173" s="1">
        <f t="shared" si="2283"/>
        <v>2.1</v>
      </c>
      <c r="PQ173"/>
      <c r="PR173"/>
      <c r="PS173"/>
      <c r="PT173"/>
      <c r="PU173"/>
      <c r="PV173"/>
      <c r="PW173"/>
      <c r="PX173"/>
      <c r="PY173"/>
      <c r="PZ173"/>
      <c r="QA173"/>
      <c r="QB173"/>
      <c r="QC173"/>
      <c r="QD173"/>
      <c r="QE173"/>
      <c r="QF173"/>
      <c r="QG173"/>
      <c r="QH173"/>
      <c r="QI173"/>
      <c r="QN173"/>
      <c r="QO173"/>
      <c r="QP173"/>
      <c r="QQ173"/>
      <c r="QR173"/>
      <c r="QS173"/>
      <c r="QT173"/>
      <c r="QU173"/>
      <c r="QV173"/>
      <c r="QW173"/>
      <c r="QX173"/>
      <c r="QY173"/>
      <c r="QZ173"/>
      <c r="RA173"/>
      <c r="RB173"/>
      <c r="RC173"/>
      <c r="RD173"/>
      <c r="RE173"/>
      <c r="RF173"/>
    </row>
    <row r="174" spans="1:474">
      <c r="A174" s="20" t="s">
        <v>13</v>
      </c>
      <c r="B174" s="20" t="s">
        <v>18</v>
      </c>
      <c r="C174" s="20">
        <v>70</v>
      </c>
      <c r="D174" s="20" t="s">
        <v>15</v>
      </c>
      <c r="E174" s="23">
        <v>21201</v>
      </c>
      <c r="F174" s="23">
        <v>28828</v>
      </c>
      <c r="G174" s="20">
        <v>73.5</v>
      </c>
      <c r="H174" s="23">
        <v>5061</v>
      </c>
      <c r="I174" s="23">
        <v>33775</v>
      </c>
      <c r="J174" s="20">
        <v>15</v>
      </c>
      <c r="K174" s="23">
        <v>5511</v>
      </c>
      <c r="L174" s="23">
        <v>34150</v>
      </c>
      <c r="M174" s="20">
        <v>16.100000000000001</v>
      </c>
      <c r="N174" s="20">
        <v>1209</v>
      </c>
      <c r="O174" s="23">
        <v>23868</v>
      </c>
      <c r="P174" s="20">
        <v>5.0999999999999996</v>
      </c>
      <c r="Q174" s="23">
        <v>1953</v>
      </c>
      <c r="R174" s="23">
        <v>26203</v>
      </c>
      <c r="S174" s="20">
        <v>7.5</v>
      </c>
      <c r="T174" s="23">
        <v>5958</v>
      </c>
      <c r="U174" s="23">
        <v>34891</v>
      </c>
      <c r="V174" s="20">
        <v>17.100000000000001</v>
      </c>
      <c r="W174" s="23">
        <v>8839</v>
      </c>
      <c r="X174" s="23">
        <v>26672</v>
      </c>
      <c r="Y174" s="20">
        <v>33.1</v>
      </c>
      <c r="Z174" s="23">
        <v>8610</v>
      </c>
      <c r="AA174" s="23">
        <v>27466</v>
      </c>
      <c r="AB174" s="20">
        <v>31.3</v>
      </c>
      <c r="AC174" s="23">
        <v>9225</v>
      </c>
      <c r="AD174" s="23">
        <v>31544</v>
      </c>
      <c r="AE174" s="20">
        <v>29.2</v>
      </c>
      <c r="AF174" s="23">
        <v>5488</v>
      </c>
      <c r="AG174" s="23">
        <v>29121</v>
      </c>
      <c r="AH174" s="20">
        <v>18.8</v>
      </c>
      <c r="AI174" s="23">
        <v>15687</v>
      </c>
      <c r="AJ174" s="23">
        <v>27743</v>
      </c>
      <c r="AK174" s="20">
        <v>56.5</v>
      </c>
      <c r="AL174" s="23">
        <v>13476</v>
      </c>
      <c r="AM174" s="23">
        <v>26758</v>
      </c>
      <c r="AN174" s="20">
        <v>50.4</v>
      </c>
      <c r="AO174" s="23">
        <v>6939</v>
      </c>
      <c r="AP174" s="23">
        <v>32941</v>
      </c>
      <c r="AQ174" s="20">
        <v>21.1</v>
      </c>
      <c r="AR174" s="23">
        <v>13360</v>
      </c>
      <c r="AS174" s="23">
        <v>29623</v>
      </c>
      <c r="AT174" s="20">
        <v>45.1</v>
      </c>
      <c r="AU174" s="23">
        <v>9528</v>
      </c>
      <c r="AV174" s="23">
        <v>23029</v>
      </c>
      <c r="AW174" s="20">
        <v>41.4</v>
      </c>
      <c r="AX174" s="23">
        <v>3408</v>
      </c>
      <c r="AY174" s="23">
        <v>24995</v>
      </c>
      <c r="AZ174" s="20">
        <v>13.6</v>
      </c>
      <c r="BA174" s="20">
        <v>395</v>
      </c>
      <c r="BB174" s="23">
        <v>21339</v>
      </c>
      <c r="BC174" s="20">
        <v>1.9</v>
      </c>
      <c r="BE174" s="35"/>
      <c r="BF174" s="1" t="str">
        <f t="shared" si="2213"/>
        <v>明細部</v>
      </c>
      <c r="BG174" s="1" t="str">
        <f t="shared" si="2214"/>
        <v>同規模</v>
      </c>
      <c r="BH174" s="1">
        <f t="shared" si="2215"/>
        <v>70</v>
      </c>
      <c r="BI174" s="1" t="str">
        <f t="shared" si="2216"/>
        <v>男</v>
      </c>
      <c r="BJ174" s="1">
        <f t="shared" si="2217"/>
        <v>21201</v>
      </c>
      <c r="BK174" s="1">
        <f t="shared" si="2218"/>
        <v>28828</v>
      </c>
      <c r="BL174" s="1">
        <f t="shared" si="2219"/>
        <v>73.5</v>
      </c>
      <c r="BM174"/>
      <c r="BN174"/>
      <c r="BO174"/>
      <c r="BP174"/>
      <c r="BQ174"/>
      <c r="BR174"/>
      <c r="BS174"/>
      <c r="BT174"/>
      <c r="BU174"/>
      <c r="BV174"/>
      <c r="BW174"/>
      <c r="BX174"/>
      <c r="BY174"/>
      <c r="BZ174"/>
      <c r="CA174"/>
      <c r="CB174"/>
      <c r="CC174"/>
      <c r="CD174"/>
      <c r="CE174"/>
      <c r="CG174" s="1">
        <f t="shared" si="2221"/>
        <v>5061</v>
      </c>
      <c r="CH174" s="1">
        <f t="shared" si="2222"/>
        <v>33775</v>
      </c>
      <c r="CI174" s="1">
        <f t="shared" si="2223"/>
        <v>15</v>
      </c>
      <c r="CJ174"/>
      <c r="CK174"/>
      <c r="CL174"/>
      <c r="CM174"/>
      <c r="CN174"/>
      <c r="CO174"/>
      <c r="CP174"/>
      <c r="CQ174"/>
      <c r="CR174"/>
      <c r="CS174"/>
      <c r="CT174"/>
      <c r="CU174"/>
      <c r="CV174"/>
      <c r="CW174"/>
      <c r="CX174"/>
      <c r="CY174"/>
      <c r="CZ174"/>
      <c r="DA174"/>
      <c r="DB174"/>
      <c r="DD174" s="1">
        <f t="shared" si="2225"/>
        <v>5511</v>
      </c>
      <c r="DE174" s="1">
        <f t="shared" si="2226"/>
        <v>34150</v>
      </c>
      <c r="DF174" s="1">
        <f t="shared" si="2227"/>
        <v>16.100000000000001</v>
      </c>
      <c r="DG174"/>
      <c r="DH174"/>
      <c r="DI174"/>
      <c r="DJ174"/>
      <c r="DK174"/>
      <c r="DL174"/>
      <c r="DM174"/>
      <c r="DN174"/>
      <c r="DO174"/>
      <c r="DP174"/>
      <c r="DQ174"/>
      <c r="DR174"/>
      <c r="DS174"/>
      <c r="DT174"/>
      <c r="DU174"/>
      <c r="DV174"/>
      <c r="DW174"/>
      <c r="DX174"/>
      <c r="DY174"/>
      <c r="EA174" s="1">
        <f t="shared" si="2229"/>
        <v>1209</v>
      </c>
      <c r="EB174" s="1">
        <f t="shared" si="2230"/>
        <v>23868</v>
      </c>
      <c r="EC174" s="1">
        <f t="shared" si="2231"/>
        <v>5.0999999999999996</v>
      </c>
      <c r="ED174"/>
      <c r="EE174"/>
      <c r="EF174"/>
      <c r="EG174"/>
      <c r="EH174"/>
      <c r="EI174"/>
      <c r="EJ174"/>
      <c r="EK174"/>
      <c r="EL174"/>
      <c r="EM174"/>
      <c r="EN174"/>
      <c r="EO174"/>
      <c r="EP174"/>
      <c r="EQ174"/>
      <c r="ER174"/>
      <c r="ES174"/>
      <c r="ET174"/>
      <c r="EU174"/>
      <c r="EV174"/>
      <c r="EX174" s="1">
        <f t="shared" si="2233"/>
        <v>1953</v>
      </c>
      <c r="EY174" s="1">
        <f t="shared" si="2234"/>
        <v>26203</v>
      </c>
      <c r="EZ174" s="1">
        <f t="shared" si="2235"/>
        <v>7.5</v>
      </c>
      <c r="FA174"/>
      <c r="FB174"/>
      <c r="FC174"/>
      <c r="FD174"/>
      <c r="FE174"/>
      <c r="FF174"/>
      <c r="FG174"/>
      <c r="FH174"/>
      <c r="FI174"/>
      <c r="FJ174"/>
      <c r="FK174"/>
      <c r="FL174"/>
      <c r="FM174"/>
      <c r="FN174"/>
      <c r="FO174"/>
      <c r="FP174"/>
      <c r="FQ174"/>
      <c r="FR174"/>
      <c r="FS174"/>
      <c r="FU174" s="1">
        <f t="shared" si="2237"/>
        <v>5958</v>
      </c>
      <c r="FV174" s="1">
        <f t="shared" si="2238"/>
        <v>34891</v>
      </c>
      <c r="FW174" s="1">
        <f t="shared" si="2239"/>
        <v>17.100000000000001</v>
      </c>
      <c r="FX174"/>
      <c r="FY174"/>
      <c r="FZ174"/>
      <c r="GA174"/>
      <c r="GB174"/>
      <c r="GC174"/>
      <c r="GD174"/>
      <c r="GE174"/>
      <c r="GF174"/>
      <c r="GG174"/>
      <c r="GH174"/>
      <c r="GI174"/>
      <c r="GJ174"/>
      <c r="GK174"/>
      <c r="GL174"/>
      <c r="GM174"/>
      <c r="GN174"/>
      <c r="GO174"/>
      <c r="GP174"/>
      <c r="GR174" s="1">
        <f t="shared" si="2241"/>
        <v>8839</v>
      </c>
      <c r="GS174" s="1">
        <f t="shared" si="2242"/>
        <v>26672</v>
      </c>
      <c r="GT174" s="1">
        <f t="shared" si="2243"/>
        <v>33.1</v>
      </c>
      <c r="GU174"/>
      <c r="GV174"/>
      <c r="GW174"/>
      <c r="GX174"/>
      <c r="GY174"/>
      <c r="GZ174"/>
      <c r="HA174"/>
      <c r="HB174"/>
      <c r="HC174"/>
      <c r="HD174"/>
      <c r="HE174"/>
      <c r="HF174"/>
      <c r="HG174"/>
      <c r="HH174"/>
      <c r="HI174"/>
      <c r="HJ174"/>
      <c r="HK174"/>
      <c r="HL174"/>
      <c r="HM174"/>
      <c r="HO174" s="1">
        <f t="shared" si="2245"/>
        <v>8610</v>
      </c>
      <c r="HP174" s="1">
        <f t="shared" si="2246"/>
        <v>27466</v>
      </c>
      <c r="HQ174" s="1">
        <f t="shared" si="2247"/>
        <v>31.3</v>
      </c>
      <c r="HR174"/>
      <c r="HS174"/>
      <c r="HT174"/>
      <c r="HU174"/>
      <c r="HV174"/>
      <c r="HW174"/>
      <c r="HX174"/>
      <c r="HY174"/>
      <c r="HZ174"/>
      <c r="IA174"/>
      <c r="IB174"/>
      <c r="IC174"/>
      <c r="ID174"/>
      <c r="IE174"/>
      <c r="IF174"/>
      <c r="IG174"/>
      <c r="IH174"/>
      <c r="II174"/>
      <c r="IJ174"/>
      <c r="IL174" s="1">
        <f t="shared" si="2249"/>
        <v>9225</v>
      </c>
      <c r="IM174" s="1">
        <f t="shared" si="2250"/>
        <v>31544</v>
      </c>
      <c r="IN174" s="1">
        <f t="shared" si="2251"/>
        <v>29.2</v>
      </c>
      <c r="IO174"/>
      <c r="IP174"/>
      <c r="IQ174"/>
      <c r="IR174"/>
      <c r="IS174"/>
      <c r="IT174"/>
      <c r="IU174"/>
      <c r="IV174"/>
      <c r="IW174"/>
      <c r="IX174"/>
      <c r="IY174"/>
      <c r="IZ174"/>
      <c r="JA174"/>
      <c r="JB174"/>
      <c r="JC174"/>
      <c r="JD174"/>
      <c r="JE174"/>
      <c r="JF174"/>
      <c r="JG174"/>
      <c r="JI174" s="1">
        <f t="shared" si="2253"/>
        <v>5488</v>
      </c>
      <c r="JJ174" s="1">
        <f t="shared" si="2254"/>
        <v>29121</v>
      </c>
      <c r="JK174" s="1">
        <f t="shared" si="2255"/>
        <v>18.8</v>
      </c>
      <c r="JL174"/>
      <c r="JM174"/>
      <c r="JN174"/>
      <c r="JO174"/>
      <c r="JP174"/>
      <c r="JQ174"/>
      <c r="JR174"/>
      <c r="JS174"/>
      <c r="JT174"/>
      <c r="JU174"/>
      <c r="JV174"/>
      <c r="JW174"/>
      <c r="JX174"/>
      <c r="JY174"/>
      <c r="JZ174"/>
      <c r="KA174"/>
      <c r="KB174"/>
      <c r="KC174"/>
      <c r="KD174"/>
      <c r="KF174" s="1">
        <f t="shared" si="2257"/>
        <v>15687</v>
      </c>
      <c r="KG174" s="1">
        <f t="shared" si="2258"/>
        <v>27743</v>
      </c>
      <c r="KH174" s="1">
        <f t="shared" si="2259"/>
        <v>56.5</v>
      </c>
      <c r="KI174"/>
      <c r="KJ174"/>
      <c r="KK174"/>
      <c r="KL174"/>
      <c r="KM174"/>
      <c r="KN174"/>
      <c r="KO174"/>
      <c r="KP174"/>
      <c r="KQ174"/>
      <c r="KR174"/>
      <c r="KS174"/>
      <c r="KT174"/>
      <c r="KU174"/>
      <c r="KV174"/>
      <c r="KW174"/>
      <c r="KX174"/>
      <c r="KY174"/>
      <c r="KZ174"/>
      <c r="LA174"/>
      <c r="LC174" s="1">
        <f t="shared" si="2261"/>
        <v>13476</v>
      </c>
      <c r="LD174" s="1">
        <f t="shared" si="2262"/>
        <v>26758</v>
      </c>
      <c r="LE174" s="1">
        <f t="shared" si="2263"/>
        <v>50.4</v>
      </c>
      <c r="LF174"/>
      <c r="LG174"/>
      <c r="LH174"/>
      <c r="LI174"/>
      <c r="LJ174"/>
      <c r="LK174"/>
      <c r="LL174"/>
      <c r="LM174"/>
      <c r="LN174"/>
      <c r="LO174"/>
      <c r="LP174"/>
      <c r="LQ174"/>
      <c r="LR174"/>
      <c r="LS174"/>
      <c r="LT174"/>
      <c r="LU174"/>
      <c r="LV174"/>
      <c r="LW174"/>
      <c r="LX174"/>
      <c r="LZ174" s="1">
        <f t="shared" si="2265"/>
        <v>6939</v>
      </c>
      <c r="MA174" s="1">
        <f t="shared" si="2266"/>
        <v>32941</v>
      </c>
      <c r="MB174" s="1">
        <f t="shared" si="2267"/>
        <v>21.1</v>
      </c>
      <c r="MC174"/>
      <c r="MD174"/>
      <c r="ME174"/>
      <c r="MF174"/>
      <c r="MG174"/>
      <c r="MH174"/>
      <c r="MI174"/>
      <c r="MJ174"/>
      <c r="MK174"/>
      <c r="ML174"/>
      <c r="MM174"/>
      <c r="MN174"/>
      <c r="MO174"/>
      <c r="MP174"/>
      <c r="MQ174"/>
      <c r="MR174"/>
      <c r="MS174"/>
      <c r="MT174"/>
      <c r="MU174"/>
      <c r="MW174" s="1">
        <f t="shared" si="2269"/>
        <v>13360</v>
      </c>
      <c r="MX174" s="1">
        <f t="shared" si="2270"/>
        <v>29623</v>
      </c>
      <c r="MY174" s="1">
        <f t="shared" si="2271"/>
        <v>45.1</v>
      </c>
      <c r="MZ174"/>
      <c r="NA174"/>
      <c r="NB174"/>
      <c r="NC174"/>
      <c r="ND174"/>
      <c r="NE174"/>
      <c r="NF174"/>
      <c r="NG174"/>
      <c r="NH174"/>
      <c r="NI174"/>
      <c r="NJ174"/>
      <c r="NK174"/>
      <c r="NL174"/>
      <c r="NM174"/>
      <c r="NN174"/>
      <c r="NO174"/>
      <c r="NP174"/>
      <c r="NQ174"/>
      <c r="NR174"/>
      <c r="NT174" s="1">
        <f t="shared" si="2273"/>
        <v>9528</v>
      </c>
      <c r="NU174" s="1">
        <f t="shared" si="2274"/>
        <v>23029</v>
      </c>
      <c r="NV174" s="1">
        <f t="shared" si="2275"/>
        <v>41.4</v>
      </c>
      <c r="NW174"/>
      <c r="NX174"/>
      <c r="NY174"/>
      <c r="NZ174"/>
      <c r="OA174"/>
      <c r="OB174"/>
      <c r="OC174"/>
      <c r="OD174"/>
      <c r="OE174"/>
      <c r="OF174"/>
      <c r="OG174"/>
      <c r="OH174"/>
      <c r="OI174"/>
      <c r="OJ174"/>
      <c r="OK174"/>
      <c r="OL174"/>
      <c r="OM174"/>
      <c r="ON174"/>
      <c r="OO174"/>
      <c r="OQ174" s="1">
        <f t="shared" si="2277"/>
        <v>3408</v>
      </c>
      <c r="OR174" s="1">
        <f t="shared" si="2278"/>
        <v>24995</v>
      </c>
      <c r="OS174" s="1">
        <f t="shared" si="2279"/>
        <v>13.6</v>
      </c>
      <c r="OT174"/>
      <c r="OU174"/>
      <c r="OV174"/>
      <c r="OW174"/>
      <c r="OX174"/>
      <c r="OY174"/>
      <c r="OZ174"/>
      <c r="PA174"/>
      <c r="PB174"/>
      <c r="PC174"/>
      <c r="PD174"/>
      <c r="PE174"/>
      <c r="PF174"/>
      <c r="PG174"/>
      <c r="PH174"/>
      <c r="PI174"/>
      <c r="PJ174"/>
      <c r="PK174"/>
      <c r="PL174"/>
      <c r="PN174" s="1">
        <f t="shared" si="2281"/>
        <v>395</v>
      </c>
      <c r="PO174" s="1">
        <f t="shared" si="2282"/>
        <v>21339</v>
      </c>
      <c r="PP174" s="1">
        <f t="shared" si="2283"/>
        <v>1.9</v>
      </c>
      <c r="PQ174"/>
      <c r="PR174"/>
      <c r="PS174"/>
      <c r="PT174"/>
      <c r="PU174"/>
      <c r="PV174"/>
      <c r="PW174"/>
      <c r="PX174"/>
      <c r="PY174"/>
      <c r="PZ174"/>
      <c r="QA174"/>
      <c r="QB174"/>
      <c r="QC174"/>
      <c r="QD174"/>
      <c r="QE174"/>
      <c r="QF174"/>
      <c r="QG174"/>
      <c r="QH174"/>
      <c r="QI174"/>
      <c r="QN174"/>
      <c r="QO174"/>
      <c r="QP174"/>
      <c r="QQ174"/>
      <c r="QR174"/>
      <c r="QS174"/>
      <c r="QT174"/>
      <c r="QU174"/>
      <c r="QV174"/>
      <c r="QW174"/>
      <c r="QX174"/>
      <c r="QY174"/>
      <c r="QZ174"/>
      <c r="RA174"/>
      <c r="RB174"/>
      <c r="RC174"/>
      <c r="RD174"/>
      <c r="RE174"/>
      <c r="RF174"/>
    </row>
    <row r="175" spans="1:474">
      <c r="A175" s="20" t="s">
        <v>13</v>
      </c>
      <c r="B175" s="20" t="s">
        <v>18</v>
      </c>
      <c r="C175" s="20">
        <v>71</v>
      </c>
      <c r="D175" s="20" t="s">
        <v>15</v>
      </c>
      <c r="E175" s="23">
        <v>20920</v>
      </c>
      <c r="F175" s="23">
        <v>31480</v>
      </c>
      <c r="G175" s="20">
        <v>66.5</v>
      </c>
      <c r="H175" s="23">
        <v>6196</v>
      </c>
      <c r="I175" s="23">
        <v>29879</v>
      </c>
      <c r="J175" s="20">
        <v>20.7</v>
      </c>
      <c r="K175" s="23">
        <v>5251</v>
      </c>
      <c r="L175" s="23">
        <v>32074</v>
      </c>
      <c r="M175" s="20">
        <v>16.399999999999999</v>
      </c>
      <c r="N175" s="23">
        <v>1221</v>
      </c>
      <c r="O175" s="23">
        <v>25578</v>
      </c>
      <c r="P175" s="20">
        <v>4.8</v>
      </c>
      <c r="Q175" s="23">
        <v>2006</v>
      </c>
      <c r="R175" s="23">
        <v>32121</v>
      </c>
      <c r="S175" s="20">
        <v>6.2</v>
      </c>
      <c r="T175" s="23">
        <v>4515</v>
      </c>
      <c r="U175" s="23">
        <v>26797</v>
      </c>
      <c r="V175" s="20">
        <v>16.8</v>
      </c>
      <c r="W175" s="23">
        <v>8227</v>
      </c>
      <c r="X175" s="23">
        <v>25105</v>
      </c>
      <c r="Y175" s="20">
        <v>32.799999999999997</v>
      </c>
      <c r="Z175" s="23">
        <v>10439</v>
      </c>
      <c r="AA175" s="23">
        <v>30514</v>
      </c>
      <c r="AB175" s="20">
        <v>34.200000000000003</v>
      </c>
      <c r="AC175" s="23">
        <v>11695</v>
      </c>
      <c r="AD175" s="23">
        <v>28459</v>
      </c>
      <c r="AE175" s="20">
        <v>41.1</v>
      </c>
      <c r="AF175" s="23">
        <v>5820</v>
      </c>
      <c r="AG175" s="23">
        <v>35707</v>
      </c>
      <c r="AH175" s="20">
        <v>16.3</v>
      </c>
      <c r="AI175" s="23">
        <v>15106</v>
      </c>
      <c r="AJ175" s="23">
        <v>35392</v>
      </c>
      <c r="AK175" s="20">
        <v>42.7</v>
      </c>
      <c r="AL175" s="23">
        <v>13141</v>
      </c>
      <c r="AM175" s="23">
        <v>34399</v>
      </c>
      <c r="AN175" s="20">
        <v>38.200000000000003</v>
      </c>
      <c r="AO175" s="23">
        <v>7376</v>
      </c>
      <c r="AP175" s="23">
        <v>31041</v>
      </c>
      <c r="AQ175" s="20">
        <v>23.8</v>
      </c>
      <c r="AR175" s="23">
        <v>14494</v>
      </c>
      <c r="AS175" s="23">
        <v>26903</v>
      </c>
      <c r="AT175" s="20">
        <v>53.9</v>
      </c>
      <c r="AU175" s="23">
        <v>8797</v>
      </c>
      <c r="AV175" s="23">
        <v>21959</v>
      </c>
      <c r="AW175" s="20">
        <v>40.1</v>
      </c>
      <c r="AX175" s="23">
        <v>3399</v>
      </c>
      <c r="AY175" s="23">
        <v>24421</v>
      </c>
      <c r="AZ175" s="20">
        <v>13.9</v>
      </c>
      <c r="BA175" s="20">
        <v>547</v>
      </c>
      <c r="BB175" s="23">
        <v>30917</v>
      </c>
      <c r="BC175" s="20">
        <v>1.8</v>
      </c>
      <c r="BE175" s="35"/>
      <c r="BF175" s="1" t="str">
        <f t="shared" si="2213"/>
        <v>明細部</v>
      </c>
      <c r="BG175" s="1" t="str">
        <f t="shared" si="2214"/>
        <v>同規模</v>
      </c>
      <c r="BH175" s="1">
        <f t="shared" si="2215"/>
        <v>71</v>
      </c>
      <c r="BI175" s="1" t="str">
        <f t="shared" si="2216"/>
        <v>男</v>
      </c>
      <c r="BJ175" s="1">
        <f t="shared" si="2217"/>
        <v>20920</v>
      </c>
      <c r="BK175" s="1">
        <f t="shared" si="2218"/>
        <v>31480</v>
      </c>
      <c r="BL175" s="1">
        <f t="shared" si="2219"/>
        <v>66.5</v>
      </c>
      <c r="BM175"/>
      <c r="BN175"/>
      <c r="BO175"/>
      <c r="BP175"/>
      <c r="BQ175"/>
      <c r="BR175"/>
      <c r="BS175"/>
      <c r="BT175"/>
      <c r="BU175"/>
      <c r="BV175"/>
      <c r="BW175"/>
      <c r="BX175"/>
      <c r="BY175"/>
      <c r="BZ175"/>
      <c r="CA175"/>
      <c r="CB175"/>
      <c r="CC175"/>
      <c r="CD175"/>
      <c r="CE175"/>
      <c r="CG175" s="1">
        <f t="shared" si="2221"/>
        <v>6196</v>
      </c>
      <c r="CH175" s="1">
        <f t="shared" si="2222"/>
        <v>29879</v>
      </c>
      <c r="CI175" s="1">
        <f t="shared" si="2223"/>
        <v>20.7</v>
      </c>
      <c r="CJ175"/>
      <c r="CK175"/>
      <c r="CL175"/>
      <c r="CM175"/>
      <c r="CN175"/>
      <c r="CO175"/>
      <c r="CP175"/>
      <c r="CQ175"/>
      <c r="CR175"/>
      <c r="CS175"/>
      <c r="CT175"/>
      <c r="CU175"/>
      <c r="CV175"/>
      <c r="CW175"/>
      <c r="CX175"/>
      <c r="CY175"/>
      <c r="CZ175"/>
      <c r="DA175"/>
      <c r="DB175"/>
      <c r="DD175" s="1">
        <f t="shared" si="2225"/>
        <v>5251</v>
      </c>
      <c r="DE175" s="1">
        <f t="shared" si="2226"/>
        <v>32074</v>
      </c>
      <c r="DF175" s="1">
        <f t="shared" si="2227"/>
        <v>16.399999999999999</v>
      </c>
      <c r="DG175"/>
      <c r="DH175"/>
      <c r="DI175"/>
      <c r="DJ175"/>
      <c r="DK175"/>
      <c r="DL175"/>
      <c r="DM175"/>
      <c r="DN175"/>
      <c r="DO175"/>
      <c r="DP175"/>
      <c r="DQ175"/>
      <c r="DR175"/>
      <c r="DS175"/>
      <c r="DT175"/>
      <c r="DU175"/>
      <c r="DV175"/>
      <c r="DW175"/>
      <c r="DX175"/>
      <c r="DY175"/>
      <c r="EA175" s="1">
        <f t="shared" si="2229"/>
        <v>1221</v>
      </c>
      <c r="EB175" s="1">
        <f t="shared" si="2230"/>
        <v>25578</v>
      </c>
      <c r="EC175" s="1">
        <f t="shared" si="2231"/>
        <v>4.8</v>
      </c>
      <c r="ED175"/>
      <c r="EE175"/>
      <c r="EF175"/>
      <c r="EG175"/>
      <c r="EH175"/>
      <c r="EI175"/>
      <c r="EJ175"/>
      <c r="EK175"/>
      <c r="EL175"/>
      <c r="EM175"/>
      <c r="EN175"/>
      <c r="EO175"/>
      <c r="EP175"/>
      <c r="EQ175"/>
      <c r="ER175"/>
      <c r="ES175"/>
      <c r="ET175"/>
      <c r="EU175"/>
      <c r="EV175"/>
      <c r="EX175" s="1">
        <f t="shared" si="2233"/>
        <v>2006</v>
      </c>
      <c r="EY175" s="1">
        <f t="shared" si="2234"/>
        <v>32121</v>
      </c>
      <c r="EZ175" s="1">
        <f t="shared" si="2235"/>
        <v>6.2</v>
      </c>
      <c r="FA175"/>
      <c r="FB175"/>
      <c r="FC175"/>
      <c r="FD175"/>
      <c r="FE175"/>
      <c r="FF175"/>
      <c r="FG175"/>
      <c r="FH175"/>
      <c r="FI175"/>
      <c r="FJ175"/>
      <c r="FK175"/>
      <c r="FL175"/>
      <c r="FM175"/>
      <c r="FN175"/>
      <c r="FO175"/>
      <c r="FP175"/>
      <c r="FQ175"/>
      <c r="FR175"/>
      <c r="FS175"/>
      <c r="FU175" s="1">
        <f t="shared" si="2237"/>
        <v>4515</v>
      </c>
      <c r="FV175" s="1">
        <f t="shared" si="2238"/>
        <v>26797</v>
      </c>
      <c r="FW175" s="1">
        <f t="shared" si="2239"/>
        <v>16.8</v>
      </c>
      <c r="FX175"/>
      <c r="FY175"/>
      <c r="FZ175"/>
      <c r="GA175"/>
      <c r="GB175"/>
      <c r="GC175"/>
      <c r="GD175"/>
      <c r="GE175"/>
      <c r="GF175"/>
      <c r="GG175"/>
      <c r="GH175"/>
      <c r="GI175"/>
      <c r="GJ175"/>
      <c r="GK175"/>
      <c r="GL175"/>
      <c r="GM175"/>
      <c r="GN175"/>
      <c r="GO175"/>
      <c r="GP175"/>
      <c r="GR175" s="1">
        <f t="shared" si="2241"/>
        <v>8227</v>
      </c>
      <c r="GS175" s="1">
        <f t="shared" si="2242"/>
        <v>25105</v>
      </c>
      <c r="GT175" s="1">
        <f t="shared" si="2243"/>
        <v>32.799999999999997</v>
      </c>
      <c r="GU175"/>
      <c r="GV175"/>
      <c r="GW175"/>
      <c r="GX175"/>
      <c r="GY175"/>
      <c r="GZ175"/>
      <c r="HA175"/>
      <c r="HB175"/>
      <c r="HC175"/>
      <c r="HD175"/>
      <c r="HE175"/>
      <c r="HF175"/>
      <c r="HG175"/>
      <c r="HH175"/>
      <c r="HI175"/>
      <c r="HJ175"/>
      <c r="HK175"/>
      <c r="HL175"/>
      <c r="HM175"/>
      <c r="HO175" s="1">
        <f t="shared" si="2245"/>
        <v>10439</v>
      </c>
      <c r="HP175" s="1">
        <f t="shared" si="2246"/>
        <v>30514</v>
      </c>
      <c r="HQ175" s="1">
        <f t="shared" si="2247"/>
        <v>34.200000000000003</v>
      </c>
      <c r="HR175"/>
      <c r="HS175"/>
      <c r="HT175"/>
      <c r="HU175"/>
      <c r="HV175"/>
      <c r="HW175"/>
      <c r="HX175"/>
      <c r="HY175"/>
      <c r="HZ175"/>
      <c r="IA175"/>
      <c r="IB175"/>
      <c r="IC175"/>
      <c r="ID175"/>
      <c r="IE175"/>
      <c r="IF175"/>
      <c r="IG175"/>
      <c r="IH175"/>
      <c r="II175"/>
      <c r="IJ175"/>
      <c r="IL175" s="1">
        <f t="shared" si="2249"/>
        <v>11695</v>
      </c>
      <c r="IM175" s="1">
        <f t="shared" si="2250"/>
        <v>28459</v>
      </c>
      <c r="IN175" s="1">
        <f t="shared" si="2251"/>
        <v>41.1</v>
      </c>
      <c r="IO175"/>
      <c r="IP175"/>
      <c r="IQ175"/>
      <c r="IR175"/>
      <c r="IS175"/>
      <c r="IT175"/>
      <c r="IU175"/>
      <c r="IV175"/>
      <c r="IW175"/>
      <c r="IX175"/>
      <c r="IY175"/>
      <c r="IZ175"/>
      <c r="JA175"/>
      <c r="JB175"/>
      <c r="JC175"/>
      <c r="JD175"/>
      <c r="JE175"/>
      <c r="JF175"/>
      <c r="JG175"/>
      <c r="JI175" s="1">
        <f t="shared" si="2253"/>
        <v>5820</v>
      </c>
      <c r="JJ175" s="1">
        <f t="shared" si="2254"/>
        <v>35707</v>
      </c>
      <c r="JK175" s="1">
        <f t="shared" si="2255"/>
        <v>16.3</v>
      </c>
      <c r="JL175"/>
      <c r="JM175"/>
      <c r="JN175"/>
      <c r="JO175"/>
      <c r="JP175"/>
      <c r="JQ175"/>
      <c r="JR175"/>
      <c r="JS175"/>
      <c r="JT175"/>
      <c r="JU175"/>
      <c r="JV175"/>
      <c r="JW175"/>
      <c r="JX175"/>
      <c r="JY175"/>
      <c r="JZ175"/>
      <c r="KA175"/>
      <c r="KB175"/>
      <c r="KC175"/>
      <c r="KD175"/>
      <c r="KF175" s="1">
        <f t="shared" si="2257"/>
        <v>15106</v>
      </c>
      <c r="KG175" s="1">
        <f t="shared" si="2258"/>
        <v>35392</v>
      </c>
      <c r="KH175" s="1">
        <f t="shared" si="2259"/>
        <v>42.7</v>
      </c>
      <c r="KI175"/>
      <c r="KJ175"/>
      <c r="KK175"/>
      <c r="KL175"/>
      <c r="KM175"/>
      <c r="KN175"/>
      <c r="KO175"/>
      <c r="KP175"/>
      <c r="KQ175"/>
      <c r="KR175"/>
      <c r="KS175"/>
      <c r="KT175"/>
      <c r="KU175"/>
      <c r="KV175"/>
      <c r="KW175"/>
      <c r="KX175"/>
      <c r="KY175"/>
      <c r="KZ175"/>
      <c r="LA175"/>
      <c r="LC175" s="1">
        <f t="shared" si="2261"/>
        <v>13141</v>
      </c>
      <c r="LD175" s="1">
        <f t="shared" si="2262"/>
        <v>34399</v>
      </c>
      <c r="LE175" s="1">
        <f t="shared" si="2263"/>
        <v>38.200000000000003</v>
      </c>
      <c r="LF175"/>
      <c r="LG175"/>
      <c r="LH175"/>
      <c r="LI175"/>
      <c r="LJ175"/>
      <c r="LK175"/>
      <c r="LL175"/>
      <c r="LM175"/>
      <c r="LN175"/>
      <c r="LO175"/>
      <c r="LP175"/>
      <c r="LQ175"/>
      <c r="LR175"/>
      <c r="LS175"/>
      <c r="LT175"/>
      <c r="LU175"/>
      <c r="LV175"/>
      <c r="LW175"/>
      <c r="LX175"/>
      <c r="LZ175" s="1">
        <f t="shared" si="2265"/>
        <v>7376</v>
      </c>
      <c r="MA175" s="1">
        <f t="shared" si="2266"/>
        <v>31041</v>
      </c>
      <c r="MB175" s="1">
        <f t="shared" si="2267"/>
        <v>23.8</v>
      </c>
      <c r="MC175"/>
      <c r="MD175"/>
      <c r="ME175"/>
      <c r="MF175"/>
      <c r="MG175"/>
      <c r="MH175"/>
      <c r="MI175"/>
      <c r="MJ175"/>
      <c r="MK175"/>
      <c r="ML175"/>
      <c r="MM175"/>
      <c r="MN175"/>
      <c r="MO175"/>
      <c r="MP175"/>
      <c r="MQ175"/>
      <c r="MR175"/>
      <c r="MS175"/>
      <c r="MT175"/>
      <c r="MU175"/>
      <c r="MW175" s="1">
        <f t="shared" si="2269"/>
        <v>14494</v>
      </c>
      <c r="MX175" s="1">
        <f t="shared" si="2270"/>
        <v>26903</v>
      </c>
      <c r="MY175" s="1">
        <f t="shared" si="2271"/>
        <v>53.9</v>
      </c>
      <c r="MZ175"/>
      <c r="NA175"/>
      <c r="NB175"/>
      <c r="NC175"/>
      <c r="ND175"/>
      <c r="NE175"/>
      <c r="NF175"/>
      <c r="NG175"/>
      <c r="NH175"/>
      <c r="NI175"/>
      <c r="NJ175"/>
      <c r="NK175"/>
      <c r="NL175"/>
      <c r="NM175"/>
      <c r="NN175"/>
      <c r="NO175"/>
      <c r="NP175"/>
      <c r="NQ175"/>
      <c r="NR175"/>
      <c r="NT175" s="1">
        <f t="shared" si="2273"/>
        <v>8797</v>
      </c>
      <c r="NU175" s="1">
        <f t="shared" si="2274"/>
        <v>21959</v>
      </c>
      <c r="NV175" s="1">
        <f t="shared" si="2275"/>
        <v>40.1</v>
      </c>
      <c r="NW175"/>
      <c r="NX175"/>
      <c r="NY175"/>
      <c r="NZ175"/>
      <c r="OA175"/>
      <c r="OB175"/>
      <c r="OC175"/>
      <c r="OD175"/>
      <c r="OE175"/>
      <c r="OF175"/>
      <c r="OG175"/>
      <c r="OH175"/>
      <c r="OI175"/>
      <c r="OJ175"/>
      <c r="OK175"/>
      <c r="OL175"/>
      <c r="OM175"/>
      <c r="ON175"/>
      <c r="OO175"/>
      <c r="OQ175" s="1">
        <f t="shared" si="2277"/>
        <v>3399</v>
      </c>
      <c r="OR175" s="1">
        <f t="shared" si="2278"/>
        <v>24421</v>
      </c>
      <c r="OS175" s="1">
        <f t="shared" si="2279"/>
        <v>13.9</v>
      </c>
      <c r="OT175"/>
      <c r="OU175"/>
      <c r="OV175"/>
      <c r="OW175"/>
      <c r="OX175"/>
      <c r="OY175"/>
      <c r="OZ175"/>
      <c r="PA175"/>
      <c r="PB175"/>
      <c r="PC175"/>
      <c r="PD175"/>
      <c r="PE175"/>
      <c r="PF175"/>
      <c r="PG175"/>
      <c r="PH175"/>
      <c r="PI175"/>
      <c r="PJ175"/>
      <c r="PK175"/>
      <c r="PL175"/>
      <c r="PN175" s="1">
        <f t="shared" si="2281"/>
        <v>547</v>
      </c>
      <c r="PO175" s="1">
        <f t="shared" si="2282"/>
        <v>30917</v>
      </c>
      <c r="PP175" s="1">
        <f t="shared" si="2283"/>
        <v>1.8</v>
      </c>
      <c r="PQ175"/>
      <c r="PR175"/>
      <c r="PS175"/>
      <c r="PT175"/>
      <c r="PU175"/>
      <c r="PV175"/>
      <c r="PW175"/>
      <c r="PX175"/>
      <c r="PY175"/>
      <c r="PZ175"/>
      <c r="QA175"/>
      <c r="QB175"/>
      <c r="QC175"/>
      <c r="QD175"/>
      <c r="QE175"/>
      <c r="QF175"/>
      <c r="QG175"/>
      <c r="QH175"/>
      <c r="QI175"/>
      <c r="QN175"/>
      <c r="QO175"/>
      <c r="QP175"/>
      <c r="QQ175"/>
      <c r="QR175"/>
      <c r="QS175"/>
      <c r="QT175"/>
      <c r="QU175"/>
      <c r="QV175"/>
      <c r="QW175"/>
      <c r="QX175"/>
      <c r="QY175"/>
      <c r="QZ175"/>
      <c r="RA175"/>
      <c r="RB175"/>
      <c r="RC175"/>
      <c r="RD175"/>
      <c r="RE175"/>
      <c r="RF175"/>
    </row>
    <row r="176" spans="1:474">
      <c r="A176" s="20" t="s">
        <v>13</v>
      </c>
      <c r="B176" s="20" t="s">
        <v>18</v>
      </c>
      <c r="C176" s="20">
        <v>72</v>
      </c>
      <c r="D176" s="20" t="s">
        <v>15</v>
      </c>
      <c r="E176" s="23">
        <v>17345</v>
      </c>
      <c r="F176" s="23">
        <v>27866</v>
      </c>
      <c r="G176" s="20">
        <v>62.2</v>
      </c>
      <c r="H176" s="23">
        <v>5680</v>
      </c>
      <c r="I176" s="23">
        <v>34747</v>
      </c>
      <c r="J176" s="20">
        <v>16.3</v>
      </c>
      <c r="K176" s="23">
        <v>4210</v>
      </c>
      <c r="L176" s="23">
        <v>30124</v>
      </c>
      <c r="M176" s="20">
        <v>14</v>
      </c>
      <c r="N176" s="20">
        <v>1028</v>
      </c>
      <c r="O176" s="23">
        <v>25993</v>
      </c>
      <c r="P176" s="20">
        <v>4</v>
      </c>
      <c r="Q176" s="23">
        <v>2575</v>
      </c>
      <c r="R176" s="23">
        <v>33493</v>
      </c>
      <c r="S176" s="20">
        <v>7.7</v>
      </c>
      <c r="T176" s="23">
        <v>5266</v>
      </c>
      <c r="U176" s="23">
        <v>32923</v>
      </c>
      <c r="V176" s="20">
        <v>16</v>
      </c>
      <c r="W176" s="23">
        <v>9415</v>
      </c>
      <c r="X176" s="23">
        <v>27654</v>
      </c>
      <c r="Y176" s="20">
        <v>34</v>
      </c>
      <c r="Z176" s="23">
        <v>9848</v>
      </c>
      <c r="AA176" s="23">
        <v>29686</v>
      </c>
      <c r="AB176" s="20">
        <v>33.200000000000003</v>
      </c>
      <c r="AC176" s="23">
        <v>9113</v>
      </c>
      <c r="AD176" s="23">
        <v>33645</v>
      </c>
      <c r="AE176" s="20">
        <v>27.1</v>
      </c>
      <c r="AF176" s="23">
        <v>5528</v>
      </c>
      <c r="AG176" s="23">
        <v>27930</v>
      </c>
      <c r="AH176" s="20">
        <v>19.8</v>
      </c>
      <c r="AI176" s="23">
        <v>15261</v>
      </c>
      <c r="AJ176" s="23">
        <v>23028</v>
      </c>
      <c r="AK176" s="20">
        <v>66.3</v>
      </c>
      <c r="AL176" s="23">
        <v>11235</v>
      </c>
      <c r="AM176" s="23">
        <v>31943</v>
      </c>
      <c r="AN176" s="20">
        <v>35.200000000000003</v>
      </c>
      <c r="AO176" s="23">
        <v>6212</v>
      </c>
      <c r="AP176" s="23">
        <v>25938</v>
      </c>
      <c r="AQ176" s="20">
        <v>23.9</v>
      </c>
      <c r="AR176" s="23">
        <v>11281</v>
      </c>
      <c r="AS176" s="23">
        <v>24885</v>
      </c>
      <c r="AT176" s="20">
        <v>45.3</v>
      </c>
      <c r="AU176" s="23">
        <v>6770</v>
      </c>
      <c r="AV176" s="23">
        <v>20011</v>
      </c>
      <c r="AW176" s="20">
        <v>33.799999999999997</v>
      </c>
      <c r="AX176" s="23">
        <v>2704</v>
      </c>
      <c r="AY176" s="23">
        <v>22849</v>
      </c>
      <c r="AZ176" s="20">
        <v>11.8</v>
      </c>
      <c r="BA176" s="20">
        <v>339</v>
      </c>
      <c r="BB176" s="23">
        <v>25289</v>
      </c>
      <c r="BC176" s="20">
        <v>1.3</v>
      </c>
      <c r="BE176" s="35"/>
      <c r="BF176" s="1" t="str">
        <f t="shared" si="2213"/>
        <v>明細部</v>
      </c>
      <c r="BG176" s="1" t="str">
        <f t="shared" si="2214"/>
        <v>同規模</v>
      </c>
      <c r="BH176" s="1">
        <f t="shared" si="2215"/>
        <v>72</v>
      </c>
      <c r="BI176" s="1" t="str">
        <f t="shared" si="2216"/>
        <v>男</v>
      </c>
      <c r="BJ176" s="1">
        <f t="shared" si="2217"/>
        <v>17345</v>
      </c>
      <c r="BK176" s="1">
        <f t="shared" si="2218"/>
        <v>27866</v>
      </c>
      <c r="BL176" s="1">
        <f t="shared" si="2219"/>
        <v>62.2</v>
      </c>
      <c r="BM176"/>
      <c r="BN176"/>
      <c r="BO176"/>
      <c r="BP176"/>
      <c r="BQ176"/>
      <c r="BR176"/>
      <c r="BS176"/>
      <c r="BT176"/>
      <c r="BU176"/>
      <c r="BV176"/>
      <c r="BW176"/>
      <c r="BX176"/>
      <c r="BY176"/>
      <c r="BZ176"/>
      <c r="CA176"/>
      <c r="CB176"/>
      <c r="CC176"/>
      <c r="CD176"/>
      <c r="CE176"/>
      <c r="CG176" s="1">
        <f t="shared" si="2221"/>
        <v>5680</v>
      </c>
      <c r="CH176" s="1">
        <f t="shared" si="2222"/>
        <v>34747</v>
      </c>
      <c r="CI176" s="1">
        <f t="shared" si="2223"/>
        <v>16.3</v>
      </c>
      <c r="CJ176"/>
      <c r="CK176"/>
      <c r="CL176"/>
      <c r="CM176"/>
      <c r="CN176"/>
      <c r="CO176"/>
      <c r="CP176"/>
      <c r="CQ176"/>
      <c r="CR176"/>
      <c r="CS176"/>
      <c r="CT176"/>
      <c r="CU176"/>
      <c r="CV176"/>
      <c r="CW176"/>
      <c r="CX176"/>
      <c r="CY176"/>
      <c r="CZ176"/>
      <c r="DA176"/>
      <c r="DB176"/>
      <c r="DD176" s="1">
        <f t="shared" si="2225"/>
        <v>4210</v>
      </c>
      <c r="DE176" s="1">
        <f t="shared" si="2226"/>
        <v>30124</v>
      </c>
      <c r="DF176" s="1">
        <f t="shared" si="2227"/>
        <v>14</v>
      </c>
      <c r="DG176"/>
      <c r="DH176"/>
      <c r="DI176"/>
      <c r="DJ176"/>
      <c r="DK176"/>
      <c r="DL176"/>
      <c r="DM176"/>
      <c r="DN176"/>
      <c r="DO176"/>
      <c r="DP176"/>
      <c r="DQ176"/>
      <c r="DR176"/>
      <c r="DS176"/>
      <c r="DT176"/>
      <c r="DU176"/>
      <c r="DV176"/>
      <c r="DW176"/>
      <c r="DX176"/>
      <c r="DY176"/>
      <c r="EA176" s="1">
        <f t="shared" si="2229"/>
        <v>1028</v>
      </c>
      <c r="EB176" s="1">
        <f t="shared" si="2230"/>
        <v>25993</v>
      </c>
      <c r="EC176" s="1">
        <f t="shared" si="2231"/>
        <v>4</v>
      </c>
      <c r="ED176"/>
      <c r="EE176"/>
      <c r="EF176"/>
      <c r="EG176"/>
      <c r="EH176"/>
      <c r="EI176"/>
      <c r="EJ176"/>
      <c r="EK176"/>
      <c r="EL176"/>
      <c r="EM176"/>
      <c r="EN176"/>
      <c r="EO176"/>
      <c r="EP176"/>
      <c r="EQ176"/>
      <c r="ER176"/>
      <c r="ES176"/>
      <c r="ET176"/>
      <c r="EU176"/>
      <c r="EV176"/>
      <c r="EX176" s="1">
        <f t="shared" si="2233"/>
        <v>2575</v>
      </c>
      <c r="EY176" s="1">
        <f t="shared" si="2234"/>
        <v>33493</v>
      </c>
      <c r="EZ176" s="1">
        <f t="shared" si="2235"/>
        <v>7.7</v>
      </c>
      <c r="FA176"/>
      <c r="FB176"/>
      <c r="FC176"/>
      <c r="FD176"/>
      <c r="FE176"/>
      <c r="FF176"/>
      <c r="FG176"/>
      <c r="FH176"/>
      <c r="FI176"/>
      <c r="FJ176"/>
      <c r="FK176"/>
      <c r="FL176"/>
      <c r="FM176"/>
      <c r="FN176"/>
      <c r="FO176"/>
      <c r="FP176"/>
      <c r="FQ176"/>
      <c r="FR176"/>
      <c r="FS176"/>
      <c r="FU176" s="1">
        <f t="shared" si="2237"/>
        <v>5266</v>
      </c>
      <c r="FV176" s="1">
        <f t="shared" si="2238"/>
        <v>32923</v>
      </c>
      <c r="FW176" s="1">
        <f t="shared" si="2239"/>
        <v>16</v>
      </c>
      <c r="FX176"/>
      <c r="FY176"/>
      <c r="FZ176"/>
      <c r="GA176"/>
      <c r="GB176"/>
      <c r="GC176"/>
      <c r="GD176"/>
      <c r="GE176"/>
      <c r="GF176"/>
      <c r="GG176"/>
      <c r="GH176"/>
      <c r="GI176"/>
      <c r="GJ176"/>
      <c r="GK176"/>
      <c r="GL176"/>
      <c r="GM176"/>
      <c r="GN176"/>
      <c r="GO176"/>
      <c r="GP176"/>
      <c r="GR176" s="1">
        <f t="shared" si="2241"/>
        <v>9415</v>
      </c>
      <c r="GS176" s="1">
        <f t="shared" si="2242"/>
        <v>27654</v>
      </c>
      <c r="GT176" s="1">
        <f t="shared" si="2243"/>
        <v>34</v>
      </c>
      <c r="GU176"/>
      <c r="GV176"/>
      <c r="GW176"/>
      <c r="GX176"/>
      <c r="GY176"/>
      <c r="GZ176"/>
      <c r="HA176"/>
      <c r="HB176"/>
      <c r="HC176"/>
      <c r="HD176"/>
      <c r="HE176"/>
      <c r="HF176"/>
      <c r="HG176"/>
      <c r="HH176"/>
      <c r="HI176"/>
      <c r="HJ176"/>
      <c r="HK176"/>
      <c r="HL176"/>
      <c r="HM176"/>
      <c r="HO176" s="1">
        <f t="shared" si="2245"/>
        <v>9848</v>
      </c>
      <c r="HP176" s="1">
        <f t="shared" si="2246"/>
        <v>29686</v>
      </c>
      <c r="HQ176" s="1">
        <f t="shared" si="2247"/>
        <v>33.200000000000003</v>
      </c>
      <c r="HR176"/>
      <c r="HS176"/>
      <c r="HT176"/>
      <c r="HU176"/>
      <c r="HV176"/>
      <c r="HW176"/>
      <c r="HX176"/>
      <c r="HY176"/>
      <c r="HZ176"/>
      <c r="IA176"/>
      <c r="IB176"/>
      <c r="IC176"/>
      <c r="ID176"/>
      <c r="IE176"/>
      <c r="IF176"/>
      <c r="IG176"/>
      <c r="IH176"/>
      <c r="II176"/>
      <c r="IJ176"/>
      <c r="IL176" s="1">
        <f t="shared" si="2249"/>
        <v>9113</v>
      </c>
      <c r="IM176" s="1">
        <f t="shared" si="2250"/>
        <v>33645</v>
      </c>
      <c r="IN176" s="1">
        <f t="shared" si="2251"/>
        <v>27.1</v>
      </c>
      <c r="IO176"/>
      <c r="IP176"/>
      <c r="IQ176"/>
      <c r="IR176"/>
      <c r="IS176"/>
      <c r="IT176"/>
      <c r="IU176"/>
      <c r="IV176"/>
      <c r="IW176"/>
      <c r="IX176"/>
      <c r="IY176"/>
      <c r="IZ176"/>
      <c r="JA176"/>
      <c r="JB176"/>
      <c r="JC176"/>
      <c r="JD176"/>
      <c r="JE176"/>
      <c r="JF176"/>
      <c r="JG176"/>
      <c r="JI176" s="1">
        <f t="shared" si="2253"/>
        <v>5528</v>
      </c>
      <c r="JJ176" s="1">
        <f t="shared" si="2254"/>
        <v>27930</v>
      </c>
      <c r="JK176" s="1">
        <f t="shared" si="2255"/>
        <v>19.8</v>
      </c>
      <c r="JL176"/>
      <c r="JM176"/>
      <c r="JN176"/>
      <c r="JO176"/>
      <c r="JP176"/>
      <c r="JQ176"/>
      <c r="JR176"/>
      <c r="JS176"/>
      <c r="JT176"/>
      <c r="JU176"/>
      <c r="JV176"/>
      <c r="JW176"/>
      <c r="JX176"/>
      <c r="JY176"/>
      <c r="JZ176"/>
      <c r="KA176"/>
      <c r="KB176"/>
      <c r="KC176"/>
      <c r="KD176"/>
      <c r="KF176" s="1">
        <f t="shared" si="2257"/>
        <v>15261</v>
      </c>
      <c r="KG176" s="1">
        <f t="shared" si="2258"/>
        <v>23028</v>
      </c>
      <c r="KH176" s="1">
        <f t="shared" si="2259"/>
        <v>66.3</v>
      </c>
      <c r="KI176"/>
      <c r="KJ176"/>
      <c r="KK176"/>
      <c r="KL176"/>
      <c r="KM176"/>
      <c r="KN176"/>
      <c r="KO176"/>
      <c r="KP176"/>
      <c r="KQ176"/>
      <c r="KR176"/>
      <c r="KS176"/>
      <c r="KT176"/>
      <c r="KU176"/>
      <c r="KV176"/>
      <c r="KW176"/>
      <c r="KX176"/>
      <c r="KY176"/>
      <c r="KZ176"/>
      <c r="LA176"/>
      <c r="LC176" s="1">
        <f t="shared" si="2261"/>
        <v>11235</v>
      </c>
      <c r="LD176" s="1">
        <f t="shared" si="2262"/>
        <v>31943</v>
      </c>
      <c r="LE176" s="1">
        <f t="shared" si="2263"/>
        <v>35.200000000000003</v>
      </c>
      <c r="LF176"/>
      <c r="LG176"/>
      <c r="LH176"/>
      <c r="LI176"/>
      <c r="LJ176"/>
      <c r="LK176"/>
      <c r="LL176"/>
      <c r="LM176"/>
      <c r="LN176"/>
      <c r="LO176"/>
      <c r="LP176"/>
      <c r="LQ176"/>
      <c r="LR176"/>
      <c r="LS176"/>
      <c r="LT176"/>
      <c r="LU176"/>
      <c r="LV176"/>
      <c r="LW176"/>
      <c r="LX176"/>
      <c r="LZ176" s="1">
        <f t="shared" si="2265"/>
        <v>6212</v>
      </c>
      <c r="MA176" s="1">
        <f t="shared" si="2266"/>
        <v>25938</v>
      </c>
      <c r="MB176" s="1">
        <f t="shared" si="2267"/>
        <v>23.9</v>
      </c>
      <c r="MC176"/>
      <c r="MD176"/>
      <c r="ME176"/>
      <c r="MF176"/>
      <c r="MG176"/>
      <c r="MH176"/>
      <c r="MI176"/>
      <c r="MJ176"/>
      <c r="MK176"/>
      <c r="ML176"/>
      <c r="MM176"/>
      <c r="MN176"/>
      <c r="MO176"/>
      <c r="MP176"/>
      <c r="MQ176"/>
      <c r="MR176"/>
      <c r="MS176"/>
      <c r="MT176"/>
      <c r="MU176"/>
      <c r="MW176" s="1">
        <f t="shared" si="2269"/>
        <v>11281</v>
      </c>
      <c r="MX176" s="1">
        <f t="shared" si="2270"/>
        <v>24885</v>
      </c>
      <c r="MY176" s="1">
        <f t="shared" si="2271"/>
        <v>45.3</v>
      </c>
      <c r="MZ176"/>
      <c r="NA176"/>
      <c r="NB176"/>
      <c r="NC176"/>
      <c r="ND176"/>
      <c r="NE176"/>
      <c r="NF176"/>
      <c r="NG176"/>
      <c r="NH176"/>
      <c r="NI176"/>
      <c r="NJ176"/>
      <c r="NK176"/>
      <c r="NL176"/>
      <c r="NM176"/>
      <c r="NN176"/>
      <c r="NO176"/>
      <c r="NP176"/>
      <c r="NQ176"/>
      <c r="NR176"/>
      <c r="NT176" s="1">
        <f t="shared" si="2273"/>
        <v>6770</v>
      </c>
      <c r="NU176" s="1">
        <f t="shared" si="2274"/>
        <v>20011</v>
      </c>
      <c r="NV176" s="1">
        <f t="shared" si="2275"/>
        <v>33.799999999999997</v>
      </c>
      <c r="NW176"/>
      <c r="NX176"/>
      <c r="NY176"/>
      <c r="NZ176"/>
      <c r="OA176"/>
      <c r="OB176"/>
      <c r="OC176"/>
      <c r="OD176"/>
      <c r="OE176"/>
      <c r="OF176"/>
      <c r="OG176"/>
      <c r="OH176"/>
      <c r="OI176"/>
      <c r="OJ176"/>
      <c r="OK176"/>
      <c r="OL176"/>
      <c r="OM176"/>
      <c r="ON176"/>
      <c r="OO176"/>
      <c r="OQ176" s="1">
        <f t="shared" si="2277"/>
        <v>2704</v>
      </c>
      <c r="OR176" s="1">
        <f t="shared" si="2278"/>
        <v>22849</v>
      </c>
      <c r="OS176" s="1">
        <f t="shared" si="2279"/>
        <v>11.8</v>
      </c>
      <c r="OT176"/>
      <c r="OU176"/>
      <c r="OV176"/>
      <c r="OW176"/>
      <c r="OX176"/>
      <c r="OY176"/>
      <c r="OZ176"/>
      <c r="PA176"/>
      <c r="PB176"/>
      <c r="PC176"/>
      <c r="PD176"/>
      <c r="PE176"/>
      <c r="PF176"/>
      <c r="PG176"/>
      <c r="PH176"/>
      <c r="PI176"/>
      <c r="PJ176"/>
      <c r="PK176"/>
      <c r="PL176"/>
      <c r="PN176" s="1">
        <f t="shared" si="2281"/>
        <v>339</v>
      </c>
      <c r="PO176" s="1">
        <f t="shared" si="2282"/>
        <v>25289</v>
      </c>
      <c r="PP176" s="1">
        <f t="shared" si="2283"/>
        <v>1.3</v>
      </c>
      <c r="PQ176"/>
      <c r="PR176"/>
      <c r="PS176"/>
      <c r="PT176"/>
      <c r="PU176"/>
      <c r="PV176"/>
      <c r="PW176"/>
      <c r="PX176"/>
      <c r="PY176"/>
      <c r="PZ176"/>
      <c r="QA176"/>
      <c r="QB176"/>
      <c r="QC176"/>
      <c r="QD176"/>
      <c r="QE176"/>
      <c r="QF176"/>
      <c r="QG176"/>
      <c r="QH176"/>
      <c r="QI176"/>
      <c r="QN176"/>
      <c r="QO176"/>
      <c r="QP176"/>
      <c r="QQ176"/>
      <c r="QR176"/>
      <c r="QS176"/>
      <c r="QT176"/>
      <c r="QU176"/>
      <c r="QV176"/>
      <c r="QW176"/>
      <c r="QX176"/>
      <c r="QY176"/>
      <c r="QZ176"/>
      <c r="RA176"/>
      <c r="RB176"/>
      <c r="RC176"/>
      <c r="RD176"/>
      <c r="RE176"/>
      <c r="RF176"/>
    </row>
    <row r="177" spans="1:474">
      <c r="A177" s="20" t="s">
        <v>13</v>
      </c>
      <c r="B177" s="20" t="s">
        <v>18</v>
      </c>
      <c r="C177" s="20">
        <v>73</v>
      </c>
      <c r="D177" s="20" t="s">
        <v>15</v>
      </c>
      <c r="E177" s="23">
        <v>18596</v>
      </c>
      <c r="F177" s="23">
        <v>34531</v>
      </c>
      <c r="G177" s="20">
        <v>53.9</v>
      </c>
      <c r="H177" s="23">
        <v>4301</v>
      </c>
      <c r="I177" s="23">
        <v>25470</v>
      </c>
      <c r="J177" s="20">
        <v>16.899999999999999</v>
      </c>
      <c r="K177" s="23">
        <v>4368</v>
      </c>
      <c r="L177" s="23">
        <v>24318</v>
      </c>
      <c r="M177" s="20">
        <v>18</v>
      </c>
      <c r="N177" s="20">
        <v>793</v>
      </c>
      <c r="O177" s="23">
        <v>24078</v>
      </c>
      <c r="P177" s="20">
        <v>3.3</v>
      </c>
      <c r="Q177" s="23">
        <v>2098</v>
      </c>
      <c r="R177" s="23">
        <v>21043</v>
      </c>
      <c r="S177" s="20">
        <v>10</v>
      </c>
      <c r="T177" s="23">
        <v>5311</v>
      </c>
      <c r="U177" s="23">
        <v>22850</v>
      </c>
      <c r="V177" s="20">
        <v>23.2</v>
      </c>
      <c r="W177" s="23">
        <v>6908</v>
      </c>
      <c r="X177" s="23">
        <v>20380</v>
      </c>
      <c r="Y177" s="20">
        <v>33.9</v>
      </c>
      <c r="Z177" s="23">
        <v>6711</v>
      </c>
      <c r="AA177" s="23">
        <v>26946</v>
      </c>
      <c r="AB177" s="20">
        <v>24.9</v>
      </c>
      <c r="AC177" s="23">
        <v>10602</v>
      </c>
      <c r="AD177" s="23">
        <v>25887</v>
      </c>
      <c r="AE177" s="20">
        <v>41</v>
      </c>
      <c r="AF177" s="23">
        <v>4129</v>
      </c>
      <c r="AG177" s="23">
        <v>20197</v>
      </c>
      <c r="AH177" s="20">
        <v>20.399999999999999</v>
      </c>
      <c r="AI177" s="23">
        <v>10586</v>
      </c>
      <c r="AJ177" s="23">
        <v>23129</v>
      </c>
      <c r="AK177" s="20">
        <v>45.8</v>
      </c>
      <c r="AL177" s="23">
        <v>13857</v>
      </c>
      <c r="AM177" s="23">
        <v>29376</v>
      </c>
      <c r="AN177" s="20">
        <v>47.2</v>
      </c>
      <c r="AO177" s="23">
        <v>5226</v>
      </c>
      <c r="AP177" s="23">
        <v>26703</v>
      </c>
      <c r="AQ177" s="20">
        <v>19.600000000000001</v>
      </c>
      <c r="AR177" s="23">
        <v>13230</v>
      </c>
      <c r="AS177" s="23">
        <v>23780</v>
      </c>
      <c r="AT177" s="20">
        <v>55.6</v>
      </c>
      <c r="AU177" s="23">
        <v>8309</v>
      </c>
      <c r="AV177" s="23">
        <v>19514</v>
      </c>
      <c r="AW177" s="20">
        <v>42.6</v>
      </c>
      <c r="AX177" s="23">
        <v>2039</v>
      </c>
      <c r="AY177" s="23">
        <v>17149</v>
      </c>
      <c r="AZ177" s="20">
        <v>11.9</v>
      </c>
      <c r="BA177" s="20">
        <v>437</v>
      </c>
      <c r="BB177" s="23">
        <v>16525</v>
      </c>
      <c r="BC177" s="20">
        <v>2.6</v>
      </c>
      <c r="BE177" s="35"/>
      <c r="BF177" s="1" t="str">
        <f t="shared" si="2213"/>
        <v>明細部</v>
      </c>
      <c r="BG177" s="1" t="str">
        <f t="shared" si="2214"/>
        <v>同規模</v>
      </c>
      <c r="BH177" s="1">
        <f t="shared" si="2215"/>
        <v>73</v>
      </c>
      <c r="BI177" s="1" t="str">
        <f t="shared" si="2216"/>
        <v>男</v>
      </c>
      <c r="BJ177" s="1">
        <f t="shared" si="2217"/>
        <v>18596</v>
      </c>
      <c r="BK177" s="1">
        <f t="shared" si="2218"/>
        <v>34531</v>
      </c>
      <c r="BL177" s="1">
        <f t="shared" si="2219"/>
        <v>53.9</v>
      </c>
      <c r="BM177"/>
      <c r="BN177"/>
      <c r="BO177"/>
      <c r="BP177"/>
      <c r="BQ177"/>
      <c r="BR177"/>
      <c r="BS177"/>
      <c r="BT177"/>
      <c r="BU177"/>
      <c r="BV177"/>
      <c r="BW177"/>
      <c r="BX177"/>
      <c r="BY177"/>
      <c r="BZ177"/>
      <c r="CA177"/>
      <c r="CB177"/>
      <c r="CC177"/>
      <c r="CD177"/>
      <c r="CE177"/>
      <c r="CG177" s="1">
        <f t="shared" si="2221"/>
        <v>4301</v>
      </c>
      <c r="CH177" s="1">
        <f t="shared" si="2222"/>
        <v>25470</v>
      </c>
      <c r="CI177" s="1">
        <f t="shared" si="2223"/>
        <v>16.899999999999999</v>
      </c>
      <c r="CJ177"/>
      <c r="CK177"/>
      <c r="CL177"/>
      <c r="CM177"/>
      <c r="CN177"/>
      <c r="CO177"/>
      <c r="CP177"/>
      <c r="CQ177"/>
      <c r="CR177"/>
      <c r="CS177"/>
      <c r="CT177"/>
      <c r="CU177"/>
      <c r="CV177"/>
      <c r="CW177"/>
      <c r="CX177"/>
      <c r="CY177"/>
      <c r="CZ177"/>
      <c r="DA177"/>
      <c r="DB177"/>
      <c r="DD177" s="1">
        <f t="shared" si="2225"/>
        <v>4368</v>
      </c>
      <c r="DE177" s="1">
        <f t="shared" si="2226"/>
        <v>24318</v>
      </c>
      <c r="DF177" s="1">
        <f t="shared" si="2227"/>
        <v>18</v>
      </c>
      <c r="DG177"/>
      <c r="DH177"/>
      <c r="DI177"/>
      <c r="DJ177"/>
      <c r="DK177"/>
      <c r="DL177"/>
      <c r="DM177"/>
      <c r="DN177"/>
      <c r="DO177"/>
      <c r="DP177"/>
      <c r="DQ177"/>
      <c r="DR177"/>
      <c r="DS177"/>
      <c r="DT177"/>
      <c r="DU177"/>
      <c r="DV177"/>
      <c r="DW177"/>
      <c r="DX177"/>
      <c r="DY177"/>
      <c r="EA177" s="1">
        <f t="shared" si="2229"/>
        <v>793</v>
      </c>
      <c r="EB177" s="1">
        <f t="shared" si="2230"/>
        <v>24078</v>
      </c>
      <c r="EC177" s="1">
        <f t="shared" si="2231"/>
        <v>3.3</v>
      </c>
      <c r="ED177"/>
      <c r="EE177"/>
      <c r="EF177"/>
      <c r="EG177"/>
      <c r="EH177"/>
      <c r="EI177"/>
      <c r="EJ177"/>
      <c r="EK177"/>
      <c r="EL177"/>
      <c r="EM177"/>
      <c r="EN177"/>
      <c r="EO177"/>
      <c r="EP177"/>
      <c r="EQ177"/>
      <c r="ER177"/>
      <c r="ES177"/>
      <c r="ET177"/>
      <c r="EU177"/>
      <c r="EV177"/>
      <c r="EX177" s="1">
        <f t="shared" si="2233"/>
        <v>2098</v>
      </c>
      <c r="EY177" s="1">
        <f t="shared" si="2234"/>
        <v>21043</v>
      </c>
      <c r="EZ177" s="1">
        <f t="shared" si="2235"/>
        <v>10</v>
      </c>
      <c r="FA177"/>
      <c r="FB177"/>
      <c r="FC177"/>
      <c r="FD177"/>
      <c r="FE177"/>
      <c r="FF177"/>
      <c r="FG177"/>
      <c r="FH177"/>
      <c r="FI177"/>
      <c r="FJ177"/>
      <c r="FK177"/>
      <c r="FL177"/>
      <c r="FM177"/>
      <c r="FN177"/>
      <c r="FO177"/>
      <c r="FP177"/>
      <c r="FQ177"/>
      <c r="FR177"/>
      <c r="FS177"/>
      <c r="FU177" s="1">
        <f t="shared" si="2237"/>
        <v>5311</v>
      </c>
      <c r="FV177" s="1">
        <f t="shared" si="2238"/>
        <v>22850</v>
      </c>
      <c r="FW177" s="1">
        <f t="shared" si="2239"/>
        <v>23.2</v>
      </c>
      <c r="FX177"/>
      <c r="FY177"/>
      <c r="FZ177"/>
      <c r="GA177"/>
      <c r="GB177"/>
      <c r="GC177"/>
      <c r="GD177"/>
      <c r="GE177"/>
      <c r="GF177"/>
      <c r="GG177"/>
      <c r="GH177"/>
      <c r="GI177"/>
      <c r="GJ177"/>
      <c r="GK177"/>
      <c r="GL177"/>
      <c r="GM177"/>
      <c r="GN177"/>
      <c r="GO177"/>
      <c r="GP177"/>
      <c r="GR177" s="1">
        <f t="shared" si="2241"/>
        <v>6908</v>
      </c>
      <c r="GS177" s="1">
        <f t="shared" si="2242"/>
        <v>20380</v>
      </c>
      <c r="GT177" s="1">
        <f t="shared" si="2243"/>
        <v>33.9</v>
      </c>
      <c r="GU177"/>
      <c r="GV177"/>
      <c r="GW177"/>
      <c r="GX177"/>
      <c r="GY177"/>
      <c r="GZ177"/>
      <c r="HA177"/>
      <c r="HB177"/>
      <c r="HC177"/>
      <c r="HD177"/>
      <c r="HE177"/>
      <c r="HF177"/>
      <c r="HG177"/>
      <c r="HH177"/>
      <c r="HI177"/>
      <c r="HJ177"/>
      <c r="HK177"/>
      <c r="HL177"/>
      <c r="HM177"/>
      <c r="HO177" s="1">
        <f t="shared" si="2245"/>
        <v>6711</v>
      </c>
      <c r="HP177" s="1">
        <f t="shared" si="2246"/>
        <v>26946</v>
      </c>
      <c r="HQ177" s="1">
        <f t="shared" si="2247"/>
        <v>24.9</v>
      </c>
      <c r="HR177"/>
      <c r="HS177"/>
      <c r="HT177"/>
      <c r="HU177"/>
      <c r="HV177"/>
      <c r="HW177"/>
      <c r="HX177"/>
      <c r="HY177"/>
      <c r="HZ177"/>
      <c r="IA177"/>
      <c r="IB177"/>
      <c r="IC177"/>
      <c r="ID177"/>
      <c r="IE177"/>
      <c r="IF177"/>
      <c r="IG177"/>
      <c r="IH177"/>
      <c r="II177"/>
      <c r="IJ177"/>
      <c r="IL177" s="1">
        <f t="shared" si="2249"/>
        <v>10602</v>
      </c>
      <c r="IM177" s="1">
        <f t="shared" si="2250"/>
        <v>25887</v>
      </c>
      <c r="IN177" s="1">
        <f t="shared" si="2251"/>
        <v>41</v>
      </c>
      <c r="IO177"/>
      <c r="IP177"/>
      <c r="IQ177"/>
      <c r="IR177"/>
      <c r="IS177"/>
      <c r="IT177"/>
      <c r="IU177"/>
      <c r="IV177"/>
      <c r="IW177"/>
      <c r="IX177"/>
      <c r="IY177"/>
      <c r="IZ177"/>
      <c r="JA177"/>
      <c r="JB177"/>
      <c r="JC177"/>
      <c r="JD177"/>
      <c r="JE177"/>
      <c r="JF177"/>
      <c r="JG177"/>
      <c r="JI177" s="1">
        <f t="shared" si="2253"/>
        <v>4129</v>
      </c>
      <c r="JJ177" s="1">
        <f t="shared" si="2254"/>
        <v>20197</v>
      </c>
      <c r="JK177" s="1">
        <f t="shared" si="2255"/>
        <v>20.399999999999999</v>
      </c>
      <c r="JL177"/>
      <c r="JM177"/>
      <c r="JN177"/>
      <c r="JO177"/>
      <c r="JP177"/>
      <c r="JQ177"/>
      <c r="JR177"/>
      <c r="JS177"/>
      <c r="JT177"/>
      <c r="JU177"/>
      <c r="JV177"/>
      <c r="JW177"/>
      <c r="JX177"/>
      <c r="JY177"/>
      <c r="JZ177"/>
      <c r="KA177"/>
      <c r="KB177"/>
      <c r="KC177"/>
      <c r="KD177"/>
      <c r="KF177" s="1">
        <f t="shared" si="2257"/>
        <v>10586</v>
      </c>
      <c r="KG177" s="1">
        <f t="shared" si="2258"/>
        <v>23129</v>
      </c>
      <c r="KH177" s="1">
        <f t="shared" si="2259"/>
        <v>45.8</v>
      </c>
      <c r="KI177"/>
      <c r="KJ177"/>
      <c r="KK177"/>
      <c r="KL177"/>
      <c r="KM177"/>
      <c r="KN177"/>
      <c r="KO177"/>
      <c r="KP177"/>
      <c r="KQ177"/>
      <c r="KR177"/>
      <c r="KS177"/>
      <c r="KT177"/>
      <c r="KU177"/>
      <c r="KV177"/>
      <c r="KW177"/>
      <c r="KX177"/>
      <c r="KY177"/>
      <c r="KZ177"/>
      <c r="LA177"/>
      <c r="LC177" s="1">
        <f t="shared" si="2261"/>
        <v>13857</v>
      </c>
      <c r="LD177" s="1">
        <f t="shared" si="2262"/>
        <v>29376</v>
      </c>
      <c r="LE177" s="1">
        <f t="shared" si="2263"/>
        <v>47.2</v>
      </c>
      <c r="LF177"/>
      <c r="LG177"/>
      <c r="LH177"/>
      <c r="LI177"/>
      <c r="LJ177"/>
      <c r="LK177"/>
      <c r="LL177"/>
      <c r="LM177"/>
      <c r="LN177"/>
      <c r="LO177"/>
      <c r="LP177"/>
      <c r="LQ177"/>
      <c r="LR177"/>
      <c r="LS177"/>
      <c r="LT177"/>
      <c r="LU177"/>
      <c r="LV177"/>
      <c r="LW177"/>
      <c r="LX177"/>
      <c r="LZ177" s="1">
        <f t="shared" si="2265"/>
        <v>5226</v>
      </c>
      <c r="MA177" s="1">
        <f t="shared" si="2266"/>
        <v>26703</v>
      </c>
      <c r="MB177" s="1">
        <f t="shared" si="2267"/>
        <v>19.600000000000001</v>
      </c>
      <c r="MC177"/>
      <c r="MD177"/>
      <c r="ME177"/>
      <c r="MF177"/>
      <c r="MG177"/>
      <c r="MH177"/>
      <c r="MI177"/>
      <c r="MJ177"/>
      <c r="MK177"/>
      <c r="ML177"/>
      <c r="MM177"/>
      <c r="MN177"/>
      <c r="MO177"/>
      <c r="MP177"/>
      <c r="MQ177"/>
      <c r="MR177"/>
      <c r="MS177"/>
      <c r="MT177"/>
      <c r="MU177"/>
      <c r="MW177" s="1">
        <f t="shared" si="2269"/>
        <v>13230</v>
      </c>
      <c r="MX177" s="1">
        <f t="shared" si="2270"/>
        <v>23780</v>
      </c>
      <c r="MY177" s="1">
        <f t="shared" si="2271"/>
        <v>55.6</v>
      </c>
      <c r="MZ177"/>
      <c r="NA177"/>
      <c r="NB177"/>
      <c r="NC177"/>
      <c r="ND177"/>
      <c r="NE177"/>
      <c r="NF177"/>
      <c r="NG177"/>
      <c r="NH177"/>
      <c r="NI177"/>
      <c r="NJ177"/>
      <c r="NK177"/>
      <c r="NL177"/>
      <c r="NM177"/>
      <c r="NN177"/>
      <c r="NO177"/>
      <c r="NP177"/>
      <c r="NQ177"/>
      <c r="NR177"/>
      <c r="NT177" s="1">
        <f t="shared" si="2273"/>
        <v>8309</v>
      </c>
      <c r="NU177" s="1">
        <f t="shared" si="2274"/>
        <v>19514</v>
      </c>
      <c r="NV177" s="1">
        <f t="shared" si="2275"/>
        <v>42.6</v>
      </c>
      <c r="NW177"/>
      <c r="NX177"/>
      <c r="NY177"/>
      <c r="NZ177"/>
      <c r="OA177"/>
      <c r="OB177"/>
      <c r="OC177"/>
      <c r="OD177"/>
      <c r="OE177"/>
      <c r="OF177"/>
      <c r="OG177"/>
      <c r="OH177"/>
      <c r="OI177"/>
      <c r="OJ177"/>
      <c r="OK177"/>
      <c r="OL177"/>
      <c r="OM177"/>
      <c r="ON177"/>
      <c r="OO177"/>
      <c r="OQ177" s="1">
        <f t="shared" si="2277"/>
        <v>2039</v>
      </c>
      <c r="OR177" s="1">
        <f t="shared" si="2278"/>
        <v>17149</v>
      </c>
      <c r="OS177" s="1">
        <f t="shared" si="2279"/>
        <v>11.9</v>
      </c>
      <c r="OT177"/>
      <c r="OU177"/>
      <c r="OV177"/>
      <c r="OW177"/>
      <c r="OX177"/>
      <c r="OY177"/>
      <c r="OZ177"/>
      <c r="PA177"/>
      <c r="PB177"/>
      <c r="PC177"/>
      <c r="PD177"/>
      <c r="PE177"/>
      <c r="PF177"/>
      <c r="PG177"/>
      <c r="PH177"/>
      <c r="PI177"/>
      <c r="PJ177"/>
      <c r="PK177"/>
      <c r="PL177"/>
      <c r="PN177" s="1">
        <f t="shared" si="2281"/>
        <v>437</v>
      </c>
      <c r="PO177" s="1">
        <f t="shared" si="2282"/>
        <v>16525</v>
      </c>
      <c r="PP177" s="1">
        <f t="shared" si="2283"/>
        <v>2.6</v>
      </c>
      <c r="PQ177"/>
      <c r="PR177"/>
      <c r="PS177"/>
      <c r="PT177"/>
      <c r="PU177"/>
      <c r="PV177"/>
      <c r="PW177"/>
      <c r="PX177"/>
      <c r="PY177"/>
      <c r="PZ177"/>
      <c r="QA177"/>
      <c r="QB177"/>
      <c r="QC177"/>
      <c r="QD177"/>
      <c r="QE177"/>
      <c r="QF177"/>
      <c r="QG177"/>
      <c r="QH177"/>
      <c r="QI177"/>
      <c r="QN177"/>
      <c r="QO177"/>
      <c r="QP177"/>
      <c r="QQ177"/>
      <c r="QR177"/>
      <c r="QS177"/>
      <c r="QT177"/>
      <c r="QU177"/>
      <c r="QV177"/>
      <c r="QW177"/>
      <c r="QX177"/>
      <c r="QY177"/>
      <c r="QZ177"/>
      <c r="RA177"/>
      <c r="RB177"/>
      <c r="RC177"/>
      <c r="RD177"/>
      <c r="RE177"/>
      <c r="RF177"/>
    </row>
    <row r="178" spans="1:474">
      <c r="A178" s="20" t="s">
        <v>13</v>
      </c>
      <c r="B178" s="20" t="s">
        <v>18</v>
      </c>
      <c r="C178" s="20">
        <v>74</v>
      </c>
      <c r="D178" s="20" t="s">
        <v>15</v>
      </c>
      <c r="E178" s="23">
        <v>14203</v>
      </c>
      <c r="F178" s="23">
        <v>20613</v>
      </c>
      <c r="G178" s="20">
        <v>68.900000000000006</v>
      </c>
      <c r="H178" s="23">
        <v>3116</v>
      </c>
      <c r="I178" s="23">
        <v>21875</v>
      </c>
      <c r="J178" s="20">
        <v>14.2</v>
      </c>
      <c r="K178" s="23">
        <v>3573</v>
      </c>
      <c r="L178" s="23">
        <v>19650</v>
      </c>
      <c r="M178" s="20">
        <v>18.2</v>
      </c>
      <c r="N178" s="20">
        <v>912</v>
      </c>
      <c r="O178" s="23">
        <v>17997</v>
      </c>
      <c r="P178" s="20">
        <v>5.0999999999999996</v>
      </c>
      <c r="Q178" s="23">
        <v>1336</v>
      </c>
      <c r="R178" s="23">
        <v>19041</v>
      </c>
      <c r="S178" s="20">
        <v>7</v>
      </c>
      <c r="T178" s="23">
        <v>3620</v>
      </c>
      <c r="U178" s="23">
        <v>21224</v>
      </c>
      <c r="V178" s="20">
        <v>17.100000000000001</v>
      </c>
      <c r="W178" s="23">
        <v>4331</v>
      </c>
      <c r="X178" s="23">
        <v>21928</v>
      </c>
      <c r="Y178" s="20">
        <v>19.8</v>
      </c>
      <c r="Z178" s="23">
        <v>6989</v>
      </c>
      <c r="AA178" s="23">
        <v>23735</v>
      </c>
      <c r="AB178" s="20">
        <v>29.4</v>
      </c>
      <c r="AC178" s="23">
        <v>6058</v>
      </c>
      <c r="AD178" s="23">
        <v>20747</v>
      </c>
      <c r="AE178" s="20">
        <v>29.2</v>
      </c>
      <c r="AF178" s="23">
        <v>3863</v>
      </c>
      <c r="AG178" s="23">
        <v>20275</v>
      </c>
      <c r="AH178" s="20">
        <v>19.100000000000001</v>
      </c>
      <c r="AI178" s="23">
        <v>7015</v>
      </c>
      <c r="AJ178" s="23">
        <v>20636</v>
      </c>
      <c r="AK178" s="20">
        <v>34</v>
      </c>
      <c r="AL178" s="23">
        <v>9331</v>
      </c>
      <c r="AM178" s="23">
        <v>16357</v>
      </c>
      <c r="AN178" s="20">
        <v>57</v>
      </c>
      <c r="AO178" s="23">
        <v>5230</v>
      </c>
      <c r="AP178" s="23">
        <v>20371</v>
      </c>
      <c r="AQ178" s="20">
        <v>25.7</v>
      </c>
      <c r="AR178" s="23">
        <v>9447</v>
      </c>
      <c r="AS178" s="23">
        <v>14688</v>
      </c>
      <c r="AT178" s="20">
        <v>64.3</v>
      </c>
      <c r="AU178" s="23">
        <v>4837</v>
      </c>
      <c r="AV178" s="23">
        <v>17824</v>
      </c>
      <c r="AW178" s="20">
        <v>27.1</v>
      </c>
      <c r="AX178" s="23">
        <v>1391</v>
      </c>
      <c r="AY178" s="23">
        <v>13391</v>
      </c>
      <c r="AZ178" s="20">
        <v>10.4</v>
      </c>
      <c r="BA178" s="20">
        <v>240</v>
      </c>
      <c r="BB178" s="23">
        <v>17209</v>
      </c>
      <c r="BC178" s="20">
        <v>1.4</v>
      </c>
      <c r="BE178" s="35"/>
      <c r="BF178" s="1" t="str">
        <f t="shared" si="2213"/>
        <v>明細部</v>
      </c>
      <c r="BG178" s="1" t="str">
        <f t="shared" si="2214"/>
        <v>同規模</v>
      </c>
      <c r="BH178" s="1">
        <f t="shared" si="2215"/>
        <v>74</v>
      </c>
      <c r="BI178" s="1" t="str">
        <f t="shared" si="2216"/>
        <v>男</v>
      </c>
      <c r="BJ178" s="1">
        <f t="shared" si="2217"/>
        <v>14203</v>
      </c>
      <c r="BK178" s="1">
        <f t="shared" si="2218"/>
        <v>20613</v>
      </c>
      <c r="BL178" s="1">
        <f t="shared" si="2219"/>
        <v>68.900000000000006</v>
      </c>
      <c r="BM178"/>
      <c r="BN178"/>
      <c r="BO178"/>
      <c r="BP178"/>
      <c r="BQ178"/>
      <c r="BR178"/>
      <c r="BS178"/>
      <c r="BT178"/>
      <c r="BU178"/>
      <c r="BV178"/>
      <c r="BW178"/>
      <c r="BX178"/>
      <c r="BY178"/>
      <c r="BZ178"/>
      <c r="CA178"/>
      <c r="CB178"/>
      <c r="CC178"/>
      <c r="CD178"/>
      <c r="CE178"/>
      <c r="CG178" s="1">
        <f t="shared" si="2221"/>
        <v>3116</v>
      </c>
      <c r="CH178" s="1">
        <f t="shared" si="2222"/>
        <v>21875</v>
      </c>
      <c r="CI178" s="1">
        <f t="shared" si="2223"/>
        <v>14.2</v>
      </c>
      <c r="CJ178"/>
      <c r="CK178"/>
      <c r="CL178"/>
      <c r="CM178"/>
      <c r="CN178"/>
      <c r="CO178"/>
      <c r="CP178"/>
      <c r="CQ178"/>
      <c r="CR178"/>
      <c r="CS178"/>
      <c r="CT178"/>
      <c r="CU178"/>
      <c r="CV178"/>
      <c r="CW178"/>
      <c r="CX178"/>
      <c r="CY178"/>
      <c r="CZ178"/>
      <c r="DA178"/>
      <c r="DB178"/>
      <c r="DD178" s="1">
        <f t="shared" si="2225"/>
        <v>3573</v>
      </c>
      <c r="DE178" s="1">
        <f t="shared" si="2226"/>
        <v>19650</v>
      </c>
      <c r="DF178" s="1">
        <f t="shared" si="2227"/>
        <v>18.2</v>
      </c>
      <c r="DG178"/>
      <c r="DH178"/>
      <c r="DI178"/>
      <c r="DJ178"/>
      <c r="DK178"/>
      <c r="DL178"/>
      <c r="DM178"/>
      <c r="DN178"/>
      <c r="DO178"/>
      <c r="DP178"/>
      <c r="DQ178"/>
      <c r="DR178"/>
      <c r="DS178"/>
      <c r="DT178"/>
      <c r="DU178"/>
      <c r="DV178"/>
      <c r="DW178"/>
      <c r="DX178"/>
      <c r="DY178"/>
      <c r="EA178" s="1">
        <f t="shared" si="2229"/>
        <v>912</v>
      </c>
      <c r="EB178" s="1">
        <f t="shared" si="2230"/>
        <v>17997</v>
      </c>
      <c r="EC178" s="1">
        <f t="shared" si="2231"/>
        <v>5.0999999999999996</v>
      </c>
      <c r="ED178"/>
      <c r="EE178"/>
      <c r="EF178"/>
      <c r="EG178"/>
      <c r="EH178"/>
      <c r="EI178"/>
      <c r="EJ178"/>
      <c r="EK178"/>
      <c r="EL178"/>
      <c r="EM178"/>
      <c r="EN178"/>
      <c r="EO178"/>
      <c r="EP178"/>
      <c r="EQ178"/>
      <c r="ER178"/>
      <c r="ES178"/>
      <c r="ET178"/>
      <c r="EU178"/>
      <c r="EV178"/>
      <c r="EX178" s="1">
        <f t="shared" si="2233"/>
        <v>1336</v>
      </c>
      <c r="EY178" s="1">
        <f t="shared" si="2234"/>
        <v>19041</v>
      </c>
      <c r="EZ178" s="1">
        <f t="shared" si="2235"/>
        <v>7</v>
      </c>
      <c r="FA178"/>
      <c r="FB178"/>
      <c r="FC178"/>
      <c r="FD178"/>
      <c r="FE178"/>
      <c r="FF178"/>
      <c r="FG178"/>
      <c r="FH178"/>
      <c r="FI178"/>
      <c r="FJ178"/>
      <c r="FK178"/>
      <c r="FL178"/>
      <c r="FM178"/>
      <c r="FN178"/>
      <c r="FO178"/>
      <c r="FP178"/>
      <c r="FQ178"/>
      <c r="FR178"/>
      <c r="FS178"/>
      <c r="FU178" s="1">
        <f t="shared" si="2237"/>
        <v>3620</v>
      </c>
      <c r="FV178" s="1">
        <f t="shared" si="2238"/>
        <v>21224</v>
      </c>
      <c r="FW178" s="1">
        <f t="shared" si="2239"/>
        <v>17.100000000000001</v>
      </c>
      <c r="FX178"/>
      <c r="FY178"/>
      <c r="FZ178"/>
      <c r="GA178"/>
      <c r="GB178"/>
      <c r="GC178"/>
      <c r="GD178"/>
      <c r="GE178"/>
      <c r="GF178"/>
      <c r="GG178"/>
      <c r="GH178"/>
      <c r="GI178"/>
      <c r="GJ178"/>
      <c r="GK178"/>
      <c r="GL178"/>
      <c r="GM178"/>
      <c r="GN178"/>
      <c r="GO178"/>
      <c r="GP178"/>
      <c r="GR178" s="1">
        <f t="shared" si="2241"/>
        <v>4331</v>
      </c>
      <c r="GS178" s="1">
        <f t="shared" si="2242"/>
        <v>21928</v>
      </c>
      <c r="GT178" s="1">
        <f t="shared" si="2243"/>
        <v>19.8</v>
      </c>
      <c r="GU178"/>
      <c r="GV178"/>
      <c r="GW178"/>
      <c r="GX178"/>
      <c r="GY178"/>
      <c r="GZ178"/>
      <c r="HA178"/>
      <c r="HB178"/>
      <c r="HC178"/>
      <c r="HD178"/>
      <c r="HE178"/>
      <c r="HF178"/>
      <c r="HG178"/>
      <c r="HH178"/>
      <c r="HI178"/>
      <c r="HJ178"/>
      <c r="HK178"/>
      <c r="HL178"/>
      <c r="HM178"/>
      <c r="HO178" s="1">
        <f t="shared" si="2245"/>
        <v>6989</v>
      </c>
      <c r="HP178" s="1">
        <f t="shared" si="2246"/>
        <v>23735</v>
      </c>
      <c r="HQ178" s="1">
        <f t="shared" si="2247"/>
        <v>29.4</v>
      </c>
      <c r="HR178"/>
      <c r="HS178"/>
      <c r="HT178"/>
      <c r="HU178"/>
      <c r="HV178"/>
      <c r="HW178"/>
      <c r="HX178"/>
      <c r="HY178"/>
      <c r="HZ178"/>
      <c r="IA178"/>
      <c r="IB178"/>
      <c r="IC178"/>
      <c r="ID178"/>
      <c r="IE178"/>
      <c r="IF178"/>
      <c r="IG178"/>
      <c r="IH178"/>
      <c r="II178"/>
      <c r="IJ178"/>
      <c r="IL178" s="1">
        <f t="shared" si="2249"/>
        <v>6058</v>
      </c>
      <c r="IM178" s="1">
        <f t="shared" si="2250"/>
        <v>20747</v>
      </c>
      <c r="IN178" s="1">
        <f t="shared" si="2251"/>
        <v>29.2</v>
      </c>
      <c r="IO178"/>
      <c r="IP178"/>
      <c r="IQ178"/>
      <c r="IR178"/>
      <c r="IS178"/>
      <c r="IT178"/>
      <c r="IU178"/>
      <c r="IV178"/>
      <c r="IW178"/>
      <c r="IX178"/>
      <c r="IY178"/>
      <c r="IZ178"/>
      <c r="JA178"/>
      <c r="JB178"/>
      <c r="JC178"/>
      <c r="JD178"/>
      <c r="JE178"/>
      <c r="JF178"/>
      <c r="JG178"/>
      <c r="JI178" s="1">
        <f t="shared" si="2253"/>
        <v>3863</v>
      </c>
      <c r="JJ178" s="1">
        <f t="shared" si="2254"/>
        <v>20275</v>
      </c>
      <c r="JK178" s="1">
        <f t="shared" si="2255"/>
        <v>19.100000000000001</v>
      </c>
      <c r="JL178"/>
      <c r="JM178"/>
      <c r="JN178"/>
      <c r="JO178"/>
      <c r="JP178"/>
      <c r="JQ178"/>
      <c r="JR178"/>
      <c r="JS178"/>
      <c r="JT178"/>
      <c r="JU178"/>
      <c r="JV178"/>
      <c r="JW178"/>
      <c r="JX178"/>
      <c r="JY178"/>
      <c r="JZ178"/>
      <c r="KA178"/>
      <c r="KB178"/>
      <c r="KC178"/>
      <c r="KD178"/>
      <c r="KF178" s="1">
        <f t="shared" si="2257"/>
        <v>7015</v>
      </c>
      <c r="KG178" s="1">
        <f t="shared" si="2258"/>
        <v>20636</v>
      </c>
      <c r="KH178" s="1">
        <f t="shared" si="2259"/>
        <v>34</v>
      </c>
      <c r="KI178"/>
      <c r="KJ178"/>
      <c r="KK178"/>
      <c r="KL178"/>
      <c r="KM178"/>
      <c r="KN178"/>
      <c r="KO178"/>
      <c r="KP178"/>
      <c r="KQ178"/>
      <c r="KR178"/>
      <c r="KS178"/>
      <c r="KT178"/>
      <c r="KU178"/>
      <c r="KV178"/>
      <c r="KW178"/>
      <c r="KX178"/>
      <c r="KY178"/>
      <c r="KZ178"/>
      <c r="LA178"/>
      <c r="LC178" s="1">
        <f t="shared" si="2261"/>
        <v>9331</v>
      </c>
      <c r="LD178" s="1">
        <f t="shared" si="2262"/>
        <v>16357</v>
      </c>
      <c r="LE178" s="1">
        <f t="shared" si="2263"/>
        <v>57</v>
      </c>
      <c r="LF178"/>
      <c r="LG178"/>
      <c r="LH178"/>
      <c r="LI178"/>
      <c r="LJ178"/>
      <c r="LK178"/>
      <c r="LL178"/>
      <c r="LM178"/>
      <c r="LN178"/>
      <c r="LO178"/>
      <c r="LP178"/>
      <c r="LQ178"/>
      <c r="LR178"/>
      <c r="LS178"/>
      <c r="LT178"/>
      <c r="LU178"/>
      <c r="LV178"/>
      <c r="LW178"/>
      <c r="LX178"/>
      <c r="LZ178" s="1">
        <f t="shared" si="2265"/>
        <v>5230</v>
      </c>
      <c r="MA178" s="1">
        <f t="shared" si="2266"/>
        <v>20371</v>
      </c>
      <c r="MB178" s="1">
        <f t="shared" si="2267"/>
        <v>25.7</v>
      </c>
      <c r="MC178"/>
      <c r="MD178"/>
      <c r="ME178"/>
      <c r="MF178"/>
      <c r="MG178"/>
      <c r="MH178"/>
      <c r="MI178"/>
      <c r="MJ178"/>
      <c r="MK178"/>
      <c r="ML178"/>
      <c r="MM178"/>
      <c r="MN178"/>
      <c r="MO178"/>
      <c r="MP178"/>
      <c r="MQ178"/>
      <c r="MR178"/>
      <c r="MS178"/>
      <c r="MT178"/>
      <c r="MU178"/>
      <c r="MW178" s="1">
        <f t="shared" si="2269"/>
        <v>9447</v>
      </c>
      <c r="MX178" s="1">
        <f t="shared" si="2270"/>
        <v>14688</v>
      </c>
      <c r="MY178" s="1">
        <f t="shared" si="2271"/>
        <v>64.3</v>
      </c>
      <c r="MZ178"/>
      <c r="NA178"/>
      <c r="NB178"/>
      <c r="NC178"/>
      <c r="ND178"/>
      <c r="NE178"/>
      <c r="NF178"/>
      <c r="NG178"/>
      <c r="NH178"/>
      <c r="NI178"/>
      <c r="NJ178"/>
      <c r="NK178"/>
      <c r="NL178"/>
      <c r="NM178"/>
      <c r="NN178"/>
      <c r="NO178"/>
      <c r="NP178"/>
      <c r="NQ178"/>
      <c r="NR178"/>
      <c r="NT178" s="1">
        <f t="shared" si="2273"/>
        <v>4837</v>
      </c>
      <c r="NU178" s="1">
        <f t="shared" si="2274"/>
        <v>17824</v>
      </c>
      <c r="NV178" s="1">
        <f t="shared" si="2275"/>
        <v>27.1</v>
      </c>
      <c r="NW178"/>
      <c r="NX178"/>
      <c r="NY178"/>
      <c r="NZ178"/>
      <c r="OA178"/>
      <c r="OB178"/>
      <c r="OC178"/>
      <c r="OD178"/>
      <c r="OE178"/>
      <c r="OF178"/>
      <c r="OG178"/>
      <c r="OH178"/>
      <c r="OI178"/>
      <c r="OJ178"/>
      <c r="OK178"/>
      <c r="OL178"/>
      <c r="OM178"/>
      <c r="ON178"/>
      <c r="OO178"/>
      <c r="OQ178" s="1">
        <f t="shared" si="2277"/>
        <v>1391</v>
      </c>
      <c r="OR178" s="1">
        <f t="shared" si="2278"/>
        <v>13391</v>
      </c>
      <c r="OS178" s="1">
        <f t="shared" si="2279"/>
        <v>10.4</v>
      </c>
      <c r="OT178"/>
      <c r="OU178"/>
      <c r="OV178"/>
      <c r="OW178"/>
      <c r="OX178"/>
      <c r="OY178"/>
      <c r="OZ178"/>
      <c r="PA178"/>
      <c r="PB178"/>
      <c r="PC178"/>
      <c r="PD178"/>
      <c r="PE178"/>
      <c r="PF178"/>
      <c r="PG178"/>
      <c r="PH178"/>
      <c r="PI178"/>
      <c r="PJ178"/>
      <c r="PK178"/>
      <c r="PL178"/>
      <c r="PN178" s="1">
        <f t="shared" si="2281"/>
        <v>240</v>
      </c>
      <c r="PO178" s="1">
        <f t="shared" si="2282"/>
        <v>17209</v>
      </c>
      <c r="PP178" s="1">
        <f t="shared" si="2283"/>
        <v>1.4</v>
      </c>
      <c r="PQ178"/>
      <c r="PR178"/>
      <c r="PS178"/>
      <c r="PT178"/>
      <c r="PU178"/>
      <c r="PV178"/>
      <c r="PW178"/>
      <c r="PX178"/>
      <c r="PY178"/>
      <c r="PZ178"/>
      <c r="QA178"/>
      <c r="QB178"/>
      <c r="QC178"/>
      <c r="QD178"/>
      <c r="QE178"/>
      <c r="QF178"/>
      <c r="QG178"/>
      <c r="QH178"/>
      <c r="QI178"/>
      <c r="QN178"/>
      <c r="QO178"/>
      <c r="QP178"/>
      <c r="QQ178"/>
      <c r="QR178"/>
      <c r="QS178"/>
      <c r="QT178"/>
      <c r="QU178"/>
      <c r="QV178"/>
      <c r="QW178"/>
      <c r="QX178"/>
      <c r="QY178"/>
      <c r="QZ178"/>
      <c r="RA178"/>
      <c r="RB178"/>
      <c r="RC178"/>
      <c r="RD178"/>
      <c r="RE178"/>
      <c r="RF178"/>
    </row>
    <row r="179" spans="1:474">
      <c r="A179" s="20" t="s">
        <v>13</v>
      </c>
      <c r="B179" s="20" t="s">
        <v>18</v>
      </c>
      <c r="C179" s="20">
        <v>40</v>
      </c>
      <c r="D179" s="20" t="s">
        <v>16</v>
      </c>
      <c r="E179" s="20">
        <v>147</v>
      </c>
      <c r="F179" s="23">
        <v>4418</v>
      </c>
      <c r="G179" s="20">
        <v>3.3</v>
      </c>
      <c r="H179" s="20">
        <v>101</v>
      </c>
      <c r="I179" s="23">
        <v>4338</v>
      </c>
      <c r="J179" s="20">
        <v>2.2999999999999998</v>
      </c>
      <c r="K179" s="20">
        <v>766</v>
      </c>
      <c r="L179" s="23">
        <v>3869</v>
      </c>
      <c r="M179" s="20">
        <v>19.8</v>
      </c>
      <c r="N179" s="20">
        <v>655</v>
      </c>
      <c r="O179" s="23">
        <v>4223</v>
      </c>
      <c r="P179" s="20">
        <v>15.5</v>
      </c>
      <c r="Q179" s="20">
        <v>757</v>
      </c>
      <c r="R179" s="23">
        <v>4352</v>
      </c>
      <c r="S179" s="20">
        <v>17.399999999999999</v>
      </c>
      <c r="T179" s="20">
        <v>937</v>
      </c>
      <c r="U179" s="23">
        <v>4073</v>
      </c>
      <c r="V179" s="20">
        <v>23</v>
      </c>
      <c r="W179" s="20">
        <v>1053</v>
      </c>
      <c r="X179" s="23">
        <v>4364</v>
      </c>
      <c r="Y179" s="20">
        <v>24.1</v>
      </c>
      <c r="Z179" s="20">
        <v>1043</v>
      </c>
      <c r="AA179" s="23">
        <v>3688</v>
      </c>
      <c r="AB179" s="20">
        <v>28.3</v>
      </c>
      <c r="AC179" s="23">
        <v>2142</v>
      </c>
      <c r="AD179" s="23">
        <v>4899</v>
      </c>
      <c r="AE179" s="20">
        <v>43.7</v>
      </c>
      <c r="AF179" s="23">
        <v>1521</v>
      </c>
      <c r="AG179" s="23">
        <v>3640</v>
      </c>
      <c r="AH179" s="20">
        <v>41.8</v>
      </c>
      <c r="AI179" s="23">
        <v>3016</v>
      </c>
      <c r="AJ179" s="23">
        <v>4523</v>
      </c>
      <c r="AK179" s="20">
        <v>66.7</v>
      </c>
      <c r="AL179" s="20">
        <v>664</v>
      </c>
      <c r="AM179" s="23">
        <v>3945</v>
      </c>
      <c r="AN179" s="20">
        <v>16.8</v>
      </c>
      <c r="AO179" s="20">
        <v>1054</v>
      </c>
      <c r="AP179" s="23">
        <v>4651</v>
      </c>
      <c r="AQ179" s="20">
        <v>22.7</v>
      </c>
      <c r="AR179" s="23">
        <v>1687</v>
      </c>
      <c r="AS179" s="23">
        <v>2740</v>
      </c>
      <c r="AT179" s="20">
        <v>61.6</v>
      </c>
      <c r="AU179" s="20">
        <v>486</v>
      </c>
      <c r="AV179" s="23">
        <v>2525</v>
      </c>
      <c r="AW179" s="20">
        <v>19.2</v>
      </c>
      <c r="AX179" s="20">
        <v>167</v>
      </c>
      <c r="AY179" s="23">
        <v>3088</v>
      </c>
      <c r="AZ179" s="20">
        <v>5.4</v>
      </c>
      <c r="BA179" s="20">
        <v>82</v>
      </c>
      <c r="BB179" s="23">
        <v>2934</v>
      </c>
      <c r="BC179" s="20">
        <v>2.8</v>
      </c>
      <c r="BE179" s="35"/>
      <c r="BF179" s="1" t="str">
        <f t="shared" si="2213"/>
        <v>明細部</v>
      </c>
      <c r="BG179" s="1" t="str">
        <f t="shared" si="2214"/>
        <v>同規模</v>
      </c>
      <c r="BH179" s="1">
        <f t="shared" si="2215"/>
        <v>40</v>
      </c>
      <c r="BI179" s="1" t="str">
        <f t="shared" si="2216"/>
        <v>女</v>
      </c>
      <c r="BJ179" s="1">
        <f t="shared" si="2217"/>
        <v>147</v>
      </c>
      <c r="BK179" s="1">
        <f t="shared" si="2218"/>
        <v>4418</v>
      </c>
      <c r="BL179" s="1">
        <f t="shared" si="2219"/>
        <v>3.3</v>
      </c>
      <c r="BM179"/>
      <c r="BN179"/>
      <c r="BO179"/>
      <c r="BP179"/>
      <c r="BQ179"/>
      <c r="BR179"/>
      <c r="BS179"/>
      <c r="BT179"/>
      <c r="BU179"/>
      <c r="BV179"/>
      <c r="BW179"/>
      <c r="BX179"/>
      <c r="BY179"/>
      <c r="BZ179"/>
      <c r="CA179"/>
      <c r="CB179"/>
      <c r="CC179"/>
      <c r="CD179"/>
      <c r="CE179"/>
      <c r="CG179" s="1">
        <f t="shared" si="2221"/>
        <v>101</v>
      </c>
      <c r="CH179" s="1">
        <f t="shared" si="2222"/>
        <v>4338</v>
      </c>
      <c r="CI179" s="1">
        <f t="shared" si="2223"/>
        <v>2.2999999999999998</v>
      </c>
      <c r="CJ179"/>
      <c r="CK179"/>
      <c r="CL179"/>
      <c r="CM179"/>
      <c r="CN179"/>
      <c r="CO179"/>
      <c r="CP179"/>
      <c r="CQ179"/>
      <c r="CR179"/>
      <c r="CS179"/>
      <c r="CT179"/>
      <c r="CU179"/>
      <c r="CV179"/>
      <c r="CW179"/>
      <c r="CX179"/>
      <c r="CY179"/>
      <c r="CZ179"/>
      <c r="DA179"/>
      <c r="DB179"/>
      <c r="DD179" s="1">
        <f t="shared" si="2225"/>
        <v>766</v>
      </c>
      <c r="DE179" s="1">
        <f t="shared" si="2226"/>
        <v>3869</v>
      </c>
      <c r="DF179" s="1">
        <f t="shared" si="2227"/>
        <v>19.8</v>
      </c>
      <c r="DG179"/>
      <c r="DH179"/>
      <c r="DI179"/>
      <c r="DJ179"/>
      <c r="DK179"/>
      <c r="DL179"/>
      <c r="DM179"/>
      <c r="DN179"/>
      <c r="DO179"/>
      <c r="DP179"/>
      <c r="DQ179"/>
      <c r="DR179"/>
      <c r="DS179"/>
      <c r="DT179"/>
      <c r="DU179"/>
      <c r="DV179"/>
      <c r="DW179"/>
      <c r="DX179"/>
      <c r="DY179"/>
      <c r="EA179" s="1">
        <f t="shared" si="2229"/>
        <v>655</v>
      </c>
      <c r="EB179" s="1">
        <f t="shared" si="2230"/>
        <v>4223</v>
      </c>
      <c r="EC179" s="1">
        <f t="shared" si="2231"/>
        <v>15.5</v>
      </c>
      <c r="ED179"/>
      <c r="EE179"/>
      <c r="EF179"/>
      <c r="EG179"/>
      <c r="EH179"/>
      <c r="EI179"/>
      <c r="EJ179"/>
      <c r="EK179"/>
      <c r="EL179"/>
      <c r="EM179"/>
      <c r="EN179"/>
      <c r="EO179"/>
      <c r="EP179"/>
      <c r="EQ179"/>
      <c r="ER179"/>
      <c r="ES179"/>
      <c r="ET179"/>
      <c r="EU179"/>
      <c r="EV179"/>
      <c r="EX179" s="1">
        <f t="shared" si="2233"/>
        <v>757</v>
      </c>
      <c r="EY179" s="1">
        <f t="shared" si="2234"/>
        <v>4352</v>
      </c>
      <c r="EZ179" s="1">
        <f t="shared" si="2235"/>
        <v>17.399999999999999</v>
      </c>
      <c r="FA179"/>
      <c r="FB179"/>
      <c r="FC179"/>
      <c r="FD179"/>
      <c r="FE179"/>
      <c r="FF179"/>
      <c r="FG179"/>
      <c r="FH179"/>
      <c r="FI179"/>
      <c r="FJ179"/>
      <c r="FK179"/>
      <c r="FL179"/>
      <c r="FM179"/>
      <c r="FN179"/>
      <c r="FO179"/>
      <c r="FP179"/>
      <c r="FQ179"/>
      <c r="FR179"/>
      <c r="FS179"/>
      <c r="FU179" s="1">
        <f t="shared" si="2237"/>
        <v>937</v>
      </c>
      <c r="FV179" s="1">
        <f t="shared" si="2238"/>
        <v>4073</v>
      </c>
      <c r="FW179" s="1">
        <f t="shared" si="2239"/>
        <v>23</v>
      </c>
      <c r="FX179"/>
      <c r="FY179"/>
      <c r="FZ179"/>
      <c r="GA179"/>
      <c r="GB179"/>
      <c r="GC179"/>
      <c r="GD179"/>
      <c r="GE179"/>
      <c r="GF179"/>
      <c r="GG179"/>
      <c r="GH179"/>
      <c r="GI179"/>
      <c r="GJ179"/>
      <c r="GK179"/>
      <c r="GL179"/>
      <c r="GM179"/>
      <c r="GN179"/>
      <c r="GO179"/>
      <c r="GP179"/>
      <c r="GR179" s="1">
        <f t="shared" si="2241"/>
        <v>1053</v>
      </c>
      <c r="GS179" s="1">
        <f t="shared" si="2242"/>
        <v>4364</v>
      </c>
      <c r="GT179" s="1">
        <f t="shared" si="2243"/>
        <v>24.1</v>
      </c>
      <c r="GU179"/>
      <c r="GV179"/>
      <c r="GW179"/>
      <c r="GX179"/>
      <c r="GY179"/>
      <c r="GZ179"/>
      <c r="HA179"/>
      <c r="HB179"/>
      <c r="HC179"/>
      <c r="HD179"/>
      <c r="HE179"/>
      <c r="HF179"/>
      <c r="HG179"/>
      <c r="HH179"/>
      <c r="HI179"/>
      <c r="HJ179"/>
      <c r="HK179"/>
      <c r="HL179"/>
      <c r="HM179"/>
      <c r="HO179" s="1">
        <f t="shared" si="2245"/>
        <v>1043</v>
      </c>
      <c r="HP179" s="1">
        <f t="shared" si="2246"/>
        <v>3688</v>
      </c>
      <c r="HQ179" s="1">
        <f t="shared" si="2247"/>
        <v>28.3</v>
      </c>
      <c r="HR179"/>
      <c r="HS179"/>
      <c r="HT179"/>
      <c r="HU179"/>
      <c r="HV179"/>
      <c r="HW179"/>
      <c r="HX179"/>
      <c r="HY179"/>
      <c r="HZ179"/>
      <c r="IA179"/>
      <c r="IB179"/>
      <c r="IC179"/>
      <c r="ID179"/>
      <c r="IE179"/>
      <c r="IF179"/>
      <c r="IG179"/>
      <c r="IH179"/>
      <c r="II179"/>
      <c r="IJ179"/>
      <c r="IL179" s="1">
        <f t="shared" si="2249"/>
        <v>2142</v>
      </c>
      <c r="IM179" s="1">
        <f t="shared" si="2250"/>
        <v>4899</v>
      </c>
      <c r="IN179" s="1">
        <f t="shared" si="2251"/>
        <v>43.7</v>
      </c>
      <c r="IO179"/>
      <c r="IP179"/>
      <c r="IQ179"/>
      <c r="IR179"/>
      <c r="IS179"/>
      <c r="IT179"/>
      <c r="IU179"/>
      <c r="IV179"/>
      <c r="IW179"/>
      <c r="IX179"/>
      <c r="IY179"/>
      <c r="IZ179"/>
      <c r="JA179"/>
      <c r="JB179"/>
      <c r="JC179"/>
      <c r="JD179"/>
      <c r="JE179"/>
      <c r="JF179"/>
      <c r="JG179"/>
      <c r="JI179" s="1">
        <f t="shared" si="2253"/>
        <v>1521</v>
      </c>
      <c r="JJ179" s="1">
        <f t="shared" si="2254"/>
        <v>3640</v>
      </c>
      <c r="JK179" s="1">
        <f t="shared" si="2255"/>
        <v>41.8</v>
      </c>
      <c r="JL179"/>
      <c r="JM179"/>
      <c r="JN179"/>
      <c r="JO179"/>
      <c r="JP179"/>
      <c r="JQ179"/>
      <c r="JR179"/>
      <c r="JS179"/>
      <c r="JT179"/>
      <c r="JU179"/>
      <c r="JV179"/>
      <c r="JW179"/>
      <c r="JX179"/>
      <c r="JY179"/>
      <c r="JZ179"/>
      <c r="KA179"/>
      <c r="KB179"/>
      <c r="KC179"/>
      <c r="KD179"/>
      <c r="KF179" s="1">
        <f t="shared" si="2257"/>
        <v>3016</v>
      </c>
      <c r="KG179" s="1">
        <f t="shared" si="2258"/>
        <v>4523</v>
      </c>
      <c r="KH179" s="1">
        <f t="shared" si="2259"/>
        <v>66.7</v>
      </c>
      <c r="KI179"/>
      <c r="KJ179"/>
      <c r="KK179"/>
      <c r="KL179"/>
      <c r="KM179"/>
      <c r="KN179"/>
      <c r="KO179"/>
      <c r="KP179"/>
      <c r="KQ179"/>
      <c r="KR179"/>
      <c r="KS179"/>
      <c r="KT179"/>
      <c r="KU179"/>
      <c r="KV179"/>
      <c r="KW179"/>
      <c r="KX179"/>
      <c r="KY179"/>
      <c r="KZ179"/>
      <c r="LA179"/>
      <c r="LC179" s="1">
        <f t="shared" si="2261"/>
        <v>664</v>
      </c>
      <c r="LD179" s="1">
        <f t="shared" si="2262"/>
        <v>3945</v>
      </c>
      <c r="LE179" s="1">
        <f t="shared" si="2263"/>
        <v>16.8</v>
      </c>
      <c r="LF179"/>
      <c r="LG179"/>
      <c r="LH179"/>
      <c r="LI179"/>
      <c r="LJ179"/>
      <c r="LK179"/>
      <c r="LL179"/>
      <c r="LM179"/>
      <c r="LN179"/>
      <c r="LO179"/>
      <c r="LP179"/>
      <c r="LQ179"/>
      <c r="LR179"/>
      <c r="LS179"/>
      <c r="LT179"/>
      <c r="LU179"/>
      <c r="LV179"/>
      <c r="LW179"/>
      <c r="LX179"/>
      <c r="LZ179" s="1">
        <f t="shared" si="2265"/>
        <v>1054</v>
      </c>
      <c r="MA179" s="1">
        <f t="shared" si="2266"/>
        <v>4651</v>
      </c>
      <c r="MB179" s="1">
        <f t="shared" si="2267"/>
        <v>22.7</v>
      </c>
      <c r="MC179"/>
      <c r="MD179"/>
      <c r="ME179"/>
      <c r="MF179"/>
      <c r="MG179"/>
      <c r="MH179"/>
      <c r="MI179"/>
      <c r="MJ179"/>
      <c r="MK179"/>
      <c r="ML179"/>
      <c r="MM179"/>
      <c r="MN179"/>
      <c r="MO179"/>
      <c r="MP179"/>
      <c r="MQ179"/>
      <c r="MR179"/>
      <c r="MS179"/>
      <c r="MT179"/>
      <c r="MU179"/>
      <c r="MW179" s="1">
        <f t="shared" si="2269"/>
        <v>1687</v>
      </c>
      <c r="MX179" s="1">
        <f t="shared" si="2270"/>
        <v>2740</v>
      </c>
      <c r="MY179" s="1">
        <f t="shared" si="2271"/>
        <v>61.6</v>
      </c>
      <c r="MZ179"/>
      <c r="NA179"/>
      <c r="NB179"/>
      <c r="NC179"/>
      <c r="ND179"/>
      <c r="NE179"/>
      <c r="NF179"/>
      <c r="NG179"/>
      <c r="NH179"/>
      <c r="NI179"/>
      <c r="NJ179"/>
      <c r="NK179"/>
      <c r="NL179"/>
      <c r="NM179"/>
      <c r="NN179"/>
      <c r="NO179"/>
      <c r="NP179"/>
      <c r="NQ179"/>
      <c r="NR179"/>
      <c r="NT179" s="1">
        <f t="shared" si="2273"/>
        <v>486</v>
      </c>
      <c r="NU179" s="1">
        <f t="shared" si="2274"/>
        <v>2525</v>
      </c>
      <c r="NV179" s="1">
        <f t="shared" si="2275"/>
        <v>19.2</v>
      </c>
      <c r="NW179"/>
      <c r="NX179"/>
      <c r="NY179"/>
      <c r="NZ179"/>
      <c r="OA179"/>
      <c r="OB179"/>
      <c r="OC179"/>
      <c r="OD179"/>
      <c r="OE179"/>
      <c r="OF179"/>
      <c r="OG179"/>
      <c r="OH179"/>
      <c r="OI179"/>
      <c r="OJ179"/>
      <c r="OK179"/>
      <c r="OL179"/>
      <c r="OM179"/>
      <c r="ON179"/>
      <c r="OO179"/>
      <c r="OQ179" s="1">
        <f t="shared" si="2277"/>
        <v>167</v>
      </c>
      <c r="OR179" s="1">
        <f t="shared" si="2278"/>
        <v>3088</v>
      </c>
      <c r="OS179" s="1">
        <f t="shared" si="2279"/>
        <v>5.4</v>
      </c>
      <c r="OT179"/>
      <c r="OU179"/>
      <c r="OV179"/>
      <c r="OW179"/>
      <c r="OX179"/>
      <c r="OY179"/>
      <c r="OZ179"/>
      <c r="PA179"/>
      <c r="PB179"/>
      <c r="PC179"/>
      <c r="PD179"/>
      <c r="PE179"/>
      <c r="PF179"/>
      <c r="PG179"/>
      <c r="PH179"/>
      <c r="PI179"/>
      <c r="PJ179"/>
      <c r="PK179"/>
      <c r="PL179"/>
      <c r="PN179" s="1">
        <f t="shared" si="2281"/>
        <v>82</v>
      </c>
      <c r="PO179" s="1">
        <f t="shared" si="2282"/>
        <v>2934</v>
      </c>
      <c r="PP179" s="1">
        <f t="shared" si="2283"/>
        <v>2.8</v>
      </c>
      <c r="PQ179"/>
      <c r="PR179"/>
      <c r="PS179"/>
      <c r="PT179"/>
      <c r="PU179"/>
      <c r="PV179"/>
      <c r="PW179"/>
      <c r="PX179"/>
      <c r="PY179"/>
      <c r="PZ179"/>
      <c r="QA179"/>
      <c r="QB179"/>
      <c r="QC179"/>
      <c r="QD179"/>
      <c r="QE179"/>
      <c r="QF179"/>
      <c r="QG179"/>
      <c r="QH179"/>
      <c r="QI179"/>
      <c r="QN179"/>
      <c r="QO179"/>
      <c r="QP179"/>
      <c r="QQ179"/>
      <c r="QR179"/>
      <c r="QS179"/>
      <c r="QT179"/>
      <c r="QU179"/>
      <c r="QV179"/>
      <c r="QW179"/>
      <c r="QX179"/>
      <c r="QY179"/>
      <c r="QZ179"/>
      <c r="RA179"/>
      <c r="RB179"/>
      <c r="RC179"/>
      <c r="RD179"/>
      <c r="RE179"/>
      <c r="RF179"/>
    </row>
    <row r="180" spans="1:474">
      <c r="A180" s="20" t="s">
        <v>13</v>
      </c>
      <c r="B180" s="20" t="s">
        <v>18</v>
      </c>
      <c r="C180" s="20">
        <v>41</v>
      </c>
      <c r="D180" s="20" t="s">
        <v>16</v>
      </c>
      <c r="E180" s="20">
        <v>106</v>
      </c>
      <c r="F180" s="23">
        <v>4405</v>
      </c>
      <c r="G180" s="20">
        <v>2.4</v>
      </c>
      <c r="H180" s="20">
        <v>77</v>
      </c>
      <c r="I180" s="23">
        <v>4079</v>
      </c>
      <c r="J180" s="20">
        <v>1.9</v>
      </c>
      <c r="K180" s="20">
        <v>891</v>
      </c>
      <c r="L180" s="23">
        <v>4441</v>
      </c>
      <c r="M180" s="20">
        <v>20.100000000000001</v>
      </c>
      <c r="N180" s="20">
        <v>665</v>
      </c>
      <c r="O180" s="23">
        <v>3025</v>
      </c>
      <c r="P180" s="20">
        <v>22</v>
      </c>
      <c r="Q180" s="20">
        <v>799</v>
      </c>
      <c r="R180" s="23">
        <v>4521</v>
      </c>
      <c r="S180" s="20">
        <v>17.7</v>
      </c>
      <c r="T180" s="20">
        <v>759</v>
      </c>
      <c r="U180" s="23">
        <v>3544</v>
      </c>
      <c r="V180" s="20">
        <v>21.4</v>
      </c>
      <c r="W180" s="20">
        <v>991</v>
      </c>
      <c r="X180" s="23">
        <v>4426</v>
      </c>
      <c r="Y180" s="20">
        <v>22.4</v>
      </c>
      <c r="Z180" s="20">
        <v>957</v>
      </c>
      <c r="AA180" s="23">
        <v>3449</v>
      </c>
      <c r="AB180" s="20">
        <v>27.7</v>
      </c>
      <c r="AC180" s="23">
        <v>2532</v>
      </c>
      <c r="AD180" s="23">
        <v>3824</v>
      </c>
      <c r="AE180" s="20">
        <v>66.2</v>
      </c>
      <c r="AF180" s="23">
        <v>1152</v>
      </c>
      <c r="AG180" s="23">
        <v>3335</v>
      </c>
      <c r="AH180" s="20">
        <v>34.5</v>
      </c>
      <c r="AI180" s="23">
        <v>2796</v>
      </c>
      <c r="AJ180" s="23">
        <v>3353</v>
      </c>
      <c r="AK180" s="20">
        <v>83.4</v>
      </c>
      <c r="AL180" s="20">
        <v>577</v>
      </c>
      <c r="AM180" s="23">
        <v>4711</v>
      </c>
      <c r="AN180" s="20">
        <v>12.2</v>
      </c>
      <c r="AO180" s="20">
        <v>1115</v>
      </c>
      <c r="AP180" s="23">
        <v>3829</v>
      </c>
      <c r="AQ180" s="20">
        <v>29.1</v>
      </c>
      <c r="AR180" s="23">
        <v>2131</v>
      </c>
      <c r="AS180" s="23">
        <v>2407</v>
      </c>
      <c r="AT180" s="20">
        <v>88.5</v>
      </c>
      <c r="AU180" s="20">
        <v>570</v>
      </c>
      <c r="AV180" s="23">
        <v>3265</v>
      </c>
      <c r="AW180" s="20">
        <v>17.5</v>
      </c>
      <c r="AX180" s="20">
        <v>188</v>
      </c>
      <c r="AY180" s="23">
        <v>3235</v>
      </c>
      <c r="AZ180" s="20">
        <v>5.8</v>
      </c>
      <c r="BA180" s="20">
        <v>89</v>
      </c>
      <c r="BB180" s="23">
        <v>2247</v>
      </c>
      <c r="BC180" s="20">
        <v>4</v>
      </c>
      <c r="BE180" s="35"/>
      <c r="BF180" s="1" t="str">
        <f t="shared" si="2213"/>
        <v>明細部</v>
      </c>
      <c r="BG180" s="1" t="str">
        <f t="shared" si="2214"/>
        <v>同規模</v>
      </c>
      <c r="BH180" s="1">
        <f t="shared" si="2215"/>
        <v>41</v>
      </c>
      <c r="BI180" s="1" t="str">
        <f t="shared" si="2216"/>
        <v>女</v>
      </c>
      <c r="BJ180" s="1">
        <f t="shared" si="2217"/>
        <v>106</v>
      </c>
      <c r="BK180" s="1">
        <f t="shared" si="2218"/>
        <v>4405</v>
      </c>
      <c r="BL180" s="1">
        <f t="shared" si="2219"/>
        <v>2.4</v>
      </c>
      <c r="BM180"/>
      <c r="BN180"/>
      <c r="BO180"/>
      <c r="BP180"/>
      <c r="BQ180"/>
      <c r="BR180"/>
      <c r="BS180"/>
      <c r="BT180"/>
      <c r="BU180"/>
      <c r="BV180"/>
      <c r="BW180"/>
      <c r="BX180"/>
      <c r="BY180"/>
      <c r="BZ180"/>
      <c r="CA180"/>
      <c r="CB180"/>
      <c r="CC180"/>
      <c r="CD180"/>
      <c r="CE180"/>
      <c r="CG180" s="1">
        <f t="shared" si="2221"/>
        <v>77</v>
      </c>
      <c r="CH180" s="1">
        <f t="shared" si="2222"/>
        <v>4079</v>
      </c>
      <c r="CI180" s="1">
        <f t="shared" si="2223"/>
        <v>1.9</v>
      </c>
      <c r="CJ180"/>
      <c r="CK180"/>
      <c r="CL180"/>
      <c r="CM180"/>
      <c r="CN180"/>
      <c r="CO180"/>
      <c r="CP180"/>
      <c r="CQ180"/>
      <c r="CR180"/>
      <c r="CS180"/>
      <c r="CT180"/>
      <c r="CU180"/>
      <c r="CV180"/>
      <c r="CW180"/>
      <c r="CX180"/>
      <c r="CY180"/>
      <c r="CZ180"/>
      <c r="DA180"/>
      <c r="DB180"/>
      <c r="DD180" s="1">
        <f t="shared" si="2225"/>
        <v>891</v>
      </c>
      <c r="DE180" s="1">
        <f t="shared" si="2226"/>
        <v>4441</v>
      </c>
      <c r="DF180" s="1">
        <f t="shared" si="2227"/>
        <v>20.100000000000001</v>
      </c>
      <c r="DG180"/>
      <c r="DH180"/>
      <c r="DI180"/>
      <c r="DJ180"/>
      <c r="DK180"/>
      <c r="DL180"/>
      <c r="DM180"/>
      <c r="DN180"/>
      <c r="DO180"/>
      <c r="DP180"/>
      <c r="DQ180"/>
      <c r="DR180"/>
      <c r="DS180"/>
      <c r="DT180"/>
      <c r="DU180"/>
      <c r="DV180"/>
      <c r="DW180"/>
      <c r="DX180"/>
      <c r="DY180"/>
      <c r="EA180" s="1">
        <f t="shared" si="2229"/>
        <v>665</v>
      </c>
      <c r="EB180" s="1">
        <f t="shared" si="2230"/>
        <v>3025</v>
      </c>
      <c r="EC180" s="1">
        <f t="shared" si="2231"/>
        <v>22</v>
      </c>
      <c r="ED180"/>
      <c r="EE180"/>
      <c r="EF180"/>
      <c r="EG180"/>
      <c r="EH180"/>
      <c r="EI180"/>
      <c r="EJ180"/>
      <c r="EK180"/>
      <c r="EL180"/>
      <c r="EM180"/>
      <c r="EN180"/>
      <c r="EO180"/>
      <c r="EP180"/>
      <c r="EQ180"/>
      <c r="ER180"/>
      <c r="ES180"/>
      <c r="ET180"/>
      <c r="EU180"/>
      <c r="EV180"/>
      <c r="EX180" s="1">
        <f t="shared" si="2233"/>
        <v>799</v>
      </c>
      <c r="EY180" s="1">
        <f t="shared" si="2234"/>
        <v>4521</v>
      </c>
      <c r="EZ180" s="1">
        <f t="shared" si="2235"/>
        <v>17.7</v>
      </c>
      <c r="FA180"/>
      <c r="FB180"/>
      <c r="FC180"/>
      <c r="FD180"/>
      <c r="FE180"/>
      <c r="FF180"/>
      <c r="FG180"/>
      <c r="FH180"/>
      <c r="FI180"/>
      <c r="FJ180"/>
      <c r="FK180"/>
      <c r="FL180"/>
      <c r="FM180"/>
      <c r="FN180"/>
      <c r="FO180"/>
      <c r="FP180"/>
      <c r="FQ180"/>
      <c r="FR180"/>
      <c r="FS180"/>
      <c r="FU180" s="1">
        <f t="shared" si="2237"/>
        <v>759</v>
      </c>
      <c r="FV180" s="1">
        <f t="shared" si="2238"/>
        <v>3544</v>
      </c>
      <c r="FW180" s="1">
        <f t="shared" si="2239"/>
        <v>21.4</v>
      </c>
      <c r="FX180"/>
      <c r="FY180"/>
      <c r="FZ180"/>
      <c r="GA180"/>
      <c r="GB180"/>
      <c r="GC180"/>
      <c r="GD180"/>
      <c r="GE180"/>
      <c r="GF180"/>
      <c r="GG180"/>
      <c r="GH180"/>
      <c r="GI180"/>
      <c r="GJ180"/>
      <c r="GK180"/>
      <c r="GL180"/>
      <c r="GM180"/>
      <c r="GN180"/>
      <c r="GO180"/>
      <c r="GP180"/>
      <c r="GR180" s="1">
        <f t="shared" si="2241"/>
        <v>991</v>
      </c>
      <c r="GS180" s="1">
        <f t="shared" si="2242"/>
        <v>4426</v>
      </c>
      <c r="GT180" s="1">
        <f t="shared" si="2243"/>
        <v>22.4</v>
      </c>
      <c r="GU180"/>
      <c r="GV180"/>
      <c r="GW180"/>
      <c r="GX180"/>
      <c r="GY180"/>
      <c r="GZ180"/>
      <c r="HA180"/>
      <c r="HB180"/>
      <c r="HC180"/>
      <c r="HD180"/>
      <c r="HE180"/>
      <c r="HF180"/>
      <c r="HG180"/>
      <c r="HH180"/>
      <c r="HI180"/>
      <c r="HJ180"/>
      <c r="HK180"/>
      <c r="HL180"/>
      <c r="HM180"/>
      <c r="HO180" s="1">
        <f t="shared" si="2245"/>
        <v>957</v>
      </c>
      <c r="HP180" s="1">
        <f t="shared" si="2246"/>
        <v>3449</v>
      </c>
      <c r="HQ180" s="1">
        <f t="shared" si="2247"/>
        <v>27.7</v>
      </c>
      <c r="HR180"/>
      <c r="HS180"/>
      <c r="HT180"/>
      <c r="HU180"/>
      <c r="HV180"/>
      <c r="HW180"/>
      <c r="HX180"/>
      <c r="HY180"/>
      <c r="HZ180"/>
      <c r="IA180"/>
      <c r="IB180"/>
      <c r="IC180"/>
      <c r="ID180"/>
      <c r="IE180"/>
      <c r="IF180"/>
      <c r="IG180"/>
      <c r="IH180"/>
      <c r="II180"/>
      <c r="IJ180"/>
      <c r="IL180" s="1">
        <f t="shared" si="2249"/>
        <v>2532</v>
      </c>
      <c r="IM180" s="1">
        <f t="shared" si="2250"/>
        <v>3824</v>
      </c>
      <c r="IN180" s="1">
        <f t="shared" si="2251"/>
        <v>66.2</v>
      </c>
      <c r="IO180"/>
      <c r="IP180"/>
      <c r="IQ180"/>
      <c r="IR180"/>
      <c r="IS180"/>
      <c r="IT180"/>
      <c r="IU180"/>
      <c r="IV180"/>
      <c r="IW180"/>
      <c r="IX180"/>
      <c r="IY180"/>
      <c r="IZ180"/>
      <c r="JA180"/>
      <c r="JB180"/>
      <c r="JC180"/>
      <c r="JD180"/>
      <c r="JE180"/>
      <c r="JF180"/>
      <c r="JG180"/>
      <c r="JI180" s="1">
        <f t="shared" si="2253"/>
        <v>1152</v>
      </c>
      <c r="JJ180" s="1">
        <f t="shared" si="2254"/>
        <v>3335</v>
      </c>
      <c r="JK180" s="1">
        <f t="shared" si="2255"/>
        <v>34.5</v>
      </c>
      <c r="JL180"/>
      <c r="JM180"/>
      <c r="JN180"/>
      <c r="JO180"/>
      <c r="JP180"/>
      <c r="JQ180"/>
      <c r="JR180"/>
      <c r="JS180"/>
      <c r="JT180"/>
      <c r="JU180"/>
      <c r="JV180"/>
      <c r="JW180"/>
      <c r="JX180"/>
      <c r="JY180"/>
      <c r="JZ180"/>
      <c r="KA180"/>
      <c r="KB180"/>
      <c r="KC180"/>
      <c r="KD180"/>
      <c r="KF180" s="1">
        <f t="shared" si="2257"/>
        <v>2796</v>
      </c>
      <c r="KG180" s="1">
        <f t="shared" si="2258"/>
        <v>3353</v>
      </c>
      <c r="KH180" s="1">
        <f t="shared" si="2259"/>
        <v>83.4</v>
      </c>
      <c r="KI180"/>
      <c r="KJ180"/>
      <c r="KK180"/>
      <c r="KL180"/>
      <c r="KM180"/>
      <c r="KN180"/>
      <c r="KO180"/>
      <c r="KP180"/>
      <c r="KQ180"/>
      <c r="KR180"/>
      <c r="KS180"/>
      <c r="KT180"/>
      <c r="KU180"/>
      <c r="KV180"/>
      <c r="KW180"/>
      <c r="KX180"/>
      <c r="KY180"/>
      <c r="KZ180"/>
      <c r="LA180"/>
      <c r="LC180" s="1">
        <f t="shared" si="2261"/>
        <v>577</v>
      </c>
      <c r="LD180" s="1">
        <f t="shared" si="2262"/>
        <v>4711</v>
      </c>
      <c r="LE180" s="1">
        <f t="shared" si="2263"/>
        <v>12.2</v>
      </c>
      <c r="LF180"/>
      <c r="LG180"/>
      <c r="LH180"/>
      <c r="LI180"/>
      <c r="LJ180"/>
      <c r="LK180"/>
      <c r="LL180"/>
      <c r="LM180"/>
      <c r="LN180"/>
      <c r="LO180"/>
      <c r="LP180"/>
      <c r="LQ180"/>
      <c r="LR180"/>
      <c r="LS180"/>
      <c r="LT180"/>
      <c r="LU180"/>
      <c r="LV180"/>
      <c r="LW180"/>
      <c r="LX180"/>
      <c r="LZ180" s="1">
        <f t="shared" si="2265"/>
        <v>1115</v>
      </c>
      <c r="MA180" s="1">
        <f t="shared" si="2266"/>
        <v>3829</v>
      </c>
      <c r="MB180" s="1">
        <f t="shared" si="2267"/>
        <v>29.1</v>
      </c>
      <c r="MC180"/>
      <c r="MD180"/>
      <c r="ME180"/>
      <c r="MF180"/>
      <c r="MG180"/>
      <c r="MH180"/>
      <c r="MI180"/>
      <c r="MJ180"/>
      <c r="MK180"/>
      <c r="ML180"/>
      <c r="MM180"/>
      <c r="MN180"/>
      <c r="MO180"/>
      <c r="MP180"/>
      <c r="MQ180"/>
      <c r="MR180"/>
      <c r="MS180"/>
      <c r="MT180"/>
      <c r="MU180"/>
      <c r="MW180" s="1">
        <f t="shared" si="2269"/>
        <v>2131</v>
      </c>
      <c r="MX180" s="1">
        <f t="shared" si="2270"/>
        <v>2407</v>
      </c>
      <c r="MY180" s="1">
        <f t="shared" si="2271"/>
        <v>88.5</v>
      </c>
      <c r="MZ180"/>
      <c r="NA180"/>
      <c r="NB180"/>
      <c r="NC180"/>
      <c r="ND180"/>
      <c r="NE180"/>
      <c r="NF180"/>
      <c r="NG180"/>
      <c r="NH180"/>
      <c r="NI180"/>
      <c r="NJ180"/>
      <c r="NK180"/>
      <c r="NL180"/>
      <c r="NM180"/>
      <c r="NN180"/>
      <c r="NO180"/>
      <c r="NP180"/>
      <c r="NQ180"/>
      <c r="NR180"/>
      <c r="NT180" s="1">
        <f t="shared" si="2273"/>
        <v>570</v>
      </c>
      <c r="NU180" s="1">
        <f t="shared" si="2274"/>
        <v>3265</v>
      </c>
      <c r="NV180" s="1">
        <f t="shared" si="2275"/>
        <v>17.5</v>
      </c>
      <c r="NW180"/>
      <c r="NX180"/>
      <c r="NY180"/>
      <c r="NZ180"/>
      <c r="OA180"/>
      <c r="OB180"/>
      <c r="OC180"/>
      <c r="OD180"/>
      <c r="OE180"/>
      <c r="OF180"/>
      <c r="OG180"/>
      <c r="OH180"/>
      <c r="OI180"/>
      <c r="OJ180"/>
      <c r="OK180"/>
      <c r="OL180"/>
      <c r="OM180"/>
      <c r="ON180"/>
      <c r="OO180"/>
      <c r="OQ180" s="1">
        <f t="shared" si="2277"/>
        <v>188</v>
      </c>
      <c r="OR180" s="1">
        <f t="shared" si="2278"/>
        <v>3235</v>
      </c>
      <c r="OS180" s="1">
        <f t="shared" si="2279"/>
        <v>5.8</v>
      </c>
      <c r="OT180"/>
      <c r="OU180"/>
      <c r="OV180"/>
      <c r="OW180"/>
      <c r="OX180"/>
      <c r="OY180"/>
      <c r="OZ180"/>
      <c r="PA180"/>
      <c r="PB180"/>
      <c r="PC180"/>
      <c r="PD180"/>
      <c r="PE180"/>
      <c r="PF180"/>
      <c r="PG180"/>
      <c r="PH180"/>
      <c r="PI180"/>
      <c r="PJ180"/>
      <c r="PK180"/>
      <c r="PL180"/>
      <c r="PN180" s="1">
        <f t="shared" si="2281"/>
        <v>89</v>
      </c>
      <c r="PO180" s="1">
        <f t="shared" si="2282"/>
        <v>2247</v>
      </c>
      <c r="PP180" s="1">
        <f t="shared" si="2283"/>
        <v>4</v>
      </c>
      <c r="PQ180"/>
      <c r="PR180"/>
      <c r="PS180"/>
      <c r="PT180"/>
      <c r="PU180"/>
      <c r="PV180"/>
      <c r="PW180"/>
      <c r="PX180"/>
      <c r="PY180"/>
      <c r="PZ180"/>
      <c r="QA180"/>
      <c r="QB180"/>
      <c r="QC180"/>
      <c r="QD180"/>
      <c r="QE180"/>
      <c r="QF180"/>
      <c r="QG180"/>
      <c r="QH180"/>
      <c r="QI180"/>
      <c r="QN180"/>
      <c r="QO180"/>
      <c r="QP180"/>
      <c r="QQ180"/>
      <c r="QR180"/>
      <c r="QS180"/>
      <c r="QT180"/>
      <c r="QU180"/>
      <c r="QV180"/>
      <c r="QW180"/>
      <c r="QX180"/>
      <c r="QY180"/>
      <c r="QZ180"/>
      <c r="RA180"/>
      <c r="RB180"/>
      <c r="RC180"/>
      <c r="RD180"/>
      <c r="RE180"/>
      <c r="RF180"/>
    </row>
    <row r="181" spans="1:474">
      <c r="A181" s="20" t="s">
        <v>13</v>
      </c>
      <c r="B181" s="20" t="s">
        <v>18</v>
      </c>
      <c r="C181" s="20">
        <v>42</v>
      </c>
      <c r="D181" s="20" t="s">
        <v>16</v>
      </c>
      <c r="E181" s="20">
        <v>183</v>
      </c>
      <c r="F181" s="23">
        <v>3558</v>
      </c>
      <c r="G181" s="20">
        <v>5.0999999999999996</v>
      </c>
      <c r="H181" s="20">
        <v>67</v>
      </c>
      <c r="I181" s="23">
        <v>2975</v>
      </c>
      <c r="J181" s="20">
        <v>2.2999999999999998</v>
      </c>
      <c r="K181" s="20">
        <v>584</v>
      </c>
      <c r="L181" s="23">
        <v>3621</v>
      </c>
      <c r="M181" s="20">
        <v>16.100000000000001</v>
      </c>
      <c r="N181" s="20">
        <v>428</v>
      </c>
      <c r="O181" s="23">
        <v>2713</v>
      </c>
      <c r="P181" s="20">
        <v>15.8</v>
      </c>
      <c r="Q181" s="20">
        <v>794</v>
      </c>
      <c r="R181" s="23">
        <v>3291</v>
      </c>
      <c r="S181" s="20">
        <v>24.1</v>
      </c>
      <c r="T181" s="20">
        <v>672</v>
      </c>
      <c r="U181" s="23">
        <v>3155</v>
      </c>
      <c r="V181" s="20">
        <v>21.3</v>
      </c>
      <c r="W181" s="20">
        <v>809</v>
      </c>
      <c r="X181" s="23">
        <v>3026</v>
      </c>
      <c r="Y181" s="20">
        <v>26.7</v>
      </c>
      <c r="Z181" s="20">
        <v>874</v>
      </c>
      <c r="AA181" s="23">
        <v>3728</v>
      </c>
      <c r="AB181" s="20">
        <v>23.4</v>
      </c>
      <c r="AC181" s="23">
        <v>1636</v>
      </c>
      <c r="AD181" s="23">
        <v>3305</v>
      </c>
      <c r="AE181" s="20">
        <v>49.5</v>
      </c>
      <c r="AF181" s="20">
        <v>1208</v>
      </c>
      <c r="AG181" s="23">
        <v>2914</v>
      </c>
      <c r="AH181" s="20">
        <v>41.5</v>
      </c>
      <c r="AI181" s="23">
        <v>2675</v>
      </c>
      <c r="AJ181" s="23">
        <v>4002</v>
      </c>
      <c r="AK181" s="20">
        <v>66.8</v>
      </c>
      <c r="AL181" s="20">
        <v>598</v>
      </c>
      <c r="AM181" s="23">
        <v>4246</v>
      </c>
      <c r="AN181" s="20">
        <v>14.1</v>
      </c>
      <c r="AO181" s="20">
        <v>825</v>
      </c>
      <c r="AP181" s="23">
        <v>3303</v>
      </c>
      <c r="AQ181" s="20">
        <v>25</v>
      </c>
      <c r="AR181" s="23">
        <v>1343</v>
      </c>
      <c r="AS181" s="23">
        <v>1979</v>
      </c>
      <c r="AT181" s="20">
        <v>67.900000000000006</v>
      </c>
      <c r="AU181" s="20">
        <v>375</v>
      </c>
      <c r="AV181" s="23">
        <v>2724</v>
      </c>
      <c r="AW181" s="20">
        <v>13.8</v>
      </c>
      <c r="AX181" s="20">
        <v>121</v>
      </c>
      <c r="AY181" s="23">
        <v>2491</v>
      </c>
      <c r="AZ181" s="20">
        <v>4.9000000000000004</v>
      </c>
      <c r="BA181" s="20">
        <v>49</v>
      </c>
      <c r="BB181" s="23">
        <v>2188</v>
      </c>
      <c r="BC181" s="20">
        <v>2.2000000000000002</v>
      </c>
      <c r="BE181" s="35"/>
      <c r="BF181" s="1" t="str">
        <f t="shared" si="2213"/>
        <v>明細部</v>
      </c>
      <c r="BG181" s="1" t="str">
        <f t="shared" si="2214"/>
        <v>同規模</v>
      </c>
      <c r="BH181" s="1">
        <f t="shared" si="2215"/>
        <v>42</v>
      </c>
      <c r="BI181" s="1" t="str">
        <f t="shared" si="2216"/>
        <v>女</v>
      </c>
      <c r="BJ181" s="1">
        <f t="shared" si="2217"/>
        <v>183</v>
      </c>
      <c r="BK181" s="1">
        <f t="shared" si="2218"/>
        <v>3558</v>
      </c>
      <c r="BL181" s="1">
        <f t="shared" si="2219"/>
        <v>5.0999999999999996</v>
      </c>
      <c r="BM181"/>
      <c r="BN181"/>
      <c r="BO181"/>
      <c r="BP181"/>
      <c r="BQ181"/>
      <c r="BR181"/>
      <c r="BS181"/>
      <c r="BT181"/>
      <c r="BU181"/>
      <c r="BV181"/>
      <c r="BW181"/>
      <c r="BX181"/>
      <c r="BY181"/>
      <c r="BZ181"/>
      <c r="CA181"/>
      <c r="CB181"/>
      <c r="CC181"/>
      <c r="CD181"/>
      <c r="CE181"/>
      <c r="CG181" s="1">
        <f t="shared" si="2221"/>
        <v>67</v>
      </c>
      <c r="CH181" s="1">
        <f t="shared" si="2222"/>
        <v>2975</v>
      </c>
      <c r="CI181" s="1">
        <f t="shared" si="2223"/>
        <v>2.2999999999999998</v>
      </c>
      <c r="CJ181"/>
      <c r="CK181"/>
      <c r="CL181"/>
      <c r="CM181"/>
      <c r="CN181"/>
      <c r="CO181"/>
      <c r="CP181"/>
      <c r="CQ181"/>
      <c r="CR181"/>
      <c r="CS181"/>
      <c r="CT181"/>
      <c r="CU181"/>
      <c r="CV181"/>
      <c r="CW181"/>
      <c r="CX181"/>
      <c r="CY181"/>
      <c r="CZ181"/>
      <c r="DA181"/>
      <c r="DB181"/>
      <c r="DD181" s="1">
        <f t="shared" si="2225"/>
        <v>584</v>
      </c>
      <c r="DE181" s="1">
        <f t="shared" si="2226"/>
        <v>3621</v>
      </c>
      <c r="DF181" s="1">
        <f t="shared" si="2227"/>
        <v>16.100000000000001</v>
      </c>
      <c r="DG181"/>
      <c r="DH181"/>
      <c r="DI181"/>
      <c r="DJ181"/>
      <c r="DK181"/>
      <c r="DL181"/>
      <c r="DM181"/>
      <c r="DN181"/>
      <c r="DO181"/>
      <c r="DP181"/>
      <c r="DQ181"/>
      <c r="DR181"/>
      <c r="DS181"/>
      <c r="DT181"/>
      <c r="DU181"/>
      <c r="DV181"/>
      <c r="DW181"/>
      <c r="DX181"/>
      <c r="DY181"/>
      <c r="EA181" s="1">
        <f t="shared" si="2229"/>
        <v>428</v>
      </c>
      <c r="EB181" s="1">
        <f t="shared" si="2230"/>
        <v>2713</v>
      </c>
      <c r="EC181" s="1">
        <f t="shared" si="2231"/>
        <v>15.8</v>
      </c>
      <c r="ED181"/>
      <c r="EE181"/>
      <c r="EF181"/>
      <c r="EG181"/>
      <c r="EH181"/>
      <c r="EI181"/>
      <c r="EJ181"/>
      <c r="EK181"/>
      <c r="EL181"/>
      <c r="EM181"/>
      <c r="EN181"/>
      <c r="EO181"/>
      <c r="EP181"/>
      <c r="EQ181"/>
      <c r="ER181"/>
      <c r="ES181"/>
      <c r="ET181"/>
      <c r="EU181"/>
      <c r="EV181"/>
      <c r="EX181" s="1">
        <f t="shared" si="2233"/>
        <v>794</v>
      </c>
      <c r="EY181" s="1">
        <f t="shared" si="2234"/>
        <v>3291</v>
      </c>
      <c r="EZ181" s="1">
        <f t="shared" si="2235"/>
        <v>24.1</v>
      </c>
      <c r="FA181"/>
      <c r="FB181"/>
      <c r="FC181"/>
      <c r="FD181"/>
      <c r="FE181"/>
      <c r="FF181"/>
      <c r="FG181"/>
      <c r="FH181"/>
      <c r="FI181"/>
      <c r="FJ181"/>
      <c r="FK181"/>
      <c r="FL181"/>
      <c r="FM181"/>
      <c r="FN181"/>
      <c r="FO181"/>
      <c r="FP181"/>
      <c r="FQ181"/>
      <c r="FR181"/>
      <c r="FS181"/>
      <c r="FU181" s="1">
        <f t="shared" si="2237"/>
        <v>672</v>
      </c>
      <c r="FV181" s="1">
        <f t="shared" si="2238"/>
        <v>3155</v>
      </c>
      <c r="FW181" s="1">
        <f t="shared" si="2239"/>
        <v>21.3</v>
      </c>
      <c r="FX181"/>
      <c r="FY181"/>
      <c r="FZ181"/>
      <c r="GA181"/>
      <c r="GB181"/>
      <c r="GC181"/>
      <c r="GD181"/>
      <c r="GE181"/>
      <c r="GF181"/>
      <c r="GG181"/>
      <c r="GH181"/>
      <c r="GI181"/>
      <c r="GJ181"/>
      <c r="GK181"/>
      <c r="GL181"/>
      <c r="GM181"/>
      <c r="GN181"/>
      <c r="GO181"/>
      <c r="GP181"/>
      <c r="GR181" s="1">
        <f t="shared" si="2241"/>
        <v>809</v>
      </c>
      <c r="GS181" s="1">
        <f t="shared" si="2242"/>
        <v>3026</v>
      </c>
      <c r="GT181" s="1">
        <f t="shared" si="2243"/>
        <v>26.7</v>
      </c>
      <c r="GU181"/>
      <c r="GV181"/>
      <c r="GW181"/>
      <c r="GX181"/>
      <c r="GY181"/>
      <c r="GZ181"/>
      <c r="HA181"/>
      <c r="HB181"/>
      <c r="HC181"/>
      <c r="HD181"/>
      <c r="HE181"/>
      <c r="HF181"/>
      <c r="HG181"/>
      <c r="HH181"/>
      <c r="HI181"/>
      <c r="HJ181"/>
      <c r="HK181"/>
      <c r="HL181"/>
      <c r="HM181"/>
      <c r="HO181" s="1">
        <f t="shared" si="2245"/>
        <v>874</v>
      </c>
      <c r="HP181" s="1">
        <f t="shared" si="2246"/>
        <v>3728</v>
      </c>
      <c r="HQ181" s="1">
        <f t="shared" si="2247"/>
        <v>23.4</v>
      </c>
      <c r="HR181"/>
      <c r="HS181"/>
      <c r="HT181"/>
      <c r="HU181"/>
      <c r="HV181"/>
      <c r="HW181"/>
      <c r="HX181"/>
      <c r="HY181"/>
      <c r="HZ181"/>
      <c r="IA181"/>
      <c r="IB181"/>
      <c r="IC181"/>
      <c r="ID181"/>
      <c r="IE181"/>
      <c r="IF181"/>
      <c r="IG181"/>
      <c r="IH181"/>
      <c r="II181"/>
      <c r="IJ181"/>
      <c r="IL181" s="1">
        <f t="shared" si="2249"/>
        <v>1636</v>
      </c>
      <c r="IM181" s="1">
        <f t="shared" si="2250"/>
        <v>3305</v>
      </c>
      <c r="IN181" s="1">
        <f t="shared" si="2251"/>
        <v>49.5</v>
      </c>
      <c r="IO181"/>
      <c r="IP181"/>
      <c r="IQ181"/>
      <c r="IR181"/>
      <c r="IS181"/>
      <c r="IT181"/>
      <c r="IU181"/>
      <c r="IV181"/>
      <c r="IW181"/>
      <c r="IX181"/>
      <c r="IY181"/>
      <c r="IZ181"/>
      <c r="JA181"/>
      <c r="JB181"/>
      <c r="JC181"/>
      <c r="JD181"/>
      <c r="JE181"/>
      <c r="JF181"/>
      <c r="JG181"/>
      <c r="JI181" s="1">
        <f t="shared" si="2253"/>
        <v>1208</v>
      </c>
      <c r="JJ181" s="1">
        <f t="shared" si="2254"/>
        <v>2914</v>
      </c>
      <c r="JK181" s="1">
        <f t="shared" si="2255"/>
        <v>41.5</v>
      </c>
      <c r="JL181"/>
      <c r="JM181"/>
      <c r="JN181"/>
      <c r="JO181"/>
      <c r="JP181"/>
      <c r="JQ181"/>
      <c r="JR181"/>
      <c r="JS181"/>
      <c r="JT181"/>
      <c r="JU181"/>
      <c r="JV181"/>
      <c r="JW181"/>
      <c r="JX181"/>
      <c r="JY181"/>
      <c r="JZ181"/>
      <c r="KA181"/>
      <c r="KB181"/>
      <c r="KC181"/>
      <c r="KD181"/>
      <c r="KF181" s="1">
        <f t="shared" si="2257"/>
        <v>2675</v>
      </c>
      <c r="KG181" s="1">
        <f t="shared" si="2258"/>
        <v>4002</v>
      </c>
      <c r="KH181" s="1">
        <f t="shared" si="2259"/>
        <v>66.8</v>
      </c>
      <c r="KI181"/>
      <c r="KJ181"/>
      <c r="KK181"/>
      <c r="KL181"/>
      <c r="KM181"/>
      <c r="KN181"/>
      <c r="KO181"/>
      <c r="KP181"/>
      <c r="KQ181"/>
      <c r="KR181"/>
      <c r="KS181"/>
      <c r="KT181"/>
      <c r="KU181"/>
      <c r="KV181"/>
      <c r="KW181"/>
      <c r="KX181"/>
      <c r="KY181"/>
      <c r="KZ181"/>
      <c r="LA181"/>
      <c r="LC181" s="1">
        <f t="shared" si="2261"/>
        <v>598</v>
      </c>
      <c r="LD181" s="1">
        <f t="shared" si="2262"/>
        <v>4246</v>
      </c>
      <c r="LE181" s="1">
        <f t="shared" si="2263"/>
        <v>14.1</v>
      </c>
      <c r="LF181"/>
      <c r="LG181"/>
      <c r="LH181"/>
      <c r="LI181"/>
      <c r="LJ181"/>
      <c r="LK181"/>
      <c r="LL181"/>
      <c r="LM181"/>
      <c r="LN181"/>
      <c r="LO181"/>
      <c r="LP181"/>
      <c r="LQ181"/>
      <c r="LR181"/>
      <c r="LS181"/>
      <c r="LT181"/>
      <c r="LU181"/>
      <c r="LV181"/>
      <c r="LW181"/>
      <c r="LX181"/>
      <c r="LZ181" s="1">
        <f t="shared" si="2265"/>
        <v>825</v>
      </c>
      <c r="MA181" s="1">
        <f t="shared" si="2266"/>
        <v>3303</v>
      </c>
      <c r="MB181" s="1">
        <f t="shared" si="2267"/>
        <v>25</v>
      </c>
      <c r="MC181"/>
      <c r="MD181"/>
      <c r="ME181"/>
      <c r="MF181"/>
      <c r="MG181"/>
      <c r="MH181"/>
      <c r="MI181"/>
      <c r="MJ181"/>
      <c r="MK181"/>
      <c r="ML181"/>
      <c r="MM181"/>
      <c r="MN181"/>
      <c r="MO181"/>
      <c r="MP181"/>
      <c r="MQ181"/>
      <c r="MR181"/>
      <c r="MS181"/>
      <c r="MT181"/>
      <c r="MU181"/>
      <c r="MW181" s="1">
        <f t="shared" si="2269"/>
        <v>1343</v>
      </c>
      <c r="MX181" s="1">
        <f t="shared" si="2270"/>
        <v>1979</v>
      </c>
      <c r="MY181" s="1">
        <f t="shared" si="2271"/>
        <v>67.900000000000006</v>
      </c>
      <c r="MZ181"/>
      <c r="NA181"/>
      <c r="NB181"/>
      <c r="NC181"/>
      <c r="ND181"/>
      <c r="NE181"/>
      <c r="NF181"/>
      <c r="NG181"/>
      <c r="NH181"/>
      <c r="NI181"/>
      <c r="NJ181"/>
      <c r="NK181"/>
      <c r="NL181"/>
      <c r="NM181"/>
      <c r="NN181"/>
      <c r="NO181"/>
      <c r="NP181"/>
      <c r="NQ181"/>
      <c r="NR181"/>
      <c r="NT181" s="1">
        <f t="shared" si="2273"/>
        <v>375</v>
      </c>
      <c r="NU181" s="1">
        <f t="shared" si="2274"/>
        <v>2724</v>
      </c>
      <c r="NV181" s="1">
        <f t="shared" si="2275"/>
        <v>13.8</v>
      </c>
      <c r="NW181"/>
      <c r="NX181"/>
      <c r="NY181"/>
      <c r="NZ181"/>
      <c r="OA181"/>
      <c r="OB181"/>
      <c r="OC181"/>
      <c r="OD181"/>
      <c r="OE181"/>
      <c r="OF181"/>
      <c r="OG181"/>
      <c r="OH181"/>
      <c r="OI181"/>
      <c r="OJ181"/>
      <c r="OK181"/>
      <c r="OL181"/>
      <c r="OM181"/>
      <c r="ON181"/>
      <c r="OO181"/>
      <c r="OQ181" s="1">
        <f t="shared" si="2277"/>
        <v>121</v>
      </c>
      <c r="OR181" s="1">
        <f t="shared" si="2278"/>
        <v>2491</v>
      </c>
      <c r="OS181" s="1">
        <f t="shared" si="2279"/>
        <v>4.9000000000000004</v>
      </c>
      <c r="OT181"/>
      <c r="OU181"/>
      <c r="OV181"/>
      <c r="OW181"/>
      <c r="OX181"/>
      <c r="OY181"/>
      <c r="OZ181"/>
      <c r="PA181"/>
      <c r="PB181"/>
      <c r="PC181"/>
      <c r="PD181"/>
      <c r="PE181"/>
      <c r="PF181"/>
      <c r="PG181"/>
      <c r="PH181"/>
      <c r="PI181"/>
      <c r="PJ181"/>
      <c r="PK181"/>
      <c r="PL181"/>
      <c r="PN181" s="1">
        <f t="shared" si="2281"/>
        <v>49</v>
      </c>
      <c r="PO181" s="1">
        <f t="shared" si="2282"/>
        <v>2188</v>
      </c>
      <c r="PP181" s="1">
        <f t="shared" si="2283"/>
        <v>2.2000000000000002</v>
      </c>
      <c r="PQ181"/>
      <c r="PR181"/>
      <c r="PS181"/>
      <c r="PT181"/>
      <c r="PU181"/>
      <c r="PV181"/>
      <c r="PW181"/>
      <c r="PX181"/>
      <c r="PY181"/>
      <c r="PZ181"/>
      <c r="QA181"/>
      <c r="QB181"/>
      <c r="QC181"/>
      <c r="QD181"/>
      <c r="QE181"/>
      <c r="QF181"/>
      <c r="QG181"/>
      <c r="QH181"/>
      <c r="QI181"/>
      <c r="QN181"/>
      <c r="QO181"/>
      <c r="QP181"/>
      <c r="QQ181"/>
      <c r="QR181"/>
      <c r="QS181"/>
      <c r="QT181"/>
      <c r="QU181"/>
      <c r="QV181"/>
      <c r="QW181"/>
      <c r="QX181"/>
      <c r="QY181"/>
      <c r="QZ181"/>
      <c r="RA181"/>
      <c r="RB181"/>
      <c r="RC181"/>
      <c r="RD181"/>
      <c r="RE181"/>
      <c r="RF181"/>
    </row>
    <row r="182" spans="1:474">
      <c r="A182" s="20" t="s">
        <v>13</v>
      </c>
      <c r="B182" s="20" t="s">
        <v>18</v>
      </c>
      <c r="C182" s="20">
        <v>43</v>
      </c>
      <c r="D182" s="20" t="s">
        <v>16</v>
      </c>
      <c r="E182" s="20">
        <v>165</v>
      </c>
      <c r="F182" s="23">
        <v>3536</v>
      </c>
      <c r="G182" s="20">
        <v>4.7</v>
      </c>
      <c r="H182" s="20">
        <v>87</v>
      </c>
      <c r="I182" s="23">
        <v>3913</v>
      </c>
      <c r="J182" s="20">
        <v>2.2000000000000002</v>
      </c>
      <c r="K182" s="20">
        <v>623</v>
      </c>
      <c r="L182" s="23">
        <v>4534</v>
      </c>
      <c r="M182" s="20">
        <v>13.7</v>
      </c>
      <c r="N182" s="20">
        <v>425</v>
      </c>
      <c r="O182" s="23">
        <v>3489</v>
      </c>
      <c r="P182" s="20">
        <v>12.2</v>
      </c>
      <c r="Q182" s="20">
        <v>689</v>
      </c>
      <c r="R182" s="23">
        <v>2909</v>
      </c>
      <c r="S182" s="20">
        <v>23.7</v>
      </c>
      <c r="T182" s="20">
        <v>531</v>
      </c>
      <c r="U182" s="23">
        <v>3136</v>
      </c>
      <c r="V182" s="20">
        <v>16.899999999999999</v>
      </c>
      <c r="W182" s="20">
        <v>1044</v>
      </c>
      <c r="X182" s="23">
        <v>3027</v>
      </c>
      <c r="Y182" s="20">
        <v>34.5</v>
      </c>
      <c r="Z182" s="20">
        <v>983</v>
      </c>
      <c r="AA182" s="23">
        <v>4239</v>
      </c>
      <c r="AB182" s="20">
        <v>23.2</v>
      </c>
      <c r="AC182" s="23">
        <v>1622</v>
      </c>
      <c r="AD182" s="23">
        <v>3651</v>
      </c>
      <c r="AE182" s="20">
        <v>44.4</v>
      </c>
      <c r="AF182" s="20">
        <v>1010</v>
      </c>
      <c r="AG182" s="23">
        <v>2800</v>
      </c>
      <c r="AH182" s="20">
        <v>36.1</v>
      </c>
      <c r="AI182" s="23">
        <v>3069</v>
      </c>
      <c r="AJ182" s="23">
        <v>3515</v>
      </c>
      <c r="AK182" s="20">
        <v>87.3</v>
      </c>
      <c r="AL182" s="20">
        <v>526</v>
      </c>
      <c r="AM182" s="23">
        <v>4254</v>
      </c>
      <c r="AN182" s="20">
        <v>12.4</v>
      </c>
      <c r="AO182" s="20">
        <v>954</v>
      </c>
      <c r="AP182" s="23">
        <v>3980</v>
      </c>
      <c r="AQ182" s="20">
        <v>24</v>
      </c>
      <c r="AR182" s="23">
        <v>1646</v>
      </c>
      <c r="AS182" s="23">
        <v>1953</v>
      </c>
      <c r="AT182" s="20">
        <v>84.3</v>
      </c>
      <c r="AU182" s="20">
        <v>487</v>
      </c>
      <c r="AV182" s="23">
        <v>2177</v>
      </c>
      <c r="AW182" s="20">
        <v>22.4</v>
      </c>
      <c r="AX182" s="20">
        <v>120</v>
      </c>
      <c r="AY182" s="23">
        <v>2602</v>
      </c>
      <c r="AZ182" s="20">
        <v>4.5999999999999996</v>
      </c>
      <c r="BA182" s="20">
        <v>65</v>
      </c>
      <c r="BB182" s="23">
        <v>1877</v>
      </c>
      <c r="BC182" s="20">
        <v>3.5</v>
      </c>
      <c r="BE182" s="35"/>
      <c r="BF182" s="1" t="str">
        <f t="shared" si="2213"/>
        <v>明細部</v>
      </c>
      <c r="BG182" s="1" t="str">
        <f t="shared" si="2214"/>
        <v>同規模</v>
      </c>
      <c r="BH182" s="1">
        <f t="shared" si="2215"/>
        <v>43</v>
      </c>
      <c r="BI182" s="1" t="str">
        <f t="shared" si="2216"/>
        <v>女</v>
      </c>
      <c r="BJ182" s="1">
        <f t="shared" si="2217"/>
        <v>165</v>
      </c>
      <c r="BK182" s="1">
        <f t="shared" si="2218"/>
        <v>3536</v>
      </c>
      <c r="BL182" s="1">
        <f t="shared" si="2219"/>
        <v>4.7</v>
      </c>
      <c r="BM182"/>
      <c r="BN182"/>
      <c r="BO182"/>
      <c r="BP182"/>
      <c r="BQ182"/>
      <c r="BR182"/>
      <c r="BS182"/>
      <c r="BT182"/>
      <c r="BU182"/>
      <c r="BV182"/>
      <c r="BW182"/>
      <c r="BX182"/>
      <c r="BY182"/>
      <c r="BZ182"/>
      <c r="CA182"/>
      <c r="CB182"/>
      <c r="CC182"/>
      <c r="CD182"/>
      <c r="CE182"/>
      <c r="CG182" s="1">
        <f t="shared" si="2221"/>
        <v>87</v>
      </c>
      <c r="CH182" s="1">
        <f t="shared" si="2222"/>
        <v>3913</v>
      </c>
      <c r="CI182" s="1">
        <f t="shared" si="2223"/>
        <v>2.2000000000000002</v>
      </c>
      <c r="CJ182"/>
      <c r="CK182"/>
      <c r="CL182"/>
      <c r="CM182"/>
      <c r="CN182"/>
      <c r="CO182"/>
      <c r="CP182"/>
      <c r="CQ182"/>
      <c r="CR182"/>
      <c r="CS182"/>
      <c r="CT182"/>
      <c r="CU182"/>
      <c r="CV182"/>
      <c r="CW182"/>
      <c r="CX182"/>
      <c r="CY182"/>
      <c r="CZ182"/>
      <c r="DA182"/>
      <c r="DB182"/>
      <c r="DD182" s="1">
        <f t="shared" si="2225"/>
        <v>623</v>
      </c>
      <c r="DE182" s="1">
        <f t="shared" si="2226"/>
        <v>4534</v>
      </c>
      <c r="DF182" s="1">
        <f t="shared" si="2227"/>
        <v>13.7</v>
      </c>
      <c r="DG182"/>
      <c r="DH182"/>
      <c r="DI182"/>
      <c r="DJ182"/>
      <c r="DK182"/>
      <c r="DL182"/>
      <c r="DM182"/>
      <c r="DN182"/>
      <c r="DO182"/>
      <c r="DP182"/>
      <c r="DQ182"/>
      <c r="DR182"/>
      <c r="DS182"/>
      <c r="DT182"/>
      <c r="DU182"/>
      <c r="DV182"/>
      <c r="DW182"/>
      <c r="DX182"/>
      <c r="DY182"/>
      <c r="EA182" s="1">
        <f t="shared" si="2229"/>
        <v>425</v>
      </c>
      <c r="EB182" s="1">
        <f t="shared" si="2230"/>
        <v>3489</v>
      </c>
      <c r="EC182" s="1">
        <f t="shared" si="2231"/>
        <v>12.2</v>
      </c>
      <c r="ED182"/>
      <c r="EE182"/>
      <c r="EF182"/>
      <c r="EG182"/>
      <c r="EH182"/>
      <c r="EI182"/>
      <c r="EJ182"/>
      <c r="EK182"/>
      <c r="EL182"/>
      <c r="EM182"/>
      <c r="EN182"/>
      <c r="EO182"/>
      <c r="EP182"/>
      <c r="EQ182"/>
      <c r="ER182"/>
      <c r="ES182"/>
      <c r="ET182"/>
      <c r="EU182"/>
      <c r="EV182"/>
      <c r="EX182" s="1">
        <f t="shared" si="2233"/>
        <v>689</v>
      </c>
      <c r="EY182" s="1">
        <f t="shared" si="2234"/>
        <v>2909</v>
      </c>
      <c r="EZ182" s="1">
        <f t="shared" si="2235"/>
        <v>23.7</v>
      </c>
      <c r="FA182"/>
      <c r="FB182"/>
      <c r="FC182"/>
      <c r="FD182"/>
      <c r="FE182"/>
      <c r="FF182"/>
      <c r="FG182"/>
      <c r="FH182"/>
      <c r="FI182"/>
      <c r="FJ182"/>
      <c r="FK182"/>
      <c r="FL182"/>
      <c r="FM182"/>
      <c r="FN182"/>
      <c r="FO182"/>
      <c r="FP182"/>
      <c r="FQ182"/>
      <c r="FR182"/>
      <c r="FS182"/>
      <c r="FU182" s="1">
        <f t="shared" si="2237"/>
        <v>531</v>
      </c>
      <c r="FV182" s="1">
        <f t="shared" si="2238"/>
        <v>3136</v>
      </c>
      <c r="FW182" s="1">
        <f t="shared" si="2239"/>
        <v>16.899999999999999</v>
      </c>
      <c r="FX182"/>
      <c r="FY182"/>
      <c r="FZ182"/>
      <c r="GA182"/>
      <c r="GB182"/>
      <c r="GC182"/>
      <c r="GD182"/>
      <c r="GE182"/>
      <c r="GF182"/>
      <c r="GG182"/>
      <c r="GH182"/>
      <c r="GI182"/>
      <c r="GJ182"/>
      <c r="GK182"/>
      <c r="GL182"/>
      <c r="GM182"/>
      <c r="GN182"/>
      <c r="GO182"/>
      <c r="GP182"/>
      <c r="GR182" s="1">
        <f t="shared" si="2241"/>
        <v>1044</v>
      </c>
      <c r="GS182" s="1">
        <f t="shared" si="2242"/>
        <v>3027</v>
      </c>
      <c r="GT182" s="1">
        <f t="shared" si="2243"/>
        <v>34.5</v>
      </c>
      <c r="GU182"/>
      <c r="GV182"/>
      <c r="GW182"/>
      <c r="GX182"/>
      <c r="GY182"/>
      <c r="GZ182"/>
      <c r="HA182"/>
      <c r="HB182"/>
      <c r="HC182"/>
      <c r="HD182"/>
      <c r="HE182"/>
      <c r="HF182"/>
      <c r="HG182"/>
      <c r="HH182"/>
      <c r="HI182"/>
      <c r="HJ182"/>
      <c r="HK182"/>
      <c r="HL182"/>
      <c r="HM182"/>
      <c r="HO182" s="1">
        <f t="shared" si="2245"/>
        <v>983</v>
      </c>
      <c r="HP182" s="1">
        <f t="shared" si="2246"/>
        <v>4239</v>
      </c>
      <c r="HQ182" s="1">
        <f t="shared" si="2247"/>
        <v>23.2</v>
      </c>
      <c r="HR182"/>
      <c r="HS182"/>
      <c r="HT182"/>
      <c r="HU182"/>
      <c r="HV182"/>
      <c r="HW182"/>
      <c r="HX182"/>
      <c r="HY182"/>
      <c r="HZ182"/>
      <c r="IA182"/>
      <c r="IB182"/>
      <c r="IC182"/>
      <c r="ID182"/>
      <c r="IE182"/>
      <c r="IF182"/>
      <c r="IG182"/>
      <c r="IH182"/>
      <c r="II182"/>
      <c r="IJ182"/>
      <c r="IL182" s="1">
        <f t="shared" si="2249"/>
        <v>1622</v>
      </c>
      <c r="IM182" s="1">
        <f t="shared" si="2250"/>
        <v>3651</v>
      </c>
      <c r="IN182" s="1">
        <f t="shared" si="2251"/>
        <v>44.4</v>
      </c>
      <c r="IO182"/>
      <c r="IP182"/>
      <c r="IQ182"/>
      <c r="IR182"/>
      <c r="IS182"/>
      <c r="IT182"/>
      <c r="IU182"/>
      <c r="IV182"/>
      <c r="IW182"/>
      <c r="IX182"/>
      <c r="IY182"/>
      <c r="IZ182"/>
      <c r="JA182"/>
      <c r="JB182"/>
      <c r="JC182"/>
      <c r="JD182"/>
      <c r="JE182"/>
      <c r="JF182"/>
      <c r="JG182"/>
      <c r="JI182" s="1">
        <f t="shared" si="2253"/>
        <v>1010</v>
      </c>
      <c r="JJ182" s="1">
        <f t="shared" si="2254"/>
        <v>2800</v>
      </c>
      <c r="JK182" s="1">
        <f t="shared" si="2255"/>
        <v>36.1</v>
      </c>
      <c r="JL182"/>
      <c r="JM182"/>
      <c r="JN182"/>
      <c r="JO182"/>
      <c r="JP182"/>
      <c r="JQ182"/>
      <c r="JR182"/>
      <c r="JS182"/>
      <c r="JT182"/>
      <c r="JU182"/>
      <c r="JV182"/>
      <c r="JW182"/>
      <c r="JX182"/>
      <c r="JY182"/>
      <c r="JZ182"/>
      <c r="KA182"/>
      <c r="KB182"/>
      <c r="KC182"/>
      <c r="KD182"/>
      <c r="KF182" s="1">
        <f t="shared" si="2257"/>
        <v>3069</v>
      </c>
      <c r="KG182" s="1">
        <f t="shared" si="2258"/>
        <v>3515</v>
      </c>
      <c r="KH182" s="1">
        <f t="shared" si="2259"/>
        <v>87.3</v>
      </c>
      <c r="KI182"/>
      <c r="KJ182"/>
      <c r="KK182"/>
      <c r="KL182"/>
      <c r="KM182"/>
      <c r="KN182"/>
      <c r="KO182"/>
      <c r="KP182"/>
      <c r="KQ182"/>
      <c r="KR182"/>
      <c r="KS182"/>
      <c r="KT182"/>
      <c r="KU182"/>
      <c r="KV182"/>
      <c r="KW182"/>
      <c r="KX182"/>
      <c r="KY182"/>
      <c r="KZ182"/>
      <c r="LA182"/>
      <c r="LC182" s="1">
        <f t="shared" si="2261"/>
        <v>526</v>
      </c>
      <c r="LD182" s="1">
        <f t="shared" si="2262"/>
        <v>4254</v>
      </c>
      <c r="LE182" s="1">
        <f t="shared" si="2263"/>
        <v>12.4</v>
      </c>
      <c r="LF182"/>
      <c r="LG182"/>
      <c r="LH182"/>
      <c r="LI182"/>
      <c r="LJ182"/>
      <c r="LK182"/>
      <c r="LL182"/>
      <c r="LM182"/>
      <c r="LN182"/>
      <c r="LO182"/>
      <c r="LP182"/>
      <c r="LQ182"/>
      <c r="LR182"/>
      <c r="LS182"/>
      <c r="LT182"/>
      <c r="LU182"/>
      <c r="LV182"/>
      <c r="LW182"/>
      <c r="LX182"/>
      <c r="LZ182" s="1">
        <f t="shared" si="2265"/>
        <v>954</v>
      </c>
      <c r="MA182" s="1">
        <f t="shared" si="2266"/>
        <v>3980</v>
      </c>
      <c r="MB182" s="1">
        <f t="shared" si="2267"/>
        <v>24</v>
      </c>
      <c r="MC182"/>
      <c r="MD182"/>
      <c r="ME182"/>
      <c r="MF182"/>
      <c r="MG182"/>
      <c r="MH182"/>
      <c r="MI182"/>
      <c r="MJ182"/>
      <c r="MK182"/>
      <c r="ML182"/>
      <c r="MM182"/>
      <c r="MN182"/>
      <c r="MO182"/>
      <c r="MP182"/>
      <c r="MQ182"/>
      <c r="MR182"/>
      <c r="MS182"/>
      <c r="MT182"/>
      <c r="MU182"/>
      <c r="MW182" s="1">
        <f t="shared" si="2269"/>
        <v>1646</v>
      </c>
      <c r="MX182" s="1">
        <f t="shared" si="2270"/>
        <v>1953</v>
      </c>
      <c r="MY182" s="1">
        <f t="shared" si="2271"/>
        <v>84.3</v>
      </c>
      <c r="MZ182"/>
      <c r="NA182"/>
      <c r="NB182"/>
      <c r="NC182"/>
      <c r="ND182"/>
      <c r="NE182"/>
      <c r="NF182"/>
      <c r="NG182"/>
      <c r="NH182"/>
      <c r="NI182"/>
      <c r="NJ182"/>
      <c r="NK182"/>
      <c r="NL182"/>
      <c r="NM182"/>
      <c r="NN182"/>
      <c r="NO182"/>
      <c r="NP182"/>
      <c r="NQ182"/>
      <c r="NR182"/>
      <c r="NT182" s="1">
        <f t="shared" si="2273"/>
        <v>487</v>
      </c>
      <c r="NU182" s="1">
        <f t="shared" si="2274"/>
        <v>2177</v>
      </c>
      <c r="NV182" s="1">
        <f t="shared" si="2275"/>
        <v>22.4</v>
      </c>
      <c r="NW182"/>
      <c r="NX182"/>
      <c r="NY182"/>
      <c r="NZ182"/>
      <c r="OA182"/>
      <c r="OB182"/>
      <c r="OC182"/>
      <c r="OD182"/>
      <c r="OE182"/>
      <c r="OF182"/>
      <c r="OG182"/>
      <c r="OH182"/>
      <c r="OI182"/>
      <c r="OJ182"/>
      <c r="OK182"/>
      <c r="OL182"/>
      <c r="OM182"/>
      <c r="ON182"/>
      <c r="OO182"/>
      <c r="OQ182" s="1">
        <f t="shared" si="2277"/>
        <v>120</v>
      </c>
      <c r="OR182" s="1">
        <f t="shared" si="2278"/>
        <v>2602</v>
      </c>
      <c r="OS182" s="1">
        <f t="shared" si="2279"/>
        <v>4.5999999999999996</v>
      </c>
      <c r="OT182"/>
      <c r="OU182"/>
      <c r="OV182"/>
      <c r="OW182"/>
      <c r="OX182"/>
      <c r="OY182"/>
      <c r="OZ182"/>
      <c r="PA182"/>
      <c r="PB182"/>
      <c r="PC182"/>
      <c r="PD182"/>
      <c r="PE182"/>
      <c r="PF182"/>
      <c r="PG182"/>
      <c r="PH182"/>
      <c r="PI182"/>
      <c r="PJ182"/>
      <c r="PK182"/>
      <c r="PL182"/>
      <c r="PN182" s="1">
        <f t="shared" si="2281"/>
        <v>65</v>
      </c>
      <c r="PO182" s="1">
        <f t="shared" si="2282"/>
        <v>1877</v>
      </c>
      <c r="PP182" s="1">
        <f t="shared" si="2283"/>
        <v>3.5</v>
      </c>
      <c r="PQ182"/>
      <c r="PR182"/>
      <c r="PS182"/>
      <c r="PT182"/>
      <c r="PU182"/>
      <c r="PV182"/>
      <c r="PW182"/>
      <c r="PX182"/>
      <c r="PY182"/>
      <c r="PZ182"/>
      <c r="QA182"/>
      <c r="QB182"/>
      <c r="QC182"/>
      <c r="QD182"/>
      <c r="QE182"/>
      <c r="QF182"/>
      <c r="QG182"/>
      <c r="QH182"/>
      <c r="QI182"/>
      <c r="QN182"/>
      <c r="QO182"/>
      <c r="QP182"/>
      <c r="QQ182"/>
      <c r="QR182"/>
      <c r="QS182"/>
      <c r="QT182"/>
      <c r="QU182"/>
      <c r="QV182"/>
      <c r="QW182"/>
      <c r="QX182"/>
      <c r="QY182"/>
      <c r="QZ182"/>
      <c r="RA182"/>
      <c r="RB182"/>
      <c r="RC182"/>
      <c r="RD182"/>
      <c r="RE182"/>
      <c r="RF182"/>
    </row>
    <row r="183" spans="1:474">
      <c r="A183" s="20" t="s">
        <v>13</v>
      </c>
      <c r="B183" s="20" t="s">
        <v>18</v>
      </c>
      <c r="C183" s="20">
        <v>44</v>
      </c>
      <c r="D183" s="20" t="s">
        <v>16</v>
      </c>
      <c r="E183" s="20">
        <v>193</v>
      </c>
      <c r="F183" s="23">
        <v>4181</v>
      </c>
      <c r="G183" s="20">
        <v>4.5999999999999996</v>
      </c>
      <c r="H183" s="20">
        <v>79</v>
      </c>
      <c r="I183" s="23">
        <v>3757</v>
      </c>
      <c r="J183" s="20">
        <v>2.1</v>
      </c>
      <c r="K183" s="20">
        <v>603</v>
      </c>
      <c r="L183" s="23">
        <v>4111</v>
      </c>
      <c r="M183" s="20">
        <v>14.7</v>
      </c>
      <c r="N183" s="20">
        <v>475</v>
      </c>
      <c r="O183" s="23">
        <v>3128</v>
      </c>
      <c r="P183" s="20">
        <v>15.2</v>
      </c>
      <c r="Q183" s="20">
        <v>645</v>
      </c>
      <c r="R183" s="23">
        <v>3273</v>
      </c>
      <c r="S183" s="20">
        <v>19.7</v>
      </c>
      <c r="T183" s="20">
        <v>687</v>
      </c>
      <c r="U183" s="23">
        <v>3276</v>
      </c>
      <c r="V183" s="20">
        <v>21</v>
      </c>
      <c r="W183" s="20">
        <v>1255</v>
      </c>
      <c r="X183" s="23">
        <v>2851</v>
      </c>
      <c r="Y183" s="20">
        <v>44</v>
      </c>
      <c r="Z183" s="20">
        <v>762</v>
      </c>
      <c r="AA183" s="23">
        <v>3480</v>
      </c>
      <c r="AB183" s="20">
        <v>21.9</v>
      </c>
      <c r="AC183" s="23">
        <v>2121</v>
      </c>
      <c r="AD183" s="23">
        <v>2858</v>
      </c>
      <c r="AE183" s="20">
        <v>74.2</v>
      </c>
      <c r="AF183" s="20">
        <v>1026</v>
      </c>
      <c r="AG183" s="23">
        <v>3336</v>
      </c>
      <c r="AH183" s="20">
        <v>30.8</v>
      </c>
      <c r="AI183" s="23">
        <v>3084</v>
      </c>
      <c r="AJ183" s="23">
        <v>3996</v>
      </c>
      <c r="AK183" s="20">
        <v>77.2</v>
      </c>
      <c r="AL183" s="20">
        <v>480</v>
      </c>
      <c r="AM183" s="23">
        <v>3846</v>
      </c>
      <c r="AN183" s="20">
        <v>12.5</v>
      </c>
      <c r="AO183" s="20">
        <v>926</v>
      </c>
      <c r="AP183" s="23">
        <v>4352</v>
      </c>
      <c r="AQ183" s="20">
        <v>21.3</v>
      </c>
      <c r="AR183" s="23">
        <v>1722</v>
      </c>
      <c r="AS183" s="23">
        <v>1893</v>
      </c>
      <c r="AT183" s="20">
        <v>91</v>
      </c>
      <c r="AU183" s="20">
        <v>345</v>
      </c>
      <c r="AV183" s="23">
        <v>2402</v>
      </c>
      <c r="AW183" s="20">
        <v>14.4</v>
      </c>
      <c r="AX183" s="20">
        <v>141</v>
      </c>
      <c r="AY183" s="23">
        <v>2029</v>
      </c>
      <c r="AZ183" s="20">
        <v>6.9</v>
      </c>
      <c r="BA183" s="20">
        <v>55</v>
      </c>
      <c r="BB183" s="23">
        <v>2013</v>
      </c>
      <c r="BC183" s="20">
        <v>2.7</v>
      </c>
      <c r="BE183" s="35"/>
      <c r="BF183" s="1" t="str">
        <f t="shared" si="2213"/>
        <v>明細部</v>
      </c>
      <c r="BG183" s="1" t="str">
        <f t="shared" si="2214"/>
        <v>同規模</v>
      </c>
      <c r="BH183" s="1">
        <f t="shared" si="2215"/>
        <v>44</v>
      </c>
      <c r="BI183" s="1" t="str">
        <f t="shared" si="2216"/>
        <v>女</v>
      </c>
      <c r="BJ183" s="1">
        <f t="shared" si="2217"/>
        <v>193</v>
      </c>
      <c r="BK183" s="1">
        <f t="shared" si="2218"/>
        <v>4181</v>
      </c>
      <c r="BL183" s="1">
        <f t="shared" si="2219"/>
        <v>4.5999999999999996</v>
      </c>
      <c r="BM183"/>
      <c r="BN183"/>
      <c r="BO183"/>
      <c r="BP183"/>
      <c r="BQ183"/>
      <c r="BR183"/>
      <c r="BS183"/>
      <c r="BT183"/>
      <c r="BU183"/>
      <c r="BV183"/>
      <c r="BW183"/>
      <c r="BX183"/>
      <c r="BY183"/>
      <c r="BZ183"/>
      <c r="CA183"/>
      <c r="CB183"/>
      <c r="CC183"/>
      <c r="CD183"/>
      <c r="CE183"/>
      <c r="CG183" s="1">
        <f t="shared" si="2221"/>
        <v>79</v>
      </c>
      <c r="CH183" s="1">
        <f t="shared" si="2222"/>
        <v>3757</v>
      </c>
      <c r="CI183" s="1">
        <f t="shared" si="2223"/>
        <v>2.1</v>
      </c>
      <c r="CJ183"/>
      <c r="CK183"/>
      <c r="CL183"/>
      <c r="CM183"/>
      <c r="CN183"/>
      <c r="CO183"/>
      <c r="CP183"/>
      <c r="CQ183"/>
      <c r="CR183"/>
      <c r="CS183"/>
      <c r="CT183"/>
      <c r="CU183"/>
      <c r="CV183"/>
      <c r="CW183"/>
      <c r="CX183"/>
      <c r="CY183"/>
      <c r="CZ183"/>
      <c r="DA183"/>
      <c r="DB183"/>
      <c r="DD183" s="1">
        <f t="shared" si="2225"/>
        <v>603</v>
      </c>
      <c r="DE183" s="1">
        <f t="shared" si="2226"/>
        <v>4111</v>
      </c>
      <c r="DF183" s="1">
        <f t="shared" si="2227"/>
        <v>14.7</v>
      </c>
      <c r="DG183"/>
      <c r="DH183"/>
      <c r="DI183"/>
      <c r="DJ183"/>
      <c r="DK183"/>
      <c r="DL183"/>
      <c r="DM183"/>
      <c r="DN183"/>
      <c r="DO183"/>
      <c r="DP183"/>
      <c r="DQ183"/>
      <c r="DR183"/>
      <c r="DS183"/>
      <c r="DT183"/>
      <c r="DU183"/>
      <c r="DV183"/>
      <c r="DW183"/>
      <c r="DX183"/>
      <c r="DY183"/>
      <c r="EA183" s="1">
        <f t="shared" si="2229"/>
        <v>475</v>
      </c>
      <c r="EB183" s="1">
        <f t="shared" si="2230"/>
        <v>3128</v>
      </c>
      <c r="EC183" s="1">
        <f t="shared" si="2231"/>
        <v>15.2</v>
      </c>
      <c r="ED183"/>
      <c r="EE183"/>
      <c r="EF183"/>
      <c r="EG183"/>
      <c r="EH183"/>
      <c r="EI183"/>
      <c r="EJ183"/>
      <c r="EK183"/>
      <c r="EL183"/>
      <c r="EM183"/>
      <c r="EN183"/>
      <c r="EO183"/>
      <c r="EP183"/>
      <c r="EQ183"/>
      <c r="ER183"/>
      <c r="ES183"/>
      <c r="ET183"/>
      <c r="EU183"/>
      <c r="EV183"/>
      <c r="EX183" s="1">
        <f t="shared" si="2233"/>
        <v>645</v>
      </c>
      <c r="EY183" s="1">
        <f t="shared" si="2234"/>
        <v>3273</v>
      </c>
      <c r="EZ183" s="1">
        <f t="shared" si="2235"/>
        <v>19.7</v>
      </c>
      <c r="FA183"/>
      <c r="FB183"/>
      <c r="FC183"/>
      <c r="FD183"/>
      <c r="FE183"/>
      <c r="FF183"/>
      <c r="FG183"/>
      <c r="FH183"/>
      <c r="FI183"/>
      <c r="FJ183"/>
      <c r="FK183"/>
      <c r="FL183"/>
      <c r="FM183"/>
      <c r="FN183"/>
      <c r="FO183"/>
      <c r="FP183"/>
      <c r="FQ183"/>
      <c r="FR183"/>
      <c r="FS183"/>
      <c r="FU183" s="1">
        <f t="shared" si="2237"/>
        <v>687</v>
      </c>
      <c r="FV183" s="1">
        <f t="shared" si="2238"/>
        <v>3276</v>
      </c>
      <c r="FW183" s="1">
        <f t="shared" si="2239"/>
        <v>21</v>
      </c>
      <c r="FX183"/>
      <c r="FY183"/>
      <c r="FZ183"/>
      <c r="GA183"/>
      <c r="GB183"/>
      <c r="GC183"/>
      <c r="GD183"/>
      <c r="GE183"/>
      <c r="GF183"/>
      <c r="GG183"/>
      <c r="GH183"/>
      <c r="GI183"/>
      <c r="GJ183"/>
      <c r="GK183"/>
      <c r="GL183"/>
      <c r="GM183"/>
      <c r="GN183"/>
      <c r="GO183"/>
      <c r="GP183"/>
      <c r="GR183" s="1">
        <f t="shared" si="2241"/>
        <v>1255</v>
      </c>
      <c r="GS183" s="1">
        <f t="shared" si="2242"/>
        <v>2851</v>
      </c>
      <c r="GT183" s="1">
        <f t="shared" si="2243"/>
        <v>44</v>
      </c>
      <c r="GU183"/>
      <c r="GV183"/>
      <c r="GW183"/>
      <c r="GX183"/>
      <c r="GY183"/>
      <c r="GZ183"/>
      <c r="HA183"/>
      <c r="HB183"/>
      <c r="HC183"/>
      <c r="HD183"/>
      <c r="HE183"/>
      <c r="HF183"/>
      <c r="HG183"/>
      <c r="HH183"/>
      <c r="HI183"/>
      <c r="HJ183"/>
      <c r="HK183"/>
      <c r="HL183"/>
      <c r="HM183"/>
      <c r="HO183" s="1">
        <f t="shared" si="2245"/>
        <v>762</v>
      </c>
      <c r="HP183" s="1">
        <f t="shared" si="2246"/>
        <v>3480</v>
      </c>
      <c r="HQ183" s="1">
        <f t="shared" si="2247"/>
        <v>21.9</v>
      </c>
      <c r="HR183"/>
      <c r="HS183"/>
      <c r="HT183"/>
      <c r="HU183"/>
      <c r="HV183"/>
      <c r="HW183"/>
      <c r="HX183"/>
      <c r="HY183"/>
      <c r="HZ183"/>
      <c r="IA183"/>
      <c r="IB183"/>
      <c r="IC183"/>
      <c r="ID183"/>
      <c r="IE183"/>
      <c r="IF183"/>
      <c r="IG183"/>
      <c r="IH183"/>
      <c r="II183"/>
      <c r="IJ183"/>
      <c r="IL183" s="1">
        <f t="shared" si="2249"/>
        <v>2121</v>
      </c>
      <c r="IM183" s="1">
        <f t="shared" si="2250"/>
        <v>2858</v>
      </c>
      <c r="IN183" s="1">
        <f t="shared" si="2251"/>
        <v>74.2</v>
      </c>
      <c r="IO183"/>
      <c r="IP183"/>
      <c r="IQ183"/>
      <c r="IR183"/>
      <c r="IS183"/>
      <c r="IT183"/>
      <c r="IU183"/>
      <c r="IV183"/>
      <c r="IW183"/>
      <c r="IX183"/>
      <c r="IY183"/>
      <c r="IZ183"/>
      <c r="JA183"/>
      <c r="JB183"/>
      <c r="JC183"/>
      <c r="JD183"/>
      <c r="JE183"/>
      <c r="JF183"/>
      <c r="JG183"/>
      <c r="JI183" s="1">
        <f t="shared" si="2253"/>
        <v>1026</v>
      </c>
      <c r="JJ183" s="1">
        <f t="shared" si="2254"/>
        <v>3336</v>
      </c>
      <c r="JK183" s="1">
        <f t="shared" si="2255"/>
        <v>30.8</v>
      </c>
      <c r="JL183"/>
      <c r="JM183"/>
      <c r="JN183"/>
      <c r="JO183"/>
      <c r="JP183"/>
      <c r="JQ183"/>
      <c r="JR183"/>
      <c r="JS183"/>
      <c r="JT183"/>
      <c r="JU183"/>
      <c r="JV183"/>
      <c r="JW183"/>
      <c r="JX183"/>
      <c r="JY183"/>
      <c r="JZ183"/>
      <c r="KA183"/>
      <c r="KB183"/>
      <c r="KC183"/>
      <c r="KD183"/>
      <c r="KF183" s="1">
        <f t="shared" si="2257"/>
        <v>3084</v>
      </c>
      <c r="KG183" s="1">
        <f t="shared" si="2258"/>
        <v>3996</v>
      </c>
      <c r="KH183" s="1">
        <f t="shared" si="2259"/>
        <v>77.2</v>
      </c>
      <c r="KI183"/>
      <c r="KJ183"/>
      <c r="KK183"/>
      <c r="KL183"/>
      <c r="KM183"/>
      <c r="KN183"/>
      <c r="KO183"/>
      <c r="KP183"/>
      <c r="KQ183"/>
      <c r="KR183"/>
      <c r="KS183"/>
      <c r="KT183"/>
      <c r="KU183"/>
      <c r="KV183"/>
      <c r="KW183"/>
      <c r="KX183"/>
      <c r="KY183"/>
      <c r="KZ183"/>
      <c r="LA183"/>
      <c r="LC183" s="1">
        <f t="shared" si="2261"/>
        <v>480</v>
      </c>
      <c r="LD183" s="1">
        <f t="shared" si="2262"/>
        <v>3846</v>
      </c>
      <c r="LE183" s="1">
        <f t="shared" si="2263"/>
        <v>12.5</v>
      </c>
      <c r="LF183"/>
      <c r="LG183"/>
      <c r="LH183"/>
      <c r="LI183"/>
      <c r="LJ183"/>
      <c r="LK183"/>
      <c r="LL183"/>
      <c r="LM183"/>
      <c r="LN183"/>
      <c r="LO183"/>
      <c r="LP183"/>
      <c r="LQ183"/>
      <c r="LR183"/>
      <c r="LS183"/>
      <c r="LT183"/>
      <c r="LU183"/>
      <c r="LV183"/>
      <c r="LW183"/>
      <c r="LX183"/>
      <c r="LZ183" s="1">
        <f t="shared" si="2265"/>
        <v>926</v>
      </c>
      <c r="MA183" s="1">
        <f t="shared" si="2266"/>
        <v>4352</v>
      </c>
      <c r="MB183" s="1">
        <f t="shared" si="2267"/>
        <v>21.3</v>
      </c>
      <c r="MC183"/>
      <c r="MD183"/>
      <c r="ME183"/>
      <c r="MF183"/>
      <c r="MG183"/>
      <c r="MH183"/>
      <c r="MI183"/>
      <c r="MJ183"/>
      <c r="MK183"/>
      <c r="ML183"/>
      <c r="MM183"/>
      <c r="MN183"/>
      <c r="MO183"/>
      <c r="MP183"/>
      <c r="MQ183"/>
      <c r="MR183"/>
      <c r="MS183"/>
      <c r="MT183"/>
      <c r="MU183"/>
      <c r="MW183" s="1">
        <f t="shared" si="2269"/>
        <v>1722</v>
      </c>
      <c r="MX183" s="1">
        <f t="shared" si="2270"/>
        <v>1893</v>
      </c>
      <c r="MY183" s="1">
        <f t="shared" si="2271"/>
        <v>91</v>
      </c>
      <c r="MZ183"/>
      <c r="NA183"/>
      <c r="NB183"/>
      <c r="NC183"/>
      <c r="ND183"/>
      <c r="NE183"/>
      <c r="NF183"/>
      <c r="NG183"/>
      <c r="NH183"/>
      <c r="NI183"/>
      <c r="NJ183"/>
      <c r="NK183"/>
      <c r="NL183"/>
      <c r="NM183"/>
      <c r="NN183"/>
      <c r="NO183"/>
      <c r="NP183"/>
      <c r="NQ183"/>
      <c r="NR183"/>
      <c r="NT183" s="1">
        <f t="shared" si="2273"/>
        <v>345</v>
      </c>
      <c r="NU183" s="1">
        <f t="shared" si="2274"/>
        <v>2402</v>
      </c>
      <c r="NV183" s="1">
        <f t="shared" si="2275"/>
        <v>14.4</v>
      </c>
      <c r="NW183"/>
      <c r="NX183"/>
      <c r="NY183"/>
      <c r="NZ183"/>
      <c r="OA183"/>
      <c r="OB183"/>
      <c r="OC183"/>
      <c r="OD183"/>
      <c r="OE183"/>
      <c r="OF183"/>
      <c r="OG183"/>
      <c r="OH183"/>
      <c r="OI183"/>
      <c r="OJ183"/>
      <c r="OK183"/>
      <c r="OL183"/>
      <c r="OM183"/>
      <c r="ON183"/>
      <c r="OO183"/>
      <c r="OQ183" s="1">
        <f t="shared" si="2277"/>
        <v>141</v>
      </c>
      <c r="OR183" s="1">
        <f t="shared" si="2278"/>
        <v>2029</v>
      </c>
      <c r="OS183" s="1">
        <f t="shared" si="2279"/>
        <v>6.9</v>
      </c>
      <c r="OT183"/>
      <c r="OU183"/>
      <c r="OV183"/>
      <c r="OW183"/>
      <c r="OX183"/>
      <c r="OY183"/>
      <c r="OZ183"/>
      <c r="PA183"/>
      <c r="PB183"/>
      <c r="PC183"/>
      <c r="PD183"/>
      <c r="PE183"/>
      <c r="PF183"/>
      <c r="PG183"/>
      <c r="PH183"/>
      <c r="PI183"/>
      <c r="PJ183"/>
      <c r="PK183"/>
      <c r="PL183"/>
      <c r="PN183" s="1">
        <f t="shared" si="2281"/>
        <v>55</v>
      </c>
      <c r="PO183" s="1">
        <f t="shared" si="2282"/>
        <v>2013</v>
      </c>
      <c r="PP183" s="1">
        <f t="shared" si="2283"/>
        <v>2.7</v>
      </c>
      <c r="PQ183"/>
      <c r="PR183"/>
      <c r="PS183"/>
      <c r="PT183"/>
      <c r="PU183"/>
      <c r="PV183"/>
      <c r="PW183"/>
      <c r="PX183"/>
      <c r="PY183"/>
      <c r="PZ183"/>
      <c r="QA183"/>
      <c r="QB183"/>
      <c r="QC183"/>
      <c r="QD183"/>
      <c r="QE183"/>
      <c r="QF183"/>
      <c r="QG183"/>
      <c r="QH183"/>
      <c r="QI183"/>
      <c r="QN183"/>
      <c r="QO183"/>
      <c r="QP183"/>
      <c r="QQ183"/>
      <c r="QR183"/>
      <c r="QS183"/>
      <c r="QT183"/>
      <c r="QU183"/>
      <c r="QV183"/>
      <c r="QW183"/>
      <c r="QX183"/>
      <c r="QY183"/>
      <c r="QZ183"/>
      <c r="RA183"/>
      <c r="RB183"/>
      <c r="RC183"/>
      <c r="RD183"/>
      <c r="RE183"/>
      <c r="RF183"/>
    </row>
    <row r="184" spans="1:474">
      <c r="A184" s="20" t="s">
        <v>13</v>
      </c>
      <c r="B184" s="20" t="s">
        <v>18</v>
      </c>
      <c r="C184" s="20">
        <v>45</v>
      </c>
      <c r="D184" s="20" t="s">
        <v>16</v>
      </c>
      <c r="E184" s="20">
        <v>315</v>
      </c>
      <c r="F184" s="23">
        <v>4278</v>
      </c>
      <c r="G184" s="20">
        <v>7.4</v>
      </c>
      <c r="H184" s="20">
        <v>108</v>
      </c>
      <c r="I184" s="23">
        <v>4035</v>
      </c>
      <c r="J184" s="20">
        <v>2.7</v>
      </c>
      <c r="K184" s="20">
        <v>696</v>
      </c>
      <c r="L184" s="23">
        <v>4533</v>
      </c>
      <c r="M184" s="20">
        <v>15.4</v>
      </c>
      <c r="N184" s="20">
        <v>504</v>
      </c>
      <c r="O184" s="23">
        <v>3335</v>
      </c>
      <c r="P184" s="20">
        <v>15.1</v>
      </c>
      <c r="Q184" s="20">
        <v>942</v>
      </c>
      <c r="R184" s="23">
        <v>3100</v>
      </c>
      <c r="S184" s="20">
        <v>30.4</v>
      </c>
      <c r="T184" s="20">
        <v>658</v>
      </c>
      <c r="U184" s="23">
        <v>4078</v>
      </c>
      <c r="V184" s="20">
        <v>16.100000000000001</v>
      </c>
      <c r="W184" s="20">
        <v>1327</v>
      </c>
      <c r="X184" s="23">
        <v>3832</v>
      </c>
      <c r="Y184" s="20">
        <v>34.6</v>
      </c>
      <c r="Z184" s="20">
        <v>944</v>
      </c>
      <c r="AA184" s="23">
        <v>4485</v>
      </c>
      <c r="AB184" s="20">
        <v>21</v>
      </c>
      <c r="AC184" s="23">
        <v>2117</v>
      </c>
      <c r="AD184" s="23">
        <v>3876</v>
      </c>
      <c r="AE184" s="20">
        <v>54.6</v>
      </c>
      <c r="AF184" s="23">
        <v>1476</v>
      </c>
      <c r="AG184" s="23">
        <v>3275</v>
      </c>
      <c r="AH184" s="20">
        <v>45.1</v>
      </c>
      <c r="AI184" s="23">
        <v>2583</v>
      </c>
      <c r="AJ184" s="23">
        <v>3710</v>
      </c>
      <c r="AK184" s="20">
        <v>69.599999999999994</v>
      </c>
      <c r="AL184" s="20">
        <v>470</v>
      </c>
      <c r="AM184" s="23">
        <v>4483</v>
      </c>
      <c r="AN184" s="20">
        <v>10.5</v>
      </c>
      <c r="AO184" s="20">
        <v>936</v>
      </c>
      <c r="AP184" s="23">
        <v>3658</v>
      </c>
      <c r="AQ184" s="20">
        <v>25.6</v>
      </c>
      <c r="AR184" s="23">
        <v>1589</v>
      </c>
      <c r="AS184" s="23">
        <v>2831</v>
      </c>
      <c r="AT184" s="20">
        <v>56.1</v>
      </c>
      <c r="AU184" s="20">
        <v>453</v>
      </c>
      <c r="AV184" s="23">
        <v>2428</v>
      </c>
      <c r="AW184" s="20">
        <v>18.7</v>
      </c>
      <c r="AX184" s="20">
        <v>145</v>
      </c>
      <c r="AY184" s="23">
        <v>3071</v>
      </c>
      <c r="AZ184" s="20">
        <v>4.7</v>
      </c>
      <c r="BA184" s="20">
        <v>87</v>
      </c>
      <c r="BB184" s="23">
        <v>3057</v>
      </c>
      <c r="BC184" s="20">
        <v>2.8</v>
      </c>
      <c r="BE184" s="35"/>
      <c r="BF184" s="1" t="str">
        <f t="shared" si="2213"/>
        <v>明細部</v>
      </c>
      <c r="BG184" s="1" t="str">
        <f t="shared" si="2214"/>
        <v>同規模</v>
      </c>
      <c r="BH184" s="1">
        <f t="shared" si="2215"/>
        <v>45</v>
      </c>
      <c r="BI184" s="1" t="str">
        <f t="shared" si="2216"/>
        <v>女</v>
      </c>
      <c r="BJ184" s="1">
        <f t="shared" si="2217"/>
        <v>315</v>
      </c>
      <c r="BK184" s="1">
        <f t="shared" si="2218"/>
        <v>4278</v>
      </c>
      <c r="BL184" s="1">
        <f t="shared" si="2219"/>
        <v>7.4</v>
      </c>
      <c r="BM184"/>
      <c r="BN184"/>
      <c r="BO184"/>
      <c r="BP184"/>
      <c r="BQ184"/>
      <c r="BR184"/>
      <c r="BS184"/>
      <c r="BT184"/>
      <c r="BU184"/>
      <c r="BV184"/>
      <c r="BW184"/>
      <c r="BX184"/>
      <c r="BY184"/>
      <c r="BZ184"/>
      <c r="CA184"/>
      <c r="CB184"/>
      <c r="CC184"/>
      <c r="CD184"/>
      <c r="CE184"/>
      <c r="CG184" s="1">
        <f t="shared" si="2221"/>
        <v>108</v>
      </c>
      <c r="CH184" s="1">
        <f t="shared" si="2222"/>
        <v>4035</v>
      </c>
      <c r="CI184" s="1">
        <f t="shared" si="2223"/>
        <v>2.7</v>
      </c>
      <c r="CJ184"/>
      <c r="CK184"/>
      <c r="CL184"/>
      <c r="CM184"/>
      <c r="CN184"/>
      <c r="CO184"/>
      <c r="CP184"/>
      <c r="CQ184"/>
      <c r="CR184"/>
      <c r="CS184"/>
      <c r="CT184"/>
      <c r="CU184"/>
      <c r="CV184"/>
      <c r="CW184"/>
      <c r="CX184"/>
      <c r="CY184"/>
      <c r="CZ184"/>
      <c r="DA184"/>
      <c r="DB184"/>
      <c r="DD184" s="1">
        <f t="shared" si="2225"/>
        <v>696</v>
      </c>
      <c r="DE184" s="1">
        <f t="shared" si="2226"/>
        <v>4533</v>
      </c>
      <c r="DF184" s="1">
        <f t="shared" si="2227"/>
        <v>15.4</v>
      </c>
      <c r="DG184"/>
      <c r="DH184"/>
      <c r="DI184"/>
      <c r="DJ184"/>
      <c r="DK184"/>
      <c r="DL184"/>
      <c r="DM184"/>
      <c r="DN184"/>
      <c r="DO184"/>
      <c r="DP184"/>
      <c r="DQ184"/>
      <c r="DR184"/>
      <c r="DS184"/>
      <c r="DT184"/>
      <c r="DU184"/>
      <c r="DV184"/>
      <c r="DW184"/>
      <c r="DX184"/>
      <c r="DY184"/>
      <c r="EA184" s="1">
        <f t="shared" si="2229"/>
        <v>504</v>
      </c>
      <c r="EB184" s="1">
        <f t="shared" si="2230"/>
        <v>3335</v>
      </c>
      <c r="EC184" s="1">
        <f t="shared" si="2231"/>
        <v>15.1</v>
      </c>
      <c r="ED184"/>
      <c r="EE184"/>
      <c r="EF184"/>
      <c r="EG184"/>
      <c r="EH184"/>
      <c r="EI184"/>
      <c r="EJ184"/>
      <c r="EK184"/>
      <c r="EL184"/>
      <c r="EM184"/>
      <c r="EN184"/>
      <c r="EO184"/>
      <c r="EP184"/>
      <c r="EQ184"/>
      <c r="ER184"/>
      <c r="ES184"/>
      <c r="ET184"/>
      <c r="EU184"/>
      <c r="EV184"/>
      <c r="EX184" s="1">
        <f t="shared" si="2233"/>
        <v>942</v>
      </c>
      <c r="EY184" s="1">
        <f t="shared" si="2234"/>
        <v>3100</v>
      </c>
      <c r="EZ184" s="1">
        <f t="shared" si="2235"/>
        <v>30.4</v>
      </c>
      <c r="FA184"/>
      <c r="FB184"/>
      <c r="FC184"/>
      <c r="FD184"/>
      <c r="FE184"/>
      <c r="FF184"/>
      <c r="FG184"/>
      <c r="FH184"/>
      <c r="FI184"/>
      <c r="FJ184"/>
      <c r="FK184"/>
      <c r="FL184"/>
      <c r="FM184"/>
      <c r="FN184"/>
      <c r="FO184"/>
      <c r="FP184"/>
      <c r="FQ184"/>
      <c r="FR184"/>
      <c r="FS184"/>
      <c r="FU184" s="1">
        <f t="shared" si="2237"/>
        <v>658</v>
      </c>
      <c r="FV184" s="1">
        <f t="shared" si="2238"/>
        <v>4078</v>
      </c>
      <c r="FW184" s="1">
        <f t="shared" si="2239"/>
        <v>16.100000000000001</v>
      </c>
      <c r="FX184"/>
      <c r="FY184"/>
      <c r="FZ184"/>
      <c r="GA184"/>
      <c r="GB184"/>
      <c r="GC184"/>
      <c r="GD184"/>
      <c r="GE184"/>
      <c r="GF184"/>
      <c r="GG184"/>
      <c r="GH184"/>
      <c r="GI184"/>
      <c r="GJ184"/>
      <c r="GK184"/>
      <c r="GL184"/>
      <c r="GM184"/>
      <c r="GN184"/>
      <c r="GO184"/>
      <c r="GP184"/>
      <c r="GR184" s="1">
        <f t="shared" si="2241"/>
        <v>1327</v>
      </c>
      <c r="GS184" s="1">
        <f t="shared" si="2242"/>
        <v>3832</v>
      </c>
      <c r="GT184" s="1">
        <f t="shared" si="2243"/>
        <v>34.6</v>
      </c>
      <c r="GU184"/>
      <c r="GV184"/>
      <c r="GW184"/>
      <c r="GX184"/>
      <c r="GY184"/>
      <c r="GZ184"/>
      <c r="HA184"/>
      <c r="HB184"/>
      <c r="HC184"/>
      <c r="HD184"/>
      <c r="HE184"/>
      <c r="HF184"/>
      <c r="HG184"/>
      <c r="HH184"/>
      <c r="HI184"/>
      <c r="HJ184"/>
      <c r="HK184"/>
      <c r="HL184"/>
      <c r="HM184"/>
      <c r="HO184" s="1">
        <f t="shared" si="2245"/>
        <v>944</v>
      </c>
      <c r="HP184" s="1">
        <f t="shared" si="2246"/>
        <v>4485</v>
      </c>
      <c r="HQ184" s="1">
        <f t="shared" si="2247"/>
        <v>21</v>
      </c>
      <c r="HR184"/>
      <c r="HS184"/>
      <c r="HT184"/>
      <c r="HU184"/>
      <c r="HV184"/>
      <c r="HW184"/>
      <c r="HX184"/>
      <c r="HY184"/>
      <c r="HZ184"/>
      <c r="IA184"/>
      <c r="IB184"/>
      <c r="IC184"/>
      <c r="ID184"/>
      <c r="IE184"/>
      <c r="IF184"/>
      <c r="IG184"/>
      <c r="IH184"/>
      <c r="II184"/>
      <c r="IJ184"/>
      <c r="IL184" s="1">
        <f t="shared" si="2249"/>
        <v>2117</v>
      </c>
      <c r="IM184" s="1">
        <f t="shared" si="2250"/>
        <v>3876</v>
      </c>
      <c r="IN184" s="1">
        <f t="shared" si="2251"/>
        <v>54.6</v>
      </c>
      <c r="IO184"/>
      <c r="IP184"/>
      <c r="IQ184"/>
      <c r="IR184"/>
      <c r="IS184"/>
      <c r="IT184"/>
      <c r="IU184"/>
      <c r="IV184"/>
      <c r="IW184"/>
      <c r="IX184"/>
      <c r="IY184"/>
      <c r="IZ184"/>
      <c r="JA184"/>
      <c r="JB184"/>
      <c r="JC184"/>
      <c r="JD184"/>
      <c r="JE184"/>
      <c r="JF184"/>
      <c r="JG184"/>
      <c r="JI184" s="1">
        <f t="shared" si="2253"/>
        <v>1476</v>
      </c>
      <c r="JJ184" s="1">
        <f t="shared" si="2254"/>
        <v>3275</v>
      </c>
      <c r="JK184" s="1">
        <f t="shared" si="2255"/>
        <v>45.1</v>
      </c>
      <c r="JL184"/>
      <c r="JM184"/>
      <c r="JN184"/>
      <c r="JO184"/>
      <c r="JP184"/>
      <c r="JQ184"/>
      <c r="JR184"/>
      <c r="JS184"/>
      <c r="JT184"/>
      <c r="JU184"/>
      <c r="JV184"/>
      <c r="JW184"/>
      <c r="JX184"/>
      <c r="JY184"/>
      <c r="JZ184"/>
      <c r="KA184"/>
      <c r="KB184"/>
      <c r="KC184"/>
      <c r="KD184"/>
      <c r="KF184" s="1">
        <f t="shared" si="2257"/>
        <v>2583</v>
      </c>
      <c r="KG184" s="1">
        <f t="shared" si="2258"/>
        <v>3710</v>
      </c>
      <c r="KH184" s="1">
        <f t="shared" si="2259"/>
        <v>69.599999999999994</v>
      </c>
      <c r="KI184"/>
      <c r="KJ184"/>
      <c r="KK184"/>
      <c r="KL184"/>
      <c r="KM184"/>
      <c r="KN184"/>
      <c r="KO184"/>
      <c r="KP184"/>
      <c r="KQ184"/>
      <c r="KR184"/>
      <c r="KS184"/>
      <c r="KT184"/>
      <c r="KU184"/>
      <c r="KV184"/>
      <c r="KW184"/>
      <c r="KX184"/>
      <c r="KY184"/>
      <c r="KZ184"/>
      <c r="LA184"/>
      <c r="LC184" s="1">
        <f t="shared" si="2261"/>
        <v>470</v>
      </c>
      <c r="LD184" s="1">
        <f t="shared" si="2262"/>
        <v>4483</v>
      </c>
      <c r="LE184" s="1">
        <f t="shared" si="2263"/>
        <v>10.5</v>
      </c>
      <c r="LF184"/>
      <c r="LG184"/>
      <c r="LH184"/>
      <c r="LI184"/>
      <c r="LJ184"/>
      <c r="LK184"/>
      <c r="LL184"/>
      <c r="LM184"/>
      <c r="LN184"/>
      <c r="LO184"/>
      <c r="LP184"/>
      <c r="LQ184"/>
      <c r="LR184"/>
      <c r="LS184"/>
      <c r="LT184"/>
      <c r="LU184"/>
      <c r="LV184"/>
      <c r="LW184"/>
      <c r="LX184"/>
      <c r="LZ184" s="1">
        <f t="shared" si="2265"/>
        <v>936</v>
      </c>
      <c r="MA184" s="1">
        <f t="shared" si="2266"/>
        <v>3658</v>
      </c>
      <c r="MB184" s="1">
        <f t="shared" si="2267"/>
        <v>25.6</v>
      </c>
      <c r="MC184"/>
      <c r="MD184"/>
      <c r="ME184"/>
      <c r="MF184"/>
      <c r="MG184"/>
      <c r="MH184"/>
      <c r="MI184"/>
      <c r="MJ184"/>
      <c r="MK184"/>
      <c r="ML184"/>
      <c r="MM184"/>
      <c r="MN184"/>
      <c r="MO184"/>
      <c r="MP184"/>
      <c r="MQ184"/>
      <c r="MR184"/>
      <c r="MS184"/>
      <c r="MT184"/>
      <c r="MU184"/>
      <c r="MW184" s="1">
        <f t="shared" si="2269"/>
        <v>1589</v>
      </c>
      <c r="MX184" s="1">
        <f t="shared" si="2270"/>
        <v>2831</v>
      </c>
      <c r="MY184" s="1">
        <f t="shared" si="2271"/>
        <v>56.1</v>
      </c>
      <c r="MZ184"/>
      <c r="NA184"/>
      <c r="NB184"/>
      <c r="NC184"/>
      <c r="ND184"/>
      <c r="NE184"/>
      <c r="NF184"/>
      <c r="NG184"/>
      <c r="NH184"/>
      <c r="NI184"/>
      <c r="NJ184"/>
      <c r="NK184"/>
      <c r="NL184"/>
      <c r="NM184"/>
      <c r="NN184"/>
      <c r="NO184"/>
      <c r="NP184"/>
      <c r="NQ184"/>
      <c r="NR184"/>
      <c r="NT184" s="1">
        <f t="shared" si="2273"/>
        <v>453</v>
      </c>
      <c r="NU184" s="1">
        <f t="shared" si="2274"/>
        <v>2428</v>
      </c>
      <c r="NV184" s="1">
        <f t="shared" si="2275"/>
        <v>18.7</v>
      </c>
      <c r="NW184"/>
      <c r="NX184"/>
      <c r="NY184"/>
      <c r="NZ184"/>
      <c r="OA184"/>
      <c r="OB184"/>
      <c r="OC184"/>
      <c r="OD184"/>
      <c r="OE184"/>
      <c r="OF184"/>
      <c r="OG184"/>
      <c r="OH184"/>
      <c r="OI184"/>
      <c r="OJ184"/>
      <c r="OK184"/>
      <c r="OL184"/>
      <c r="OM184"/>
      <c r="ON184"/>
      <c r="OO184"/>
      <c r="OQ184" s="1">
        <f t="shared" si="2277"/>
        <v>145</v>
      </c>
      <c r="OR184" s="1">
        <f t="shared" si="2278"/>
        <v>3071</v>
      </c>
      <c r="OS184" s="1">
        <f t="shared" si="2279"/>
        <v>4.7</v>
      </c>
      <c r="OT184"/>
      <c r="OU184"/>
      <c r="OV184"/>
      <c r="OW184"/>
      <c r="OX184"/>
      <c r="OY184"/>
      <c r="OZ184"/>
      <c r="PA184"/>
      <c r="PB184"/>
      <c r="PC184"/>
      <c r="PD184"/>
      <c r="PE184"/>
      <c r="PF184"/>
      <c r="PG184"/>
      <c r="PH184"/>
      <c r="PI184"/>
      <c r="PJ184"/>
      <c r="PK184"/>
      <c r="PL184"/>
      <c r="PN184" s="1">
        <f t="shared" si="2281"/>
        <v>87</v>
      </c>
      <c r="PO184" s="1">
        <f t="shared" si="2282"/>
        <v>3057</v>
      </c>
      <c r="PP184" s="1">
        <f t="shared" si="2283"/>
        <v>2.8</v>
      </c>
      <c r="PQ184"/>
      <c r="PR184"/>
      <c r="PS184"/>
      <c r="PT184"/>
      <c r="PU184"/>
      <c r="PV184"/>
      <c r="PW184"/>
      <c r="PX184"/>
      <c r="PY184"/>
      <c r="PZ184"/>
      <c r="QA184"/>
      <c r="QB184"/>
      <c r="QC184"/>
      <c r="QD184"/>
      <c r="QE184"/>
      <c r="QF184"/>
      <c r="QG184"/>
      <c r="QH184"/>
      <c r="QI184"/>
      <c r="QN184"/>
      <c r="QO184"/>
      <c r="QP184"/>
      <c r="QQ184"/>
      <c r="QR184"/>
      <c r="QS184"/>
      <c r="QT184"/>
      <c r="QU184"/>
      <c r="QV184"/>
      <c r="QW184"/>
      <c r="QX184"/>
      <c r="QY184"/>
      <c r="QZ184"/>
      <c r="RA184"/>
      <c r="RB184"/>
      <c r="RC184"/>
      <c r="RD184"/>
      <c r="RE184"/>
      <c r="RF184"/>
    </row>
    <row r="185" spans="1:474">
      <c r="A185" s="20" t="s">
        <v>13</v>
      </c>
      <c r="B185" s="20" t="s">
        <v>18</v>
      </c>
      <c r="C185" s="20">
        <v>46</v>
      </c>
      <c r="D185" s="20" t="s">
        <v>16</v>
      </c>
      <c r="E185" s="20">
        <v>186</v>
      </c>
      <c r="F185" s="23">
        <v>2907</v>
      </c>
      <c r="G185" s="20">
        <v>6.4</v>
      </c>
      <c r="H185" s="20">
        <v>78</v>
      </c>
      <c r="I185" s="23">
        <v>2977</v>
      </c>
      <c r="J185" s="20">
        <v>2.6</v>
      </c>
      <c r="K185" s="20">
        <v>446</v>
      </c>
      <c r="L185" s="23">
        <v>3532</v>
      </c>
      <c r="M185" s="20">
        <v>12.6</v>
      </c>
      <c r="N185" s="20">
        <v>501</v>
      </c>
      <c r="O185" s="23">
        <v>3483</v>
      </c>
      <c r="P185" s="20">
        <v>14.4</v>
      </c>
      <c r="Q185" s="20">
        <v>748</v>
      </c>
      <c r="R185" s="23">
        <v>2681</v>
      </c>
      <c r="S185" s="20">
        <v>27.9</v>
      </c>
      <c r="T185" s="20">
        <v>633</v>
      </c>
      <c r="U185" s="23">
        <v>2766</v>
      </c>
      <c r="V185" s="20">
        <v>22.9</v>
      </c>
      <c r="W185" s="20">
        <v>975</v>
      </c>
      <c r="X185" s="23">
        <v>3529</v>
      </c>
      <c r="Y185" s="20">
        <v>27.6</v>
      </c>
      <c r="Z185" s="20">
        <v>740</v>
      </c>
      <c r="AA185" s="23">
        <v>3358</v>
      </c>
      <c r="AB185" s="20">
        <v>22</v>
      </c>
      <c r="AC185" s="23">
        <v>1623</v>
      </c>
      <c r="AD185" s="23">
        <v>3688</v>
      </c>
      <c r="AE185" s="20">
        <v>44</v>
      </c>
      <c r="AF185" s="20">
        <v>1213</v>
      </c>
      <c r="AG185" s="23">
        <v>2965</v>
      </c>
      <c r="AH185" s="20">
        <v>40.9</v>
      </c>
      <c r="AI185" s="23">
        <v>2947</v>
      </c>
      <c r="AJ185" s="23">
        <v>3409</v>
      </c>
      <c r="AK185" s="20">
        <v>86.4</v>
      </c>
      <c r="AL185" s="20">
        <v>540</v>
      </c>
      <c r="AM185" s="23">
        <v>3410</v>
      </c>
      <c r="AN185" s="20">
        <v>15.8</v>
      </c>
      <c r="AO185" s="20">
        <v>759</v>
      </c>
      <c r="AP185" s="23">
        <v>2973</v>
      </c>
      <c r="AQ185" s="20">
        <v>25.5</v>
      </c>
      <c r="AR185" s="23">
        <v>1840</v>
      </c>
      <c r="AS185" s="23">
        <v>2099</v>
      </c>
      <c r="AT185" s="20">
        <v>87.7</v>
      </c>
      <c r="AU185" s="20">
        <v>408</v>
      </c>
      <c r="AV185" s="23">
        <v>2480</v>
      </c>
      <c r="AW185" s="20">
        <v>16.5</v>
      </c>
      <c r="AX185" s="20">
        <v>94</v>
      </c>
      <c r="AY185" s="23">
        <v>2604</v>
      </c>
      <c r="AZ185" s="20">
        <v>3.6</v>
      </c>
      <c r="BA185" s="20">
        <v>68</v>
      </c>
      <c r="BB185" s="23">
        <v>2381</v>
      </c>
      <c r="BC185" s="20">
        <v>2.9</v>
      </c>
      <c r="BE185" s="35"/>
      <c r="BF185" s="1" t="str">
        <f t="shared" si="2213"/>
        <v>明細部</v>
      </c>
      <c r="BG185" s="1" t="str">
        <f t="shared" si="2214"/>
        <v>同規模</v>
      </c>
      <c r="BH185" s="1">
        <f t="shared" si="2215"/>
        <v>46</v>
      </c>
      <c r="BI185" s="1" t="str">
        <f t="shared" si="2216"/>
        <v>女</v>
      </c>
      <c r="BJ185" s="1">
        <f t="shared" si="2217"/>
        <v>186</v>
      </c>
      <c r="BK185" s="1">
        <f t="shared" si="2218"/>
        <v>2907</v>
      </c>
      <c r="BL185" s="1">
        <f t="shared" si="2219"/>
        <v>6.4</v>
      </c>
      <c r="BM185"/>
      <c r="BN185"/>
      <c r="BO185"/>
      <c r="BP185"/>
      <c r="BQ185"/>
      <c r="BR185"/>
      <c r="BS185"/>
      <c r="BT185"/>
      <c r="BU185"/>
      <c r="BV185"/>
      <c r="BW185"/>
      <c r="BX185"/>
      <c r="BY185"/>
      <c r="BZ185"/>
      <c r="CA185"/>
      <c r="CB185"/>
      <c r="CC185"/>
      <c r="CD185"/>
      <c r="CE185"/>
      <c r="CG185" s="1">
        <f t="shared" si="2221"/>
        <v>78</v>
      </c>
      <c r="CH185" s="1">
        <f t="shared" si="2222"/>
        <v>2977</v>
      </c>
      <c r="CI185" s="1">
        <f t="shared" si="2223"/>
        <v>2.6</v>
      </c>
      <c r="CJ185"/>
      <c r="CK185"/>
      <c r="CL185"/>
      <c r="CM185"/>
      <c r="CN185"/>
      <c r="CO185"/>
      <c r="CP185"/>
      <c r="CQ185"/>
      <c r="CR185"/>
      <c r="CS185"/>
      <c r="CT185"/>
      <c r="CU185"/>
      <c r="CV185"/>
      <c r="CW185"/>
      <c r="CX185"/>
      <c r="CY185"/>
      <c r="CZ185"/>
      <c r="DA185"/>
      <c r="DB185"/>
      <c r="DD185" s="1">
        <f t="shared" si="2225"/>
        <v>446</v>
      </c>
      <c r="DE185" s="1">
        <f t="shared" si="2226"/>
        <v>3532</v>
      </c>
      <c r="DF185" s="1">
        <f t="shared" si="2227"/>
        <v>12.6</v>
      </c>
      <c r="DG185"/>
      <c r="DH185"/>
      <c r="DI185"/>
      <c r="DJ185"/>
      <c r="DK185"/>
      <c r="DL185"/>
      <c r="DM185"/>
      <c r="DN185"/>
      <c r="DO185"/>
      <c r="DP185"/>
      <c r="DQ185"/>
      <c r="DR185"/>
      <c r="DS185"/>
      <c r="DT185"/>
      <c r="DU185"/>
      <c r="DV185"/>
      <c r="DW185"/>
      <c r="DX185"/>
      <c r="DY185"/>
      <c r="EA185" s="1">
        <f t="shared" si="2229"/>
        <v>501</v>
      </c>
      <c r="EB185" s="1">
        <f t="shared" si="2230"/>
        <v>3483</v>
      </c>
      <c r="EC185" s="1">
        <f t="shared" si="2231"/>
        <v>14.4</v>
      </c>
      <c r="ED185"/>
      <c r="EE185"/>
      <c r="EF185"/>
      <c r="EG185"/>
      <c r="EH185"/>
      <c r="EI185"/>
      <c r="EJ185"/>
      <c r="EK185"/>
      <c r="EL185"/>
      <c r="EM185"/>
      <c r="EN185"/>
      <c r="EO185"/>
      <c r="EP185"/>
      <c r="EQ185"/>
      <c r="ER185"/>
      <c r="ES185"/>
      <c r="ET185"/>
      <c r="EU185"/>
      <c r="EV185"/>
      <c r="EX185" s="1">
        <f t="shared" si="2233"/>
        <v>748</v>
      </c>
      <c r="EY185" s="1">
        <f t="shared" si="2234"/>
        <v>2681</v>
      </c>
      <c r="EZ185" s="1">
        <f t="shared" si="2235"/>
        <v>27.9</v>
      </c>
      <c r="FA185"/>
      <c r="FB185"/>
      <c r="FC185"/>
      <c r="FD185"/>
      <c r="FE185"/>
      <c r="FF185"/>
      <c r="FG185"/>
      <c r="FH185"/>
      <c r="FI185"/>
      <c r="FJ185"/>
      <c r="FK185"/>
      <c r="FL185"/>
      <c r="FM185"/>
      <c r="FN185"/>
      <c r="FO185"/>
      <c r="FP185"/>
      <c r="FQ185"/>
      <c r="FR185"/>
      <c r="FS185"/>
      <c r="FU185" s="1">
        <f t="shared" si="2237"/>
        <v>633</v>
      </c>
      <c r="FV185" s="1">
        <f t="shared" si="2238"/>
        <v>2766</v>
      </c>
      <c r="FW185" s="1">
        <f t="shared" si="2239"/>
        <v>22.9</v>
      </c>
      <c r="FX185"/>
      <c r="FY185"/>
      <c r="FZ185"/>
      <c r="GA185"/>
      <c r="GB185"/>
      <c r="GC185"/>
      <c r="GD185"/>
      <c r="GE185"/>
      <c r="GF185"/>
      <c r="GG185"/>
      <c r="GH185"/>
      <c r="GI185"/>
      <c r="GJ185"/>
      <c r="GK185"/>
      <c r="GL185"/>
      <c r="GM185"/>
      <c r="GN185"/>
      <c r="GO185"/>
      <c r="GP185"/>
      <c r="GR185" s="1">
        <f t="shared" si="2241"/>
        <v>975</v>
      </c>
      <c r="GS185" s="1">
        <f t="shared" si="2242"/>
        <v>3529</v>
      </c>
      <c r="GT185" s="1">
        <f t="shared" si="2243"/>
        <v>27.6</v>
      </c>
      <c r="GU185"/>
      <c r="GV185"/>
      <c r="GW185"/>
      <c r="GX185"/>
      <c r="GY185"/>
      <c r="GZ185"/>
      <c r="HA185"/>
      <c r="HB185"/>
      <c r="HC185"/>
      <c r="HD185"/>
      <c r="HE185"/>
      <c r="HF185"/>
      <c r="HG185"/>
      <c r="HH185"/>
      <c r="HI185"/>
      <c r="HJ185"/>
      <c r="HK185"/>
      <c r="HL185"/>
      <c r="HM185"/>
      <c r="HO185" s="1">
        <f t="shared" si="2245"/>
        <v>740</v>
      </c>
      <c r="HP185" s="1">
        <f t="shared" si="2246"/>
        <v>3358</v>
      </c>
      <c r="HQ185" s="1">
        <f t="shared" si="2247"/>
        <v>22</v>
      </c>
      <c r="HR185"/>
      <c r="HS185"/>
      <c r="HT185"/>
      <c r="HU185"/>
      <c r="HV185"/>
      <c r="HW185"/>
      <c r="HX185"/>
      <c r="HY185"/>
      <c r="HZ185"/>
      <c r="IA185"/>
      <c r="IB185"/>
      <c r="IC185"/>
      <c r="ID185"/>
      <c r="IE185"/>
      <c r="IF185"/>
      <c r="IG185"/>
      <c r="IH185"/>
      <c r="II185"/>
      <c r="IJ185"/>
      <c r="IL185" s="1">
        <f t="shared" si="2249"/>
        <v>1623</v>
      </c>
      <c r="IM185" s="1">
        <f t="shared" si="2250"/>
        <v>3688</v>
      </c>
      <c r="IN185" s="1">
        <f t="shared" si="2251"/>
        <v>44</v>
      </c>
      <c r="IO185"/>
      <c r="IP185"/>
      <c r="IQ185"/>
      <c r="IR185"/>
      <c r="IS185"/>
      <c r="IT185"/>
      <c r="IU185"/>
      <c r="IV185"/>
      <c r="IW185"/>
      <c r="IX185"/>
      <c r="IY185"/>
      <c r="IZ185"/>
      <c r="JA185"/>
      <c r="JB185"/>
      <c r="JC185"/>
      <c r="JD185"/>
      <c r="JE185"/>
      <c r="JF185"/>
      <c r="JG185"/>
      <c r="JI185" s="1">
        <f t="shared" si="2253"/>
        <v>1213</v>
      </c>
      <c r="JJ185" s="1">
        <f t="shared" si="2254"/>
        <v>2965</v>
      </c>
      <c r="JK185" s="1">
        <f t="shared" si="2255"/>
        <v>40.9</v>
      </c>
      <c r="JL185"/>
      <c r="JM185"/>
      <c r="JN185"/>
      <c r="JO185"/>
      <c r="JP185"/>
      <c r="JQ185"/>
      <c r="JR185"/>
      <c r="JS185"/>
      <c r="JT185"/>
      <c r="JU185"/>
      <c r="JV185"/>
      <c r="JW185"/>
      <c r="JX185"/>
      <c r="JY185"/>
      <c r="JZ185"/>
      <c r="KA185"/>
      <c r="KB185"/>
      <c r="KC185"/>
      <c r="KD185"/>
      <c r="KF185" s="1">
        <f t="shared" si="2257"/>
        <v>2947</v>
      </c>
      <c r="KG185" s="1">
        <f t="shared" si="2258"/>
        <v>3409</v>
      </c>
      <c r="KH185" s="1">
        <f t="shared" si="2259"/>
        <v>86.4</v>
      </c>
      <c r="KI185"/>
      <c r="KJ185"/>
      <c r="KK185"/>
      <c r="KL185"/>
      <c r="KM185"/>
      <c r="KN185"/>
      <c r="KO185"/>
      <c r="KP185"/>
      <c r="KQ185"/>
      <c r="KR185"/>
      <c r="KS185"/>
      <c r="KT185"/>
      <c r="KU185"/>
      <c r="KV185"/>
      <c r="KW185"/>
      <c r="KX185"/>
      <c r="KY185"/>
      <c r="KZ185"/>
      <c r="LA185"/>
      <c r="LC185" s="1">
        <f t="shared" si="2261"/>
        <v>540</v>
      </c>
      <c r="LD185" s="1">
        <f t="shared" si="2262"/>
        <v>3410</v>
      </c>
      <c r="LE185" s="1">
        <f t="shared" si="2263"/>
        <v>15.8</v>
      </c>
      <c r="LF185"/>
      <c r="LG185"/>
      <c r="LH185"/>
      <c r="LI185"/>
      <c r="LJ185"/>
      <c r="LK185"/>
      <c r="LL185"/>
      <c r="LM185"/>
      <c r="LN185"/>
      <c r="LO185"/>
      <c r="LP185"/>
      <c r="LQ185"/>
      <c r="LR185"/>
      <c r="LS185"/>
      <c r="LT185"/>
      <c r="LU185"/>
      <c r="LV185"/>
      <c r="LW185"/>
      <c r="LX185"/>
      <c r="LZ185" s="1">
        <f t="shared" si="2265"/>
        <v>759</v>
      </c>
      <c r="MA185" s="1">
        <f t="shared" si="2266"/>
        <v>2973</v>
      </c>
      <c r="MB185" s="1">
        <f t="shared" si="2267"/>
        <v>25.5</v>
      </c>
      <c r="MC185"/>
      <c r="MD185"/>
      <c r="ME185"/>
      <c r="MF185"/>
      <c r="MG185"/>
      <c r="MH185"/>
      <c r="MI185"/>
      <c r="MJ185"/>
      <c r="MK185"/>
      <c r="ML185"/>
      <c r="MM185"/>
      <c r="MN185"/>
      <c r="MO185"/>
      <c r="MP185"/>
      <c r="MQ185"/>
      <c r="MR185"/>
      <c r="MS185"/>
      <c r="MT185"/>
      <c r="MU185"/>
      <c r="MW185" s="1">
        <f t="shared" si="2269"/>
        <v>1840</v>
      </c>
      <c r="MX185" s="1">
        <f t="shared" si="2270"/>
        <v>2099</v>
      </c>
      <c r="MY185" s="1">
        <f t="shared" si="2271"/>
        <v>87.7</v>
      </c>
      <c r="MZ185"/>
      <c r="NA185"/>
      <c r="NB185"/>
      <c r="NC185"/>
      <c r="ND185"/>
      <c r="NE185"/>
      <c r="NF185"/>
      <c r="NG185"/>
      <c r="NH185"/>
      <c r="NI185"/>
      <c r="NJ185"/>
      <c r="NK185"/>
      <c r="NL185"/>
      <c r="NM185"/>
      <c r="NN185"/>
      <c r="NO185"/>
      <c r="NP185"/>
      <c r="NQ185"/>
      <c r="NR185"/>
      <c r="NT185" s="1">
        <f t="shared" si="2273"/>
        <v>408</v>
      </c>
      <c r="NU185" s="1">
        <f t="shared" si="2274"/>
        <v>2480</v>
      </c>
      <c r="NV185" s="1">
        <f t="shared" si="2275"/>
        <v>16.5</v>
      </c>
      <c r="NW185"/>
      <c r="NX185"/>
      <c r="NY185"/>
      <c r="NZ185"/>
      <c r="OA185"/>
      <c r="OB185"/>
      <c r="OC185"/>
      <c r="OD185"/>
      <c r="OE185"/>
      <c r="OF185"/>
      <c r="OG185"/>
      <c r="OH185"/>
      <c r="OI185"/>
      <c r="OJ185"/>
      <c r="OK185"/>
      <c r="OL185"/>
      <c r="OM185"/>
      <c r="ON185"/>
      <c r="OO185"/>
      <c r="OQ185" s="1">
        <f t="shared" si="2277"/>
        <v>94</v>
      </c>
      <c r="OR185" s="1">
        <f t="shared" si="2278"/>
        <v>2604</v>
      </c>
      <c r="OS185" s="1">
        <f t="shared" si="2279"/>
        <v>3.6</v>
      </c>
      <c r="OT185"/>
      <c r="OU185"/>
      <c r="OV185"/>
      <c r="OW185"/>
      <c r="OX185"/>
      <c r="OY185"/>
      <c r="OZ185"/>
      <c r="PA185"/>
      <c r="PB185"/>
      <c r="PC185"/>
      <c r="PD185"/>
      <c r="PE185"/>
      <c r="PF185"/>
      <c r="PG185"/>
      <c r="PH185"/>
      <c r="PI185"/>
      <c r="PJ185"/>
      <c r="PK185"/>
      <c r="PL185"/>
      <c r="PN185" s="1">
        <f t="shared" si="2281"/>
        <v>68</v>
      </c>
      <c r="PO185" s="1">
        <f t="shared" si="2282"/>
        <v>2381</v>
      </c>
      <c r="PP185" s="1">
        <f t="shared" si="2283"/>
        <v>2.9</v>
      </c>
      <c r="PQ185"/>
      <c r="PR185"/>
      <c r="PS185"/>
      <c r="PT185"/>
      <c r="PU185"/>
      <c r="PV185"/>
      <c r="PW185"/>
      <c r="PX185"/>
      <c r="PY185"/>
      <c r="PZ185"/>
      <c r="QA185"/>
      <c r="QB185"/>
      <c r="QC185"/>
      <c r="QD185"/>
      <c r="QE185"/>
      <c r="QF185"/>
      <c r="QG185"/>
      <c r="QH185"/>
      <c r="QI185"/>
      <c r="QN185"/>
      <c r="QO185"/>
      <c r="QP185"/>
      <c r="QQ185"/>
      <c r="QR185"/>
      <c r="QS185"/>
      <c r="QT185"/>
      <c r="QU185"/>
      <c r="QV185"/>
      <c r="QW185"/>
      <c r="QX185"/>
      <c r="QY185"/>
      <c r="QZ185"/>
      <c r="RA185"/>
      <c r="RB185"/>
      <c r="RC185"/>
      <c r="RD185"/>
      <c r="RE185"/>
      <c r="RF185"/>
    </row>
    <row r="186" spans="1:474">
      <c r="A186" s="20" t="s">
        <v>13</v>
      </c>
      <c r="B186" s="20" t="s">
        <v>18</v>
      </c>
      <c r="C186" s="20">
        <v>47</v>
      </c>
      <c r="D186" s="20" t="s">
        <v>16</v>
      </c>
      <c r="E186" s="20">
        <v>282</v>
      </c>
      <c r="F186" s="23">
        <v>3128</v>
      </c>
      <c r="G186" s="20">
        <v>9</v>
      </c>
      <c r="H186" s="20">
        <v>77</v>
      </c>
      <c r="I186" s="23">
        <v>3455</v>
      </c>
      <c r="J186" s="20">
        <v>2.2000000000000002</v>
      </c>
      <c r="K186" s="20">
        <v>584</v>
      </c>
      <c r="L186" s="23">
        <v>3903</v>
      </c>
      <c r="M186" s="20">
        <v>15</v>
      </c>
      <c r="N186" s="20">
        <v>416</v>
      </c>
      <c r="O186" s="23">
        <v>2835</v>
      </c>
      <c r="P186" s="20">
        <v>14.7</v>
      </c>
      <c r="Q186" s="20">
        <v>738</v>
      </c>
      <c r="R186" s="23">
        <v>2736</v>
      </c>
      <c r="S186" s="20">
        <v>27</v>
      </c>
      <c r="T186" s="20">
        <v>484</v>
      </c>
      <c r="U186" s="23">
        <v>3818</v>
      </c>
      <c r="V186" s="20">
        <v>12.7</v>
      </c>
      <c r="W186" s="20">
        <v>903</v>
      </c>
      <c r="X186" s="23">
        <v>3197</v>
      </c>
      <c r="Y186" s="20">
        <v>28.2</v>
      </c>
      <c r="Z186" s="20">
        <v>872</v>
      </c>
      <c r="AA186" s="23">
        <v>3744</v>
      </c>
      <c r="AB186" s="20">
        <v>23.3</v>
      </c>
      <c r="AC186" s="23">
        <v>1805</v>
      </c>
      <c r="AD186" s="23">
        <v>3233</v>
      </c>
      <c r="AE186" s="20">
        <v>55.8</v>
      </c>
      <c r="AF186" s="20">
        <v>1253</v>
      </c>
      <c r="AG186" s="23">
        <v>3697</v>
      </c>
      <c r="AH186" s="20">
        <v>33.9</v>
      </c>
      <c r="AI186" s="23">
        <v>3211</v>
      </c>
      <c r="AJ186" s="23">
        <v>2796</v>
      </c>
      <c r="AK186" s="20">
        <v>114.8</v>
      </c>
      <c r="AL186" s="20">
        <v>590</v>
      </c>
      <c r="AM186" s="23">
        <v>2936</v>
      </c>
      <c r="AN186" s="20">
        <v>20.100000000000001</v>
      </c>
      <c r="AO186" s="20">
        <v>807</v>
      </c>
      <c r="AP186" s="23">
        <v>3470</v>
      </c>
      <c r="AQ186" s="20">
        <v>23.3</v>
      </c>
      <c r="AR186" s="23">
        <v>1654</v>
      </c>
      <c r="AS186" s="23">
        <v>2726</v>
      </c>
      <c r="AT186" s="20">
        <v>60.7</v>
      </c>
      <c r="AU186" s="20">
        <v>493</v>
      </c>
      <c r="AV186" s="23">
        <v>2289</v>
      </c>
      <c r="AW186" s="20">
        <v>21.5</v>
      </c>
      <c r="AX186" s="20">
        <v>133</v>
      </c>
      <c r="AY186" s="23">
        <v>1872</v>
      </c>
      <c r="AZ186" s="20">
        <v>7.1</v>
      </c>
      <c r="BA186" s="20">
        <v>51</v>
      </c>
      <c r="BB186" s="23">
        <v>2062</v>
      </c>
      <c r="BC186" s="20">
        <v>2.5</v>
      </c>
      <c r="BE186" s="35"/>
      <c r="BF186" s="1" t="str">
        <f t="shared" si="2213"/>
        <v>明細部</v>
      </c>
      <c r="BG186" s="1" t="str">
        <f t="shared" si="2214"/>
        <v>同規模</v>
      </c>
      <c r="BH186" s="1">
        <f t="shared" si="2215"/>
        <v>47</v>
      </c>
      <c r="BI186" s="1" t="str">
        <f t="shared" si="2216"/>
        <v>女</v>
      </c>
      <c r="BJ186" s="1">
        <f t="shared" si="2217"/>
        <v>282</v>
      </c>
      <c r="BK186" s="1">
        <f t="shared" si="2218"/>
        <v>3128</v>
      </c>
      <c r="BL186" s="1">
        <f t="shared" si="2219"/>
        <v>9</v>
      </c>
      <c r="BM186"/>
      <c r="BN186"/>
      <c r="BO186"/>
      <c r="BP186"/>
      <c r="BQ186"/>
      <c r="BR186"/>
      <c r="BS186"/>
      <c r="BT186"/>
      <c r="BU186"/>
      <c r="BV186"/>
      <c r="BW186"/>
      <c r="BX186"/>
      <c r="BY186"/>
      <c r="BZ186"/>
      <c r="CA186"/>
      <c r="CB186"/>
      <c r="CC186"/>
      <c r="CD186"/>
      <c r="CE186"/>
      <c r="CG186" s="1">
        <f t="shared" si="2221"/>
        <v>77</v>
      </c>
      <c r="CH186" s="1">
        <f t="shared" si="2222"/>
        <v>3455</v>
      </c>
      <c r="CI186" s="1">
        <f t="shared" si="2223"/>
        <v>2.2000000000000002</v>
      </c>
      <c r="CJ186"/>
      <c r="CK186"/>
      <c r="CL186"/>
      <c r="CM186"/>
      <c r="CN186"/>
      <c r="CO186"/>
      <c r="CP186"/>
      <c r="CQ186"/>
      <c r="CR186"/>
      <c r="CS186"/>
      <c r="CT186"/>
      <c r="CU186"/>
      <c r="CV186"/>
      <c r="CW186"/>
      <c r="CX186"/>
      <c r="CY186"/>
      <c r="CZ186"/>
      <c r="DA186"/>
      <c r="DB186"/>
      <c r="DD186" s="1">
        <f t="shared" si="2225"/>
        <v>584</v>
      </c>
      <c r="DE186" s="1">
        <f t="shared" si="2226"/>
        <v>3903</v>
      </c>
      <c r="DF186" s="1">
        <f t="shared" si="2227"/>
        <v>15</v>
      </c>
      <c r="DG186"/>
      <c r="DH186"/>
      <c r="DI186"/>
      <c r="DJ186"/>
      <c r="DK186"/>
      <c r="DL186"/>
      <c r="DM186"/>
      <c r="DN186"/>
      <c r="DO186"/>
      <c r="DP186"/>
      <c r="DQ186"/>
      <c r="DR186"/>
      <c r="DS186"/>
      <c r="DT186"/>
      <c r="DU186"/>
      <c r="DV186"/>
      <c r="DW186"/>
      <c r="DX186"/>
      <c r="DY186"/>
      <c r="EA186" s="1">
        <f t="shared" si="2229"/>
        <v>416</v>
      </c>
      <c r="EB186" s="1">
        <f t="shared" si="2230"/>
        <v>2835</v>
      </c>
      <c r="EC186" s="1">
        <f t="shared" si="2231"/>
        <v>14.7</v>
      </c>
      <c r="ED186"/>
      <c r="EE186"/>
      <c r="EF186"/>
      <c r="EG186"/>
      <c r="EH186"/>
      <c r="EI186"/>
      <c r="EJ186"/>
      <c r="EK186"/>
      <c r="EL186"/>
      <c r="EM186"/>
      <c r="EN186"/>
      <c r="EO186"/>
      <c r="EP186"/>
      <c r="EQ186"/>
      <c r="ER186"/>
      <c r="ES186"/>
      <c r="ET186"/>
      <c r="EU186"/>
      <c r="EV186"/>
      <c r="EX186" s="1">
        <f t="shared" si="2233"/>
        <v>738</v>
      </c>
      <c r="EY186" s="1">
        <f t="shared" si="2234"/>
        <v>2736</v>
      </c>
      <c r="EZ186" s="1">
        <f t="shared" si="2235"/>
        <v>27</v>
      </c>
      <c r="FA186"/>
      <c r="FB186"/>
      <c r="FC186"/>
      <c r="FD186"/>
      <c r="FE186"/>
      <c r="FF186"/>
      <c r="FG186"/>
      <c r="FH186"/>
      <c r="FI186"/>
      <c r="FJ186"/>
      <c r="FK186"/>
      <c r="FL186"/>
      <c r="FM186"/>
      <c r="FN186"/>
      <c r="FO186"/>
      <c r="FP186"/>
      <c r="FQ186"/>
      <c r="FR186"/>
      <c r="FS186"/>
      <c r="FU186" s="1">
        <f t="shared" si="2237"/>
        <v>484</v>
      </c>
      <c r="FV186" s="1">
        <f t="shared" si="2238"/>
        <v>3818</v>
      </c>
      <c r="FW186" s="1">
        <f t="shared" si="2239"/>
        <v>12.7</v>
      </c>
      <c r="FX186"/>
      <c r="FY186"/>
      <c r="FZ186"/>
      <c r="GA186"/>
      <c r="GB186"/>
      <c r="GC186"/>
      <c r="GD186"/>
      <c r="GE186"/>
      <c r="GF186"/>
      <c r="GG186"/>
      <c r="GH186"/>
      <c r="GI186"/>
      <c r="GJ186"/>
      <c r="GK186"/>
      <c r="GL186"/>
      <c r="GM186"/>
      <c r="GN186"/>
      <c r="GO186"/>
      <c r="GP186"/>
      <c r="GR186" s="1">
        <f t="shared" si="2241"/>
        <v>903</v>
      </c>
      <c r="GS186" s="1">
        <f t="shared" si="2242"/>
        <v>3197</v>
      </c>
      <c r="GT186" s="1">
        <f t="shared" si="2243"/>
        <v>28.2</v>
      </c>
      <c r="GU186"/>
      <c r="GV186"/>
      <c r="GW186"/>
      <c r="GX186"/>
      <c r="GY186"/>
      <c r="GZ186"/>
      <c r="HA186"/>
      <c r="HB186"/>
      <c r="HC186"/>
      <c r="HD186"/>
      <c r="HE186"/>
      <c r="HF186"/>
      <c r="HG186"/>
      <c r="HH186"/>
      <c r="HI186"/>
      <c r="HJ186"/>
      <c r="HK186"/>
      <c r="HL186"/>
      <c r="HM186"/>
      <c r="HO186" s="1">
        <f t="shared" si="2245"/>
        <v>872</v>
      </c>
      <c r="HP186" s="1">
        <f t="shared" si="2246"/>
        <v>3744</v>
      </c>
      <c r="HQ186" s="1">
        <f t="shared" si="2247"/>
        <v>23.3</v>
      </c>
      <c r="HR186"/>
      <c r="HS186"/>
      <c r="HT186"/>
      <c r="HU186"/>
      <c r="HV186"/>
      <c r="HW186"/>
      <c r="HX186"/>
      <c r="HY186"/>
      <c r="HZ186"/>
      <c r="IA186"/>
      <c r="IB186"/>
      <c r="IC186"/>
      <c r="ID186"/>
      <c r="IE186"/>
      <c r="IF186"/>
      <c r="IG186"/>
      <c r="IH186"/>
      <c r="II186"/>
      <c r="IJ186"/>
      <c r="IL186" s="1">
        <f t="shared" si="2249"/>
        <v>1805</v>
      </c>
      <c r="IM186" s="1">
        <f t="shared" si="2250"/>
        <v>3233</v>
      </c>
      <c r="IN186" s="1">
        <f t="shared" si="2251"/>
        <v>55.8</v>
      </c>
      <c r="IO186"/>
      <c r="IP186"/>
      <c r="IQ186"/>
      <c r="IR186"/>
      <c r="IS186"/>
      <c r="IT186"/>
      <c r="IU186"/>
      <c r="IV186"/>
      <c r="IW186"/>
      <c r="IX186"/>
      <c r="IY186"/>
      <c r="IZ186"/>
      <c r="JA186"/>
      <c r="JB186"/>
      <c r="JC186"/>
      <c r="JD186"/>
      <c r="JE186"/>
      <c r="JF186"/>
      <c r="JG186"/>
      <c r="JI186" s="1">
        <f t="shared" si="2253"/>
        <v>1253</v>
      </c>
      <c r="JJ186" s="1">
        <f t="shared" si="2254"/>
        <v>3697</v>
      </c>
      <c r="JK186" s="1">
        <f t="shared" si="2255"/>
        <v>33.9</v>
      </c>
      <c r="JL186"/>
      <c r="JM186"/>
      <c r="JN186"/>
      <c r="JO186"/>
      <c r="JP186"/>
      <c r="JQ186"/>
      <c r="JR186"/>
      <c r="JS186"/>
      <c r="JT186"/>
      <c r="JU186"/>
      <c r="JV186"/>
      <c r="JW186"/>
      <c r="JX186"/>
      <c r="JY186"/>
      <c r="JZ186"/>
      <c r="KA186"/>
      <c r="KB186"/>
      <c r="KC186"/>
      <c r="KD186"/>
      <c r="KF186" s="1">
        <f t="shared" si="2257"/>
        <v>3211</v>
      </c>
      <c r="KG186" s="1">
        <f t="shared" si="2258"/>
        <v>2796</v>
      </c>
      <c r="KH186" s="1">
        <f t="shared" si="2259"/>
        <v>114.8</v>
      </c>
      <c r="KI186"/>
      <c r="KJ186"/>
      <c r="KK186"/>
      <c r="KL186"/>
      <c r="KM186"/>
      <c r="KN186"/>
      <c r="KO186"/>
      <c r="KP186"/>
      <c r="KQ186"/>
      <c r="KR186"/>
      <c r="KS186"/>
      <c r="KT186"/>
      <c r="KU186"/>
      <c r="KV186"/>
      <c r="KW186"/>
      <c r="KX186"/>
      <c r="KY186"/>
      <c r="KZ186"/>
      <c r="LA186"/>
      <c r="LC186" s="1">
        <f t="shared" si="2261"/>
        <v>590</v>
      </c>
      <c r="LD186" s="1">
        <f t="shared" si="2262"/>
        <v>2936</v>
      </c>
      <c r="LE186" s="1">
        <f t="shared" si="2263"/>
        <v>20.100000000000001</v>
      </c>
      <c r="LF186"/>
      <c r="LG186"/>
      <c r="LH186"/>
      <c r="LI186"/>
      <c r="LJ186"/>
      <c r="LK186"/>
      <c r="LL186"/>
      <c r="LM186"/>
      <c r="LN186"/>
      <c r="LO186"/>
      <c r="LP186"/>
      <c r="LQ186"/>
      <c r="LR186"/>
      <c r="LS186"/>
      <c r="LT186"/>
      <c r="LU186"/>
      <c r="LV186"/>
      <c r="LW186"/>
      <c r="LX186"/>
      <c r="LZ186" s="1">
        <f t="shared" si="2265"/>
        <v>807</v>
      </c>
      <c r="MA186" s="1">
        <f t="shared" si="2266"/>
        <v>3470</v>
      </c>
      <c r="MB186" s="1">
        <f t="shared" si="2267"/>
        <v>23.3</v>
      </c>
      <c r="MC186"/>
      <c r="MD186"/>
      <c r="ME186"/>
      <c r="MF186"/>
      <c r="MG186"/>
      <c r="MH186"/>
      <c r="MI186"/>
      <c r="MJ186"/>
      <c r="MK186"/>
      <c r="ML186"/>
      <c r="MM186"/>
      <c r="MN186"/>
      <c r="MO186"/>
      <c r="MP186"/>
      <c r="MQ186"/>
      <c r="MR186"/>
      <c r="MS186"/>
      <c r="MT186"/>
      <c r="MU186"/>
      <c r="MW186" s="1">
        <f t="shared" si="2269"/>
        <v>1654</v>
      </c>
      <c r="MX186" s="1">
        <f t="shared" si="2270"/>
        <v>2726</v>
      </c>
      <c r="MY186" s="1">
        <f t="shared" si="2271"/>
        <v>60.7</v>
      </c>
      <c r="MZ186"/>
      <c r="NA186"/>
      <c r="NB186"/>
      <c r="NC186"/>
      <c r="ND186"/>
      <c r="NE186"/>
      <c r="NF186"/>
      <c r="NG186"/>
      <c r="NH186"/>
      <c r="NI186"/>
      <c r="NJ186"/>
      <c r="NK186"/>
      <c r="NL186"/>
      <c r="NM186"/>
      <c r="NN186"/>
      <c r="NO186"/>
      <c r="NP186"/>
      <c r="NQ186"/>
      <c r="NR186"/>
      <c r="NT186" s="1">
        <f t="shared" si="2273"/>
        <v>493</v>
      </c>
      <c r="NU186" s="1">
        <f t="shared" si="2274"/>
        <v>2289</v>
      </c>
      <c r="NV186" s="1">
        <f t="shared" si="2275"/>
        <v>21.5</v>
      </c>
      <c r="NW186"/>
      <c r="NX186"/>
      <c r="NY186"/>
      <c r="NZ186"/>
      <c r="OA186"/>
      <c r="OB186"/>
      <c r="OC186"/>
      <c r="OD186"/>
      <c r="OE186"/>
      <c r="OF186"/>
      <c r="OG186"/>
      <c r="OH186"/>
      <c r="OI186"/>
      <c r="OJ186"/>
      <c r="OK186"/>
      <c r="OL186"/>
      <c r="OM186"/>
      <c r="ON186"/>
      <c r="OO186"/>
      <c r="OQ186" s="1">
        <f t="shared" si="2277"/>
        <v>133</v>
      </c>
      <c r="OR186" s="1">
        <f t="shared" si="2278"/>
        <v>1872</v>
      </c>
      <c r="OS186" s="1">
        <f t="shared" si="2279"/>
        <v>7.1</v>
      </c>
      <c r="OT186"/>
      <c r="OU186"/>
      <c r="OV186"/>
      <c r="OW186"/>
      <c r="OX186"/>
      <c r="OY186"/>
      <c r="OZ186"/>
      <c r="PA186"/>
      <c r="PB186"/>
      <c r="PC186"/>
      <c r="PD186"/>
      <c r="PE186"/>
      <c r="PF186"/>
      <c r="PG186"/>
      <c r="PH186"/>
      <c r="PI186"/>
      <c r="PJ186"/>
      <c r="PK186"/>
      <c r="PL186"/>
      <c r="PN186" s="1">
        <f t="shared" si="2281"/>
        <v>51</v>
      </c>
      <c r="PO186" s="1">
        <f t="shared" si="2282"/>
        <v>2062</v>
      </c>
      <c r="PP186" s="1">
        <f t="shared" si="2283"/>
        <v>2.5</v>
      </c>
      <c r="PQ186"/>
      <c r="PR186"/>
      <c r="PS186"/>
      <c r="PT186"/>
      <c r="PU186"/>
      <c r="PV186"/>
      <c r="PW186"/>
      <c r="PX186"/>
      <c r="PY186"/>
      <c r="PZ186"/>
      <c r="QA186"/>
      <c r="QB186"/>
      <c r="QC186"/>
      <c r="QD186"/>
      <c r="QE186"/>
      <c r="QF186"/>
      <c r="QG186"/>
      <c r="QH186"/>
      <c r="QI186"/>
      <c r="QN186"/>
      <c r="QO186"/>
      <c r="QP186"/>
      <c r="QQ186"/>
      <c r="QR186"/>
      <c r="QS186"/>
      <c r="QT186"/>
      <c r="QU186"/>
      <c r="QV186"/>
      <c r="QW186"/>
      <c r="QX186"/>
      <c r="QY186"/>
      <c r="QZ186"/>
      <c r="RA186"/>
      <c r="RB186"/>
      <c r="RC186"/>
      <c r="RD186"/>
      <c r="RE186"/>
      <c r="RF186"/>
    </row>
    <row r="187" spans="1:474">
      <c r="A187" s="20" t="s">
        <v>13</v>
      </c>
      <c r="B187" s="20" t="s">
        <v>18</v>
      </c>
      <c r="C187" s="20">
        <v>48</v>
      </c>
      <c r="D187" s="20" t="s">
        <v>16</v>
      </c>
      <c r="E187" s="20">
        <v>406</v>
      </c>
      <c r="F187" s="23">
        <v>5073</v>
      </c>
      <c r="G187" s="20">
        <v>8</v>
      </c>
      <c r="H187" s="20">
        <v>113</v>
      </c>
      <c r="I187" s="23">
        <v>3852</v>
      </c>
      <c r="J187" s="20">
        <v>2.9</v>
      </c>
      <c r="K187" s="20">
        <v>660</v>
      </c>
      <c r="L187" s="23">
        <v>4008</v>
      </c>
      <c r="M187" s="20">
        <v>16.5</v>
      </c>
      <c r="N187" s="20">
        <v>570</v>
      </c>
      <c r="O187" s="23">
        <v>3316</v>
      </c>
      <c r="P187" s="20">
        <v>17.2</v>
      </c>
      <c r="Q187" s="20">
        <v>690</v>
      </c>
      <c r="R187" s="23">
        <v>3550</v>
      </c>
      <c r="S187" s="20">
        <v>19.399999999999999</v>
      </c>
      <c r="T187" s="20">
        <v>587</v>
      </c>
      <c r="U187" s="23">
        <v>3870</v>
      </c>
      <c r="V187" s="20">
        <v>15.2</v>
      </c>
      <c r="W187" s="20">
        <v>1358</v>
      </c>
      <c r="X187" s="23">
        <v>3642</v>
      </c>
      <c r="Y187" s="20">
        <v>37.299999999999997</v>
      </c>
      <c r="Z187" s="20">
        <v>948</v>
      </c>
      <c r="AA187" s="23">
        <v>4516</v>
      </c>
      <c r="AB187" s="20">
        <v>21</v>
      </c>
      <c r="AC187" s="23">
        <v>1737</v>
      </c>
      <c r="AD187" s="23">
        <v>4433</v>
      </c>
      <c r="AE187" s="20">
        <v>39.200000000000003</v>
      </c>
      <c r="AF187" s="23">
        <v>1492</v>
      </c>
      <c r="AG187" s="23">
        <v>3086</v>
      </c>
      <c r="AH187" s="20">
        <v>48.3</v>
      </c>
      <c r="AI187" s="23">
        <v>3012</v>
      </c>
      <c r="AJ187" s="23">
        <v>3109</v>
      </c>
      <c r="AK187" s="20">
        <v>96.9</v>
      </c>
      <c r="AL187" s="20">
        <v>580</v>
      </c>
      <c r="AM187" s="23">
        <v>3411</v>
      </c>
      <c r="AN187" s="20">
        <v>17</v>
      </c>
      <c r="AO187" s="20">
        <v>832</v>
      </c>
      <c r="AP187" s="23">
        <v>3190</v>
      </c>
      <c r="AQ187" s="20">
        <v>26.1</v>
      </c>
      <c r="AR187" s="23">
        <v>1682</v>
      </c>
      <c r="AS187" s="23">
        <v>2925</v>
      </c>
      <c r="AT187" s="20">
        <v>57.5</v>
      </c>
      <c r="AU187" s="20">
        <v>372</v>
      </c>
      <c r="AV187" s="23">
        <v>2925</v>
      </c>
      <c r="AW187" s="20">
        <v>12.7</v>
      </c>
      <c r="AX187" s="20">
        <v>153</v>
      </c>
      <c r="AY187" s="23">
        <v>2463</v>
      </c>
      <c r="AZ187" s="20">
        <v>6.2</v>
      </c>
      <c r="BA187" s="20">
        <v>73</v>
      </c>
      <c r="BB187" s="23">
        <v>2094</v>
      </c>
      <c r="BC187" s="20">
        <v>3.5</v>
      </c>
      <c r="BE187" s="35"/>
      <c r="BF187" s="1" t="str">
        <f t="shared" si="2213"/>
        <v>明細部</v>
      </c>
      <c r="BG187" s="1" t="str">
        <f t="shared" si="2214"/>
        <v>同規模</v>
      </c>
      <c r="BH187" s="1">
        <f t="shared" si="2215"/>
        <v>48</v>
      </c>
      <c r="BI187" s="1" t="str">
        <f t="shared" si="2216"/>
        <v>女</v>
      </c>
      <c r="BJ187" s="1">
        <f t="shared" si="2217"/>
        <v>406</v>
      </c>
      <c r="BK187" s="1">
        <f t="shared" si="2218"/>
        <v>5073</v>
      </c>
      <c r="BL187" s="1">
        <f t="shared" si="2219"/>
        <v>8</v>
      </c>
      <c r="BM187"/>
      <c r="BN187"/>
      <c r="BO187"/>
      <c r="BP187"/>
      <c r="BQ187"/>
      <c r="BR187"/>
      <c r="BS187"/>
      <c r="BT187"/>
      <c r="BU187"/>
      <c r="BV187"/>
      <c r="BW187"/>
      <c r="BX187"/>
      <c r="BY187"/>
      <c r="BZ187"/>
      <c r="CA187"/>
      <c r="CB187"/>
      <c r="CC187"/>
      <c r="CD187"/>
      <c r="CE187"/>
      <c r="CG187" s="1">
        <f t="shared" si="2221"/>
        <v>113</v>
      </c>
      <c r="CH187" s="1">
        <f t="shared" si="2222"/>
        <v>3852</v>
      </c>
      <c r="CI187" s="1">
        <f t="shared" si="2223"/>
        <v>2.9</v>
      </c>
      <c r="CJ187"/>
      <c r="CK187"/>
      <c r="CL187"/>
      <c r="CM187"/>
      <c r="CN187"/>
      <c r="CO187"/>
      <c r="CP187"/>
      <c r="CQ187"/>
      <c r="CR187"/>
      <c r="CS187"/>
      <c r="CT187"/>
      <c r="CU187"/>
      <c r="CV187"/>
      <c r="CW187"/>
      <c r="CX187"/>
      <c r="CY187"/>
      <c r="CZ187"/>
      <c r="DA187"/>
      <c r="DB187"/>
      <c r="DD187" s="1">
        <f t="shared" si="2225"/>
        <v>660</v>
      </c>
      <c r="DE187" s="1">
        <f t="shared" si="2226"/>
        <v>4008</v>
      </c>
      <c r="DF187" s="1">
        <f t="shared" si="2227"/>
        <v>16.5</v>
      </c>
      <c r="DG187"/>
      <c r="DH187"/>
      <c r="DI187"/>
      <c r="DJ187"/>
      <c r="DK187"/>
      <c r="DL187"/>
      <c r="DM187"/>
      <c r="DN187"/>
      <c r="DO187"/>
      <c r="DP187"/>
      <c r="DQ187"/>
      <c r="DR187"/>
      <c r="DS187"/>
      <c r="DT187"/>
      <c r="DU187"/>
      <c r="DV187"/>
      <c r="DW187"/>
      <c r="DX187"/>
      <c r="DY187"/>
      <c r="EA187" s="1">
        <f t="shared" si="2229"/>
        <v>570</v>
      </c>
      <c r="EB187" s="1">
        <f t="shared" si="2230"/>
        <v>3316</v>
      </c>
      <c r="EC187" s="1">
        <f t="shared" si="2231"/>
        <v>17.2</v>
      </c>
      <c r="ED187"/>
      <c r="EE187"/>
      <c r="EF187"/>
      <c r="EG187"/>
      <c r="EH187"/>
      <c r="EI187"/>
      <c r="EJ187"/>
      <c r="EK187"/>
      <c r="EL187"/>
      <c r="EM187"/>
      <c r="EN187"/>
      <c r="EO187"/>
      <c r="EP187"/>
      <c r="EQ187"/>
      <c r="ER187"/>
      <c r="ES187"/>
      <c r="ET187"/>
      <c r="EU187"/>
      <c r="EV187"/>
      <c r="EX187" s="1">
        <f t="shared" si="2233"/>
        <v>690</v>
      </c>
      <c r="EY187" s="1">
        <f t="shared" si="2234"/>
        <v>3550</v>
      </c>
      <c r="EZ187" s="1">
        <f t="shared" si="2235"/>
        <v>19.399999999999999</v>
      </c>
      <c r="FA187"/>
      <c r="FB187"/>
      <c r="FC187"/>
      <c r="FD187"/>
      <c r="FE187"/>
      <c r="FF187"/>
      <c r="FG187"/>
      <c r="FH187"/>
      <c r="FI187"/>
      <c r="FJ187"/>
      <c r="FK187"/>
      <c r="FL187"/>
      <c r="FM187"/>
      <c r="FN187"/>
      <c r="FO187"/>
      <c r="FP187"/>
      <c r="FQ187"/>
      <c r="FR187"/>
      <c r="FS187"/>
      <c r="FU187" s="1">
        <f t="shared" si="2237"/>
        <v>587</v>
      </c>
      <c r="FV187" s="1">
        <f t="shared" si="2238"/>
        <v>3870</v>
      </c>
      <c r="FW187" s="1">
        <f t="shared" si="2239"/>
        <v>15.2</v>
      </c>
      <c r="FX187"/>
      <c r="FY187"/>
      <c r="FZ187"/>
      <c r="GA187"/>
      <c r="GB187"/>
      <c r="GC187"/>
      <c r="GD187"/>
      <c r="GE187"/>
      <c r="GF187"/>
      <c r="GG187"/>
      <c r="GH187"/>
      <c r="GI187"/>
      <c r="GJ187"/>
      <c r="GK187"/>
      <c r="GL187"/>
      <c r="GM187"/>
      <c r="GN187"/>
      <c r="GO187"/>
      <c r="GP187"/>
      <c r="GR187" s="1">
        <f t="shared" si="2241"/>
        <v>1358</v>
      </c>
      <c r="GS187" s="1">
        <f t="shared" si="2242"/>
        <v>3642</v>
      </c>
      <c r="GT187" s="1">
        <f t="shared" si="2243"/>
        <v>37.299999999999997</v>
      </c>
      <c r="GU187"/>
      <c r="GV187"/>
      <c r="GW187"/>
      <c r="GX187"/>
      <c r="GY187"/>
      <c r="GZ187"/>
      <c r="HA187"/>
      <c r="HB187"/>
      <c r="HC187"/>
      <c r="HD187"/>
      <c r="HE187"/>
      <c r="HF187"/>
      <c r="HG187"/>
      <c r="HH187"/>
      <c r="HI187"/>
      <c r="HJ187"/>
      <c r="HK187"/>
      <c r="HL187"/>
      <c r="HM187"/>
      <c r="HO187" s="1">
        <f t="shared" si="2245"/>
        <v>948</v>
      </c>
      <c r="HP187" s="1">
        <f t="shared" si="2246"/>
        <v>4516</v>
      </c>
      <c r="HQ187" s="1">
        <f t="shared" si="2247"/>
        <v>21</v>
      </c>
      <c r="HR187"/>
      <c r="HS187"/>
      <c r="HT187"/>
      <c r="HU187"/>
      <c r="HV187"/>
      <c r="HW187"/>
      <c r="HX187"/>
      <c r="HY187"/>
      <c r="HZ187"/>
      <c r="IA187"/>
      <c r="IB187"/>
      <c r="IC187"/>
      <c r="ID187"/>
      <c r="IE187"/>
      <c r="IF187"/>
      <c r="IG187"/>
      <c r="IH187"/>
      <c r="II187"/>
      <c r="IJ187"/>
      <c r="IL187" s="1">
        <f t="shared" si="2249"/>
        <v>1737</v>
      </c>
      <c r="IM187" s="1">
        <f t="shared" si="2250"/>
        <v>4433</v>
      </c>
      <c r="IN187" s="1">
        <f t="shared" si="2251"/>
        <v>39.200000000000003</v>
      </c>
      <c r="IO187"/>
      <c r="IP187"/>
      <c r="IQ187"/>
      <c r="IR187"/>
      <c r="IS187"/>
      <c r="IT187"/>
      <c r="IU187"/>
      <c r="IV187"/>
      <c r="IW187"/>
      <c r="IX187"/>
      <c r="IY187"/>
      <c r="IZ187"/>
      <c r="JA187"/>
      <c r="JB187"/>
      <c r="JC187"/>
      <c r="JD187"/>
      <c r="JE187"/>
      <c r="JF187"/>
      <c r="JG187"/>
      <c r="JI187" s="1">
        <f t="shared" si="2253"/>
        <v>1492</v>
      </c>
      <c r="JJ187" s="1">
        <f t="shared" si="2254"/>
        <v>3086</v>
      </c>
      <c r="JK187" s="1">
        <f t="shared" si="2255"/>
        <v>48.3</v>
      </c>
      <c r="JL187"/>
      <c r="JM187"/>
      <c r="JN187"/>
      <c r="JO187"/>
      <c r="JP187"/>
      <c r="JQ187"/>
      <c r="JR187"/>
      <c r="JS187"/>
      <c r="JT187"/>
      <c r="JU187"/>
      <c r="JV187"/>
      <c r="JW187"/>
      <c r="JX187"/>
      <c r="JY187"/>
      <c r="JZ187"/>
      <c r="KA187"/>
      <c r="KB187"/>
      <c r="KC187"/>
      <c r="KD187"/>
      <c r="KF187" s="1">
        <f t="shared" si="2257"/>
        <v>3012</v>
      </c>
      <c r="KG187" s="1">
        <f t="shared" si="2258"/>
        <v>3109</v>
      </c>
      <c r="KH187" s="1">
        <f t="shared" si="2259"/>
        <v>96.9</v>
      </c>
      <c r="KI187"/>
      <c r="KJ187"/>
      <c r="KK187"/>
      <c r="KL187"/>
      <c r="KM187"/>
      <c r="KN187"/>
      <c r="KO187"/>
      <c r="KP187"/>
      <c r="KQ187"/>
      <c r="KR187"/>
      <c r="KS187"/>
      <c r="KT187"/>
      <c r="KU187"/>
      <c r="KV187"/>
      <c r="KW187"/>
      <c r="KX187"/>
      <c r="KY187"/>
      <c r="KZ187"/>
      <c r="LA187"/>
      <c r="LC187" s="1">
        <f t="shared" si="2261"/>
        <v>580</v>
      </c>
      <c r="LD187" s="1">
        <f t="shared" si="2262"/>
        <v>3411</v>
      </c>
      <c r="LE187" s="1">
        <f t="shared" si="2263"/>
        <v>17</v>
      </c>
      <c r="LF187"/>
      <c r="LG187"/>
      <c r="LH187"/>
      <c r="LI187"/>
      <c r="LJ187"/>
      <c r="LK187"/>
      <c r="LL187"/>
      <c r="LM187"/>
      <c r="LN187"/>
      <c r="LO187"/>
      <c r="LP187"/>
      <c r="LQ187"/>
      <c r="LR187"/>
      <c r="LS187"/>
      <c r="LT187"/>
      <c r="LU187"/>
      <c r="LV187"/>
      <c r="LW187"/>
      <c r="LX187"/>
      <c r="LZ187" s="1">
        <f t="shared" si="2265"/>
        <v>832</v>
      </c>
      <c r="MA187" s="1">
        <f t="shared" si="2266"/>
        <v>3190</v>
      </c>
      <c r="MB187" s="1">
        <f t="shared" si="2267"/>
        <v>26.1</v>
      </c>
      <c r="MC187"/>
      <c r="MD187"/>
      <c r="ME187"/>
      <c r="MF187"/>
      <c r="MG187"/>
      <c r="MH187"/>
      <c r="MI187"/>
      <c r="MJ187"/>
      <c r="MK187"/>
      <c r="ML187"/>
      <c r="MM187"/>
      <c r="MN187"/>
      <c r="MO187"/>
      <c r="MP187"/>
      <c r="MQ187"/>
      <c r="MR187"/>
      <c r="MS187"/>
      <c r="MT187"/>
      <c r="MU187"/>
      <c r="MW187" s="1">
        <f t="shared" si="2269"/>
        <v>1682</v>
      </c>
      <c r="MX187" s="1">
        <f t="shared" si="2270"/>
        <v>2925</v>
      </c>
      <c r="MY187" s="1">
        <f t="shared" si="2271"/>
        <v>57.5</v>
      </c>
      <c r="MZ187"/>
      <c r="NA187"/>
      <c r="NB187"/>
      <c r="NC187"/>
      <c r="ND187"/>
      <c r="NE187"/>
      <c r="NF187"/>
      <c r="NG187"/>
      <c r="NH187"/>
      <c r="NI187"/>
      <c r="NJ187"/>
      <c r="NK187"/>
      <c r="NL187"/>
      <c r="NM187"/>
      <c r="NN187"/>
      <c r="NO187"/>
      <c r="NP187"/>
      <c r="NQ187"/>
      <c r="NR187"/>
      <c r="NT187" s="1">
        <f t="shared" si="2273"/>
        <v>372</v>
      </c>
      <c r="NU187" s="1">
        <f t="shared" si="2274"/>
        <v>2925</v>
      </c>
      <c r="NV187" s="1">
        <f t="shared" si="2275"/>
        <v>12.7</v>
      </c>
      <c r="NW187"/>
      <c r="NX187"/>
      <c r="NY187"/>
      <c r="NZ187"/>
      <c r="OA187"/>
      <c r="OB187"/>
      <c r="OC187"/>
      <c r="OD187"/>
      <c r="OE187"/>
      <c r="OF187"/>
      <c r="OG187"/>
      <c r="OH187"/>
      <c r="OI187"/>
      <c r="OJ187"/>
      <c r="OK187"/>
      <c r="OL187"/>
      <c r="OM187"/>
      <c r="ON187"/>
      <c r="OO187"/>
      <c r="OQ187" s="1">
        <f t="shared" si="2277"/>
        <v>153</v>
      </c>
      <c r="OR187" s="1">
        <f t="shared" si="2278"/>
        <v>2463</v>
      </c>
      <c r="OS187" s="1">
        <f t="shared" si="2279"/>
        <v>6.2</v>
      </c>
      <c r="OT187"/>
      <c r="OU187"/>
      <c r="OV187"/>
      <c r="OW187"/>
      <c r="OX187"/>
      <c r="OY187"/>
      <c r="OZ187"/>
      <c r="PA187"/>
      <c r="PB187"/>
      <c r="PC187"/>
      <c r="PD187"/>
      <c r="PE187"/>
      <c r="PF187"/>
      <c r="PG187"/>
      <c r="PH187"/>
      <c r="PI187"/>
      <c r="PJ187"/>
      <c r="PK187"/>
      <c r="PL187"/>
      <c r="PN187" s="1">
        <f t="shared" si="2281"/>
        <v>73</v>
      </c>
      <c r="PO187" s="1">
        <f t="shared" si="2282"/>
        <v>2094</v>
      </c>
      <c r="PP187" s="1">
        <f t="shared" si="2283"/>
        <v>3.5</v>
      </c>
      <c r="PQ187"/>
      <c r="PR187"/>
      <c r="PS187"/>
      <c r="PT187"/>
      <c r="PU187"/>
      <c r="PV187"/>
      <c r="PW187"/>
      <c r="PX187"/>
      <c r="PY187"/>
      <c r="PZ187"/>
      <c r="QA187"/>
      <c r="QB187"/>
      <c r="QC187"/>
      <c r="QD187"/>
      <c r="QE187"/>
      <c r="QF187"/>
      <c r="QG187"/>
      <c r="QH187"/>
      <c r="QI187"/>
      <c r="QN187"/>
      <c r="QO187"/>
      <c r="QP187"/>
      <c r="QQ187"/>
      <c r="QR187"/>
      <c r="QS187"/>
      <c r="QT187"/>
      <c r="QU187"/>
      <c r="QV187"/>
      <c r="QW187"/>
      <c r="QX187"/>
      <c r="QY187"/>
      <c r="QZ187"/>
      <c r="RA187"/>
      <c r="RB187"/>
      <c r="RC187"/>
      <c r="RD187"/>
      <c r="RE187"/>
      <c r="RF187"/>
    </row>
    <row r="188" spans="1:474">
      <c r="A188" s="20" t="s">
        <v>13</v>
      </c>
      <c r="B188" s="20" t="s">
        <v>18</v>
      </c>
      <c r="C188" s="20">
        <v>49</v>
      </c>
      <c r="D188" s="20" t="s">
        <v>16</v>
      </c>
      <c r="E188" s="20">
        <v>451</v>
      </c>
      <c r="F188" s="23">
        <v>3403</v>
      </c>
      <c r="G188" s="20">
        <v>13.3</v>
      </c>
      <c r="H188" s="20">
        <v>141</v>
      </c>
      <c r="I188" s="23">
        <v>4481</v>
      </c>
      <c r="J188" s="20">
        <v>3.1</v>
      </c>
      <c r="K188" s="20">
        <v>593</v>
      </c>
      <c r="L188" s="23">
        <v>4974</v>
      </c>
      <c r="M188" s="20">
        <v>11.9</v>
      </c>
      <c r="N188" s="20">
        <v>445</v>
      </c>
      <c r="O188" s="23">
        <v>3568</v>
      </c>
      <c r="P188" s="20">
        <v>12.5</v>
      </c>
      <c r="Q188" s="20">
        <v>647</v>
      </c>
      <c r="R188" s="23">
        <v>4150</v>
      </c>
      <c r="S188" s="20">
        <v>15.6</v>
      </c>
      <c r="T188" s="20">
        <v>583</v>
      </c>
      <c r="U188" s="23">
        <v>4190</v>
      </c>
      <c r="V188" s="20">
        <v>13.9</v>
      </c>
      <c r="W188" s="20">
        <v>1206</v>
      </c>
      <c r="X188" s="23">
        <v>4401</v>
      </c>
      <c r="Y188" s="20">
        <v>27.4</v>
      </c>
      <c r="Z188" s="20">
        <v>963</v>
      </c>
      <c r="AA188" s="23">
        <v>3537</v>
      </c>
      <c r="AB188" s="20">
        <v>27.2</v>
      </c>
      <c r="AC188" s="23">
        <v>1773</v>
      </c>
      <c r="AD188" s="23">
        <v>4152</v>
      </c>
      <c r="AE188" s="20">
        <v>42.7</v>
      </c>
      <c r="AF188" s="23">
        <v>1485</v>
      </c>
      <c r="AG188" s="23">
        <v>3617</v>
      </c>
      <c r="AH188" s="20">
        <v>41.1</v>
      </c>
      <c r="AI188" s="23">
        <v>3496</v>
      </c>
      <c r="AJ188" s="23">
        <v>3238</v>
      </c>
      <c r="AK188" s="20">
        <v>108</v>
      </c>
      <c r="AL188" s="20">
        <v>646</v>
      </c>
      <c r="AM188" s="23">
        <v>4627</v>
      </c>
      <c r="AN188" s="20">
        <v>14</v>
      </c>
      <c r="AO188" s="20">
        <v>1144</v>
      </c>
      <c r="AP188" s="23">
        <v>3220</v>
      </c>
      <c r="AQ188" s="20">
        <v>35.5</v>
      </c>
      <c r="AR188" s="23">
        <v>1620</v>
      </c>
      <c r="AS188" s="23">
        <v>2427</v>
      </c>
      <c r="AT188" s="20">
        <v>66.7</v>
      </c>
      <c r="AU188" s="20">
        <v>536</v>
      </c>
      <c r="AV188" s="23">
        <v>2781</v>
      </c>
      <c r="AW188" s="20">
        <v>19.3</v>
      </c>
      <c r="AX188" s="20">
        <v>145</v>
      </c>
      <c r="AY188" s="23">
        <v>2531</v>
      </c>
      <c r="AZ188" s="20">
        <v>5.7</v>
      </c>
      <c r="BA188" s="20">
        <v>43</v>
      </c>
      <c r="BB188" s="23">
        <v>2960</v>
      </c>
      <c r="BC188" s="20">
        <v>1.5</v>
      </c>
      <c r="BE188" s="35"/>
      <c r="BF188" s="1" t="str">
        <f t="shared" si="2213"/>
        <v>明細部</v>
      </c>
      <c r="BG188" s="1" t="str">
        <f t="shared" si="2214"/>
        <v>同規模</v>
      </c>
      <c r="BH188" s="1">
        <f t="shared" si="2215"/>
        <v>49</v>
      </c>
      <c r="BI188" s="1" t="str">
        <f t="shared" si="2216"/>
        <v>女</v>
      </c>
      <c r="BJ188" s="1">
        <f t="shared" si="2217"/>
        <v>451</v>
      </c>
      <c r="BK188" s="1">
        <f t="shared" si="2218"/>
        <v>3403</v>
      </c>
      <c r="BL188" s="1">
        <f t="shared" si="2219"/>
        <v>13.3</v>
      </c>
      <c r="BM188"/>
      <c r="BN188"/>
      <c r="BO188"/>
      <c r="BP188"/>
      <c r="BQ188"/>
      <c r="BR188"/>
      <c r="BS188"/>
      <c r="BT188"/>
      <c r="BU188"/>
      <c r="BV188"/>
      <c r="BW188"/>
      <c r="BX188"/>
      <c r="BY188"/>
      <c r="BZ188"/>
      <c r="CA188"/>
      <c r="CB188"/>
      <c r="CC188"/>
      <c r="CD188"/>
      <c r="CE188"/>
      <c r="CG188" s="1">
        <f t="shared" si="2221"/>
        <v>141</v>
      </c>
      <c r="CH188" s="1">
        <f t="shared" si="2222"/>
        <v>4481</v>
      </c>
      <c r="CI188" s="1">
        <f t="shared" si="2223"/>
        <v>3.1</v>
      </c>
      <c r="CJ188"/>
      <c r="CK188"/>
      <c r="CL188"/>
      <c r="CM188"/>
      <c r="CN188"/>
      <c r="CO188"/>
      <c r="CP188"/>
      <c r="CQ188"/>
      <c r="CR188"/>
      <c r="CS188"/>
      <c r="CT188"/>
      <c r="CU188"/>
      <c r="CV188"/>
      <c r="CW188"/>
      <c r="CX188"/>
      <c r="CY188"/>
      <c r="CZ188"/>
      <c r="DA188"/>
      <c r="DB188"/>
      <c r="DD188" s="1">
        <f t="shared" si="2225"/>
        <v>593</v>
      </c>
      <c r="DE188" s="1">
        <f t="shared" si="2226"/>
        <v>4974</v>
      </c>
      <c r="DF188" s="1">
        <f t="shared" si="2227"/>
        <v>11.9</v>
      </c>
      <c r="DG188"/>
      <c r="DH188"/>
      <c r="DI188"/>
      <c r="DJ188"/>
      <c r="DK188"/>
      <c r="DL188"/>
      <c r="DM188"/>
      <c r="DN188"/>
      <c r="DO188"/>
      <c r="DP188"/>
      <c r="DQ188"/>
      <c r="DR188"/>
      <c r="DS188"/>
      <c r="DT188"/>
      <c r="DU188"/>
      <c r="DV188"/>
      <c r="DW188"/>
      <c r="DX188"/>
      <c r="DY188"/>
      <c r="EA188" s="1">
        <f t="shared" si="2229"/>
        <v>445</v>
      </c>
      <c r="EB188" s="1">
        <f t="shared" si="2230"/>
        <v>3568</v>
      </c>
      <c r="EC188" s="1">
        <f t="shared" si="2231"/>
        <v>12.5</v>
      </c>
      <c r="ED188"/>
      <c r="EE188"/>
      <c r="EF188"/>
      <c r="EG188"/>
      <c r="EH188"/>
      <c r="EI188"/>
      <c r="EJ188"/>
      <c r="EK188"/>
      <c r="EL188"/>
      <c r="EM188"/>
      <c r="EN188"/>
      <c r="EO188"/>
      <c r="EP188"/>
      <c r="EQ188"/>
      <c r="ER188"/>
      <c r="ES188"/>
      <c r="ET188"/>
      <c r="EU188"/>
      <c r="EV188"/>
      <c r="EX188" s="1">
        <f t="shared" si="2233"/>
        <v>647</v>
      </c>
      <c r="EY188" s="1">
        <f t="shared" si="2234"/>
        <v>4150</v>
      </c>
      <c r="EZ188" s="1">
        <f t="shared" si="2235"/>
        <v>15.6</v>
      </c>
      <c r="FA188"/>
      <c r="FB188"/>
      <c r="FC188"/>
      <c r="FD188"/>
      <c r="FE188"/>
      <c r="FF188"/>
      <c r="FG188"/>
      <c r="FH188"/>
      <c r="FI188"/>
      <c r="FJ188"/>
      <c r="FK188"/>
      <c r="FL188"/>
      <c r="FM188"/>
      <c r="FN188"/>
      <c r="FO188"/>
      <c r="FP188"/>
      <c r="FQ188"/>
      <c r="FR188"/>
      <c r="FS188"/>
      <c r="FU188" s="1">
        <f t="shared" si="2237"/>
        <v>583</v>
      </c>
      <c r="FV188" s="1">
        <f t="shared" si="2238"/>
        <v>4190</v>
      </c>
      <c r="FW188" s="1">
        <f t="shared" si="2239"/>
        <v>13.9</v>
      </c>
      <c r="FX188"/>
      <c r="FY188"/>
      <c r="FZ188"/>
      <c r="GA188"/>
      <c r="GB188"/>
      <c r="GC188"/>
      <c r="GD188"/>
      <c r="GE188"/>
      <c r="GF188"/>
      <c r="GG188"/>
      <c r="GH188"/>
      <c r="GI188"/>
      <c r="GJ188"/>
      <c r="GK188"/>
      <c r="GL188"/>
      <c r="GM188"/>
      <c r="GN188"/>
      <c r="GO188"/>
      <c r="GP188"/>
      <c r="GR188" s="1">
        <f t="shared" si="2241"/>
        <v>1206</v>
      </c>
      <c r="GS188" s="1">
        <f t="shared" si="2242"/>
        <v>4401</v>
      </c>
      <c r="GT188" s="1">
        <f t="shared" si="2243"/>
        <v>27.4</v>
      </c>
      <c r="GU188"/>
      <c r="GV188"/>
      <c r="GW188"/>
      <c r="GX188"/>
      <c r="GY188"/>
      <c r="GZ188"/>
      <c r="HA188"/>
      <c r="HB188"/>
      <c r="HC188"/>
      <c r="HD188"/>
      <c r="HE188"/>
      <c r="HF188"/>
      <c r="HG188"/>
      <c r="HH188"/>
      <c r="HI188"/>
      <c r="HJ188"/>
      <c r="HK188"/>
      <c r="HL188"/>
      <c r="HM188"/>
      <c r="HO188" s="1">
        <f t="shared" si="2245"/>
        <v>963</v>
      </c>
      <c r="HP188" s="1">
        <f t="shared" si="2246"/>
        <v>3537</v>
      </c>
      <c r="HQ188" s="1">
        <f t="shared" si="2247"/>
        <v>27.2</v>
      </c>
      <c r="HR188"/>
      <c r="HS188"/>
      <c r="HT188"/>
      <c r="HU188"/>
      <c r="HV188"/>
      <c r="HW188"/>
      <c r="HX188"/>
      <c r="HY188"/>
      <c r="HZ188"/>
      <c r="IA188"/>
      <c r="IB188"/>
      <c r="IC188"/>
      <c r="ID188"/>
      <c r="IE188"/>
      <c r="IF188"/>
      <c r="IG188"/>
      <c r="IH188"/>
      <c r="II188"/>
      <c r="IJ188"/>
      <c r="IL188" s="1">
        <f t="shared" si="2249"/>
        <v>1773</v>
      </c>
      <c r="IM188" s="1">
        <f t="shared" si="2250"/>
        <v>4152</v>
      </c>
      <c r="IN188" s="1">
        <f t="shared" si="2251"/>
        <v>42.7</v>
      </c>
      <c r="IO188"/>
      <c r="IP188"/>
      <c r="IQ188"/>
      <c r="IR188"/>
      <c r="IS188"/>
      <c r="IT188"/>
      <c r="IU188"/>
      <c r="IV188"/>
      <c r="IW188"/>
      <c r="IX188"/>
      <c r="IY188"/>
      <c r="IZ188"/>
      <c r="JA188"/>
      <c r="JB188"/>
      <c r="JC188"/>
      <c r="JD188"/>
      <c r="JE188"/>
      <c r="JF188"/>
      <c r="JG188"/>
      <c r="JI188" s="1">
        <f t="shared" si="2253"/>
        <v>1485</v>
      </c>
      <c r="JJ188" s="1">
        <f t="shared" si="2254"/>
        <v>3617</v>
      </c>
      <c r="JK188" s="1">
        <f t="shared" si="2255"/>
        <v>41.1</v>
      </c>
      <c r="JL188"/>
      <c r="JM188"/>
      <c r="JN188"/>
      <c r="JO188"/>
      <c r="JP188"/>
      <c r="JQ188"/>
      <c r="JR188"/>
      <c r="JS188"/>
      <c r="JT188"/>
      <c r="JU188"/>
      <c r="JV188"/>
      <c r="JW188"/>
      <c r="JX188"/>
      <c r="JY188"/>
      <c r="JZ188"/>
      <c r="KA188"/>
      <c r="KB188"/>
      <c r="KC188"/>
      <c r="KD188"/>
      <c r="KF188" s="1">
        <f t="shared" si="2257"/>
        <v>3496</v>
      </c>
      <c r="KG188" s="1">
        <f t="shared" si="2258"/>
        <v>3238</v>
      </c>
      <c r="KH188" s="1">
        <f t="shared" si="2259"/>
        <v>108</v>
      </c>
      <c r="KI188"/>
      <c r="KJ188"/>
      <c r="KK188"/>
      <c r="KL188"/>
      <c r="KM188"/>
      <c r="KN188"/>
      <c r="KO188"/>
      <c r="KP188"/>
      <c r="KQ188"/>
      <c r="KR188"/>
      <c r="KS188"/>
      <c r="KT188"/>
      <c r="KU188"/>
      <c r="KV188"/>
      <c r="KW188"/>
      <c r="KX188"/>
      <c r="KY188"/>
      <c r="KZ188"/>
      <c r="LA188"/>
      <c r="LC188" s="1">
        <f t="shared" si="2261"/>
        <v>646</v>
      </c>
      <c r="LD188" s="1">
        <f t="shared" si="2262"/>
        <v>4627</v>
      </c>
      <c r="LE188" s="1">
        <f t="shared" si="2263"/>
        <v>14</v>
      </c>
      <c r="LF188"/>
      <c r="LG188"/>
      <c r="LH188"/>
      <c r="LI188"/>
      <c r="LJ188"/>
      <c r="LK188"/>
      <c r="LL188"/>
      <c r="LM188"/>
      <c r="LN188"/>
      <c r="LO188"/>
      <c r="LP188"/>
      <c r="LQ188"/>
      <c r="LR188"/>
      <c r="LS188"/>
      <c r="LT188"/>
      <c r="LU188"/>
      <c r="LV188"/>
      <c r="LW188"/>
      <c r="LX188"/>
      <c r="LZ188" s="1">
        <f t="shared" si="2265"/>
        <v>1144</v>
      </c>
      <c r="MA188" s="1">
        <f t="shared" si="2266"/>
        <v>3220</v>
      </c>
      <c r="MB188" s="1">
        <f t="shared" si="2267"/>
        <v>35.5</v>
      </c>
      <c r="MC188"/>
      <c r="MD188"/>
      <c r="ME188"/>
      <c r="MF188"/>
      <c r="MG188"/>
      <c r="MH188"/>
      <c r="MI188"/>
      <c r="MJ188"/>
      <c r="MK188"/>
      <c r="ML188"/>
      <c r="MM188"/>
      <c r="MN188"/>
      <c r="MO188"/>
      <c r="MP188"/>
      <c r="MQ188"/>
      <c r="MR188"/>
      <c r="MS188"/>
      <c r="MT188"/>
      <c r="MU188"/>
      <c r="MW188" s="1">
        <f t="shared" si="2269"/>
        <v>1620</v>
      </c>
      <c r="MX188" s="1">
        <f t="shared" si="2270"/>
        <v>2427</v>
      </c>
      <c r="MY188" s="1">
        <f t="shared" si="2271"/>
        <v>66.7</v>
      </c>
      <c r="MZ188"/>
      <c r="NA188"/>
      <c r="NB188"/>
      <c r="NC188"/>
      <c r="ND188"/>
      <c r="NE188"/>
      <c r="NF188"/>
      <c r="NG188"/>
      <c r="NH188"/>
      <c r="NI188"/>
      <c r="NJ188"/>
      <c r="NK188"/>
      <c r="NL188"/>
      <c r="NM188"/>
      <c r="NN188"/>
      <c r="NO188"/>
      <c r="NP188"/>
      <c r="NQ188"/>
      <c r="NR188"/>
      <c r="NT188" s="1">
        <f t="shared" si="2273"/>
        <v>536</v>
      </c>
      <c r="NU188" s="1">
        <f t="shared" si="2274"/>
        <v>2781</v>
      </c>
      <c r="NV188" s="1">
        <f t="shared" si="2275"/>
        <v>19.3</v>
      </c>
      <c r="NW188"/>
      <c r="NX188"/>
      <c r="NY188"/>
      <c r="NZ188"/>
      <c r="OA188"/>
      <c r="OB188"/>
      <c r="OC188"/>
      <c r="OD188"/>
      <c r="OE188"/>
      <c r="OF188"/>
      <c r="OG188"/>
      <c r="OH188"/>
      <c r="OI188"/>
      <c r="OJ188"/>
      <c r="OK188"/>
      <c r="OL188"/>
      <c r="OM188"/>
      <c r="ON188"/>
      <c r="OO188"/>
      <c r="OQ188" s="1">
        <f t="shared" si="2277"/>
        <v>145</v>
      </c>
      <c r="OR188" s="1">
        <f t="shared" si="2278"/>
        <v>2531</v>
      </c>
      <c r="OS188" s="1">
        <f t="shared" si="2279"/>
        <v>5.7</v>
      </c>
      <c r="OT188"/>
      <c r="OU188"/>
      <c r="OV188"/>
      <c r="OW188"/>
      <c r="OX188"/>
      <c r="OY188"/>
      <c r="OZ188"/>
      <c r="PA188"/>
      <c r="PB188"/>
      <c r="PC188"/>
      <c r="PD188"/>
      <c r="PE188"/>
      <c r="PF188"/>
      <c r="PG188"/>
      <c r="PH188"/>
      <c r="PI188"/>
      <c r="PJ188"/>
      <c r="PK188"/>
      <c r="PL188"/>
      <c r="PN188" s="1">
        <f t="shared" si="2281"/>
        <v>43</v>
      </c>
      <c r="PO188" s="1">
        <f t="shared" si="2282"/>
        <v>2960</v>
      </c>
      <c r="PP188" s="1">
        <f t="shared" si="2283"/>
        <v>1.5</v>
      </c>
      <c r="PQ188"/>
      <c r="PR188"/>
      <c r="PS188"/>
      <c r="PT188"/>
      <c r="PU188"/>
      <c r="PV188"/>
      <c r="PW188"/>
      <c r="PX188"/>
      <c r="PY188"/>
      <c r="PZ188"/>
      <c r="QA188"/>
      <c r="QB188"/>
      <c r="QC188"/>
      <c r="QD188"/>
      <c r="QE188"/>
      <c r="QF188"/>
      <c r="QG188"/>
      <c r="QH188"/>
      <c r="QI188"/>
      <c r="QN188"/>
      <c r="QO188"/>
      <c r="QP188"/>
      <c r="QQ188"/>
      <c r="QR188"/>
      <c r="QS188"/>
      <c r="QT188"/>
      <c r="QU188"/>
      <c r="QV188"/>
      <c r="QW188"/>
      <c r="QX188"/>
      <c r="QY188"/>
      <c r="QZ188"/>
      <c r="RA188"/>
      <c r="RB188"/>
      <c r="RC188"/>
      <c r="RD188"/>
      <c r="RE188"/>
      <c r="RF188"/>
    </row>
    <row r="189" spans="1:474">
      <c r="A189" s="20" t="s">
        <v>13</v>
      </c>
      <c r="B189" s="20" t="s">
        <v>18</v>
      </c>
      <c r="C189" s="20">
        <v>50</v>
      </c>
      <c r="D189" s="20" t="s">
        <v>16</v>
      </c>
      <c r="E189" s="20">
        <v>604</v>
      </c>
      <c r="F189" s="23">
        <v>4736</v>
      </c>
      <c r="G189" s="20">
        <v>12.8</v>
      </c>
      <c r="H189" s="20">
        <v>129</v>
      </c>
      <c r="I189" s="23">
        <v>3916</v>
      </c>
      <c r="J189" s="20">
        <v>3.3</v>
      </c>
      <c r="K189" s="20">
        <v>729</v>
      </c>
      <c r="L189" s="23">
        <v>4801</v>
      </c>
      <c r="M189" s="20">
        <v>15.2</v>
      </c>
      <c r="N189" s="20">
        <v>506</v>
      </c>
      <c r="O189" s="23">
        <v>3524</v>
      </c>
      <c r="P189" s="20">
        <v>14.4</v>
      </c>
      <c r="Q189" s="20">
        <v>768</v>
      </c>
      <c r="R189" s="23">
        <v>3431</v>
      </c>
      <c r="S189" s="20">
        <v>22.4</v>
      </c>
      <c r="T189" s="20">
        <v>667</v>
      </c>
      <c r="U189" s="23">
        <v>3842</v>
      </c>
      <c r="V189" s="20">
        <v>17.399999999999999</v>
      </c>
      <c r="W189" s="23">
        <v>1349</v>
      </c>
      <c r="X189" s="23">
        <v>4580</v>
      </c>
      <c r="Y189" s="20">
        <v>29.5</v>
      </c>
      <c r="Z189" s="20">
        <v>1023</v>
      </c>
      <c r="AA189" s="23">
        <v>3738</v>
      </c>
      <c r="AB189" s="20">
        <v>27.4</v>
      </c>
      <c r="AC189" s="23">
        <v>1866</v>
      </c>
      <c r="AD189" s="23">
        <v>3554</v>
      </c>
      <c r="AE189" s="20">
        <v>52.5</v>
      </c>
      <c r="AF189" s="23">
        <v>1654</v>
      </c>
      <c r="AG189" s="23">
        <v>4036</v>
      </c>
      <c r="AH189" s="20">
        <v>41</v>
      </c>
      <c r="AI189" s="23">
        <v>2754</v>
      </c>
      <c r="AJ189" s="23">
        <v>3965</v>
      </c>
      <c r="AK189" s="20">
        <v>69.5</v>
      </c>
      <c r="AL189" s="20">
        <v>655</v>
      </c>
      <c r="AM189" s="23">
        <v>5293</v>
      </c>
      <c r="AN189" s="20">
        <v>12.4</v>
      </c>
      <c r="AO189" s="20">
        <v>1236</v>
      </c>
      <c r="AP189" s="23">
        <v>4158</v>
      </c>
      <c r="AQ189" s="20">
        <v>29.7</v>
      </c>
      <c r="AR189" s="23">
        <v>2259</v>
      </c>
      <c r="AS189" s="23">
        <v>3026</v>
      </c>
      <c r="AT189" s="20">
        <v>74.7</v>
      </c>
      <c r="AU189" s="20">
        <v>494</v>
      </c>
      <c r="AV189" s="23">
        <v>2895</v>
      </c>
      <c r="AW189" s="20">
        <v>17.100000000000001</v>
      </c>
      <c r="AX189" s="20">
        <v>136</v>
      </c>
      <c r="AY189" s="23">
        <v>3256</v>
      </c>
      <c r="AZ189" s="20">
        <v>4.2</v>
      </c>
      <c r="BA189" s="20">
        <v>79</v>
      </c>
      <c r="BB189" s="23">
        <v>2662</v>
      </c>
      <c r="BC189" s="20">
        <v>3</v>
      </c>
      <c r="BE189" s="35"/>
      <c r="BF189" s="1" t="str">
        <f t="shared" si="2213"/>
        <v>明細部</v>
      </c>
      <c r="BG189" s="1" t="str">
        <f t="shared" si="2214"/>
        <v>同規模</v>
      </c>
      <c r="BH189" s="1">
        <f t="shared" si="2215"/>
        <v>50</v>
      </c>
      <c r="BI189" s="1" t="str">
        <f t="shared" si="2216"/>
        <v>女</v>
      </c>
      <c r="BJ189" s="1">
        <f t="shared" si="2217"/>
        <v>604</v>
      </c>
      <c r="BK189" s="1">
        <f t="shared" si="2218"/>
        <v>4736</v>
      </c>
      <c r="BL189" s="1">
        <f t="shared" si="2219"/>
        <v>12.8</v>
      </c>
      <c r="BM189"/>
      <c r="BN189"/>
      <c r="BO189"/>
      <c r="BP189"/>
      <c r="BQ189"/>
      <c r="BR189"/>
      <c r="BS189"/>
      <c r="BT189"/>
      <c r="BU189"/>
      <c r="BV189"/>
      <c r="BW189"/>
      <c r="BX189"/>
      <c r="BY189"/>
      <c r="BZ189"/>
      <c r="CA189"/>
      <c r="CB189"/>
      <c r="CC189"/>
      <c r="CD189"/>
      <c r="CE189"/>
      <c r="CG189" s="1">
        <f t="shared" si="2221"/>
        <v>129</v>
      </c>
      <c r="CH189" s="1">
        <f t="shared" si="2222"/>
        <v>3916</v>
      </c>
      <c r="CI189" s="1">
        <f t="shared" si="2223"/>
        <v>3.3</v>
      </c>
      <c r="CJ189"/>
      <c r="CK189"/>
      <c r="CL189"/>
      <c r="CM189"/>
      <c r="CN189"/>
      <c r="CO189"/>
      <c r="CP189"/>
      <c r="CQ189"/>
      <c r="CR189"/>
      <c r="CS189"/>
      <c r="CT189"/>
      <c r="CU189"/>
      <c r="CV189"/>
      <c r="CW189"/>
      <c r="CX189"/>
      <c r="CY189"/>
      <c r="CZ189"/>
      <c r="DA189"/>
      <c r="DB189"/>
      <c r="DD189" s="1">
        <f t="shared" si="2225"/>
        <v>729</v>
      </c>
      <c r="DE189" s="1">
        <f t="shared" si="2226"/>
        <v>4801</v>
      </c>
      <c r="DF189" s="1">
        <f t="shared" si="2227"/>
        <v>15.2</v>
      </c>
      <c r="DG189"/>
      <c r="DH189"/>
      <c r="DI189"/>
      <c r="DJ189"/>
      <c r="DK189"/>
      <c r="DL189"/>
      <c r="DM189"/>
      <c r="DN189"/>
      <c r="DO189"/>
      <c r="DP189"/>
      <c r="DQ189"/>
      <c r="DR189"/>
      <c r="DS189"/>
      <c r="DT189"/>
      <c r="DU189"/>
      <c r="DV189"/>
      <c r="DW189"/>
      <c r="DX189"/>
      <c r="DY189"/>
      <c r="EA189" s="1">
        <f t="shared" si="2229"/>
        <v>506</v>
      </c>
      <c r="EB189" s="1">
        <f t="shared" si="2230"/>
        <v>3524</v>
      </c>
      <c r="EC189" s="1">
        <f t="shared" si="2231"/>
        <v>14.4</v>
      </c>
      <c r="ED189"/>
      <c r="EE189"/>
      <c r="EF189"/>
      <c r="EG189"/>
      <c r="EH189"/>
      <c r="EI189"/>
      <c r="EJ189"/>
      <c r="EK189"/>
      <c r="EL189"/>
      <c r="EM189"/>
      <c r="EN189"/>
      <c r="EO189"/>
      <c r="EP189"/>
      <c r="EQ189"/>
      <c r="ER189"/>
      <c r="ES189"/>
      <c r="ET189"/>
      <c r="EU189"/>
      <c r="EV189"/>
      <c r="EX189" s="1">
        <f t="shared" si="2233"/>
        <v>768</v>
      </c>
      <c r="EY189" s="1">
        <f t="shared" si="2234"/>
        <v>3431</v>
      </c>
      <c r="EZ189" s="1">
        <f t="shared" si="2235"/>
        <v>22.4</v>
      </c>
      <c r="FA189"/>
      <c r="FB189"/>
      <c r="FC189"/>
      <c r="FD189"/>
      <c r="FE189"/>
      <c r="FF189"/>
      <c r="FG189"/>
      <c r="FH189"/>
      <c r="FI189"/>
      <c r="FJ189"/>
      <c r="FK189"/>
      <c r="FL189"/>
      <c r="FM189"/>
      <c r="FN189"/>
      <c r="FO189"/>
      <c r="FP189"/>
      <c r="FQ189"/>
      <c r="FR189"/>
      <c r="FS189"/>
      <c r="FU189" s="1">
        <f t="shared" si="2237"/>
        <v>667</v>
      </c>
      <c r="FV189" s="1">
        <f t="shared" si="2238"/>
        <v>3842</v>
      </c>
      <c r="FW189" s="1">
        <f t="shared" si="2239"/>
        <v>17.399999999999999</v>
      </c>
      <c r="FX189"/>
      <c r="FY189"/>
      <c r="FZ189"/>
      <c r="GA189"/>
      <c r="GB189"/>
      <c r="GC189"/>
      <c r="GD189"/>
      <c r="GE189"/>
      <c r="GF189"/>
      <c r="GG189"/>
      <c r="GH189"/>
      <c r="GI189"/>
      <c r="GJ189"/>
      <c r="GK189"/>
      <c r="GL189"/>
      <c r="GM189"/>
      <c r="GN189"/>
      <c r="GO189"/>
      <c r="GP189"/>
      <c r="GR189" s="1">
        <f t="shared" si="2241"/>
        <v>1349</v>
      </c>
      <c r="GS189" s="1">
        <f t="shared" si="2242"/>
        <v>4580</v>
      </c>
      <c r="GT189" s="1">
        <f t="shared" si="2243"/>
        <v>29.5</v>
      </c>
      <c r="GU189"/>
      <c r="GV189"/>
      <c r="GW189"/>
      <c r="GX189"/>
      <c r="GY189"/>
      <c r="GZ189"/>
      <c r="HA189"/>
      <c r="HB189"/>
      <c r="HC189"/>
      <c r="HD189"/>
      <c r="HE189"/>
      <c r="HF189"/>
      <c r="HG189"/>
      <c r="HH189"/>
      <c r="HI189"/>
      <c r="HJ189"/>
      <c r="HK189"/>
      <c r="HL189"/>
      <c r="HM189"/>
      <c r="HO189" s="1">
        <f t="shared" si="2245"/>
        <v>1023</v>
      </c>
      <c r="HP189" s="1">
        <f t="shared" si="2246"/>
        <v>3738</v>
      </c>
      <c r="HQ189" s="1">
        <f t="shared" si="2247"/>
        <v>27.4</v>
      </c>
      <c r="HR189"/>
      <c r="HS189"/>
      <c r="HT189"/>
      <c r="HU189"/>
      <c r="HV189"/>
      <c r="HW189"/>
      <c r="HX189"/>
      <c r="HY189"/>
      <c r="HZ189"/>
      <c r="IA189"/>
      <c r="IB189"/>
      <c r="IC189"/>
      <c r="ID189"/>
      <c r="IE189"/>
      <c r="IF189"/>
      <c r="IG189"/>
      <c r="IH189"/>
      <c r="II189"/>
      <c r="IJ189"/>
      <c r="IL189" s="1">
        <f t="shared" si="2249"/>
        <v>1866</v>
      </c>
      <c r="IM189" s="1">
        <f t="shared" si="2250"/>
        <v>3554</v>
      </c>
      <c r="IN189" s="1">
        <f t="shared" si="2251"/>
        <v>52.5</v>
      </c>
      <c r="IO189"/>
      <c r="IP189"/>
      <c r="IQ189"/>
      <c r="IR189"/>
      <c r="IS189"/>
      <c r="IT189"/>
      <c r="IU189"/>
      <c r="IV189"/>
      <c r="IW189"/>
      <c r="IX189"/>
      <c r="IY189"/>
      <c r="IZ189"/>
      <c r="JA189"/>
      <c r="JB189"/>
      <c r="JC189"/>
      <c r="JD189"/>
      <c r="JE189"/>
      <c r="JF189"/>
      <c r="JG189"/>
      <c r="JI189" s="1">
        <f t="shared" si="2253"/>
        <v>1654</v>
      </c>
      <c r="JJ189" s="1">
        <f t="shared" si="2254"/>
        <v>4036</v>
      </c>
      <c r="JK189" s="1">
        <f t="shared" si="2255"/>
        <v>41</v>
      </c>
      <c r="JL189"/>
      <c r="JM189"/>
      <c r="JN189"/>
      <c r="JO189"/>
      <c r="JP189"/>
      <c r="JQ189"/>
      <c r="JR189"/>
      <c r="JS189"/>
      <c r="JT189"/>
      <c r="JU189"/>
      <c r="JV189"/>
      <c r="JW189"/>
      <c r="JX189"/>
      <c r="JY189"/>
      <c r="JZ189"/>
      <c r="KA189"/>
      <c r="KB189"/>
      <c r="KC189"/>
      <c r="KD189"/>
      <c r="KF189" s="1">
        <f t="shared" si="2257"/>
        <v>2754</v>
      </c>
      <c r="KG189" s="1">
        <f t="shared" si="2258"/>
        <v>3965</v>
      </c>
      <c r="KH189" s="1">
        <f t="shared" si="2259"/>
        <v>69.5</v>
      </c>
      <c r="KI189"/>
      <c r="KJ189"/>
      <c r="KK189"/>
      <c r="KL189"/>
      <c r="KM189"/>
      <c r="KN189"/>
      <c r="KO189"/>
      <c r="KP189"/>
      <c r="KQ189"/>
      <c r="KR189"/>
      <c r="KS189"/>
      <c r="KT189"/>
      <c r="KU189"/>
      <c r="KV189"/>
      <c r="KW189"/>
      <c r="KX189"/>
      <c r="KY189"/>
      <c r="KZ189"/>
      <c r="LA189"/>
      <c r="LC189" s="1">
        <f t="shared" si="2261"/>
        <v>655</v>
      </c>
      <c r="LD189" s="1">
        <f t="shared" si="2262"/>
        <v>5293</v>
      </c>
      <c r="LE189" s="1">
        <f t="shared" si="2263"/>
        <v>12.4</v>
      </c>
      <c r="LF189"/>
      <c r="LG189"/>
      <c r="LH189"/>
      <c r="LI189"/>
      <c r="LJ189"/>
      <c r="LK189"/>
      <c r="LL189"/>
      <c r="LM189"/>
      <c r="LN189"/>
      <c r="LO189"/>
      <c r="LP189"/>
      <c r="LQ189"/>
      <c r="LR189"/>
      <c r="LS189"/>
      <c r="LT189"/>
      <c r="LU189"/>
      <c r="LV189"/>
      <c r="LW189"/>
      <c r="LX189"/>
      <c r="LZ189" s="1">
        <f t="shared" si="2265"/>
        <v>1236</v>
      </c>
      <c r="MA189" s="1">
        <f t="shared" si="2266"/>
        <v>4158</v>
      </c>
      <c r="MB189" s="1">
        <f t="shared" si="2267"/>
        <v>29.7</v>
      </c>
      <c r="MC189"/>
      <c r="MD189"/>
      <c r="ME189"/>
      <c r="MF189"/>
      <c r="MG189"/>
      <c r="MH189"/>
      <c r="MI189"/>
      <c r="MJ189"/>
      <c r="MK189"/>
      <c r="ML189"/>
      <c r="MM189"/>
      <c r="MN189"/>
      <c r="MO189"/>
      <c r="MP189"/>
      <c r="MQ189"/>
      <c r="MR189"/>
      <c r="MS189"/>
      <c r="MT189"/>
      <c r="MU189"/>
      <c r="MW189" s="1">
        <f t="shared" si="2269"/>
        <v>2259</v>
      </c>
      <c r="MX189" s="1">
        <f t="shared" si="2270"/>
        <v>3026</v>
      </c>
      <c r="MY189" s="1">
        <f t="shared" si="2271"/>
        <v>74.7</v>
      </c>
      <c r="MZ189"/>
      <c r="NA189"/>
      <c r="NB189"/>
      <c r="NC189"/>
      <c r="ND189"/>
      <c r="NE189"/>
      <c r="NF189"/>
      <c r="NG189"/>
      <c r="NH189"/>
      <c r="NI189"/>
      <c r="NJ189"/>
      <c r="NK189"/>
      <c r="NL189"/>
      <c r="NM189"/>
      <c r="NN189"/>
      <c r="NO189"/>
      <c r="NP189"/>
      <c r="NQ189"/>
      <c r="NR189"/>
      <c r="NT189" s="1">
        <f t="shared" si="2273"/>
        <v>494</v>
      </c>
      <c r="NU189" s="1">
        <f t="shared" si="2274"/>
        <v>2895</v>
      </c>
      <c r="NV189" s="1">
        <f t="shared" si="2275"/>
        <v>17.100000000000001</v>
      </c>
      <c r="NW189"/>
      <c r="NX189"/>
      <c r="NY189"/>
      <c r="NZ189"/>
      <c r="OA189"/>
      <c r="OB189"/>
      <c r="OC189"/>
      <c r="OD189"/>
      <c r="OE189"/>
      <c r="OF189"/>
      <c r="OG189"/>
      <c r="OH189"/>
      <c r="OI189"/>
      <c r="OJ189"/>
      <c r="OK189"/>
      <c r="OL189"/>
      <c r="OM189"/>
      <c r="ON189"/>
      <c r="OO189"/>
      <c r="OQ189" s="1">
        <f t="shared" si="2277"/>
        <v>136</v>
      </c>
      <c r="OR189" s="1">
        <f t="shared" si="2278"/>
        <v>3256</v>
      </c>
      <c r="OS189" s="1">
        <f t="shared" si="2279"/>
        <v>4.2</v>
      </c>
      <c r="OT189"/>
      <c r="OU189"/>
      <c r="OV189"/>
      <c r="OW189"/>
      <c r="OX189"/>
      <c r="OY189"/>
      <c r="OZ189"/>
      <c r="PA189"/>
      <c r="PB189"/>
      <c r="PC189"/>
      <c r="PD189"/>
      <c r="PE189"/>
      <c r="PF189"/>
      <c r="PG189"/>
      <c r="PH189"/>
      <c r="PI189"/>
      <c r="PJ189"/>
      <c r="PK189"/>
      <c r="PL189"/>
      <c r="PN189" s="1">
        <f t="shared" si="2281"/>
        <v>79</v>
      </c>
      <c r="PO189" s="1">
        <f t="shared" si="2282"/>
        <v>2662</v>
      </c>
      <c r="PP189" s="1">
        <f t="shared" si="2283"/>
        <v>3</v>
      </c>
      <c r="PQ189"/>
      <c r="PR189"/>
      <c r="PS189"/>
      <c r="PT189"/>
      <c r="PU189"/>
      <c r="PV189"/>
      <c r="PW189"/>
      <c r="PX189"/>
      <c r="PY189"/>
      <c r="PZ189"/>
      <c r="QA189"/>
      <c r="QB189"/>
      <c r="QC189"/>
      <c r="QD189"/>
      <c r="QE189"/>
      <c r="QF189"/>
      <c r="QG189"/>
      <c r="QH189"/>
      <c r="QI189"/>
      <c r="QN189"/>
      <c r="QO189"/>
      <c r="QP189"/>
      <c r="QQ189"/>
      <c r="QR189"/>
      <c r="QS189"/>
      <c r="QT189"/>
      <c r="QU189"/>
      <c r="QV189"/>
      <c r="QW189"/>
      <c r="QX189"/>
      <c r="QY189"/>
      <c r="QZ189"/>
      <c r="RA189"/>
      <c r="RB189"/>
      <c r="RC189"/>
      <c r="RD189"/>
      <c r="RE189"/>
      <c r="RF189"/>
    </row>
    <row r="190" spans="1:474">
      <c r="A190" s="20" t="s">
        <v>13</v>
      </c>
      <c r="B190" s="20" t="s">
        <v>18</v>
      </c>
      <c r="C190" s="20">
        <v>51</v>
      </c>
      <c r="D190" s="20" t="s">
        <v>16</v>
      </c>
      <c r="E190" s="20">
        <v>712</v>
      </c>
      <c r="F190" s="23">
        <v>4225</v>
      </c>
      <c r="G190" s="20">
        <v>16.899999999999999</v>
      </c>
      <c r="H190" s="20">
        <v>133</v>
      </c>
      <c r="I190" s="23">
        <v>5123</v>
      </c>
      <c r="J190" s="20">
        <v>2.6</v>
      </c>
      <c r="K190" s="20">
        <v>492</v>
      </c>
      <c r="L190" s="23">
        <v>5960</v>
      </c>
      <c r="M190" s="20">
        <v>8.3000000000000007</v>
      </c>
      <c r="N190" s="20">
        <v>511</v>
      </c>
      <c r="O190" s="23">
        <v>3528</v>
      </c>
      <c r="P190" s="20">
        <v>14.5</v>
      </c>
      <c r="Q190" s="20">
        <v>840</v>
      </c>
      <c r="R190" s="23">
        <v>3702</v>
      </c>
      <c r="S190" s="20">
        <v>22.7</v>
      </c>
      <c r="T190" s="20">
        <v>641</v>
      </c>
      <c r="U190" s="23">
        <v>3658</v>
      </c>
      <c r="V190" s="20">
        <v>17.5</v>
      </c>
      <c r="W190" s="23">
        <v>1541</v>
      </c>
      <c r="X190" s="23">
        <v>3944</v>
      </c>
      <c r="Y190" s="20">
        <v>39.1</v>
      </c>
      <c r="Z190" s="20">
        <v>1390</v>
      </c>
      <c r="AA190" s="23">
        <v>3950</v>
      </c>
      <c r="AB190" s="20">
        <v>35.200000000000003</v>
      </c>
      <c r="AC190" s="23">
        <v>2292</v>
      </c>
      <c r="AD190" s="23">
        <v>5242</v>
      </c>
      <c r="AE190" s="20">
        <v>43.7</v>
      </c>
      <c r="AF190" s="23">
        <v>1717</v>
      </c>
      <c r="AG190" s="23">
        <v>4286</v>
      </c>
      <c r="AH190" s="20">
        <v>40.1</v>
      </c>
      <c r="AI190" s="23">
        <v>4153</v>
      </c>
      <c r="AJ190" s="23">
        <v>4667</v>
      </c>
      <c r="AK190" s="20">
        <v>89</v>
      </c>
      <c r="AL190" s="20">
        <v>654</v>
      </c>
      <c r="AM190" s="23">
        <v>4079</v>
      </c>
      <c r="AN190" s="20">
        <v>16</v>
      </c>
      <c r="AO190" s="20">
        <v>1181</v>
      </c>
      <c r="AP190" s="23">
        <v>4694</v>
      </c>
      <c r="AQ190" s="20">
        <v>25.2</v>
      </c>
      <c r="AR190" s="23">
        <v>2036</v>
      </c>
      <c r="AS190" s="23">
        <v>3153</v>
      </c>
      <c r="AT190" s="20">
        <v>64.599999999999994</v>
      </c>
      <c r="AU190" s="20">
        <v>402</v>
      </c>
      <c r="AV190" s="23">
        <v>3423</v>
      </c>
      <c r="AW190" s="20">
        <v>11.7</v>
      </c>
      <c r="AX190" s="20">
        <v>138</v>
      </c>
      <c r="AY190" s="23">
        <v>3085</v>
      </c>
      <c r="AZ190" s="20">
        <v>4.5</v>
      </c>
      <c r="BA190" s="20">
        <v>36</v>
      </c>
      <c r="BB190" s="23">
        <v>3117</v>
      </c>
      <c r="BC190" s="20">
        <v>1.2</v>
      </c>
      <c r="BE190" s="35"/>
      <c r="BF190" s="1" t="str">
        <f t="shared" si="2213"/>
        <v>明細部</v>
      </c>
      <c r="BG190" s="1" t="str">
        <f t="shared" si="2214"/>
        <v>同規模</v>
      </c>
      <c r="BH190" s="1">
        <f t="shared" si="2215"/>
        <v>51</v>
      </c>
      <c r="BI190" s="1" t="str">
        <f t="shared" si="2216"/>
        <v>女</v>
      </c>
      <c r="BJ190" s="1">
        <f t="shared" si="2217"/>
        <v>712</v>
      </c>
      <c r="BK190" s="1">
        <f t="shared" si="2218"/>
        <v>4225</v>
      </c>
      <c r="BL190" s="1">
        <f t="shared" si="2219"/>
        <v>16.899999999999999</v>
      </c>
      <c r="BM190"/>
      <c r="BN190"/>
      <c r="BO190"/>
      <c r="BP190"/>
      <c r="BQ190"/>
      <c r="BR190"/>
      <c r="BS190"/>
      <c r="BT190"/>
      <c r="BU190"/>
      <c r="BV190"/>
      <c r="BW190"/>
      <c r="BX190"/>
      <c r="BY190"/>
      <c r="BZ190"/>
      <c r="CA190"/>
      <c r="CB190"/>
      <c r="CC190"/>
      <c r="CD190"/>
      <c r="CE190"/>
      <c r="CG190" s="1">
        <f t="shared" si="2221"/>
        <v>133</v>
      </c>
      <c r="CH190" s="1">
        <f t="shared" si="2222"/>
        <v>5123</v>
      </c>
      <c r="CI190" s="1">
        <f t="shared" si="2223"/>
        <v>2.6</v>
      </c>
      <c r="CJ190"/>
      <c r="CK190"/>
      <c r="CL190"/>
      <c r="CM190"/>
      <c r="CN190"/>
      <c r="CO190"/>
      <c r="CP190"/>
      <c r="CQ190"/>
      <c r="CR190"/>
      <c r="CS190"/>
      <c r="CT190"/>
      <c r="CU190"/>
      <c r="CV190"/>
      <c r="CW190"/>
      <c r="CX190"/>
      <c r="CY190"/>
      <c r="CZ190"/>
      <c r="DA190"/>
      <c r="DB190"/>
      <c r="DD190" s="1">
        <f t="shared" si="2225"/>
        <v>492</v>
      </c>
      <c r="DE190" s="1">
        <f t="shared" si="2226"/>
        <v>5960</v>
      </c>
      <c r="DF190" s="1">
        <f t="shared" si="2227"/>
        <v>8.3000000000000007</v>
      </c>
      <c r="DG190"/>
      <c r="DH190"/>
      <c r="DI190"/>
      <c r="DJ190"/>
      <c r="DK190"/>
      <c r="DL190"/>
      <c r="DM190"/>
      <c r="DN190"/>
      <c r="DO190"/>
      <c r="DP190"/>
      <c r="DQ190"/>
      <c r="DR190"/>
      <c r="DS190"/>
      <c r="DT190"/>
      <c r="DU190"/>
      <c r="DV190"/>
      <c r="DW190"/>
      <c r="DX190"/>
      <c r="DY190"/>
      <c r="EA190" s="1">
        <f t="shared" si="2229"/>
        <v>511</v>
      </c>
      <c r="EB190" s="1">
        <f t="shared" si="2230"/>
        <v>3528</v>
      </c>
      <c r="EC190" s="1">
        <f t="shared" si="2231"/>
        <v>14.5</v>
      </c>
      <c r="ED190"/>
      <c r="EE190"/>
      <c r="EF190"/>
      <c r="EG190"/>
      <c r="EH190"/>
      <c r="EI190"/>
      <c r="EJ190"/>
      <c r="EK190"/>
      <c r="EL190"/>
      <c r="EM190"/>
      <c r="EN190"/>
      <c r="EO190"/>
      <c r="EP190"/>
      <c r="EQ190"/>
      <c r="ER190"/>
      <c r="ES190"/>
      <c r="ET190"/>
      <c r="EU190"/>
      <c r="EV190"/>
      <c r="EX190" s="1">
        <f t="shared" si="2233"/>
        <v>840</v>
      </c>
      <c r="EY190" s="1">
        <f t="shared" si="2234"/>
        <v>3702</v>
      </c>
      <c r="EZ190" s="1">
        <f t="shared" si="2235"/>
        <v>22.7</v>
      </c>
      <c r="FA190"/>
      <c r="FB190"/>
      <c r="FC190"/>
      <c r="FD190"/>
      <c r="FE190"/>
      <c r="FF190"/>
      <c r="FG190"/>
      <c r="FH190"/>
      <c r="FI190"/>
      <c r="FJ190"/>
      <c r="FK190"/>
      <c r="FL190"/>
      <c r="FM190"/>
      <c r="FN190"/>
      <c r="FO190"/>
      <c r="FP190"/>
      <c r="FQ190"/>
      <c r="FR190"/>
      <c r="FS190"/>
      <c r="FU190" s="1">
        <f t="shared" si="2237"/>
        <v>641</v>
      </c>
      <c r="FV190" s="1">
        <f t="shared" si="2238"/>
        <v>3658</v>
      </c>
      <c r="FW190" s="1">
        <f t="shared" si="2239"/>
        <v>17.5</v>
      </c>
      <c r="FX190"/>
      <c r="FY190"/>
      <c r="FZ190"/>
      <c r="GA190"/>
      <c r="GB190"/>
      <c r="GC190"/>
      <c r="GD190"/>
      <c r="GE190"/>
      <c r="GF190"/>
      <c r="GG190"/>
      <c r="GH190"/>
      <c r="GI190"/>
      <c r="GJ190"/>
      <c r="GK190"/>
      <c r="GL190"/>
      <c r="GM190"/>
      <c r="GN190"/>
      <c r="GO190"/>
      <c r="GP190"/>
      <c r="GR190" s="1">
        <f t="shared" si="2241"/>
        <v>1541</v>
      </c>
      <c r="GS190" s="1">
        <f t="shared" si="2242"/>
        <v>3944</v>
      </c>
      <c r="GT190" s="1">
        <f t="shared" si="2243"/>
        <v>39.1</v>
      </c>
      <c r="GU190"/>
      <c r="GV190"/>
      <c r="GW190"/>
      <c r="GX190"/>
      <c r="GY190"/>
      <c r="GZ190"/>
      <c r="HA190"/>
      <c r="HB190"/>
      <c r="HC190"/>
      <c r="HD190"/>
      <c r="HE190"/>
      <c r="HF190"/>
      <c r="HG190"/>
      <c r="HH190"/>
      <c r="HI190"/>
      <c r="HJ190"/>
      <c r="HK190"/>
      <c r="HL190"/>
      <c r="HM190"/>
      <c r="HO190" s="1">
        <f t="shared" si="2245"/>
        <v>1390</v>
      </c>
      <c r="HP190" s="1">
        <f t="shared" si="2246"/>
        <v>3950</v>
      </c>
      <c r="HQ190" s="1">
        <f t="shared" si="2247"/>
        <v>35.200000000000003</v>
      </c>
      <c r="HR190"/>
      <c r="HS190"/>
      <c r="HT190"/>
      <c r="HU190"/>
      <c r="HV190"/>
      <c r="HW190"/>
      <c r="HX190"/>
      <c r="HY190"/>
      <c r="HZ190"/>
      <c r="IA190"/>
      <c r="IB190"/>
      <c r="IC190"/>
      <c r="ID190"/>
      <c r="IE190"/>
      <c r="IF190"/>
      <c r="IG190"/>
      <c r="IH190"/>
      <c r="II190"/>
      <c r="IJ190"/>
      <c r="IL190" s="1">
        <f t="shared" si="2249"/>
        <v>2292</v>
      </c>
      <c r="IM190" s="1">
        <f t="shared" si="2250"/>
        <v>5242</v>
      </c>
      <c r="IN190" s="1">
        <f t="shared" si="2251"/>
        <v>43.7</v>
      </c>
      <c r="IO190"/>
      <c r="IP190"/>
      <c r="IQ190"/>
      <c r="IR190"/>
      <c r="IS190"/>
      <c r="IT190"/>
      <c r="IU190"/>
      <c r="IV190"/>
      <c r="IW190"/>
      <c r="IX190"/>
      <c r="IY190"/>
      <c r="IZ190"/>
      <c r="JA190"/>
      <c r="JB190"/>
      <c r="JC190"/>
      <c r="JD190"/>
      <c r="JE190"/>
      <c r="JF190"/>
      <c r="JG190"/>
      <c r="JI190" s="1">
        <f t="shared" si="2253"/>
        <v>1717</v>
      </c>
      <c r="JJ190" s="1">
        <f t="shared" si="2254"/>
        <v>4286</v>
      </c>
      <c r="JK190" s="1">
        <f t="shared" si="2255"/>
        <v>40.1</v>
      </c>
      <c r="JL190"/>
      <c r="JM190"/>
      <c r="JN190"/>
      <c r="JO190"/>
      <c r="JP190"/>
      <c r="JQ190"/>
      <c r="JR190"/>
      <c r="JS190"/>
      <c r="JT190"/>
      <c r="JU190"/>
      <c r="JV190"/>
      <c r="JW190"/>
      <c r="JX190"/>
      <c r="JY190"/>
      <c r="JZ190"/>
      <c r="KA190"/>
      <c r="KB190"/>
      <c r="KC190"/>
      <c r="KD190"/>
      <c r="KF190" s="1">
        <f t="shared" si="2257"/>
        <v>4153</v>
      </c>
      <c r="KG190" s="1">
        <f t="shared" si="2258"/>
        <v>4667</v>
      </c>
      <c r="KH190" s="1">
        <f t="shared" si="2259"/>
        <v>89</v>
      </c>
      <c r="KI190"/>
      <c r="KJ190"/>
      <c r="KK190"/>
      <c r="KL190"/>
      <c r="KM190"/>
      <c r="KN190"/>
      <c r="KO190"/>
      <c r="KP190"/>
      <c r="KQ190"/>
      <c r="KR190"/>
      <c r="KS190"/>
      <c r="KT190"/>
      <c r="KU190"/>
      <c r="KV190"/>
      <c r="KW190"/>
      <c r="KX190"/>
      <c r="KY190"/>
      <c r="KZ190"/>
      <c r="LA190"/>
      <c r="LC190" s="1">
        <f t="shared" si="2261"/>
        <v>654</v>
      </c>
      <c r="LD190" s="1">
        <f t="shared" si="2262"/>
        <v>4079</v>
      </c>
      <c r="LE190" s="1">
        <f t="shared" si="2263"/>
        <v>16</v>
      </c>
      <c r="LF190"/>
      <c r="LG190"/>
      <c r="LH190"/>
      <c r="LI190"/>
      <c r="LJ190"/>
      <c r="LK190"/>
      <c r="LL190"/>
      <c r="LM190"/>
      <c r="LN190"/>
      <c r="LO190"/>
      <c r="LP190"/>
      <c r="LQ190"/>
      <c r="LR190"/>
      <c r="LS190"/>
      <c r="LT190"/>
      <c r="LU190"/>
      <c r="LV190"/>
      <c r="LW190"/>
      <c r="LX190"/>
      <c r="LZ190" s="1">
        <f t="shared" si="2265"/>
        <v>1181</v>
      </c>
      <c r="MA190" s="1">
        <f t="shared" si="2266"/>
        <v>4694</v>
      </c>
      <c r="MB190" s="1">
        <f t="shared" si="2267"/>
        <v>25.2</v>
      </c>
      <c r="MC190"/>
      <c r="MD190"/>
      <c r="ME190"/>
      <c r="MF190"/>
      <c r="MG190"/>
      <c r="MH190"/>
      <c r="MI190"/>
      <c r="MJ190"/>
      <c r="MK190"/>
      <c r="ML190"/>
      <c r="MM190"/>
      <c r="MN190"/>
      <c r="MO190"/>
      <c r="MP190"/>
      <c r="MQ190"/>
      <c r="MR190"/>
      <c r="MS190"/>
      <c r="MT190"/>
      <c r="MU190"/>
      <c r="MW190" s="1">
        <f t="shared" si="2269"/>
        <v>2036</v>
      </c>
      <c r="MX190" s="1">
        <f t="shared" si="2270"/>
        <v>3153</v>
      </c>
      <c r="MY190" s="1">
        <f t="shared" si="2271"/>
        <v>64.599999999999994</v>
      </c>
      <c r="MZ190"/>
      <c r="NA190"/>
      <c r="NB190"/>
      <c r="NC190"/>
      <c r="ND190"/>
      <c r="NE190"/>
      <c r="NF190"/>
      <c r="NG190"/>
      <c r="NH190"/>
      <c r="NI190"/>
      <c r="NJ190"/>
      <c r="NK190"/>
      <c r="NL190"/>
      <c r="NM190"/>
      <c r="NN190"/>
      <c r="NO190"/>
      <c r="NP190"/>
      <c r="NQ190"/>
      <c r="NR190"/>
      <c r="NT190" s="1">
        <f t="shared" si="2273"/>
        <v>402</v>
      </c>
      <c r="NU190" s="1">
        <f t="shared" si="2274"/>
        <v>3423</v>
      </c>
      <c r="NV190" s="1">
        <f t="shared" si="2275"/>
        <v>11.7</v>
      </c>
      <c r="NW190"/>
      <c r="NX190"/>
      <c r="NY190"/>
      <c r="NZ190"/>
      <c r="OA190"/>
      <c r="OB190"/>
      <c r="OC190"/>
      <c r="OD190"/>
      <c r="OE190"/>
      <c r="OF190"/>
      <c r="OG190"/>
      <c r="OH190"/>
      <c r="OI190"/>
      <c r="OJ190"/>
      <c r="OK190"/>
      <c r="OL190"/>
      <c r="OM190"/>
      <c r="ON190"/>
      <c r="OO190"/>
      <c r="OQ190" s="1">
        <f t="shared" si="2277"/>
        <v>138</v>
      </c>
      <c r="OR190" s="1">
        <f t="shared" si="2278"/>
        <v>3085</v>
      </c>
      <c r="OS190" s="1">
        <f t="shared" si="2279"/>
        <v>4.5</v>
      </c>
      <c r="OT190"/>
      <c r="OU190"/>
      <c r="OV190"/>
      <c r="OW190"/>
      <c r="OX190"/>
      <c r="OY190"/>
      <c r="OZ190"/>
      <c r="PA190"/>
      <c r="PB190"/>
      <c r="PC190"/>
      <c r="PD190"/>
      <c r="PE190"/>
      <c r="PF190"/>
      <c r="PG190"/>
      <c r="PH190"/>
      <c r="PI190"/>
      <c r="PJ190"/>
      <c r="PK190"/>
      <c r="PL190"/>
      <c r="PN190" s="1">
        <f t="shared" si="2281"/>
        <v>36</v>
      </c>
      <c r="PO190" s="1">
        <f t="shared" si="2282"/>
        <v>3117</v>
      </c>
      <c r="PP190" s="1">
        <f t="shared" si="2283"/>
        <v>1.2</v>
      </c>
      <c r="PQ190"/>
      <c r="PR190"/>
      <c r="PS190"/>
      <c r="PT190"/>
      <c r="PU190"/>
      <c r="PV190"/>
      <c r="PW190"/>
      <c r="PX190"/>
      <c r="PY190"/>
      <c r="PZ190"/>
      <c r="QA190"/>
      <c r="QB190"/>
      <c r="QC190"/>
      <c r="QD190"/>
      <c r="QE190"/>
      <c r="QF190"/>
      <c r="QG190"/>
      <c r="QH190"/>
      <c r="QI190"/>
      <c r="QN190"/>
      <c r="QO190"/>
      <c r="QP190"/>
      <c r="QQ190"/>
      <c r="QR190"/>
      <c r="QS190"/>
      <c r="QT190"/>
      <c r="QU190"/>
      <c r="QV190"/>
      <c r="QW190"/>
      <c r="QX190"/>
      <c r="QY190"/>
      <c r="QZ190"/>
      <c r="RA190"/>
      <c r="RB190"/>
      <c r="RC190"/>
      <c r="RD190"/>
      <c r="RE190"/>
      <c r="RF190"/>
    </row>
    <row r="191" spans="1:474">
      <c r="A191" s="20" t="s">
        <v>13</v>
      </c>
      <c r="B191" s="20" t="s">
        <v>18</v>
      </c>
      <c r="C191" s="20">
        <v>52</v>
      </c>
      <c r="D191" s="20" t="s">
        <v>16</v>
      </c>
      <c r="E191" s="20">
        <v>804</v>
      </c>
      <c r="F191" s="23">
        <v>4606</v>
      </c>
      <c r="G191" s="20">
        <v>17.5</v>
      </c>
      <c r="H191" s="20">
        <v>181</v>
      </c>
      <c r="I191" s="23">
        <v>5632</v>
      </c>
      <c r="J191" s="20">
        <v>3.2</v>
      </c>
      <c r="K191" s="20">
        <v>672</v>
      </c>
      <c r="L191" s="23">
        <v>4245</v>
      </c>
      <c r="M191" s="20">
        <v>15.8</v>
      </c>
      <c r="N191" s="20">
        <v>569</v>
      </c>
      <c r="O191" s="23">
        <v>4176</v>
      </c>
      <c r="P191" s="20">
        <v>13.6</v>
      </c>
      <c r="Q191" s="20">
        <v>844</v>
      </c>
      <c r="R191" s="23">
        <v>4363</v>
      </c>
      <c r="S191" s="20">
        <v>19.3</v>
      </c>
      <c r="T191" s="20">
        <v>650</v>
      </c>
      <c r="U191" s="23">
        <v>4934</v>
      </c>
      <c r="V191" s="20">
        <v>13.2</v>
      </c>
      <c r="W191" s="23">
        <v>1416</v>
      </c>
      <c r="X191" s="23">
        <v>4047</v>
      </c>
      <c r="Y191" s="20">
        <v>35</v>
      </c>
      <c r="Z191" s="20">
        <v>1156</v>
      </c>
      <c r="AA191" s="23">
        <v>5646</v>
      </c>
      <c r="AB191" s="20">
        <v>20.5</v>
      </c>
      <c r="AC191" s="23">
        <v>1961</v>
      </c>
      <c r="AD191" s="23">
        <v>5069</v>
      </c>
      <c r="AE191" s="20">
        <v>38.700000000000003</v>
      </c>
      <c r="AF191" s="23">
        <v>1630</v>
      </c>
      <c r="AG191" s="23">
        <v>5132</v>
      </c>
      <c r="AH191" s="20">
        <v>31.8</v>
      </c>
      <c r="AI191" s="23">
        <v>3470</v>
      </c>
      <c r="AJ191" s="23">
        <v>3979</v>
      </c>
      <c r="AK191" s="20">
        <v>87.2</v>
      </c>
      <c r="AL191" s="20">
        <v>529</v>
      </c>
      <c r="AM191" s="23">
        <v>3824</v>
      </c>
      <c r="AN191" s="20">
        <v>13.8</v>
      </c>
      <c r="AO191" s="20">
        <v>1062</v>
      </c>
      <c r="AP191" s="23">
        <v>3863</v>
      </c>
      <c r="AQ191" s="20">
        <v>27.5</v>
      </c>
      <c r="AR191" s="23">
        <v>2093</v>
      </c>
      <c r="AS191" s="23">
        <v>2428</v>
      </c>
      <c r="AT191" s="20">
        <v>86.2</v>
      </c>
      <c r="AU191" s="20">
        <v>392</v>
      </c>
      <c r="AV191" s="23">
        <v>2727</v>
      </c>
      <c r="AW191" s="20">
        <v>14.4</v>
      </c>
      <c r="AX191" s="20">
        <v>112</v>
      </c>
      <c r="AY191" s="23">
        <v>2847</v>
      </c>
      <c r="AZ191" s="20">
        <v>3.9</v>
      </c>
      <c r="BA191" s="20">
        <v>38</v>
      </c>
      <c r="BB191" s="23">
        <v>3270</v>
      </c>
      <c r="BC191" s="20">
        <v>1.2</v>
      </c>
      <c r="BE191" s="35"/>
      <c r="BF191" s="1" t="str">
        <f t="shared" si="2213"/>
        <v>明細部</v>
      </c>
      <c r="BG191" s="1" t="str">
        <f t="shared" si="2214"/>
        <v>同規模</v>
      </c>
      <c r="BH191" s="1">
        <f t="shared" si="2215"/>
        <v>52</v>
      </c>
      <c r="BI191" s="1" t="str">
        <f t="shared" si="2216"/>
        <v>女</v>
      </c>
      <c r="BJ191" s="1">
        <f t="shared" si="2217"/>
        <v>804</v>
      </c>
      <c r="BK191" s="1">
        <f t="shared" si="2218"/>
        <v>4606</v>
      </c>
      <c r="BL191" s="1">
        <f t="shared" si="2219"/>
        <v>17.5</v>
      </c>
      <c r="BM191"/>
      <c r="BN191"/>
      <c r="BO191"/>
      <c r="BP191"/>
      <c r="BQ191"/>
      <c r="BR191"/>
      <c r="BS191"/>
      <c r="BT191"/>
      <c r="BU191"/>
      <c r="BV191"/>
      <c r="BW191"/>
      <c r="BX191"/>
      <c r="BY191"/>
      <c r="BZ191"/>
      <c r="CA191"/>
      <c r="CB191"/>
      <c r="CC191"/>
      <c r="CD191"/>
      <c r="CE191"/>
      <c r="CG191" s="1">
        <f t="shared" si="2221"/>
        <v>181</v>
      </c>
      <c r="CH191" s="1">
        <f t="shared" si="2222"/>
        <v>5632</v>
      </c>
      <c r="CI191" s="1">
        <f t="shared" si="2223"/>
        <v>3.2</v>
      </c>
      <c r="CJ191"/>
      <c r="CK191"/>
      <c r="CL191"/>
      <c r="CM191"/>
      <c r="CN191"/>
      <c r="CO191"/>
      <c r="CP191"/>
      <c r="CQ191"/>
      <c r="CR191"/>
      <c r="CS191"/>
      <c r="CT191"/>
      <c r="CU191"/>
      <c r="CV191"/>
      <c r="CW191"/>
      <c r="CX191"/>
      <c r="CY191"/>
      <c r="CZ191"/>
      <c r="DA191"/>
      <c r="DB191"/>
      <c r="DD191" s="1">
        <f t="shared" si="2225"/>
        <v>672</v>
      </c>
      <c r="DE191" s="1">
        <f t="shared" si="2226"/>
        <v>4245</v>
      </c>
      <c r="DF191" s="1">
        <f t="shared" si="2227"/>
        <v>15.8</v>
      </c>
      <c r="DG191"/>
      <c r="DH191"/>
      <c r="DI191"/>
      <c r="DJ191"/>
      <c r="DK191"/>
      <c r="DL191"/>
      <c r="DM191"/>
      <c r="DN191"/>
      <c r="DO191"/>
      <c r="DP191"/>
      <c r="DQ191"/>
      <c r="DR191"/>
      <c r="DS191"/>
      <c r="DT191"/>
      <c r="DU191"/>
      <c r="DV191"/>
      <c r="DW191"/>
      <c r="DX191"/>
      <c r="DY191"/>
      <c r="EA191" s="1">
        <f t="shared" si="2229"/>
        <v>569</v>
      </c>
      <c r="EB191" s="1">
        <f t="shared" si="2230"/>
        <v>4176</v>
      </c>
      <c r="EC191" s="1">
        <f t="shared" si="2231"/>
        <v>13.6</v>
      </c>
      <c r="ED191"/>
      <c r="EE191"/>
      <c r="EF191"/>
      <c r="EG191"/>
      <c r="EH191"/>
      <c r="EI191"/>
      <c r="EJ191"/>
      <c r="EK191"/>
      <c r="EL191"/>
      <c r="EM191"/>
      <c r="EN191"/>
      <c r="EO191"/>
      <c r="EP191"/>
      <c r="EQ191"/>
      <c r="ER191"/>
      <c r="ES191"/>
      <c r="ET191"/>
      <c r="EU191"/>
      <c r="EV191"/>
      <c r="EX191" s="1">
        <f t="shared" si="2233"/>
        <v>844</v>
      </c>
      <c r="EY191" s="1">
        <f t="shared" si="2234"/>
        <v>4363</v>
      </c>
      <c r="EZ191" s="1">
        <f t="shared" si="2235"/>
        <v>19.3</v>
      </c>
      <c r="FA191"/>
      <c r="FB191"/>
      <c r="FC191"/>
      <c r="FD191"/>
      <c r="FE191"/>
      <c r="FF191"/>
      <c r="FG191"/>
      <c r="FH191"/>
      <c r="FI191"/>
      <c r="FJ191"/>
      <c r="FK191"/>
      <c r="FL191"/>
      <c r="FM191"/>
      <c r="FN191"/>
      <c r="FO191"/>
      <c r="FP191"/>
      <c r="FQ191"/>
      <c r="FR191"/>
      <c r="FS191"/>
      <c r="FU191" s="1">
        <f t="shared" si="2237"/>
        <v>650</v>
      </c>
      <c r="FV191" s="1">
        <f t="shared" si="2238"/>
        <v>4934</v>
      </c>
      <c r="FW191" s="1">
        <f t="shared" si="2239"/>
        <v>13.2</v>
      </c>
      <c r="FX191"/>
      <c r="FY191"/>
      <c r="FZ191"/>
      <c r="GA191"/>
      <c r="GB191"/>
      <c r="GC191"/>
      <c r="GD191"/>
      <c r="GE191"/>
      <c r="GF191"/>
      <c r="GG191"/>
      <c r="GH191"/>
      <c r="GI191"/>
      <c r="GJ191"/>
      <c r="GK191"/>
      <c r="GL191"/>
      <c r="GM191"/>
      <c r="GN191"/>
      <c r="GO191"/>
      <c r="GP191"/>
      <c r="GR191" s="1">
        <f t="shared" si="2241"/>
        <v>1416</v>
      </c>
      <c r="GS191" s="1">
        <f t="shared" si="2242"/>
        <v>4047</v>
      </c>
      <c r="GT191" s="1">
        <f t="shared" si="2243"/>
        <v>35</v>
      </c>
      <c r="GU191"/>
      <c r="GV191"/>
      <c r="GW191"/>
      <c r="GX191"/>
      <c r="GY191"/>
      <c r="GZ191"/>
      <c r="HA191"/>
      <c r="HB191"/>
      <c r="HC191"/>
      <c r="HD191"/>
      <c r="HE191"/>
      <c r="HF191"/>
      <c r="HG191"/>
      <c r="HH191"/>
      <c r="HI191"/>
      <c r="HJ191"/>
      <c r="HK191"/>
      <c r="HL191"/>
      <c r="HM191"/>
      <c r="HO191" s="1">
        <f t="shared" si="2245"/>
        <v>1156</v>
      </c>
      <c r="HP191" s="1">
        <f t="shared" si="2246"/>
        <v>5646</v>
      </c>
      <c r="HQ191" s="1">
        <f t="shared" si="2247"/>
        <v>20.5</v>
      </c>
      <c r="HR191"/>
      <c r="HS191"/>
      <c r="HT191"/>
      <c r="HU191"/>
      <c r="HV191"/>
      <c r="HW191"/>
      <c r="HX191"/>
      <c r="HY191"/>
      <c r="HZ191"/>
      <c r="IA191"/>
      <c r="IB191"/>
      <c r="IC191"/>
      <c r="ID191"/>
      <c r="IE191"/>
      <c r="IF191"/>
      <c r="IG191"/>
      <c r="IH191"/>
      <c r="II191"/>
      <c r="IJ191"/>
      <c r="IL191" s="1">
        <f t="shared" si="2249"/>
        <v>1961</v>
      </c>
      <c r="IM191" s="1">
        <f t="shared" si="2250"/>
        <v>5069</v>
      </c>
      <c r="IN191" s="1">
        <f t="shared" si="2251"/>
        <v>38.700000000000003</v>
      </c>
      <c r="IO191"/>
      <c r="IP191"/>
      <c r="IQ191"/>
      <c r="IR191"/>
      <c r="IS191"/>
      <c r="IT191"/>
      <c r="IU191"/>
      <c r="IV191"/>
      <c r="IW191"/>
      <c r="IX191"/>
      <c r="IY191"/>
      <c r="IZ191"/>
      <c r="JA191"/>
      <c r="JB191"/>
      <c r="JC191"/>
      <c r="JD191"/>
      <c r="JE191"/>
      <c r="JF191"/>
      <c r="JG191"/>
      <c r="JI191" s="1">
        <f t="shared" si="2253"/>
        <v>1630</v>
      </c>
      <c r="JJ191" s="1">
        <f t="shared" si="2254"/>
        <v>5132</v>
      </c>
      <c r="JK191" s="1">
        <f t="shared" si="2255"/>
        <v>31.8</v>
      </c>
      <c r="JL191"/>
      <c r="JM191"/>
      <c r="JN191"/>
      <c r="JO191"/>
      <c r="JP191"/>
      <c r="JQ191"/>
      <c r="JR191"/>
      <c r="JS191"/>
      <c r="JT191"/>
      <c r="JU191"/>
      <c r="JV191"/>
      <c r="JW191"/>
      <c r="JX191"/>
      <c r="JY191"/>
      <c r="JZ191"/>
      <c r="KA191"/>
      <c r="KB191"/>
      <c r="KC191"/>
      <c r="KD191"/>
      <c r="KF191" s="1">
        <f t="shared" si="2257"/>
        <v>3470</v>
      </c>
      <c r="KG191" s="1">
        <f t="shared" si="2258"/>
        <v>3979</v>
      </c>
      <c r="KH191" s="1">
        <f t="shared" si="2259"/>
        <v>87.2</v>
      </c>
      <c r="KI191"/>
      <c r="KJ191"/>
      <c r="KK191"/>
      <c r="KL191"/>
      <c r="KM191"/>
      <c r="KN191"/>
      <c r="KO191"/>
      <c r="KP191"/>
      <c r="KQ191"/>
      <c r="KR191"/>
      <c r="KS191"/>
      <c r="KT191"/>
      <c r="KU191"/>
      <c r="KV191"/>
      <c r="KW191"/>
      <c r="KX191"/>
      <c r="KY191"/>
      <c r="KZ191"/>
      <c r="LA191"/>
      <c r="LC191" s="1">
        <f t="shared" si="2261"/>
        <v>529</v>
      </c>
      <c r="LD191" s="1">
        <f t="shared" si="2262"/>
        <v>3824</v>
      </c>
      <c r="LE191" s="1">
        <f t="shared" si="2263"/>
        <v>13.8</v>
      </c>
      <c r="LF191"/>
      <c r="LG191"/>
      <c r="LH191"/>
      <c r="LI191"/>
      <c r="LJ191"/>
      <c r="LK191"/>
      <c r="LL191"/>
      <c r="LM191"/>
      <c r="LN191"/>
      <c r="LO191"/>
      <c r="LP191"/>
      <c r="LQ191"/>
      <c r="LR191"/>
      <c r="LS191"/>
      <c r="LT191"/>
      <c r="LU191"/>
      <c r="LV191"/>
      <c r="LW191"/>
      <c r="LX191"/>
      <c r="LZ191" s="1">
        <f t="shared" si="2265"/>
        <v>1062</v>
      </c>
      <c r="MA191" s="1">
        <f t="shared" si="2266"/>
        <v>3863</v>
      </c>
      <c r="MB191" s="1">
        <f t="shared" si="2267"/>
        <v>27.5</v>
      </c>
      <c r="MC191"/>
      <c r="MD191"/>
      <c r="ME191"/>
      <c r="MF191"/>
      <c r="MG191"/>
      <c r="MH191"/>
      <c r="MI191"/>
      <c r="MJ191"/>
      <c r="MK191"/>
      <c r="ML191"/>
      <c r="MM191"/>
      <c r="MN191"/>
      <c r="MO191"/>
      <c r="MP191"/>
      <c r="MQ191"/>
      <c r="MR191"/>
      <c r="MS191"/>
      <c r="MT191"/>
      <c r="MU191"/>
      <c r="MW191" s="1">
        <f t="shared" si="2269"/>
        <v>2093</v>
      </c>
      <c r="MX191" s="1">
        <f t="shared" si="2270"/>
        <v>2428</v>
      </c>
      <c r="MY191" s="1">
        <f t="shared" si="2271"/>
        <v>86.2</v>
      </c>
      <c r="MZ191"/>
      <c r="NA191"/>
      <c r="NB191"/>
      <c r="NC191"/>
      <c r="ND191"/>
      <c r="NE191"/>
      <c r="NF191"/>
      <c r="NG191"/>
      <c r="NH191"/>
      <c r="NI191"/>
      <c r="NJ191"/>
      <c r="NK191"/>
      <c r="NL191"/>
      <c r="NM191"/>
      <c r="NN191"/>
      <c r="NO191"/>
      <c r="NP191"/>
      <c r="NQ191"/>
      <c r="NR191"/>
      <c r="NT191" s="1">
        <f t="shared" si="2273"/>
        <v>392</v>
      </c>
      <c r="NU191" s="1">
        <f t="shared" si="2274"/>
        <v>2727</v>
      </c>
      <c r="NV191" s="1">
        <f t="shared" si="2275"/>
        <v>14.4</v>
      </c>
      <c r="NW191"/>
      <c r="NX191"/>
      <c r="NY191"/>
      <c r="NZ191"/>
      <c r="OA191"/>
      <c r="OB191"/>
      <c r="OC191"/>
      <c r="OD191"/>
      <c r="OE191"/>
      <c r="OF191"/>
      <c r="OG191"/>
      <c r="OH191"/>
      <c r="OI191"/>
      <c r="OJ191"/>
      <c r="OK191"/>
      <c r="OL191"/>
      <c r="OM191"/>
      <c r="ON191"/>
      <c r="OO191"/>
      <c r="OQ191" s="1">
        <f t="shared" si="2277"/>
        <v>112</v>
      </c>
      <c r="OR191" s="1">
        <f t="shared" si="2278"/>
        <v>2847</v>
      </c>
      <c r="OS191" s="1">
        <f t="shared" si="2279"/>
        <v>3.9</v>
      </c>
      <c r="OT191"/>
      <c r="OU191"/>
      <c r="OV191"/>
      <c r="OW191"/>
      <c r="OX191"/>
      <c r="OY191"/>
      <c r="OZ191"/>
      <c r="PA191"/>
      <c r="PB191"/>
      <c r="PC191"/>
      <c r="PD191"/>
      <c r="PE191"/>
      <c r="PF191"/>
      <c r="PG191"/>
      <c r="PH191"/>
      <c r="PI191"/>
      <c r="PJ191"/>
      <c r="PK191"/>
      <c r="PL191"/>
      <c r="PN191" s="1">
        <f t="shared" si="2281"/>
        <v>38</v>
      </c>
      <c r="PO191" s="1">
        <f t="shared" si="2282"/>
        <v>3270</v>
      </c>
      <c r="PP191" s="1">
        <f t="shared" si="2283"/>
        <v>1.2</v>
      </c>
      <c r="PQ191"/>
      <c r="PR191"/>
      <c r="PS191"/>
      <c r="PT191"/>
      <c r="PU191"/>
      <c r="PV191"/>
      <c r="PW191"/>
      <c r="PX191"/>
      <c r="PY191"/>
      <c r="PZ191"/>
      <c r="QA191"/>
      <c r="QB191"/>
      <c r="QC191"/>
      <c r="QD191"/>
      <c r="QE191"/>
      <c r="QF191"/>
      <c r="QG191"/>
      <c r="QH191"/>
      <c r="QI191"/>
      <c r="QN191"/>
      <c r="QO191"/>
      <c r="QP191"/>
      <c r="QQ191"/>
      <c r="QR191"/>
      <c r="QS191"/>
      <c r="QT191"/>
      <c r="QU191"/>
      <c r="QV191"/>
      <c r="QW191"/>
      <c r="QX191"/>
      <c r="QY191"/>
      <c r="QZ191"/>
      <c r="RA191"/>
      <c r="RB191"/>
      <c r="RC191"/>
      <c r="RD191"/>
      <c r="RE191"/>
      <c r="RF191"/>
    </row>
    <row r="192" spans="1:474">
      <c r="A192" s="20" t="s">
        <v>13</v>
      </c>
      <c r="B192" s="20" t="s">
        <v>18</v>
      </c>
      <c r="C192" s="20">
        <v>53</v>
      </c>
      <c r="D192" s="20" t="s">
        <v>16</v>
      </c>
      <c r="E192" s="20">
        <v>1026</v>
      </c>
      <c r="F192" s="23">
        <v>6504</v>
      </c>
      <c r="G192" s="20">
        <v>15.8</v>
      </c>
      <c r="H192" s="20">
        <v>163</v>
      </c>
      <c r="I192" s="23">
        <v>6389</v>
      </c>
      <c r="J192" s="20">
        <v>2.6</v>
      </c>
      <c r="K192" s="20">
        <v>730</v>
      </c>
      <c r="L192" s="23">
        <v>6645</v>
      </c>
      <c r="M192" s="20">
        <v>11</v>
      </c>
      <c r="N192" s="20">
        <v>631</v>
      </c>
      <c r="O192" s="23">
        <v>4169</v>
      </c>
      <c r="P192" s="20">
        <v>15.1</v>
      </c>
      <c r="Q192" s="20">
        <v>924</v>
      </c>
      <c r="R192" s="23">
        <v>5333</v>
      </c>
      <c r="S192" s="20">
        <v>17.3</v>
      </c>
      <c r="T192" s="20">
        <v>760</v>
      </c>
      <c r="U192" s="23">
        <v>5215</v>
      </c>
      <c r="V192" s="20">
        <v>14.6</v>
      </c>
      <c r="W192" s="23">
        <v>1425</v>
      </c>
      <c r="X192" s="23">
        <v>4439</v>
      </c>
      <c r="Y192" s="20">
        <v>32.1</v>
      </c>
      <c r="Z192" s="23">
        <v>1350</v>
      </c>
      <c r="AA192" s="23">
        <v>5904</v>
      </c>
      <c r="AB192" s="20">
        <v>22.9</v>
      </c>
      <c r="AC192" s="23">
        <v>2594</v>
      </c>
      <c r="AD192" s="23">
        <v>4734</v>
      </c>
      <c r="AE192" s="20">
        <v>54.8</v>
      </c>
      <c r="AF192" s="23">
        <v>1966</v>
      </c>
      <c r="AG192" s="23">
        <v>4316</v>
      </c>
      <c r="AH192" s="20">
        <v>45.6</v>
      </c>
      <c r="AI192" s="23">
        <v>4268</v>
      </c>
      <c r="AJ192" s="23">
        <v>4746</v>
      </c>
      <c r="AK192" s="20">
        <v>89.9</v>
      </c>
      <c r="AL192" s="20">
        <v>693</v>
      </c>
      <c r="AM192" s="23">
        <v>5465</v>
      </c>
      <c r="AN192" s="20">
        <v>12.7</v>
      </c>
      <c r="AO192" s="23">
        <v>1430</v>
      </c>
      <c r="AP192" s="23">
        <v>4377</v>
      </c>
      <c r="AQ192" s="20">
        <v>32.700000000000003</v>
      </c>
      <c r="AR192" s="23">
        <v>2896</v>
      </c>
      <c r="AS192" s="23">
        <v>3124</v>
      </c>
      <c r="AT192" s="20">
        <v>92.7</v>
      </c>
      <c r="AU192" s="20">
        <v>639</v>
      </c>
      <c r="AV192" s="23">
        <v>3348</v>
      </c>
      <c r="AW192" s="20">
        <v>19.100000000000001</v>
      </c>
      <c r="AX192" s="20">
        <v>152</v>
      </c>
      <c r="AY192" s="23">
        <v>3178</v>
      </c>
      <c r="AZ192" s="20">
        <v>4.8</v>
      </c>
      <c r="BA192" s="20">
        <v>39</v>
      </c>
      <c r="BB192" s="23">
        <v>3685</v>
      </c>
      <c r="BC192" s="20">
        <v>1.1000000000000001</v>
      </c>
      <c r="BE192" s="35"/>
      <c r="BF192" s="1" t="str">
        <f t="shared" si="2213"/>
        <v>明細部</v>
      </c>
      <c r="BG192" s="1" t="str">
        <f t="shared" si="2214"/>
        <v>同規模</v>
      </c>
      <c r="BH192" s="1">
        <f t="shared" si="2215"/>
        <v>53</v>
      </c>
      <c r="BI192" s="1" t="str">
        <f t="shared" si="2216"/>
        <v>女</v>
      </c>
      <c r="BJ192" s="1">
        <f t="shared" si="2217"/>
        <v>1026</v>
      </c>
      <c r="BK192" s="1">
        <f t="shared" si="2218"/>
        <v>6504</v>
      </c>
      <c r="BL192" s="1">
        <f t="shared" si="2219"/>
        <v>15.8</v>
      </c>
      <c r="BM192"/>
      <c r="BN192"/>
      <c r="BO192"/>
      <c r="BP192"/>
      <c r="BQ192"/>
      <c r="BR192"/>
      <c r="BS192"/>
      <c r="BT192"/>
      <c r="BU192"/>
      <c r="BV192"/>
      <c r="BW192"/>
      <c r="BX192"/>
      <c r="BY192"/>
      <c r="BZ192"/>
      <c r="CA192"/>
      <c r="CB192"/>
      <c r="CC192"/>
      <c r="CD192"/>
      <c r="CE192"/>
      <c r="CG192" s="1">
        <f t="shared" si="2221"/>
        <v>163</v>
      </c>
      <c r="CH192" s="1">
        <f t="shared" si="2222"/>
        <v>6389</v>
      </c>
      <c r="CI192" s="1">
        <f t="shared" si="2223"/>
        <v>2.6</v>
      </c>
      <c r="CJ192"/>
      <c r="CK192"/>
      <c r="CL192"/>
      <c r="CM192"/>
      <c r="CN192"/>
      <c r="CO192"/>
      <c r="CP192"/>
      <c r="CQ192"/>
      <c r="CR192"/>
      <c r="CS192"/>
      <c r="CT192"/>
      <c r="CU192"/>
      <c r="CV192"/>
      <c r="CW192"/>
      <c r="CX192"/>
      <c r="CY192"/>
      <c r="CZ192"/>
      <c r="DA192"/>
      <c r="DB192"/>
      <c r="DD192" s="1">
        <f t="shared" si="2225"/>
        <v>730</v>
      </c>
      <c r="DE192" s="1">
        <f t="shared" si="2226"/>
        <v>6645</v>
      </c>
      <c r="DF192" s="1">
        <f t="shared" si="2227"/>
        <v>11</v>
      </c>
      <c r="DG192"/>
      <c r="DH192"/>
      <c r="DI192"/>
      <c r="DJ192"/>
      <c r="DK192"/>
      <c r="DL192"/>
      <c r="DM192"/>
      <c r="DN192"/>
      <c r="DO192"/>
      <c r="DP192"/>
      <c r="DQ192"/>
      <c r="DR192"/>
      <c r="DS192"/>
      <c r="DT192"/>
      <c r="DU192"/>
      <c r="DV192"/>
      <c r="DW192"/>
      <c r="DX192"/>
      <c r="DY192"/>
      <c r="EA192" s="1">
        <f t="shared" si="2229"/>
        <v>631</v>
      </c>
      <c r="EB192" s="1">
        <f t="shared" si="2230"/>
        <v>4169</v>
      </c>
      <c r="EC192" s="1">
        <f t="shared" si="2231"/>
        <v>15.1</v>
      </c>
      <c r="ED192"/>
      <c r="EE192"/>
      <c r="EF192"/>
      <c r="EG192"/>
      <c r="EH192"/>
      <c r="EI192"/>
      <c r="EJ192"/>
      <c r="EK192"/>
      <c r="EL192"/>
      <c r="EM192"/>
      <c r="EN192"/>
      <c r="EO192"/>
      <c r="EP192"/>
      <c r="EQ192"/>
      <c r="ER192"/>
      <c r="ES192"/>
      <c r="ET192"/>
      <c r="EU192"/>
      <c r="EV192"/>
      <c r="EX192" s="1">
        <f t="shared" si="2233"/>
        <v>924</v>
      </c>
      <c r="EY192" s="1">
        <f t="shared" si="2234"/>
        <v>5333</v>
      </c>
      <c r="EZ192" s="1">
        <f t="shared" si="2235"/>
        <v>17.3</v>
      </c>
      <c r="FA192"/>
      <c r="FB192"/>
      <c r="FC192"/>
      <c r="FD192"/>
      <c r="FE192"/>
      <c r="FF192"/>
      <c r="FG192"/>
      <c r="FH192"/>
      <c r="FI192"/>
      <c r="FJ192"/>
      <c r="FK192"/>
      <c r="FL192"/>
      <c r="FM192"/>
      <c r="FN192"/>
      <c r="FO192"/>
      <c r="FP192"/>
      <c r="FQ192"/>
      <c r="FR192"/>
      <c r="FS192"/>
      <c r="FU192" s="1">
        <f t="shared" si="2237"/>
        <v>760</v>
      </c>
      <c r="FV192" s="1">
        <f t="shared" si="2238"/>
        <v>5215</v>
      </c>
      <c r="FW192" s="1">
        <f t="shared" si="2239"/>
        <v>14.6</v>
      </c>
      <c r="FX192"/>
      <c r="FY192"/>
      <c r="FZ192"/>
      <c r="GA192"/>
      <c r="GB192"/>
      <c r="GC192"/>
      <c r="GD192"/>
      <c r="GE192"/>
      <c r="GF192"/>
      <c r="GG192"/>
      <c r="GH192"/>
      <c r="GI192"/>
      <c r="GJ192"/>
      <c r="GK192"/>
      <c r="GL192"/>
      <c r="GM192"/>
      <c r="GN192"/>
      <c r="GO192"/>
      <c r="GP192"/>
      <c r="GR192" s="1">
        <f t="shared" si="2241"/>
        <v>1425</v>
      </c>
      <c r="GS192" s="1">
        <f t="shared" si="2242"/>
        <v>4439</v>
      </c>
      <c r="GT192" s="1">
        <f t="shared" si="2243"/>
        <v>32.1</v>
      </c>
      <c r="GU192"/>
      <c r="GV192"/>
      <c r="GW192"/>
      <c r="GX192"/>
      <c r="GY192"/>
      <c r="GZ192"/>
      <c r="HA192"/>
      <c r="HB192"/>
      <c r="HC192"/>
      <c r="HD192"/>
      <c r="HE192"/>
      <c r="HF192"/>
      <c r="HG192"/>
      <c r="HH192"/>
      <c r="HI192"/>
      <c r="HJ192"/>
      <c r="HK192"/>
      <c r="HL192"/>
      <c r="HM192"/>
      <c r="HO192" s="1">
        <f t="shared" si="2245"/>
        <v>1350</v>
      </c>
      <c r="HP192" s="1">
        <f t="shared" si="2246"/>
        <v>5904</v>
      </c>
      <c r="HQ192" s="1">
        <f t="shared" si="2247"/>
        <v>22.9</v>
      </c>
      <c r="HR192"/>
      <c r="HS192"/>
      <c r="HT192"/>
      <c r="HU192"/>
      <c r="HV192"/>
      <c r="HW192"/>
      <c r="HX192"/>
      <c r="HY192"/>
      <c r="HZ192"/>
      <c r="IA192"/>
      <c r="IB192"/>
      <c r="IC192"/>
      <c r="ID192"/>
      <c r="IE192"/>
      <c r="IF192"/>
      <c r="IG192"/>
      <c r="IH192"/>
      <c r="II192"/>
      <c r="IJ192"/>
      <c r="IL192" s="1">
        <f t="shared" si="2249"/>
        <v>2594</v>
      </c>
      <c r="IM192" s="1">
        <f t="shared" si="2250"/>
        <v>4734</v>
      </c>
      <c r="IN192" s="1">
        <f t="shared" si="2251"/>
        <v>54.8</v>
      </c>
      <c r="IO192"/>
      <c r="IP192"/>
      <c r="IQ192"/>
      <c r="IR192"/>
      <c r="IS192"/>
      <c r="IT192"/>
      <c r="IU192"/>
      <c r="IV192"/>
      <c r="IW192"/>
      <c r="IX192"/>
      <c r="IY192"/>
      <c r="IZ192"/>
      <c r="JA192"/>
      <c r="JB192"/>
      <c r="JC192"/>
      <c r="JD192"/>
      <c r="JE192"/>
      <c r="JF192"/>
      <c r="JG192"/>
      <c r="JI192" s="1">
        <f t="shared" si="2253"/>
        <v>1966</v>
      </c>
      <c r="JJ192" s="1">
        <f t="shared" si="2254"/>
        <v>4316</v>
      </c>
      <c r="JK192" s="1">
        <f t="shared" si="2255"/>
        <v>45.6</v>
      </c>
      <c r="JL192"/>
      <c r="JM192"/>
      <c r="JN192"/>
      <c r="JO192"/>
      <c r="JP192"/>
      <c r="JQ192"/>
      <c r="JR192"/>
      <c r="JS192"/>
      <c r="JT192"/>
      <c r="JU192"/>
      <c r="JV192"/>
      <c r="JW192"/>
      <c r="JX192"/>
      <c r="JY192"/>
      <c r="JZ192"/>
      <c r="KA192"/>
      <c r="KB192"/>
      <c r="KC192"/>
      <c r="KD192"/>
      <c r="KF192" s="1">
        <f t="shared" si="2257"/>
        <v>4268</v>
      </c>
      <c r="KG192" s="1">
        <f t="shared" si="2258"/>
        <v>4746</v>
      </c>
      <c r="KH192" s="1">
        <f t="shared" si="2259"/>
        <v>89.9</v>
      </c>
      <c r="KI192"/>
      <c r="KJ192"/>
      <c r="KK192"/>
      <c r="KL192"/>
      <c r="KM192"/>
      <c r="KN192"/>
      <c r="KO192"/>
      <c r="KP192"/>
      <c r="KQ192"/>
      <c r="KR192"/>
      <c r="KS192"/>
      <c r="KT192"/>
      <c r="KU192"/>
      <c r="KV192"/>
      <c r="KW192"/>
      <c r="KX192"/>
      <c r="KY192"/>
      <c r="KZ192"/>
      <c r="LA192"/>
      <c r="LC192" s="1">
        <f t="shared" si="2261"/>
        <v>693</v>
      </c>
      <c r="LD192" s="1">
        <f t="shared" si="2262"/>
        <v>5465</v>
      </c>
      <c r="LE192" s="1">
        <f t="shared" si="2263"/>
        <v>12.7</v>
      </c>
      <c r="LF192"/>
      <c r="LG192"/>
      <c r="LH192"/>
      <c r="LI192"/>
      <c r="LJ192"/>
      <c r="LK192"/>
      <c r="LL192"/>
      <c r="LM192"/>
      <c r="LN192"/>
      <c r="LO192"/>
      <c r="LP192"/>
      <c r="LQ192"/>
      <c r="LR192"/>
      <c r="LS192"/>
      <c r="LT192"/>
      <c r="LU192"/>
      <c r="LV192"/>
      <c r="LW192"/>
      <c r="LX192"/>
      <c r="LZ192" s="1">
        <f t="shared" si="2265"/>
        <v>1430</v>
      </c>
      <c r="MA192" s="1">
        <f t="shared" si="2266"/>
        <v>4377</v>
      </c>
      <c r="MB192" s="1">
        <f t="shared" si="2267"/>
        <v>32.700000000000003</v>
      </c>
      <c r="MC192"/>
      <c r="MD192"/>
      <c r="ME192"/>
      <c r="MF192"/>
      <c r="MG192"/>
      <c r="MH192"/>
      <c r="MI192"/>
      <c r="MJ192"/>
      <c r="MK192"/>
      <c r="ML192"/>
      <c r="MM192"/>
      <c r="MN192"/>
      <c r="MO192"/>
      <c r="MP192"/>
      <c r="MQ192"/>
      <c r="MR192"/>
      <c r="MS192"/>
      <c r="MT192"/>
      <c r="MU192"/>
      <c r="MW192" s="1">
        <f t="shared" si="2269"/>
        <v>2896</v>
      </c>
      <c r="MX192" s="1">
        <f t="shared" si="2270"/>
        <v>3124</v>
      </c>
      <c r="MY192" s="1">
        <f t="shared" si="2271"/>
        <v>92.7</v>
      </c>
      <c r="MZ192"/>
      <c r="NA192"/>
      <c r="NB192"/>
      <c r="NC192"/>
      <c r="ND192"/>
      <c r="NE192"/>
      <c r="NF192"/>
      <c r="NG192"/>
      <c r="NH192"/>
      <c r="NI192"/>
      <c r="NJ192"/>
      <c r="NK192"/>
      <c r="NL192"/>
      <c r="NM192"/>
      <c r="NN192"/>
      <c r="NO192"/>
      <c r="NP192"/>
      <c r="NQ192"/>
      <c r="NR192"/>
      <c r="NT192" s="1">
        <f t="shared" si="2273"/>
        <v>639</v>
      </c>
      <c r="NU192" s="1">
        <f t="shared" si="2274"/>
        <v>3348</v>
      </c>
      <c r="NV192" s="1">
        <f t="shared" si="2275"/>
        <v>19.100000000000001</v>
      </c>
      <c r="NW192"/>
      <c r="NX192"/>
      <c r="NY192"/>
      <c r="NZ192"/>
      <c r="OA192"/>
      <c r="OB192"/>
      <c r="OC192"/>
      <c r="OD192"/>
      <c r="OE192"/>
      <c r="OF192"/>
      <c r="OG192"/>
      <c r="OH192"/>
      <c r="OI192"/>
      <c r="OJ192"/>
      <c r="OK192"/>
      <c r="OL192"/>
      <c r="OM192"/>
      <c r="ON192"/>
      <c r="OO192"/>
      <c r="OQ192" s="1">
        <f t="shared" si="2277"/>
        <v>152</v>
      </c>
      <c r="OR192" s="1">
        <f t="shared" si="2278"/>
        <v>3178</v>
      </c>
      <c r="OS192" s="1">
        <f t="shared" si="2279"/>
        <v>4.8</v>
      </c>
      <c r="OT192"/>
      <c r="OU192"/>
      <c r="OV192"/>
      <c r="OW192"/>
      <c r="OX192"/>
      <c r="OY192"/>
      <c r="OZ192"/>
      <c r="PA192"/>
      <c r="PB192"/>
      <c r="PC192"/>
      <c r="PD192"/>
      <c r="PE192"/>
      <c r="PF192"/>
      <c r="PG192"/>
      <c r="PH192"/>
      <c r="PI192"/>
      <c r="PJ192"/>
      <c r="PK192"/>
      <c r="PL192"/>
      <c r="PN192" s="1">
        <f t="shared" si="2281"/>
        <v>39</v>
      </c>
      <c r="PO192" s="1">
        <f t="shared" si="2282"/>
        <v>3685</v>
      </c>
      <c r="PP192" s="1">
        <f t="shared" si="2283"/>
        <v>1.1000000000000001</v>
      </c>
      <c r="PQ192"/>
      <c r="PR192"/>
      <c r="PS192"/>
      <c r="PT192"/>
      <c r="PU192"/>
      <c r="PV192"/>
      <c r="PW192"/>
      <c r="PX192"/>
      <c r="PY192"/>
      <c r="PZ192"/>
      <c r="QA192"/>
      <c r="QB192"/>
      <c r="QC192"/>
      <c r="QD192"/>
      <c r="QE192"/>
      <c r="QF192"/>
      <c r="QG192"/>
      <c r="QH192"/>
      <c r="QI192"/>
      <c r="QN192"/>
      <c r="QO192"/>
      <c r="QP192"/>
      <c r="QQ192"/>
      <c r="QR192"/>
      <c r="QS192"/>
      <c r="QT192"/>
      <c r="QU192"/>
      <c r="QV192"/>
      <c r="QW192"/>
      <c r="QX192"/>
      <c r="QY192"/>
      <c r="QZ192"/>
      <c r="RA192"/>
      <c r="RB192"/>
      <c r="RC192"/>
      <c r="RD192"/>
      <c r="RE192"/>
      <c r="RF192"/>
    </row>
    <row r="193" spans="1:474">
      <c r="A193" s="20" t="s">
        <v>13</v>
      </c>
      <c r="B193" s="20" t="s">
        <v>18</v>
      </c>
      <c r="C193" s="20">
        <v>54</v>
      </c>
      <c r="D193" s="20" t="s">
        <v>16</v>
      </c>
      <c r="E193" s="23">
        <v>1444</v>
      </c>
      <c r="F193" s="23">
        <v>5405</v>
      </c>
      <c r="G193" s="20">
        <v>26.7</v>
      </c>
      <c r="H193" s="20">
        <v>166</v>
      </c>
      <c r="I193" s="23">
        <v>6995</v>
      </c>
      <c r="J193" s="20">
        <v>2.4</v>
      </c>
      <c r="K193" s="20">
        <v>673</v>
      </c>
      <c r="L193" s="23">
        <v>7389</v>
      </c>
      <c r="M193" s="20">
        <v>9.1</v>
      </c>
      <c r="N193" s="20">
        <v>633</v>
      </c>
      <c r="O193" s="23">
        <v>5466</v>
      </c>
      <c r="P193" s="20">
        <v>11.6</v>
      </c>
      <c r="Q193" s="20">
        <v>1110</v>
      </c>
      <c r="R193" s="23">
        <v>5489</v>
      </c>
      <c r="S193" s="20">
        <v>20.2</v>
      </c>
      <c r="T193" s="20">
        <v>878</v>
      </c>
      <c r="U193" s="23">
        <v>5427</v>
      </c>
      <c r="V193" s="20">
        <v>16.2</v>
      </c>
      <c r="W193" s="23">
        <v>2047</v>
      </c>
      <c r="X193" s="23">
        <v>4496</v>
      </c>
      <c r="Y193" s="20">
        <v>45.5</v>
      </c>
      <c r="Z193" s="23">
        <v>1275</v>
      </c>
      <c r="AA193" s="23">
        <v>5089</v>
      </c>
      <c r="AB193" s="20">
        <v>25.1</v>
      </c>
      <c r="AC193" s="23">
        <v>3307</v>
      </c>
      <c r="AD193" s="23">
        <v>4840</v>
      </c>
      <c r="AE193" s="20">
        <v>68.3</v>
      </c>
      <c r="AF193" s="23">
        <v>2186</v>
      </c>
      <c r="AG193" s="23">
        <v>5326</v>
      </c>
      <c r="AH193" s="20">
        <v>41</v>
      </c>
      <c r="AI193" s="23">
        <v>4540</v>
      </c>
      <c r="AJ193" s="23">
        <v>6137</v>
      </c>
      <c r="AK193" s="20">
        <v>74</v>
      </c>
      <c r="AL193" s="20">
        <v>715</v>
      </c>
      <c r="AM193" s="23">
        <v>6145</v>
      </c>
      <c r="AN193" s="20">
        <v>11.6</v>
      </c>
      <c r="AO193" s="23">
        <v>1575</v>
      </c>
      <c r="AP193" s="23">
        <v>6536</v>
      </c>
      <c r="AQ193" s="20">
        <v>24.1</v>
      </c>
      <c r="AR193" s="23">
        <v>2964</v>
      </c>
      <c r="AS193" s="23">
        <v>2947</v>
      </c>
      <c r="AT193" s="20">
        <v>100.6</v>
      </c>
      <c r="AU193" s="20">
        <v>557</v>
      </c>
      <c r="AV193" s="23">
        <v>3852</v>
      </c>
      <c r="AW193" s="20">
        <v>14.5</v>
      </c>
      <c r="AX193" s="20">
        <v>138</v>
      </c>
      <c r="AY193" s="23">
        <v>4026</v>
      </c>
      <c r="AZ193" s="20">
        <v>3.4</v>
      </c>
      <c r="BA193" s="20">
        <v>30</v>
      </c>
      <c r="BB193" s="23">
        <v>3572</v>
      </c>
      <c r="BC193" s="20">
        <v>0.8</v>
      </c>
      <c r="BE193" s="35"/>
      <c r="BF193" s="1" t="str">
        <f t="shared" si="2213"/>
        <v>明細部</v>
      </c>
      <c r="BG193" s="1" t="str">
        <f t="shared" si="2214"/>
        <v>同規模</v>
      </c>
      <c r="BH193" s="1">
        <f t="shared" si="2215"/>
        <v>54</v>
      </c>
      <c r="BI193" s="1" t="str">
        <f t="shared" si="2216"/>
        <v>女</v>
      </c>
      <c r="BJ193" s="1">
        <f t="shared" si="2217"/>
        <v>1444</v>
      </c>
      <c r="BK193" s="1">
        <f t="shared" si="2218"/>
        <v>5405</v>
      </c>
      <c r="BL193" s="1">
        <f t="shared" si="2219"/>
        <v>26.7</v>
      </c>
      <c r="BR193"/>
      <c r="BS193"/>
      <c r="BT193"/>
      <c r="BU193"/>
      <c r="BV193"/>
      <c r="BW193"/>
      <c r="BX193"/>
      <c r="BY193"/>
      <c r="BZ193"/>
      <c r="CA193"/>
      <c r="CB193"/>
      <c r="CC193"/>
      <c r="CD193"/>
      <c r="CE193"/>
      <c r="CG193" s="1">
        <f t="shared" si="2221"/>
        <v>166</v>
      </c>
      <c r="CH193" s="1">
        <f t="shared" si="2222"/>
        <v>6995</v>
      </c>
      <c r="CI193" s="1">
        <f t="shared" si="2223"/>
        <v>2.4</v>
      </c>
      <c r="CO193"/>
      <c r="CP193"/>
      <c r="CQ193"/>
      <c r="CR193"/>
      <c r="CS193"/>
      <c r="CT193"/>
      <c r="CU193"/>
      <c r="CV193"/>
      <c r="CW193"/>
      <c r="CX193"/>
      <c r="CY193"/>
      <c r="CZ193"/>
      <c r="DA193"/>
      <c r="DB193"/>
      <c r="DD193" s="1">
        <f t="shared" si="2225"/>
        <v>673</v>
      </c>
      <c r="DE193" s="1">
        <f t="shared" si="2226"/>
        <v>7389</v>
      </c>
      <c r="DF193" s="1">
        <f t="shared" si="2227"/>
        <v>9.1</v>
      </c>
      <c r="DL193"/>
      <c r="DM193"/>
      <c r="DN193"/>
      <c r="DO193"/>
      <c r="DP193"/>
      <c r="DQ193"/>
      <c r="DR193"/>
      <c r="DS193"/>
      <c r="DT193"/>
      <c r="DU193"/>
      <c r="DV193"/>
      <c r="DW193"/>
      <c r="DX193"/>
      <c r="DY193"/>
      <c r="EA193" s="1">
        <f t="shared" si="2229"/>
        <v>633</v>
      </c>
      <c r="EB193" s="1">
        <f t="shared" si="2230"/>
        <v>5466</v>
      </c>
      <c r="EC193" s="1">
        <f t="shared" si="2231"/>
        <v>11.6</v>
      </c>
      <c r="EI193"/>
      <c r="EJ193"/>
      <c r="EK193"/>
      <c r="EL193"/>
      <c r="EM193"/>
      <c r="EN193"/>
      <c r="EO193"/>
      <c r="EP193"/>
      <c r="EQ193"/>
      <c r="ER193"/>
      <c r="ES193"/>
      <c r="ET193"/>
      <c r="EU193"/>
      <c r="EV193"/>
      <c r="EX193" s="1">
        <f t="shared" si="2233"/>
        <v>1110</v>
      </c>
      <c r="EY193" s="1">
        <f t="shared" si="2234"/>
        <v>5489</v>
      </c>
      <c r="EZ193" s="1">
        <f t="shared" si="2235"/>
        <v>20.2</v>
      </c>
      <c r="FF193"/>
      <c r="FG193"/>
      <c r="FH193"/>
      <c r="FI193"/>
      <c r="FJ193"/>
      <c r="FK193"/>
      <c r="FL193"/>
      <c r="FM193"/>
      <c r="FN193"/>
      <c r="FO193"/>
      <c r="FP193"/>
      <c r="FQ193"/>
      <c r="FR193"/>
      <c r="FS193"/>
      <c r="FU193" s="1">
        <f t="shared" si="2237"/>
        <v>878</v>
      </c>
      <c r="FV193" s="1">
        <f t="shared" si="2238"/>
        <v>5427</v>
      </c>
      <c r="FW193" s="1">
        <f t="shared" si="2239"/>
        <v>16.2</v>
      </c>
      <c r="GC193"/>
      <c r="GD193"/>
      <c r="GE193"/>
      <c r="GF193"/>
      <c r="GG193"/>
      <c r="GH193"/>
      <c r="GI193"/>
      <c r="GJ193"/>
      <c r="GK193"/>
      <c r="GL193"/>
      <c r="GM193"/>
      <c r="GN193"/>
      <c r="GO193"/>
      <c r="GP193"/>
      <c r="GR193" s="1">
        <f t="shared" si="2241"/>
        <v>2047</v>
      </c>
      <c r="GS193" s="1">
        <f t="shared" si="2242"/>
        <v>4496</v>
      </c>
      <c r="GT193" s="1">
        <f t="shared" si="2243"/>
        <v>45.5</v>
      </c>
      <c r="GZ193"/>
      <c r="HA193"/>
      <c r="HB193"/>
      <c r="HC193"/>
      <c r="HD193"/>
      <c r="HE193"/>
      <c r="HF193"/>
      <c r="HG193"/>
      <c r="HH193"/>
      <c r="HI193"/>
      <c r="HJ193"/>
      <c r="HK193"/>
      <c r="HL193"/>
      <c r="HM193"/>
      <c r="HO193" s="1">
        <f t="shared" si="2245"/>
        <v>1275</v>
      </c>
      <c r="HP193" s="1">
        <f t="shared" si="2246"/>
        <v>5089</v>
      </c>
      <c r="HQ193" s="1">
        <f t="shared" si="2247"/>
        <v>25.1</v>
      </c>
      <c r="HW193"/>
      <c r="HX193"/>
      <c r="HY193"/>
      <c r="HZ193"/>
      <c r="IA193"/>
      <c r="IB193"/>
      <c r="IC193"/>
      <c r="ID193"/>
      <c r="IE193"/>
      <c r="IF193"/>
      <c r="IG193"/>
      <c r="IH193"/>
      <c r="II193"/>
      <c r="IJ193"/>
      <c r="IL193" s="1">
        <f t="shared" si="2249"/>
        <v>3307</v>
      </c>
      <c r="IM193" s="1">
        <f t="shared" si="2250"/>
        <v>4840</v>
      </c>
      <c r="IN193" s="1">
        <f t="shared" si="2251"/>
        <v>68.3</v>
      </c>
      <c r="IT193"/>
      <c r="IU193"/>
      <c r="IV193"/>
      <c r="IW193"/>
      <c r="IX193"/>
      <c r="IY193"/>
      <c r="IZ193"/>
      <c r="JA193"/>
      <c r="JB193"/>
      <c r="JC193"/>
      <c r="JD193"/>
      <c r="JE193"/>
      <c r="JF193"/>
      <c r="JG193"/>
      <c r="JI193" s="1">
        <f t="shared" si="2253"/>
        <v>2186</v>
      </c>
      <c r="JJ193" s="1">
        <f t="shared" si="2254"/>
        <v>5326</v>
      </c>
      <c r="JK193" s="1">
        <f t="shared" si="2255"/>
        <v>41</v>
      </c>
      <c r="JQ193"/>
      <c r="JR193"/>
      <c r="JS193"/>
      <c r="JT193"/>
      <c r="JU193"/>
      <c r="JV193"/>
      <c r="JW193"/>
      <c r="JX193"/>
      <c r="JY193"/>
      <c r="JZ193"/>
      <c r="KA193"/>
      <c r="KB193"/>
      <c r="KC193"/>
      <c r="KD193"/>
      <c r="KF193" s="1">
        <f t="shared" si="2257"/>
        <v>4540</v>
      </c>
      <c r="KG193" s="1">
        <f t="shared" si="2258"/>
        <v>6137</v>
      </c>
      <c r="KH193" s="1">
        <f t="shared" si="2259"/>
        <v>74</v>
      </c>
      <c r="KN193"/>
      <c r="KO193"/>
      <c r="KP193"/>
      <c r="KQ193"/>
      <c r="KR193"/>
      <c r="KS193"/>
      <c r="KT193"/>
      <c r="KU193"/>
      <c r="KV193"/>
      <c r="KW193"/>
      <c r="KX193"/>
      <c r="KY193"/>
      <c r="KZ193"/>
      <c r="LA193"/>
      <c r="LC193" s="1">
        <f t="shared" si="2261"/>
        <v>715</v>
      </c>
      <c r="LD193" s="1">
        <f t="shared" si="2262"/>
        <v>6145</v>
      </c>
      <c r="LE193" s="1">
        <f t="shared" si="2263"/>
        <v>11.6</v>
      </c>
      <c r="LK193"/>
      <c r="LL193"/>
      <c r="LM193"/>
      <c r="LN193"/>
      <c r="LO193"/>
      <c r="LP193"/>
      <c r="LQ193"/>
      <c r="LR193"/>
      <c r="LS193"/>
      <c r="LT193"/>
      <c r="LU193"/>
      <c r="LV193"/>
      <c r="LW193"/>
      <c r="LX193"/>
      <c r="LZ193" s="1">
        <f t="shared" si="2265"/>
        <v>1575</v>
      </c>
      <c r="MA193" s="1">
        <f t="shared" si="2266"/>
        <v>6536</v>
      </c>
      <c r="MB193" s="1">
        <f t="shared" si="2267"/>
        <v>24.1</v>
      </c>
      <c r="MH193"/>
      <c r="MI193"/>
      <c r="MJ193"/>
      <c r="MK193"/>
      <c r="ML193"/>
      <c r="MM193"/>
      <c r="MN193"/>
      <c r="MO193"/>
      <c r="MP193"/>
      <c r="MQ193"/>
      <c r="MR193"/>
      <c r="MS193"/>
      <c r="MT193"/>
      <c r="MU193"/>
      <c r="MW193" s="1">
        <f t="shared" si="2269"/>
        <v>2964</v>
      </c>
      <c r="MX193" s="1">
        <f t="shared" si="2270"/>
        <v>2947</v>
      </c>
      <c r="MY193" s="1">
        <f t="shared" si="2271"/>
        <v>100.6</v>
      </c>
      <c r="NE193"/>
      <c r="NF193"/>
      <c r="NG193"/>
      <c r="NH193"/>
      <c r="NI193"/>
      <c r="NJ193"/>
      <c r="NK193"/>
      <c r="NL193"/>
      <c r="NM193"/>
      <c r="NN193"/>
      <c r="NO193"/>
      <c r="NP193"/>
      <c r="NQ193"/>
      <c r="NR193"/>
      <c r="NT193" s="1">
        <f t="shared" si="2273"/>
        <v>557</v>
      </c>
      <c r="NU193" s="1">
        <f t="shared" si="2274"/>
        <v>3852</v>
      </c>
      <c r="NV193" s="1">
        <f t="shared" si="2275"/>
        <v>14.5</v>
      </c>
      <c r="OB193"/>
      <c r="OC193"/>
      <c r="OD193"/>
      <c r="OE193"/>
      <c r="OF193"/>
      <c r="OG193"/>
      <c r="OH193"/>
      <c r="OI193"/>
      <c r="OJ193"/>
      <c r="OK193"/>
      <c r="OL193"/>
      <c r="OM193"/>
      <c r="ON193"/>
      <c r="OO193"/>
      <c r="OQ193" s="1">
        <f t="shared" si="2277"/>
        <v>138</v>
      </c>
      <c r="OR193" s="1">
        <f t="shared" si="2278"/>
        <v>4026</v>
      </c>
      <c r="OS193" s="1">
        <f t="shared" si="2279"/>
        <v>3.4</v>
      </c>
      <c r="OY193"/>
      <c r="OZ193"/>
      <c r="PA193"/>
      <c r="PB193"/>
      <c r="PC193"/>
      <c r="PD193"/>
      <c r="PE193"/>
      <c r="PF193"/>
      <c r="PG193"/>
      <c r="PH193"/>
      <c r="PI193"/>
      <c r="PJ193"/>
      <c r="PK193"/>
      <c r="PL193"/>
      <c r="PN193" s="1">
        <f t="shared" si="2281"/>
        <v>30</v>
      </c>
      <c r="PO193" s="1">
        <f t="shared" si="2282"/>
        <v>3572</v>
      </c>
      <c r="PP193" s="1">
        <f t="shared" si="2283"/>
        <v>0.8</v>
      </c>
      <c r="PV193"/>
      <c r="PW193"/>
      <c r="PX193"/>
      <c r="PY193"/>
      <c r="PZ193"/>
      <c r="QA193"/>
      <c r="QB193"/>
      <c r="QC193"/>
      <c r="QD193"/>
      <c r="QE193"/>
      <c r="QF193"/>
      <c r="QG193"/>
      <c r="QH193"/>
      <c r="QI193"/>
      <c r="QS193"/>
      <c r="QT193"/>
      <c r="QU193"/>
      <c r="QV193"/>
      <c r="QW193"/>
      <c r="QX193"/>
      <c r="QY193"/>
      <c r="QZ193"/>
      <c r="RA193"/>
      <c r="RB193"/>
      <c r="RC193"/>
      <c r="RD193"/>
      <c r="RE193"/>
      <c r="RF193"/>
    </row>
    <row r="194" spans="1:474">
      <c r="A194" s="20" t="s">
        <v>13</v>
      </c>
      <c r="B194" s="20" t="s">
        <v>18</v>
      </c>
      <c r="C194" s="20">
        <v>55</v>
      </c>
      <c r="D194" s="20" t="s">
        <v>16</v>
      </c>
      <c r="E194" s="23">
        <v>1631</v>
      </c>
      <c r="F194" s="23">
        <v>5535</v>
      </c>
      <c r="G194" s="20">
        <v>29.5</v>
      </c>
      <c r="H194" s="20">
        <v>206</v>
      </c>
      <c r="I194" s="23">
        <v>7813</v>
      </c>
      <c r="J194" s="20">
        <v>2.6</v>
      </c>
      <c r="K194" s="20">
        <v>567</v>
      </c>
      <c r="L194" s="23">
        <v>6730</v>
      </c>
      <c r="M194" s="20">
        <v>8.4</v>
      </c>
      <c r="N194" s="20">
        <v>653</v>
      </c>
      <c r="O194" s="23">
        <v>5631</v>
      </c>
      <c r="P194" s="20">
        <v>11.6</v>
      </c>
      <c r="Q194" s="20">
        <v>1083</v>
      </c>
      <c r="R194" s="23">
        <v>5367</v>
      </c>
      <c r="S194" s="20">
        <v>20.2</v>
      </c>
      <c r="T194" s="20">
        <v>751</v>
      </c>
      <c r="U194" s="23">
        <v>5990</v>
      </c>
      <c r="V194" s="20">
        <v>12.5</v>
      </c>
      <c r="W194" s="23">
        <v>1745</v>
      </c>
      <c r="X194" s="23">
        <v>5199</v>
      </c>
      <c r="Y194" s="20">
        <v>33.6</v>
      </c>
      <c r="Z194" s="23">
        <v>1514</v>
      </c>
      <c r="AA194" s="23">
        <v>7601</v>
      </c>
      <c r="AB194" s="20">
        <v>19.899999999999999</v>
      </c>
      <c r="AC194" s="23">
        <v>2866</v>
      </c>
      <c r="AD194" s="23">
        <v>6555</v>
      </c>
      <c r="AE194" s="20">
        <v>43.7</v>
      </c>
      <c r="AF194" s="23">
        <v>1647</v>
      </c>
      <c r="AG194" s="23">
        <v>6078</v>
      </c>
      <c r="AH194" s="20">
        <v>27.1</v>
      </c>
      <c r="AI194" s="23">
        <v>4181</v>
      </c>
      <c r="AJ194" s="23">
        <v>7244</v>
      </c>
      <c r="AK194" s="20">
        <v>57.7</v>
      </c>
      <c r="AL194" s="20">
        <v>767</v>
      </c>
      <c r="AM194" s="23">
        <v>6539</v>
      </c>
      <c r="AN194" s="20">
        <v>11.7</v>
      </c>
      <c r="AO194" s="23">
        <v>1257</v>
      </c>
      <c r="AP194" s="23">
        <v>6522</v>
      </c>
      <c r="AQ194" s="20">
        <v>19.3</v>
      </c>
      <c r="AR194" s="23">
        <v>2514</v>
      </c>
      <c r="AS194" s="23">
        <v>3673</v>
      </c>
      <c r="AT194" s="20">
        <v>68.400000000000006</v>
      </c>
      <c r="AU194" s="20">
        <v>691</v>
      </c>
      <c r="AV194" s="23">
        <v>3294</v>
      </c>
      <c r="AW194" s="20">
        <v>21</v>
      </c>
      <c r="AX194" s="20">
        <v>138</v>
      </c>
      <c r="AY194" s="23">
        <v>3493</v>
      </c>
      <c r="AZ194" s="20">
        <v>4</v>
      </c>
      <c r="BA194" s="20">
        <v>37</v>
      </c>
      <c r="BB194" s="23">
        <v>3475</v>
      </c>
      <c r="BC194" s="20">
        <v>1.1000000000000001</v>
      </c>
      <c r="BE194" s="35"/>
      <c r="BF194" s="1" t="str">
        <f t="shared" si="2213"/>
        <v>明細部</v>
      </c>
      <c r="BG194" s="1" t="str">
        <f t="shared" si="2214"/>
        <v>同規模</v>
      </c>
      <c r="BH194" s="1">
        <f t="shared" si="2215"/>
        <v>55</v>
      </c>
      <c r="BI194" s="1" t="str">
        <f t="shared" si="2216"/>
        <v>女</v>
      </c>
      <c r="BJ194" s="1">
        <f t="shared" si="2217"/>
        <v>1631</v>
      </c>
      <c r="BK194" s="1">
        <f t="shared" si="2218"/>
        <v>5535</v>
      </c>
      <c r="BL194" s="1">
        <f t="shared" si="2219"/>
        <v>29.5</v>
      </c>
      <c r="BR194"/>
      <c r="BS194"/>
      <c r="BT194"/>
      <c r="BU194"/>
      <c r="BV194"/>
      <c r="BW194"/>
      <c r="BX194"/>
      <c r="BY194"/>
      <c r="BZ194"/>
      <c r="CA194"/>
      <c r="CB194"/>
      <c r="CC194"/>
      <c r="CD194"/>
      <c r="CE194"/>
      <c r="CG194" s="1">
        <f t="shared" si="2221"/>
        <v>206</v>
      </c>
      <c r="CH194" s="1">
        <f t="shared" si="2222"/>
        <v>7813</v>
      </c>
      <c r="CI194" s="1">
        <f t="shared" si="2223"/>
        <v>2.6</v>
      </c>
      <c r="CO194"/>
      <c r="CP194"/>
      <c r="CQ194"/>
      <c r="CR194"/>
      <c r="CS194"/>
      <c r="CT194"/>
      <c r="CU194"/>
      <c r="CV194"/>
      <c r="CW194"/>
      <c r="CX194"/>
      <c r="CY194"/>
      <c r="CZ194"/>
      <c r="DA194"/>
      <c r="DB194"/>
      <c r="DD194" s="1">
        <f t="shared" si="2225"/>
        <v>567</v>
      </c>
      <c r="DE194" s="1">
        <f t="shared" si="2226"/>
        <v>6730</v>
      </c>
      <c r="DF194" s="1">
        <f t="shared" si="2227"/>
        <v>8.4</v>
      </c>
      <c r="DL194"/>
      <c r="DM194"/>
      <c r="DN194"/>
      <c r="DO194"/>
      <c r="DP194"/>
      <c r="DQ194"/>
      <c r="DR194"/>
      <c r="DS194"/>
      <c r="DT194"/>
      <c r="DU194"/>
      <c r="DV194"/>
      <c r="DW194"/>
      <c r="DX194"/>
      <c r="DY194"/>
      <c r="EA194" s="1">
        <f t="shared" si="2229"/>
        <v>653</v>
      </c>
      <c r="EB194" s="1">
        <f t="shared" si="2230"/>
        <v>5631</v>
      </c>
      <c r="EC194" s="1">
        <f t="shared" si="2231"/>
        <v>11.6</v>
      </c>
      <c r="EI194"/>
      <c r="EJ194"/>
      <c r="EK194"/>
      <c r="EL194"/>
      <c r="EM194"/>
      <c r="EN194"/>
      <c r="EO194"/>
      <c r="EP194"/>
      <c r="EQ194"/>
      <c r="ER194"/>
      <c r="ES194"/>
      <c r="ET194"/>
      <c r="EU194"/>
      <c r="EV194"/>
      <c r="EX194" s="1">
        <f t="shared" si="2233"/>
        <v>1083</v>
      </c>
      <c r="EY194" s="1">
        <f t="shared" si="2234"/>
        <v>5367</v>
      </c>
      <c r="EZ194" s="1">
        <f t="shared" si="2235"/>
        <v>20.2</v>
      </c>
      <c r="FF194"/>
      <c r="FG194"/>
      <c r="FH194"/>
      <c r="FI194"/>
      <c r="FJ194"/>
      <c r="FK194"/>
      <c r="FL194"/>
      <c r="FM194"/>
      <c r="FN194"/>
      <c r="FO194"/>
      <c r="FP194"/>
      <c r="FQ194"/>
      <c r="FR194"/>
      <c r="FS194"/>
      <c r="FU194" s="1">
        <f t="shared" si="2237"/>
        <v>751</v>
      </c>
      <c r="FV194" s="1">
        <f t="shared" si="2238"/>
        <v>5990</v>
      </c>
      <c r="FW194" s="1">
        <f t="shared" si="2239"/>
        <v>12.5</v>
      </c>
      <c r="GC194"/>
      <c r="GD194"/>
      <c r="GE194"/>
      <c r="GF194"/>
      <c r="GG194"/>
      <c r="GH194"/>
      <c r="GI194"/>
      <c r="GJ194"/>
      <c r="GK194"/>
      <c r="GL194"/>
      <c r="GM194"/>
      <c r="GN194"/>
      <c r="GO194"/>
      <c r="GP194"/>
      <c r="GR194" s="1">
        <f t="shared" si="2241"/>
        <v>1745</v>
      </c>
      <c r="GS194" s="1">
        <f t="shared" si="2242"/>
        <v>5199</v>
      </c>
      <c r="GT194" s="1">
        <f t="shared" si="2243"/>
        <v>33.6</v>
      </c>
      <c r="GZ194"/>
      <c r="HA194"/>
      <c r="HB194"/>
      <c r="HC194"/>
      <c r="HD194"/>
      <c r="HE194"/>
      <c r="HF194"/>
      <c r="HG194"/>
      <c r="HH194"/>
      <c r="HI194"/>
      <c r="HJ194"/>
      <c r="HK194"/>
      <c r="HL194"/>
      <c r="HM194"/>
      <c r="HO194" s="1">
        <f t="shared" si="2245"/>
        <v>1514</v>
      </c>
      <c r="HP194" s="1">
        <f t="shared" si="2246"/>
        <v>7601</v>
      </c>
      <c r="HQ194" s="1">
        <f t="shared" si="2247"/>
        <v>19.899999999999999</v>
      </c>
      <c r="HW194"/>
      <c r="HX194"/>
      <c r="HY194"/>
      <c r="HZ194"/>
      <c r="IA194"/>
      <c r="IB194"/>
      <c r="IC194"/>
      <c r="ID194"/>
      <c r="IE194"/>
      <c r="IF194"/>
      <c r="IG194"/>
      <c r="IH194"/>
      <c r="II194"/>
      <c r="IJ194"/>
      <c r="IL194" s="1">
        <f t="shared" si="2249"/>
        <v>2866</v>
      </c>
      <c r="IM194" s="1">
        <f t="shared" si="2250"/>
        <v>6555</v>
      </c>
      <c r="IN194" s="1">
        <f t="shared" si="2251"/>
        <v>43.7</v>
      </c>
      <c r="IT194"/>
      <c r="IU194"/>
      <c r="IV194"/>
      <c r="IW194"/>
      <c r="IX194"/>
      <c r="IY194"/>
      <c r="IZ194"/>
      <c r="JA194"/>
      <c r="JB194"/>
      <c r="JC194"/>
      <c r="JD194"/>
      <c r="JE194"/>
      <c r="JF194"/>
      <c r="JG194"/>
      <c r="JI194" s="1">
        <f t="shared" si="2253"/>
        <v>1647</v>
      </c>
      <c r="JJ194" s="1">
        <f t="shared" si="2254"/>
        <v>6078</v>
      </c>
      <c r="JK194" s="1">
        <f t="shared" si="2255"/>
        <v>27.1</v>
      </c>
      <c r="JQ194"/>
      <c r="JR194"/>
      <c r="JS194"/>
      <c r="JT194"/>
      <c r="JU194"/>
      <c r="JV194"/>
      <c r="JW194"/>
      <c r="JX194"/>
      <c r="JY194"/>
      <c r="JZ194"/>
      <c r="KA194"/>
      <c r="KB194"/>
      <c r="KC194"/>
      <c r="KD194"/>
      <c r="KF194" s="1">
        <f t="shared" si="2257"/>
        <v>4181</v>
      </c>
      <c r="KG194" s="1">
        <f t="shared" si="2258"/>
        <v>7244</v>
      </c>
      <c r="KH194" s="1">
        <f t="shared" si="2259"/>
        <v>57.7</v>
      </c>
      <c r="KN194"/>
      <c r="KO194"/>
      <c r="KP194"/>
      <c r="KQ194"/>
      <c r="KR194"/>
      <c r="KS194"/>
      <c r="KT194"/>
      <c r="KU194"/>
      <c r="KV194"/>
      <c r="KW194"/>
      <c r="KX194"/>
      <c r="KY194"/>
      <c r="KZ194"/>
      <c r="LA194"/>
      <c r="LC194" s="1">
        <f t="shared" si="2261"/>
        <v>767</v>
      </c>
      <c r="LD194" s="1">
        <f t="shared" si="2262"/>
        <v>6539</v>
      </c>
      <c r="LE194" s="1">
        <f t="shared" si="2263"/>
        <v>11.7</v>
      </c>
      <c r="LK194"/>
      <c r="LL194"/>
      <c r="LM194"/>
      <c r="LN194"/>
      <c r="LO194"/>
      <c r="LP194"/>
      <c r="LQ194"/>
      <c r="LR194"/>
      <c r="LS194"/>
      <c r="LT194"/>
      <c r="LU194"/>
      <c r="LV194"/>
      <c r="LW194"/>
      <c r="LX194"/>
      <c r="LZ194" s="1">
        <f t="shared" si="2265"/>
        <v>1257</v>
      </c>
      <c r="MA194" s="1">
        <f t="shared" si="2266"/>
        <v>6522</v>
      </c>
      <c r="MB194" s="1">
        <f t="shared" si="2267"/>
        <v>19.3</v>
      </c>
      <c r="MH194"/>
      <c r="MI194"/>
      <c r="MJ194"/>
      <c r="MK194"/>
      <c r="ML194"/>
      <c r="MM194"/>
      <c r="MN194"/>
      <c r="MO194"/>
      <c r="MP194"/>
      <c r="MQ194"/>
      <c r="MR194"/>
      <c r="MS194"/>
      <c r="MT194"/>
      <c r="MU194"/>
      <c r="MW194" s="1">
        <f t="shared" si="2269"/>
        <v>2514</v>
      </c>
      <c r="MX194" s="1">
        <f t="shared" si="2270"/>
        <v>3673</v>
      </c>
      <c r="MY194" s="1">
        <f t="shared" si="2271"/>
        <v>68.400000000000006</v>
      </c>
      <c r="NE194"/>
      <c r="NF194"/>
      <c r="NG194"/>
      <c r="NH194"/>
      <c r="NI194"/>
      <c r="NJ194"/>
      <c r="NK194"/>
      <c r="NL194"/>
      <c r="NM194"/>
      <c r="NN194"/>
      <c r="NO194"/>
      <c r="NP194"/>
      <c r="NQ194"/>
      <c r="NR194"/>
      <c r="NT194" s="1">
        <f t="shared" si="2273"/>
        <v>691</v>
      </c>
      <c r="NU194" s="1">
        <f t="shared" si="2274"/>
        <v>3294</v>
      </c>
      <c r="NV194" s="1">
        <f t="shared" si="2275"/>
        <v>21</v>
      </c>
      <c r="OB194"/>
      <c r="OC194"/>
      <c r="OD194"/>
      <c r="OE194"/>
      <c r="OF194"/>
      <c r="OG194"/>
      <c r="OH194"/>
      <c r="OI194"/>
      <c r="OJ194"/>
      <c r="OK194"/>
      <c r="OL194"/>
      <c r="OM194"/>
      <c r="ON194"/>
      <c r="OO194"/>
      <c r="OQ194" s="1">
        <f t="shared" si="2277"/>
        <v>138</v>
      </c>
      <c r="OR194" s="1">
        <f t="shared" si="2278"/>
        <v>3493</v>
      </c>
      <c r="OS194" s="1">
        <f t="shared" si="2279"/>
        <v>4</v>
      </c>
      <c r="OY194"/>
      <c r="OZ194"/>
      <c r="PA194"/>
      <c r="PB194"/>
      <c r="PC194"/>
      <c r="PD194"/>
      <c r="PE194"/>
      <c r="PF194"/>
      <c r="PG194"/>
      <c r="PH194"/>
      <c r="PI194"/>
      <c r="PJ194"/>
      <c r="PK194"/>
      <c r="PL194"/>
      <c r="PN194" s="1">
        <f t="shared" si="2281"/>
        <v>37</v>
      </c>
      <c r="PO194" s="1">
        <f t="shared" si="2282"/>
        <v>3475</v>
      </c>
      <c r="PP194" s="1">
        <f t="shared" si="2283"/>
        <v>1.1000000000000001</v>
      </c>
      <c r="PV194"/>
      <c r="PW194"/>
      <c r="PX194"/>
      <c r="PY194"/>
      <c r="PZ194"/>
      <c r="QA194"/>
      <c r="QB194"/>
      <c r="QC194"/>
      <c r="QD194"/>
      <c r="QE194"/>
      <c r="QF194"/>
      <c r="QG194"/>
      <c r="QH194"/>
      <c r="QI194"/>
      <c r="QS194"/>
      <c r="QT194"/>
      <c r="QU194"/>
      <c r="QV194"/>
      <c r="QW194"/>
      <c r="QX194"/>
      <c r="QY194"/>
      <c r="QZ194"/>
      <c r="RA194"/>
      <c r="RB194"/>
      <c r="RC194"/>
      <c r="RD194"/>
      <c r="RE194"/>
      <c r="RF194"/>
    </row>
    <row r="195" spans="1:474">
      <c r="A195" s="20" t="s">
        <v>13</v>
      </c>
      <c r="B195" s="20" t="s">
        <v>18</v>
      </c>
      <c r="C195" s="20">
        <v>56</v>
      </c>
      <c r="D195" s="20" t="s">
        <v>16</v>
      </c>
      <c r="E195" s="23">
        <v>1938</v>
      </c>
      <c r="F195" s="23">
        <v>9502</v>
      </c>
      <c r="G195" s="20">
        <v>20.399999999999999</v>
      </c>
      <c r="H195" s="20">
        <v>237</v>
      </c>
      <c r="I195" s="23">
        <v>6949</v>
      </c>
      <c r="J195" s="20">
        <v>3.4</v>
      </c>
      <c r="K195" s="20">
        <v>565</v>
      </c>
      <c r="L195" s="23">
        <v>6530</v>
      </c>
      <c r="M195" s="20">
        <v>8.6999999999999993</v>
      </c>
      <c r="N195" s="20">
        <v>754</v>
      </c>
      <c r="O195" s="23">
        <v>7844</v>
      </c>
      <c r="P195" s="20">
        <v>9.6</v>
      </c>
      <c r="Q195" s="23">
        <v>1217</v>
      </c>
      <c r="R195" s="23">
        <v>6126</v>
      </c>
      <c r="S195" s="20">
        <v>19.899999999999999</v>
      </c>
      <c r="T195" s="20">
        <v>1034</v>
      </c>
      <c r="U195" s="23">
        <v>7664</v>
      </c>
      <c r="V195" s="20">
        <v>13.5</v>
      </c>
      <c r="W195" s="23">
        <v>2263</v>
      </c>
      <c r="X195" s="23">
        <v>5876</v>
      </c>
      <c r="Y195" s="20">
        <v>38.5</v>
      </c>
      <c r="Z195" s="23">
        <v>1533</v>
      </c>
      <c r="AA195" s="23">
        <v>8928</v>
      </c>
      <c r="AB195" s="20">
        <v>17.2</v>
      </c>
      <c r="AC195" s="23">
        <v>3124</v>
      </c>
      <c r="AD195" s="23">
        <v>7761</v>
      </c>
      <c r="AE195" s="20">
        <v>40.299999999999997</v>
      </c>
      <c r="AF195" s="23">
        <v>2315</v>
      </c>
      <c r="AG195" s="23">
        <v>7831</v>
      </c>
      <c r="AH195" s="20">
        <v>29.6</v>
      </c>
      <c r="AI195" s="23">
        <v>6374</v>
      </c>
      <c r="AJ195" s="23">
        <v>7363</v>
      </c>
      <c r="AK195" s="20">
        <v>86.6</v>
      </c>
      <c r="AL195" s="20">
        <v>823</v>
      </c>
      <c r="AM195" s="23">
        <v>8383</v>
      </c>
      <c r="AN195" s="20">
        <v>9.8000000000000007</v>
      </c>
      <c r="AO195" s="23">
        <v>1843</v>
      </c>
      <c r="AP195" s="23">
        <v>6728</v>
      </c>
      <c r="AQ195" s="20">
        <v>27.4</v>
      </c>
      <c r="AR195" s="23">
        <v>4059</v>
      </c>
      <c r="AS195" s="23">
        <v>4862</v>
      </c>
      <c r="AT195" s="20">
        <v>83.5</v>
      </c>
      <c r="AU195" s="20">
        <v>520</v>
      </c>
      <c r="AV195" s="23">
        <v>5246</v>
      </c>
      <c r="AW195" s="20">
        <v>9.9</v>
      </c>
      <c r="AX195" s="20">
        <v>158</v>
      </c>
      <c r="AY195" s="23">
        <v>3841</v>
      </c>
      <c r="AZ195" s="20">
        <v>4.0999999999999996</v>
      </c>
      <c r="BA195" s="20">
        <v>42</v>
      </c>
      <c r="BB195" s="23">
        <v>4880</v>
      </c>
      <c r="BC195" s="20">
        <v>0.9</v>
      </c>
      <c r="BE195" s="35"/>
      <c r="BF195" s="1" t="str">
        <f t="shared" ref="BF195:BF258" si="3152">+A195</f>
        <v>明細部</v>
      </c>
      <c r="BG195" s="1" t="str">
        <f t="shared" ref="BG195:BG258" si="3153">+B195</f>
        <v>同規模</v>
      </c>
      <c r="BH195" s="1">
        <f t="shared" ref="BH195:BH258" si="3154">+C195</f>
        <v>56</v>
      </c>
      <c r="BI195" s="1" t="str">
        <f t="shared" ref="BI195:BI258" si="3155">+D195</f>
        <v>女</v>
      </c>
      <c r="BJ195" s="1">
        <f t="shared" ref="BJ195:BJ258" si="3156">+E195</f>
        <v>1938</v>
      </c>
      <c r="BK195" s="1">
        <f t="shared" ref="BK195:BK258" si="3157">+F195</f>
        <v>9502</v>
      </c>
      <c r="BL195" s="1">
        <f t="shared" ref="BL195:BL258" si="3158">+G195</f>
        <v>20.399999999999999</v>
      </c>
      <c r="BR195"/>
      <c r="BS195"/>
      <c r="BT195"/>
      <c r="BU195"/>
      <c r="BV195"/>
      <c r="BW195"/>
      <c r="BX195"/>
      <c r="BY195"/>
      <c r="BZ195"/>
      <c r="CA195"/>
      <c r="CB195"/>
      <c r="CC195"/>
      <c r="CD195"/>
      <c r="CE195"/>
      <c r="CG195" s="1">
        <f t="shared" ref="CG195:CG258" si="3159">+H195</f>
        <v>237</v>
      </c>
      <c r="CH195" s="1">
        <f t="shared" ref="CH195:CH258" si="3160">+I195</f>
        <v>6949</v>
      </c>
      <c r="CI195" s="1">
        <f t="shared" ref="CI195:CI258" si="3161">+J195</f>
        <v>3.4</v>
      </c>
      <c r="CO195"/>
      <c r="CP195"/>
      <c r="CQ195"/>
      <c r="CR195"/>
      <c r="CS195"/>
      <c r="CT195"/>
      <c r="CU195"/>
      <c r="CV195"/>
      <c r="CW195"/>
      <c r="CX195"/>
      <c r="CY195"/>
      <c r="CZ195"/>
      <c r="DA195"/>
      <c r="DB195"/>
      <c r="DD195" s="1">
        <f t="shared" ref="DD195:DD258" si="3162">+K195</f>
        <v>565</v>
      </c>
      <c r="DE195" s="1">
        <f t="shared" ref="DE195:DE258" si="3163">+L195</f>
        <v>6530</v>
      </c>
      <c r="DF195" s="1">
        <f t="shared" ref="DF195:DF258" si="3164">+M195</f>
        <v>8.6999999999999993</v>
      </c>
      <c r="DL195"/>
      <c r="DM195"/>
      <c r="DN195"/>
      <c r="DO195"/>
      <c r="DP195"/>
      <c r="DQ195"/>
      <c r="DR195"/>
      <c r="DS195"/>
      <c r="DT195"/>
      <c r="DU195"/>
      <c r="DV195"/>
      <c r="DW195"/>
      <c r="DX195"/>
      <c r="DY195"/>
      <c r="EA195" s="1">
        <f t="shared" ref="EA195:EA258" si="3165">+N195</f>
        <v>754</v>
      </c>
      <c r="EB195" s="1">
        <f t="shared" ref="EB195:EB258" si="3166">+O195</f>
        <v>7844</v>
      </c>
      <c r="EC195" s="1">
        <f t="shared" ref="EC195:EC258" si="3167">+P195</f>
        <v>9.6</v>
      </c>
      <c r="EI195"/>
      <c r="EJ195"/>
      <c r="EK195"/>
      <c r="EL195"/>
      <c r="EM195"/>
      <c r="EN195"/>
      <c r="EO195"/>
      <c r="EP195"/>
      <c r="EQ195"/>
      <c r="ER195"/>
      <c r="ES195"/>
      <c r="ET195"/>
      <c r="EU195"/>
      <c r="EV195"/>
      <c r="EX195" s="1">
        <f t="shared" ref="EX195:EX258" si="3168">+Q195</f>
        <v>1217</v>
      </c>
      <c r="EY195" s="1">
        <f t="shared" ref="EY195:EY258" si="3169">+R195</f>
        <v>6126</v>
      </c>
      <c r="EZ195" s="1">
        <f t="shared" ref="EZ195:EZ258" si="3170">+S195</f>
        <v>19.899999999999999</v>
      </c>
      <c r="FF195"/>
      <c r="FG195"/>
      <c r="FH195"/>
      <c r="FI195"/>
      <c r="FJ195"/>
      <c r="FK195"/>
      <c r="FL195"/>
      <c r="FM195"/>
      <c r="FN195"/>
      <c r="FO195"/>
      <c r="FP195"/>
      <c r="FQ195"/>
      <c r="FR195"/>
      <c r="FS195"/>
      <c r="FU195" s="1">
        <f t="shared" ref="FU195:FU258" si="3171">+T195</f>
        <v>1034</v>
      </c>
      <c r="FV195" s="1">
        <f t="shared" ref="FV195:FV258" si="3172">+U195</f>
        <v>7664</v>
      </c>
      <c r="FW195" s="1">
        <f t="shared" ref="FW195:FW258" si="3173">+V195</f>
        <v>13.5</v>
      </c>
      <c r="GC195"/>
      <c r="GD195"/>
      <c r="GE195"/>
      <c r="GF195"/>
      <c r="GG195"/>
      <c r="GH195"/>
      <c r="GI195"/>
      <c r="GJ195"/>
      <c r="GK195"/>
      <c r="GL195"/>
      <c r="GM195"/>
      <c r="GN195"/>
      <c r="GO195"/>
      <c r="GP195"/>
      <c r="GR195" s="1">
        <f t="shared" ref="GR195:GR258" si="3174">+W195</f>
        <v>2263</v>
      </c>
      <c r="GS195" s="1">
        <f t="shared" ref="GS195:GS258" si="3175">+X195</f>
        <v>5876</v>
      </c>
      <c r="GT195" s="1">
        <f t="shared" ref="GT195:GT258" si="3176">+Y195</f>
        <v>38.5</v>
      </c>
      <c r="GZ195"/>
      <c r="HA195"/>
      <c r="HB195"/>
      <c r="HC195"/>
      <c r="HD195"/>
      <c r="HE195"/>
      <c r="HF195"/>
      <c r="HG195"/>
      <c r="HH195"/>
      <c r="HI195"/>
      <c r="HJ195"/>
      <c r="HK195"/>
      <c r="HL195"/>
      <c r="HM195"/>
      <c r="HO195" s="1">
        <f t="shared" ref="HO195:HO258" si="3177">+Z195</f>
        <v>1533</v>
      </c>
      <c r="HP195" s="1">
        <f t="shared" ref="HP195:HP258" si="3178">+AA195</f>
        <v>8928</v>
      </c>
      <c r="HQ195" s="1">
        <f t="shared" ref="HQ195:HQ258" si="3179">+AB195</f>
        <v>17.2</v>
      </c>
      <c r="HW195"/>
      <c r="HX195"/>
      <c r="HY195"/>
      <c r="HZ195"/>
      <c r="IA195"/>
      <c r="IB195"/>
      <c r="IC195"/>
      <c r="ID195"/>
      <c r="IE195"/>
      <c r="IF195"/>
      <c r="IG195"/>
      <c r="IH195"/>
      <c r="II195"/>
      <c r="IJ195"/>
      <c r="IL195" s="1">
        <f t="shared" ref="IL195:IL258" si="3180">+AC195</f>
        <v>3124</v>
      </c>
      <c r="IM195" s="1">
        <f t="shared" ref="IM195:IM258" si="3181">+AD195</f>
        <v>7761</v>
      </c>
      <c r="IN195" s="1">
        <f t="shared" ref="IN195:IN258" si="3182">+AE195</f>
        <v>40.299999999999997</v>
      </c>
      <c r="IT195"/>
      <c r="IU195"/>
      <c r="IV195"/>
      <c r="IW195"/>
      <c r="IX195"/>
      <c r="IY195"/>
      <c r="IZ195"/>
      <c r="JA195"/>
      <c r="JB195"/>
      <c r="JC195"/>
      <c r="JD195"/>
      <c r="JE195"/>
      <c r="JF195"/>
      <c r="JG195"/>
      <c r="JI195" s="1">
        <f t="shared" ref="JI195:JI258" si="3183">+AF195</f>
        <v>2315</v>
      </c>
      <c r="JJ195" s="1">
        <f t="shared" ref="JJ195:JJ258" si="3184">+AG195</f>
        <v>7831</v>
      </c>
      <c r="JK195" s="1">
        <f t="shared" ref="JK195:JK258" si="3185">+AH195</f>
        <v>29.6</v>
      </c>
      <c r="JQ195"/>
      <c r="JR195"/>
      <c r="JS195"/>
      <c r="JT195"/>
      <c r="JU195"/>
      <c r="JV195"/>
      <c r="JW195"/>
      <c r="JX195"/>
      <c r="JY195"/>
      <c r="JZ195"/>
      <c r="KA195"/>
      <c r="KB195"/>
      <c r="KC195"/>
      <c r="KD195"/>
      <c r="KF195" s="1">
        <f t="shared" ref="KF195:KF258" si="3186">+AI195</f>
        <v>6374</v>
      </c>
      <c r="KG195" s="1">
        <f t="shared" ref="KG195:KG258" si="3187">+AJ195</f>
        <v>7363</v>
      </c>
      <c r="KH195" s="1">
        <f t="shared" ref="KH195:KH258" si="3188">+AK195</f>
        <v>86.6</v>
      </c>
      <c r="KN195"/>
      <c r="KO195"/>
      <c r="KP195"/>
      <c r="KQ195"/>
      <c r="KR195"/>
      <c r="KS195"/>
      <c r="KT195"/>
      <c r="KU195"/>
      <c r="KV195"/>
      <c r="KW195"/>
      <c r="KX195"/>
      <c r="KY195"/>
      <c r="KZ195"/>
      <c r="LA195"/>
      <c r="LC195" s="1">
        <f t="shared" ref="LC195:LC258" si="3189">+AL195</f>
        <v>823</v>
      </c>
      <c r="LD195" s="1">
        <f t="shared" ref="LD195:LD258" si="3190">+AM195</f>
        <v>8383</v>
      </c>
      <c r="LE195" s="1">
        <f t="shared" ref="LE195:LE258" si="3191">+AN195</f>
        <v>9.8000000000000007</v>
      </c>
      <c r="LK195"/>
      <c r="LL195"/>
      <c r="LM195"/>
      <c r="LN195"/>
      <c r="LO195"/>
      <c r="LP195"/>
      <c r="LQ195"/>
      <c r="LR195"/>
      <c r="LS195"/>
      <c r="LT195"/>
      <c r="LU195"/>
      <c r="LV195"/>
      <c r="LW195"/>
      <c r="LX195"/>
      <c r="LZ195" s="1">
        <f t="shared" ref="LZ195:LZ258" si="3192">+AO195</f>
        <v>1843</v>
      </c>
      <c r="MA195" s="1">
        <f t="shared" ref="MA195:MA258" si="3193">+AP195</f>
        <v>6728</v>
      </c>
      <c r="MB195" s="1">
        <f t="shared" ref="MB195:MB258" si="3194">+AQ195</f>
        <v>27.4</v>
      </c>
      <c r="MH195"/>
      <c r="MI195"/>
      <c r="MJ195"/>
      <c r="MK195"/>
      <c r="ML195"/>
      <c r="MM195"/>
      <c r="MN195"/>
      <c r="MO195"/>
      <c r="MP195"/>
      <c r="MQ195"/>
      <c r="MR195"/>
      <c r="MS195"/>
      <c r="MT195"/>
      <c r="MU195"/>
      <c r="MW195" s="1">
        <f t="shared" ref="MW195:MW258" si="3195">+AR195</f>
        <v>4059</v>
      </c>
      <c r="MX195" s="1">
        <f t="shared" ref="MX195:MX258" si="3196">+AS195</f>
        <v>4862</v>
      </c>
      <c r="MY195" s="1">
        <f t="shared" ref="MY195:MY258" si="3197">+AT195</f>
        <v>83.5</v>
      </c>
      <c r="NE195"/>
      <c r="NF195"/>
      <c r="NG195"/>
      <c r="NH195"/>
      <c r="NI195"/>
      <c r="NJ195"/>
      <c r="NK195"/>
      <c r="NL195"/>
      <c r="NM195"/>
      <c r="NN195"/>
      <c r="NO195"/>
      <c r="NP195"/>
      <c r="NQ195"/>
      <c r="NR195"/>
      <c r="NT195" s="1">
        <f t="shared" ref="NT195:NT258" si="3198">+AU195</f>
        <v>520</v>
      </c>
      <c r="NU195" s="1">
        <f t="shared" ref="NU195:NU258" si="3199">+AV195</f>
        <v>5246</v>
      </c>
      <c r="NV195" s="1">
        <f t="shared" ref="NV195:NV258" si="3200">+AW195</f>
        <v>9.9</v>
      </c>
      <c r="OB195"/>
      <c r="OC195"/>
      <c r="OD195"/>
      <c r="OE195"/>
      <c r="OF195"/>
      <c r="OG195"/>
      <c r="OH195"/>
      <c r="OI195"/>
      <c r="OJ195"/>
      <c r="OK195"/>
      <c r="OL195"/>
      <c r="OM195"/>
      <c r="ON195"/>
      <c r="OO195"/>
      <c r="OQ195" s="1">
        <f t="shared" ref="OQ195:OQ258" si="3201">+AX195</f>
        <v>158</v>
      </c>
      <c r="OR195" s="1">
        <f t="shared" ref="OR195:OR258" si="3202">+AY195</f>
        <v>3841</v>
      </c>
      <c r="OS195" s="1">
        <f t="shared" ref="OS195:OS258" si="3203">+AZ195</f>
        <v>4.0999999999999996</v>
      </c>
      <c r="OY195"/>
      <c r="OZ195"/>
      <c r="PA195"/>
      <c r="PB195"/>
      <c r="PC195"/>
      <c r="PD195"/>
      <c r="PE195"/>
      <c r="PF195"/>
      <c r="PG195"/>
      <c r="PH195"/>
      <c r="PI195"/>
      <c r="PJ195"/>
      <c r="PK195"/>
      <c r="PL195"/>
      <c r="PN195" s="1">
        <f t="shared" ref="PN195:PN258" si="3204">+BA195</f>
        <v>42</v>
      </c>
      <c r="PO195" s="1">
        <f t="shared" ref="PO195:PO258" si="3205">+BB195</f>
        <v>4880</v>
      </c>
      <c r="PP195" s="1">
        <f t="shared" ref="PP195:PP258" si="3206">+BC195</f>
        <v>0.9</v>
      </c>
      <c r="PV195"/>
      <c r="PW195"/>
      <c r="PX195"/>
      <c r="PY195"/>
      <c r="PZ195"/>
      <c r="QA195"/>
      <c r="QB195"/>
      <c r="QC195"/>
      <c r="QD195"/>
      <c r="QE195"/>
      <c r="QF195"/>
      <c r="QG195"/>
      <c r="QH195"/>
      <c r="QI195"/>
      <c r="QS195"/>
      <c r="QT195"/>
      <c r="QU195"/>
      <c r="QV195"/>
      <c r="QW195"/>
      <c r="QX195"/>
      <c r="QY195"/>
      <c r="QZ195"/>
      <c r="RA195"/>
      <c r="RB195"/>
      <c r="RC195"/>
      <c r="RD195"/>
      <c r="RE195"/>
      <c r="RF195"/>
    </row>
    <row r="196" spans="1:474">
      <c r="A196" s="20" t="s">
        <v>13</v>
      </c>
      <c r="B196" s="20" t="s">
        <v>18</v>
      </c>
      <c r="C196" s="20">
        <v>57</v>
      </c>
      <c r="D196" s="20" t="s">
        <v>16</v>
      </c>
      <c r="E196" s="23">
        <v>2388</v>
      </c>
      <c r="F196" s="23">
        <v>9943</v>
      </c>
      <c r="G196" s="20">
        <v>24</v>
      </c>
      <c r="H196" s="20">
        <v>350</v>
      </c>
      <c r="I196" s="23">
        <v>7522</v>
      </c>
      <c r="J196" s="20">
        <v>4.7</v>
      </c>
      <c r="K196" s="20">
        <v>695</v>
      </c>
      <c r="L196" s="23">
        <v>9213</v>
      </c>
      <c r="M196" s="20">
        <v>7.5</v>
      </c>
      <c r="N196" s="20">
        <v>558</v>
      </c>
      <c r="O196" s="23">
        <v>9395</v>
      </c>
      <c r="P196" s="20">
        <v>5.9</v>
      </c>
      <c r="Q196" s="23">
        <v>1282</v>
      </c>
      <c r="R196" s="23">
        <v>8225</v>
      </c>
      <c r="S196" s="20">
        <v>15.6</v>
      </c>
      <c r="T196" s="20">
        <v>1242</v>
      </c>
      <c r="U196" s="23">
        <v>7283</v>
      </c>
      <c r="V196" s="20">
        <v>17.100000000000001</v>
      </c>
      <c r="W196" s="23">
        <v>2857</v>
      </c>
      <c r="X196" s="23">
        <v>8792</v>
      </c>
      <c r="Y196" s="20">
        <v>32.5</v>
      </c>
      <c r="Z196" s="23">
        <v>1916</v>
      </c>
      <c r="AA196" s="23">
        <v>9119</v>
      </c>
      <c r="AB196" s="20">
        <v>21</v>
      </c>
      <c r="AC196" s="23">
        <v>3615</v>
      </c>
      <c r="AD196" s="23">
        <v>6796</v>
      </c>
      <c r="AE196" s="20">
        <v>53.2</v>
      </c>
      <c r="AF196" s="23">
        <v>2871</v>
      </c>
      <c r="AG196" s="23">
        <v>8189</v>
      </c>
      <c r="AH196" s="20">
        <v>35.1</v>
      </c>
      <c r="AI196" s="23">
        <v>6906</v>
      </c>
      <c r="AJ196" s="23">
        <v>8150</v>
      </c>
      <c r="AK196" s="20">
        <v>84.7</v>
      </c>
      <c r="AL196" s="20">
        <v>1121</v>
      </c>
      <c r="AM196" s="23">
        <v>7503</v>
      </c>
      <c r="AN196" s="20">
        <v>14.9</v>
      </c>
      <c r="AO196" s="23">
        <v>1973</v>
      </c>
      <c r="AP196" s="23">
        <v>9580</v>
      </c>
      <c r="AQ196" s="20">
        <v>20.6</v>
      </c>
      <c r="AR196" s="23">
        <v>4683</v>
      </c>
      <c r="AS196" s="23">
        <v>5459</v>
      </c>
      <c r="AT196" s="20">
        <v>85.8</v>
      </c>
      <c r="AU196" s="20">
        <v>692</v>
      </c>
      <c r="AV196" s="23">
        <v>4449</v>
      </c>
      <c r="AW196" s="20">
        <v>15.6</v>
      </c>
      <c r="AX196" s="20">
        <v>160</v>
      </c>
      <c r="AY196" s="23">
        <v>5740</v>
      </c>
      <c r="AZ196" s="20">
        <v>2.8</v>
      </c>
      <c r="BA196" s="20">
        <v>54</v>
      </c>
      <c r="BB196" s="23">
        <v>5052</v>
      </c>
      <c r="BC196" s="20">
        <v>1.1000000000000001</v>
      </c>
      <c r="BE196" s="35"/>
      <c r="BF196" s="1" t="str">
        <f t="shared" si="3152"/>
        <v>明細部</v>
      </c>
      <c r="BG196" s="1" t="str">
        <f t="shared" si="3153"/>
        <v>同規模</v>
      </c>
      <c r="BH196" s="1">
        <f t="shared" si="3154"/>
        <v>57</v>
      </c>
      <c r="BI196" s="1" t="str">
        <f t="shared" si="3155"/>
        <v>女</v>
      </c>
      <c r="BJ196" s="1">
        <f t="shared" si="3156"/>
        <v>2388</v>
      </c>
      <c r="BK196" s="1">
        <f t="shared" si="3157"/>
        <v>9943</v>
      </c>
      <c r="BL196" s="1">
        <f t="shared" si="3158"/>
        <v>24</v>
      </c>
      <c r="BR196"/>
      <c r="BS196"/>
      <c r="BT196"/>
      <c r="BU196"/>
      <c r="BV196"/>
      <c r="BW196"/>
      <c r="BX196"/>
      <c r="BY196"/>
      <c r="BZ196"/>
      <c r="CA196"/>
      <c r="CB196"/>
      <c r="CC196"/>
      <c r="CD196"/>
      <c r="CE196"/>
      <c r="CG196" s="1">
        <f t="shared" si="3159"/>
        <v>350</v>
      </c>
      <c r="CH196" s="1">
        <f t="shared" si="3160"/>
        <v>7522</v>
      </c>
      <c r="CI196" s="1">
        <f t="shared" si="3161"/>
        <v>4.7</v>
      </c>
      <c r="CO196"/>
      <c r="CP196"/>
      <c r="CQ196"/>
      <c r="CR196"/>
      <c r="CS196"/>
      <c r="CT196"/>
      <c r="CU196"/>
      <c r="CV196"/>
      <c r="CW196"/>
      <c r="CX196"/>
      <c r="CY196"/>
      <c r="CZ196"/>
      <c r="DA196"/>
      <c r="DB196"/>
      <c r="DD196" s="1">
        <f t="shared" si="3162"/>
        <v>695</v>
      </c>
      <c r="DE196" s="1">
        <f t="shared" si="3163"/>
        <v>9213</v>
      </c>
      <c r="DF196" s="1">
        <f t="shared" si="3164"/>
        <v>7.5</v>
      </c>
      <c r="DL196"/>
      <c r="DM196"/>
      <c r="DN196"/>
      <c r="DO196"/>
      <c r="DP196"/>
      <c r="DQ196"/>
      <c r="DR196"/>
      <c r="DS196"/>
      <c r="DT196"/>
      <c r="DU196"/>
      <c r="DV196"/>
      <c r="DW196"/>
      <c r="DX196"/>
      <c r="DY196"/>
      <c r="EA196" s="1">
        <f t="shared" si="3165"/>
        <v>558</v>
      </c>
      <c r="EB196" s="1">
        <f t="shared" si="3166"/>
        <v>9395</v>
      </c>
      <c r="EC196" s="1">
        <f t="shared" si="3167"/>
        <v>5.9</v>
      </c>
      <c r="EI196"/>
      <c r="EJ196"/>
      <c r="EK196"/>
      <c r="EL196"/>
      <c r="EM196"/>
      <c r="EN196"/>
      <c r="EO196"/>
      <c r="EP196"/>
      <c r="EQ196"/>
      <c r="ER196"/>
      <c r="ES196"/>
      <c r="ET196"/>
      <c r="EU196"/>
      <c r="EV196"/>
      <c r="EX196" s="1">
        <f t="shared" si="3168"/>
        <v>1282</v>
      </c>
      <c r="EY196" s="1">
        <f t="shared" si="3169"/>
        <v>8225</v>
      </c>
      <c r="EZ196" s="1">
        <f t="shared" si="3170"/>
        <v>15.6</v>
      </c>
      <c r="FF196"/>
      <c r="FG196"/>
      <c r="FH196"/>
      <c r="FI196"/>
      <c r="FJ196"/>
      <c r="FK196"/>
      <c r="FL196"/>
      <c r="FM196"/>
      <c r="FN196"/>
      <c r="FO196"/>
      <c r="FP196"/>
      <c r="FQ196"/>
      <c r="FR196"/>
      <c r="FS196"/>
      <c r="FU196" s="1">
        <f t="shared" si="3171"/>
        <v>1242</v>
      </c>
      <c r="FV196" s="1">
        <f t="shared" si="3172"/>
        <v>7283</v>
      </c>
      <c r="FW196" s="1">
        <f t="shared" si="3173"/>
        <v>17.100000000000001</v>
      </c>
      <c r="GC196"/>
      <c r="GD196"/>
      <c r="GE196"/>
      <c r="GF196"/>
      <c r="GG196"/>
      <c r="GH196"/>
      <c r="GI196"/>
      <c r="GJ196"/>
      <c r="GK196"/>
      <c r="GL196"/>
      <c r="GM196"/>
      <c r="GN196"/>
      <c r="GO196"/>
      <c r="GP196"/>
      <c r="GR196" s="1">
        <f t="shared" si="3174"/>
        <v>2857</v>
      </c>
      <c r="GS196" s="1">
        <f t="shared" si="3175"/>
        <v>8792</v>
      </c>
      <c r="GT196" s="1">
        <f t="shared" si="3176"/>
        <v>32.5</v>
      </c>
      <c r="GZ196"/>
      <c r="HA196"/>
      <c r="HB196"/>
      <c r="HC196"/>
      <c r="HD196"/>
      <c r="HE196"/>
      <c r="HF196"/>
      <c r="HG196"/>
      <c r="HH196"/>
      <c r="HI196"/>
      <c r="HJ196"/>
      <c r="HK196"/>
      <c r="HL196"/>
      <c r="HM196"/>
      <c r="HO196" s="1">
        <f t="shared" si="3177"/>
        <v>1916</v>
      </c>
      <c r="HP196" s="1">
        <f t="shared" si="3178"/>
        <v>9119</v>
      </c>
      <c r="HQ196" s="1">
        <f t="shared" si="3179"/>
        <v>21</v>
      </c>
      <c r="HW196"/>
      <c r="HX196"/>
      <c r="HY196"/>
      <c r="HZ196"/>
      <c r="IA196"/>
      <c r="IB196"/>
      <c r="IC196"/>
      <c r="ID196"/>
      <c r="IE196"/>
      <c r="IF196"/>
      <c r="IG196"/>
      <c r="IH196"/>
      <c r="II196"/>
      <c r="IJ196"/>
      <c r="IL196" s="1">
        <f t="shared" si="3180"/>
        <v>3615</v>
      </c>
      <c r="IM196" s="1">
        <f t="shared" si="3181"/>
        <v>6796</v>
      </c>
      <c r="IN196" s="1">
        <f t="shared" si="3182"/>
        <v>53.2</v>
      </c>
      <c r="IT196"/>
      <c r="IU196"/>
      <c r="IV196"/>
      <c r="IW196"/>
      <c r="IX196"/>
      <c r="IY196"/>
      <c r="IZ196"/>
      <c r="JA196"/>
      <c r="JB196"/>
      <c r="JC196"/>
      <c r="JD196"/>
      <c r="JE196"/>
      <c r="JF196"/>
      <c r="JG196"/>
      <c r="JI196" s="1">
        <f t="shared" si="3183"/>
        <v>2871</v>
      </c>
      <c r="JJ196" s="1">
        <f t="shared" si="3184"/>
        <v>8189</v>
      </c>
      <c r="JK196" s="1">
        <f t="shared" si="3185"/>
        <v>35.1</v>
      </c>
      <c r="JQ196"/>
      <c r="JR196"/>
      <c r="JS196"/>
      <c r="JT196"/>
      <c r="JU196"/>
      <c r="JV196"/>
      <c r="JW196"/>
      <c r="JX196"/>
      <c r="JY196"/>
      <c r="JZ196"/>
      <c r="KA196"/>
      <c r="KB196"/>
      <c r="KC196"/>
      <c r="KD196"/>
      <c r="KF196" s="1">
        <f t="shared" si="3186"/>
        <v>6906</v>
      </c>
      <c r="KG196" s="1">
        <f t="shared" si="3187"/>
        <v>8150</v>
      </c>
      <c r="KH196" s="1">
        <f t="shared" si="3188"/>
        <v>84.7</v>
      </c>
      <c r="KN196"/>
      <c r="KO196"/>
      <c r="KP196"/>
      <c r="KQ196"/>
      <c r="KR196"/>
      <c r="KS196"/>
      <c r="KT196"/>
      <c r="KU196"/>
      <c r="KV196"/>
      <c r="KW196"/>
      <c r="KX196"/>
      <c r="KY196"/>
      <c r="KZ196"/>
      <c r="LA196"/>
      <c r="LC196" s="1">
        <f t="shared" si="3189"/>
        <v>1121</v>
      </c>
      <c r="LD196" s="1">
        <f t="shared" si="3190"/>
        <v>7503</v>
      </c>
      <c r="LE196" s="1">
        <f t="shared" si="3191"/>
        <v>14.9</v>
      </c>
      <c r="LK196"/>
      <c r="LL196"/>
      <c r="LM196"/>
      <c r="LN196"/>
      <c r="LO196"/>
      <c r="LP196"/>
      <c r="LQ196"/>
      <c r="LR196"/>
      <c r="LS196"/>
      <c r="LT196"/>
      <c r="LU196"/>
      <c r="LV196"/>
      <c r="LW196"/>
      <c r="LX196"/>
      <c r="LZ196" s="1">
        <f t="shared" si="3192"/>
        <v>1973</v>
      </c>
      <c r="MA196" s="1">
        <f t="shared" si="3193"/>
        <v>9580</v>
      </c>
      <c r="MB196" s="1">
        <f t="shared" si="3194"/>
        <v>20.6</v>
      </c>
      <c r="MH196"/>
      <c r="MI196"/>
      <c r="MJ196"/>
      <c r="MK196"/>
      <c r="ML196"/>
      <c r="MM196"/>
      <c r="MN196"/>
      <c r="MO196"/>
      <c r="MP196"/>
      <c r="MQ196"/>
      <c r="MR196"/>
      <c r="MS196"/>
      <c r="MT196"/>
      <c r="MU196"/>
      <c r="MW196" s="1">
        <f t="shared" si="3195"/>
        <v>4683</v>
      </c>
      <c r="MX196" s="1">
        <f t="shared" si="3196"/>
        <v>5459</v>
      </c>
      <c r="MY196" s="1">
        <f t="shared" si="3197"/>
        <v>85.8</v>
      </c>
      <c r="NE196"/>
      <c r="NF196"/>
      <c r="NG196"/>
      <c r="NH196"/>
      <c r="NI196"/>
      <c r="NJ196"/>
      <c r="NK196"/>
      <c r="NL196"/>
      <c r="NM196"/>
      <c r="NN196"/>
      <c r="NO196"/>
      <c r="NP196"/>
      <c r="NQ196"/>
      <c r="NR196"/>
      <c r="NT196" s="1">
        <f t="shared" si="3198"/>
        <v>692</v>
      </c>
      <c r="NU196" s="1">
        <f t="shared" si="3199"/>
        <v>4449</v>
      </c>
      <c r="NV196" s="1">
        <f t="shared" si="3200"/>
        <v>15.6</v>
      </c>
      <c r="OB196"/>
      <c r="OC196"/>
      <c r="OD196"/>
      <c r="OE196"/>
      <c r="OF196"/>
      <c r="OG196"/>
      <c r="OH196"/>
      <c r="OI196"/>
      <c r="OJ196"/>
      <c r="OK196"/>
      <c r="OL196"/>
      <c r="OM196"/>
      <c r="ON196"/>
      <c r="OO196"/>
      <c r="OQ196" s="1">
        <f t="shared" si="3201"/>
        <v>160</v>
      </c>
      <c r="OR196" s="1">
        <f t="shared" si="3202"/>
        <v>5740</v>
      </c>
      <c r="OS196" s="1">
        <f t="shared" si="3203"/>
        <v>2.8</v>
      </c>
      <c r="OY196"/>
      <c r="OZ196"/>
      <c r="PA196"/>
      <c r="PB196"/>
      <c r="PC196"/>
      <c r="PD196"/>
      <c r="PE196"/>
      <c r="PF196"/>
      <c r="PG196"/>
      <c r="PH196"/>
      <c r="PI196"/>
      <c r="PJ196"/>
      <c r="PK196"/>
      <c r="PL196"/>
      <c r="PN196" s="1">
        <f t="shared" si="3204"/>
        <v>54</v>
      </c>
      <c r="PO196" s="1">
        <f t="shared" si="3205"/>
        <v>5052</v>
      </c>
      <c r="PP196" s="1">
        <f t="shared" si="3206"/>
        <v>1.1000000000000001</v>
      </c>
      <c r="PV196"/>
      <c r="PW196"/>
      <c r="PX196"/>
      <c r="PY196"/>
      <c r="PZ196"/>
      <c r="QA196"/>
      <c r="QB196"/>
      <c r="QC196"/>
      <c r="QD196"/>
      <c r="QE196"/>
      <c r="QF196"/>
      <c r="QG196"/>
      <c r="QH196"/>
      <c r="QI196"/>
      <c r="QS196"/>
      <c r="QT196"/>
      <c r="QU196"/>
      <c r="QV196"/>
      <c r="QW196"/>
      <c r="QX196"/>
      <c r="QY196"/>
      <c r="QZ196"/>
      <c r="RA196"/>
      <c r="RB196"/>
      <c r="RC196"/>
      <c r="RD196"/>
      <c r="RE196"/>
      <c r="RF196"/>
    </row>
    <row r="197" spans="1:474">
      <c r="A197" s="20" t="s">
        <v>13</v>
      </c>
      <c r="B197" s="20" t="s">
        <v>18</v>
      </c>
      <c r="C197" s="20">
        <v>58</v>
      </c>
      <c r="D197" s="20" t="s">
        <v>16</v>
      </c>
      <c r="E197" s="23">
        <v>3170</v>
      </c>
      <c r="F197" s="23">
        <v>11767</v>
      </c>
      <c r="G197" s="20">
        <v>26.9</v>
      </c>
      <c r="H197" s="20">
        <v>349</v>
      </c>
      <c r="I197" s="23">
        <v>9396</v>
      </c>
      <c r="J197" s="20">
        <v>3.7</v>
      </c>
      <c r="K197" s="20">
        <v>628</v>
      </c>
      <c r="L197" s="23">
        <v>10984</v>
      </c>
      <c r="M197" s="20">
        <v>5.7</v>
      </c>
      <c r="N197" s="20">
        <v>650</v>
      </c>
      <c r="O197" s="23">
        <v>8474</v>
      </c>
      <c r="P197" s="20">
        <v>7.7</v>
      </c>
      <c r="Q197" s="23">
        <v>1685</v>
      </c>
      <c r="R197" s="23">
        <v>11184</v>
      </c>
      <c r="S197" s="20">
        <v>15.1</v>
      </c>
      <c r="T197" s="20">
        <v>1045</v>
      </c>
      <c r="U197" s="23">
        <v>7672</v>
      </c>
      <c r="V197" s="20">
        <v>13.6</v>
      </c>
      <c r="W197" s="23">
        <v>3254</v>
      </c>
      <c r="X197" s="23">
        <v>10235</v>
      </c>
      <c r="Y197" s="20">
        <v>31.8</v>
      </c>
      <c r="Z197" s="23">
        <v>2846</v>
      </c>
      <c r="AA197" s="23">
        <v>8607</v>
      </c>
      <c r="AB197" s="20">
        <v>33.1</v>
      </c>
      <c r="AC197" s="23">
        <v>5793</v>
      </c>
      <c r="AD197" s="23">
        <v>9832</v>
      </c>
      <c r="AE197" s="20">
        <v>58.9</v>
      </c>
      <c r="AF197" s="23">
        <v>2928</v>
      </c>
      <c r="AG197" s="23">
        <v>7798</v>
      </c>
      <c r="AH197" s="20">
        <v>37.5</v>
      </c>
      <c r="AI197" s="23">
        <v>7028</v>
      </c>
      <c r="AJ197" s="23">
        <v>9810</v>
      </c>
      <c r="AK197" s="20">
        <v>71.599999999999994</v>
      </c>
      <c r="AL197" s="20">
        <v>1114</v>
      </c>
      <c r="AM197" s="23">
        <v>8861</v>
      </c>
      <c r="AN197" s="20">
        <v>12.6</v>
      </c>
      <c r="AO197" s="23">
        <v>2460</v>
      </c>
      <c r="AP197" s="23">
        <v>8262</v>
      </c>
      <c r="AQ197" s="20">
        <v>29.8</v>
      </c>
      <c r="AR197" s="23">
        <v>3973</v>
      </c>
      <c r="AS197" s="23">
        <v>6815</v>
      </c>
      <c r="AT197" s="20">
        <v>58.3</v>
      </c>
      <c r="AU197" s="20">
        <v>617</v>
      </c>
      <c r="AV197" s="23">
        <v>5407</v>
      </c>
      <c r="AW197" s="20">
        <v>11.4</v>
      </c>
      <c r="AX197" s="20">
        <v>188</v>
      </c>
      <c r="AY197" s="23">
        <v>5167</v>
      </c>
      <c r="AZ197" s="20">
        <v>3.6</v>
      </c>
      <c r="BA197" s="20">
        <v>50</v>
      </c>
      <c r="BB197" s="23">
        <v>4947</v>
      </c>
      <c r="BC197" s="20">
        <v>1</v>
      </c>
      <c r="BE197" s="35"/>
      <c r="BF197" s="1" t="str">
        <f t="shared" si="3152"/>
        <v>明細部</v>
      </c>
      <c r="BG197" s="1" t="str">
        <f t="shared" si="3153"/>
        <v>同規模</v>
      </c>
      <c r="BH197" s="1">
        <f t="shared" si="3154"/>
        <v>58</v>
      </c>
      <c r="BI197" s="1" t="str">
        <f t="shared" si="3155"/>
        <v>女</v>
      </c>
      <c r="BJ197" s="1">
        <f t="shared" si="3156"/>
        <v>3170</v>
      </c>
      <c r="BK197" s="1">
        <f t="shared" si="3157"/>
        <v>11767</v>
      </c>
      <c r="BL197" s="1">
        <f t="shared" si="3158"/>
        <v>26.9</v>
      </c>
      <c r="BR197"/>
      <c r="BS197"/>
      <c r="BT197"/>
      <c r="BU197"/>
      <c r="BV197"/>
      <c r="BW197"/>
      <c r="BX197"/>
      <c r="BY197"/>
      <c r="BZ197"/>
      <c r="CA197"/>
      <c r="CB197"/>
      <c r="CC197"/>
      <c r="CD197"/>
      <c r="CE197"/>
      <c r="CG197" s="1">
        <f t="shared" si="3159"/>
        <v>349</v>
      </c>
      <c r="CH197" s="1">
        <f t="shared" si="3160"/>
        <v>9396</v>
      </c>
      <c r="CI197" s="1">
        <f t="shared" si="3161"/>
        <v>3.7</v>
      </c>
      <c r="CO197"/>
      <c r="CP197"/>
      <c r="CQ197"/>
      <c r="CR197"/>
      <c r="CS197"/>
      <c r="CT197"/>
      <c r="CU197"/>
      <c r="CV197"/>
      <c r="CW197"/>
      <c r="CX197"/>
      <c r="CY197"/>
      <c r="CZ197"/>
      <c r="DA197"/>
      <c r="DB197"/>
      <c r="DD197" s="1">
        <f t="shared" si="3162"/>
        <v>628</v>
      </c>
      <c r="DE197" s="1">
        <f t="shared" si="3163"/>
        <v>10984</v>
      </c>
      <c r="DF197" s="1">
        <f t="shared" si="3164"/>
        <v>5.7</v>
      </c>
      <c r="DL197"/>
      <c r="DM197"/>
      <c r="DN197"/>
      <c r="DO197"/>
      <c r="DP197"/>
      <c r="DQ197"/>
      <c r="DR197"/>
      <c r="DS197"/>
      <c r="DT197"/>
      <c r="DU197"/>
      <c r="DV197"/>
      <c r="DW197"/>
      <c r="DX197"/>
      <c r="DY197"/>
      <c r="EA197" s="1">
        <f t="shared" si="3165"/>
        <v>650</v>
      </c>
      <c r="EB197" s="1">
        <f t="shared" si="3166"/>
        <v>8474</v>
      </c>
      <c r="EC197" s="1">
        <f t="shared" si="3167"/>
        <v>7.7</v>
      </c>
      <c r="EI197"/>
      <c r="EJ197"/>
      <c r="EK197"/>
      <c r="EL197"/>
      <c r="EM197"/>
      <c r="EN197"/>
      <c r="EO197"/>
      <c r="EP197"/>
      <c r="EQ197"/>
      <c r="ER197"/>
      <c r="ES197"/>
      <c r="ET197"/>
      <c r="EU197"/>
      <c r="EV197"/>
      <c r="EX197" s="1">
        <f t="shared" si="3168"/>
        <v>1685</v>
      </c>
      <c r="EY197" s="1">
        <f t="shared" si="3169"/>
        <v>11184</v>
      </c>
      <c r="EZ197" s="1">
        <f t="shared" si="3170"/>
        <v>15.1</v>
      </c>
      <c r="FF197"/>
      <c r="FG197"/>
      <c r="FH197"/>
      <c r="FI197"/>
      <c r="FJ197"/>
      <c r="FK197"/>
      <c r="FL197"/>
      <c r="FM197"/>
      <c r="FN197"/>
      <c r="FO197"/>
      <c r="FP197"/>
      <c r="FQ197"/>
      <c r="FR197"/>
      <c r="FS197"/>
      <c r="FU197" s="1">
        <f t="shared" si="3171"/>
        <v>1045</v>
      </c>
      <c r="FV197" s="1">
        <f t="shared" si="3172"/>
        <v>7672</v>
      </c>
      <c r="FW197" s="1">
        <f t="shared" si="3173"/>
        <v>13.6</v>
      </c>
      <c r="GC197"/>
      <c r="GD197"/>
      <c r="GE197"/>
      <c r="GF197"/>
      <c r="GG197"/>
      <c r="GH197"/>
      <c r="GI197"/>
      <c r="GJ197"/>
      <c r="GK197"/>
      <c r="GL197"/>
      <c r="GM197"/>
      <c r="GN197"/>
      <c r="GO197"/>
      <c r="GP197"/>
      <c r="GR197" s="1">
        <f t="shared" si="3174"/>
        <v>3254</v>
      </c>
      <c r="GS197" s="1">
        <f t="shared" si="3175"/>
        <v>10235</v>
      </c>
      <c r="GT197" s="1">
        <f t="shared" si="3176"/>
        <v>31.8</v>
      </c>
      <c r="GZ197"/>
      <c r="HA197"/>
      <c r="HB197"/>
      <c r="HC197"/>
      <c r="HD197"/>
      <c r="HE197"/>
      <c r="HF197"/>
      <c r="HG197"/>
      <c r="HH197"/>
      <c r="HI197"/>
      <c r="HJ197"/>
      <c r="HK197"/>
      <c r="HL197"/>
      <c r="HM197"/>
      <c r="HO197" s="1">
        <f t="shared" si="3177"/>
        <v>2846</v>
      </c>
      <c r="HP197" s="1">
        <f t="shared" si="3178"/>
        <v>8607</v>
      </c>
      <c r="HQ197" s="1">
        <f t="shared" si="3179"/>
        <v>33.1</v>
      </c>
      <c r="HW197"/>
      <c r="HX197"/>
      <c r="HY197"/>
      <c r="HZ197"/>
      <c r="IA197"/>
      <c r="IB197"/>
      <c r="IC197"/>
      <c r="ID197"/>
      <c r="IE197"/>
      <c r="IF197"/>
      <c r="IG197"/>
      <c r="IH197"/>
      <c r="II197"/>
      <c r="IJ197"/>
      <c r="IL197" s="1">
        <f t="shared" si="3180"/>
        <v>5793</v>
      </c>
      <c r="IM197" s="1">
        <f t="shared" si="3181"/>
        <v>9832</v>
      </c>
      <c r="IN197" s="1">
        <f t="shared" si="3182"/>
        <v>58.9</v>
      </c>
      <c r="IT197"/>
      <c r="IU197"/>
      <c r="IV197"/>
      <c r="IW197"/>
      <c r="IX197"/>
      <c r="IY197"/>
      <c r="IZ197"/>
      <c r="JA197"/>
      <c r="JB197"/>
      <c r="JC197"/>
      <c r="JD197"/>
      <c r="JE197"/>
      <c r="JF197"/>
      <c r="JG197"/>
      <c r="JI197" s="1">
        <f t="shared" si="3183"/>
        <v>2928</v>
      </c>
      <c r="JJ197" s="1">
        <f t="shared" si="3184"/>
        <v>7798</v>
      </c>
      <c r="JK197" s="1">
        <f t="shared" si="3185"/>
        <v>37.5</v>
      </c>
      <c r="JQ197"/>
      <c r="JR197"/>
      <c r="JS197"/>
      <c r="JT197"/>
      <c r="JU197"/>
      <c r="JV197"/>
      <c r="JW197"/>
      <c r="JX197"/>
      <c r="JY197"/>
      <c r="JZ197"/>
      <c r="KA197"/>
      <c r="KB197"/>
      <c r="KC197"/>
      <c r="KD197"/>
      <c r="KF197" s="1">
        <f t="shared" si="3186"/>
        <v>7028</v>
      </c>
      <c r="KG197" s="1">
        <f t="shared" si="3187"/>
        <v>9810</v>
      </c>
      <c r="KH197" s="1">
        <f t="shared" si="3188"/>
        <v>71.599999999999994</v>
      </c>
      <c r="KN197"/>
      <c r="KO197"/>
      <c r="KP197"/>
      <c r="KQ197"/>
      <c r="KR197"/>
      <c r="KS197"/>
      <c r="KT197"/>
      <c r="KU197"/>
      <c r="KV197"/>
      <c r="KW197"/>
      <c r="KX197"/>
      <c r="KY197"/>
      <c r="KZ197"/>
      <c r="LA197"/>
      <c r="LC197" s="1">
        <f t="shared" si="3189"/>
        <v>1114</v>
      </c>
      <c r="LD197" s="1">
        <f t="shared" si="3190"/>
        <v>8861</v>
      </c>
      <c r="LE197" s="1">
        <f t="shared" si="3191"/>
        <v>12.6</v>
      </c>
      <c r="LK197"/>
      <c r="LL197"/>
      <c r="LM197"/>
      <c r="LN197"/>
      <c r="LO197"/>
      <c r="LP197"/>
      <c r="LQ197"/>
      <c r="LR197"/>
      <c r="LS197"/>
      <c r="LT197"/>
      <c r="LU197"/>
      <c r="LV197"/>
      <c r="LW197"/>
      <c r="LX197"/>
      <c r="LZ197" s="1">
        <f t="shared" si="3192"/>
        <v>2460</v>
      </c>
      <c r="MA197" s="1">
        <f t="shared" si="3193"/>
        <v>8262</v>
      </c>
      <c r="MB197" s="1">
        <f t="shared" si="3194"/>
        <v>29.8</v>
      </c>
      <c r="MH197"/>
      <c r="MI197"/>
      <c r="MJ197"/>
      <c r="MK197"/>
      <c r="ML197"/>
      <c r="MM197"/>
      <c r="MN197"/>
      <c r="MO197"/>
      <c r="MP197"/>
      <c r="MQ197"/>
      <c r="MR197"/>
      <c r="MS197"/>
      <c r="MT197"/>
      <c r="MU197"/>
      <c r="MW197" s="1">
        <f t="shared" si="3195"/>
        <v>3973</v>
      </c>
      <c r="MX197" s="1">
        <f t="shared" si="3196"/>
        <v>6815</v>
      </c>
      <c r="MY197" s="1">
        <f t="shared" si="3197"/>
        <v>58.3</v>
      </c>
      <c r="NE197"/>
      <c r="NF197"/>
      <c r="NG197"/>
      <c r="NH197"/>
      <c r="NI197"/>
      <c r="NJ197"/>
      <c r="NK197"/>
      <c r="NL197"/>
      <c r="NM197"/>
      <c r="NN197"/>
      <c r="NO197"/>
      <c r="NP197"/>
      <c r="NQ197"/>
      <c r="NR197"/>
      <c r="NT197" s="1">
        <f t="shared" si="3198"/>
        <v>617</v>
      </c>
      <c r="NU197" s="1">
        <f t="shared" si="3199"/>
        <v>5407</v>
      </c>
      <c r="NV197" s="1">
        <f t="shared" si="3200"/>
        <v>11.4</v>
      </c>
      <c r="OB197"/>
      <c r="OC197"/>
      <c r="OD197"/>
      <c r="OE197"/>
      <c r="OF197"/>
      <c r="OG197"/>
      <c r="OH197"/>
      <c r="OI197"/>
      <c r="OJ197"/>
      <c r="OK197"/>
      <c r="OL197"/>
      <c r="OM197"/>
      <c r="ON197"/>
      <c r="OO197"/>
      <c r="OQ197" s="1">
        <f t="shared" si="3201"/>
        <v>188</v>
      </c>
      <c r="OR197" s="1">
        <f t="shared" si="3202"/>
        <v>5167</v>
      </c>
      <c r="OS197" s="1">
        <f t="shared" si="3203"/>
        <v>3.6</v>
      </c>
      <c r="OY197"/>
      <c r="OZ197"/>
      <c r="PA197"/>
      <c r="PB197"/>
      <c r="PC197"/>
      <c r="PD197"/>
      <c r="PE197"/>
      <c r="PF197"/>
      <c r="PG197"/>
      <c r="PH197"/>
      <c r="PI197"/>
      <c r="PJ197"/>
      <c r="PK197"/>
      <c r="PL197"/>
      <c r="PN197" s="1">
        <f t="shared" si="3204"/>
        <v>50</v>
      </c>
      <c r="PO197" s="1">
        <f t="shared" si="3205"/>
        <v>4947</v>
      </c>
      <c r="PP197" s="1">
        <f t="shared" si="3206"/>
        <v>1</v>
      </c>
      <c r="PV197"/>
      <c r="PW197"/>
      <c r="PX197"/>
      <c r="PY197"/>
      <c r="PZ197"/>
      <c r="QA197"/>
      <c r="QB197"/>
      <c r="QC197"/>
      <c r="QD197"/>
      <c r="QE197"/>
      <c r="QF197"/>
      <c r="QG197"/>
      <c r="QH197"/>
      <c r="QI197"/>
      <c r="QS197"/>
      <c r="QT197"/>
      <c r="QU197"/>
      <c r="QV197"/>
      <c r="QW197"/>
      <c r="QX197"/>
      <c r="QY197"/>
      <c r="QZ197"/>
      <c r="RA197"/>
      <c r="RB197"/>
      <c r="RC197"/>
      <c r="RD197"/>
      <c r="RE197"/>
      <c r="RF197"/>
    </row>
    <row r="198" spans="1:474">
      <c r="A198" s="20" t="s">
        <v>13</v>
      </c>
      <c r="B198" s="20" t="s">
        <v>18</v>
      </c>
      <c r="C198" s="20">
        <v>59</v>
      </c>
      <c r="D198" s="20" t="s">
        <v>16</v>
      </c>
      <c r="E198" s="23">
        <v>3701</v>
      </c>
      <c r="F198" s="23">
        <v>13059</v>
      </c>
      <c r="G198" s="20">
        <v>28.3</v>
      </c>
      <c r="H198" s="20">
        <v>489</v>
      </c>
      <c r="I198" s="23">
        <v>15107</v>
      </c>
      <c r="J198" s="20">
        <v>3.2</v>
      </c>
      <c r="K198" s="20">
        <v>953</v>
      </c>
      <c r="L198" s="23">
        <v>15972</v>
      </c>
      <c r="M198" s="20">
        <v>6</v>
      </c>
      <c r="N198" s="20">
        <v>621</v>
      </c>
      <c r="O198" s="23">
        <v>10754</v>
      </c>
      <c r="P198" s="20">
        <v>5.8</v>
      </c>
      <c r="Q198" s="23">
        <v>1821</v>
      </c>
      <c r="R198" s="23">
        <v>12442</v>
      </c>
      <c r="S198" s="20">
        <v>14.6</v>
      </c>
      <c r="T198" s="23">
        <v>1330</v>
      </c>
      <c r="U198" s="23">
        <v>12019</v>
      </c>
      <c r="V198" s="20">
        <v>11.1</v>
      </c>
      <c r="W198" s="23">
        <v>3299</v>
      </c>
      <c r="X198" s="23">
        <v>10746</v>
      </c>
      <c r="Y198" s="20">
        <v>30.7</v>
      </c>
      <c r="Z198" s="23">
        <v>3396</v>
      </c>
      <c r="AA198" s="23">
        <v>15139</v>
      </c>
      <c r="AB198" s="20">
        <v>22.4</v>
      </c>
      <c r="AC198" s="23">
        <v>5668</v>
      </c>
      <c r="AD198" s="23">
        <v>10484</v>
      </c>
      <c r="AE198" s="20">
        <v>54.1</v>
      </c>
      <c r="AF198" s="23">
        <v>3756</v>
      </c>
      <c r="AG198" s="23">
        <v>11562</v>
      </c>
      <c r="AH198" s="20">
        <v>32.5</v>
      </c>
      <c r="AI198" s="23">
        <v>9249</v>
      </c>
      <c r="AJ198" s="23">
        <v>12560</v>
      </c>
      <c r="AK198" s="20">
        <v>73.599999999999994</v>
      </c>
      <c r="AL198" s="20">
        <v>1182</v>
      </c>
      <c r="AM198" s="23">
        <v>12471</v>
      </c>
      <c r="AN198" s="20">
        <v>9.5</v>
      </c>
      <c r="AO198" s="23">
        <v>2798</v>
      </c>
      <c r="AP198" s="23">
        <v>10998</v>
      </c>
      <c r="AQ198" s="20">
        <v>25.4</v>
      </c>
      <c r="AR198" s="23">
        <v>5798</v>
      </c>
      <c r="AS198" s="23">
        <v>6614</v>
      </c>
      <c r="AT198" s="20">
        <v>87.7</v>
      </c>
      <c r="AU198" s="20">
        <v>810</v>
      </c>
      <c r="AV198" s="23">
        <v>6112</v>
      </c>
      <c r="AW198" s="20">
        <v>13.3</v>
      </c>
      <c r="AX198" s="20">
        <v>169</v>
      </c>
      <c r="AY198" s="23">
        <v>6940</v>
      </c>
      <c r="AZ198" s="20">
        <v>2.4</v>
      </c>
      <c r="BA198" s="20">
        <v>43</v>
      </c>
      <c r="BB198" s="23">
        <v>7713</v>
      </c>
      <c r="BC198" s="20">
        <v>0.6</v>
      </c>
      <c r="BE198" s="35"/>
      <c r="BF198" s="1" t="str">
        <f t="shared" si="3152"/>
        <v>明細部</v>
      </c>
      <c r="BG198" s="1" t="str">
        <f t="shared" si="3153"/>
        <v>同規模</v>
      </c>
      <c r="BH198" s="1">
        <f t="shared" si="3154"/>
        <v>59</v>
      </c>
      <c r="BI198" s="1" t="str">
        <f t="shared" si="3155"/>
        <v>女</v>
      </c>
      <c r="BJ198" s="1">
        <f t="shared" si="3156"/>
        <v>3701</v>
      </c>
      <c r="BK198" s="1">
        <f t="shared" si="3157"/>
        <v>13059</v>
      </c>
      <c r="BL198" s="1">
        <f t="shared" si="3158"/>
        <v>28.3</v>
      </c>
      <c r="BR198"/>
      <c r="BS198"/>
      <c r="BT198"/>
      <c r="BU198"/>
      <c r="BV198"/>
      <c r="BW198"/>
      <c r="BX198"/>
      <c r="BY198"/>
      <c r="BZ198"/>
      <c r="CA198"/>
      <c r="CB198"/>
      <c r="CC198"/>
      <c r="CD198"/>
      <c r="CE198"/>
      <c r="CG198" s="1">
        <f t="shared" si="3159"/>
        <v>489</v>
      </c>
      <c r="CH198" s="1">
        <f t="shared" si="3160"/>
        <v>15107</v>
      </c>
      <c r="CI198" s="1">
        <f t="shared" si="3161"/>
        <v>3.2</v>
      </c>
      <c r="CO198"/>
      <c r="CP198"/>
      <c r="CQ198"/>
      <c r="CR198"/>
      <c r="CS198"/>
      <c r="CT198"/>
      <c r="CU198"/>
      <c r="CV198"/>
      <c r="CW198"/>
      <c r="CX198"/>
      <c r="CY198"/>
      <c r="CZ198"/>
      <c r="DA198"/>
      <c r="DB198"/>
      <c r="DD198" s="1">
        <f t="shared" si="3162"/>
        <v>953</v>
      </c>
      <c r="DE198" s="1">
        <f t="shared" si="3163"/>
        <v>15972</v>
      </c>
      <c r="DF198" s="1">
        <f t="shared" si="3164"/>
        <v>6</v>
      </c>
      <c r="DL198"/>
      <c r="DM198"/>
      <c r="DN198"/>
      <c r="DO198"/>
      <c r="DP198"/>
      <c r="DQ198"/>
      <c r="DR198"/>
      <c r="DS198"/>
      <c r="DT198"/>
      <c r="DU198"/>
      <c r="DV198"/>
      <c r="DW198"/>
      <c r="DX198"/>
      <c r="DY198"/>
      <c r="EA198" s="1">
        <f t="shared" si="3165"/>
        <v>621</v>
      </c>
      <c r="EB198" s="1">
        <f t="shared" si="3166"/>
        <v>10754</v>
      </c>
      <c r="EC198" s="1">
        <f t="shared" si="3167"/>
        <v>5.8</v>
      </c>
      <c r="EI198"/>
      <c r="EJ198"/>
      <c r="EK198"/>
      <c r="EL198"/>
      <c r="EM198"/>
      <c r="EN198"/>
      <c r="EO198"/>
      <c r="EP198"/>
      <c r="EQ198"/>
      <c r="ER198"/>
      <c r="ES198"/>
      <c r="ET198"/>
      <c r="EU198"/>
      <c r="EV198"/>
      <c r="EX198" s="1">
        <f t="shared" si="3168"/>
        <v>1821</v>
      </c>
      <c r="EY198" s="1">
        <f t="shared" si="3169"/>
        <v>12442</v>
      </c>
      <c r="EZ198" s="1">
        <f t="shared" si="3170"/>
        <v>14.6</v>
      </c>
      <c r="FF198"/>
      <c r="FG198"/>
      <c r="FH198"/>
      <c r="FI198"/>
      <c r="FJ198"/>
      <c r="FK198"/>
      <c r="FL198"/>
      <c r="FM198"/>
      <c r="FN198"/>
      <c r="FO198"/>
      <c r="FP198"/>
      <c r="FQ198"/>
      <c r="FR198"/>
      <c r="FS198"/>
      <c r="FU198" s="1">
        <f t="shared" si="3171"/>
        <v>1330</v>
      </c>
      <c r="FV198" s="1">
        <f t="shared" si="3172"/>
        <v>12019</v>
      </c>
      <c r="FW198" s="1">
        <f t="shared" si="3173"/>
        <v>11.1</v>
      </c>
      <c r="GC198"/>
      <c r="GD198"/>
      <c r="GE198"/>
      <c r="GF198"/>
      <c r="GG198"/>
      <c r="GH198"/>
      <c r="GI198"/>
      <c r="GJ198"/>
      <c r="GK198"/>
      <c r="GL198"/>
      <c r="GM198"/>
      <c r="GN198"/>
      <c r="GO198"/>
      <c r="GP198"/>
      <c r="GR198" s="1">
        <f t="shared" si="3174"/>
        <v>3299</v>
      </c>
      <c r="GS198" s="1">
        <f t="shared" si="3175"/>
        <v>10746</v>
      </c>
      <c r="GT198" s="1">
        <f t="shared" si="3176"/>
        <v>30.7</v>
      </c>
      <c r="GZ198"/>
      <c r="HA198"/>
      <c r="HB198"/>
      <c r="HC198"/>
      <c r="HD198"/>
      <c r="HE198"/>
      <c r="HF198"/>
      <c r="HG198"/>
      <c r="HH198"/>
      <c r="HI198"/>
      <c r="HJ198"/>
      <c r="HK198"/>
      <c r="HL198"/>
      <c r="HM198"/>
      <c r="HO198" s="1">
        <f t="shared" si="3177"/>
        <v>3396</v>
      </c>
      <c r="HP198" s="1">
        <f t="shared" si="3178"/>
        <v>15139</v>
      </c>
      <c r="HQ198" s="1">
        <f t="shared" si="3179"/>
        <v>22.4</v>
      </c>
      <c r="HW198"/>
      <c r="HX198"/>
      <c r="HY198"/>
      <c r="HZ198"/>
      <c r="IA198"/>
      <c r="IB198"/>
      <c r="IC198"/>
      <c r="ID198"/>
      <c r="IE198"/>
      <c r="IF198"/>
      <c r="IG198"/>
      <c r="IH198"/>
      <c r="II198"/>
      <c r="IJ198"/>
      <c r="IL198" s="1">
        <f t="shared" si="3180"/>
        <v>5668</v>
      </c>
      <c r="IM198" s="1">
        <f t="shared" si="3181"/>
        <v>10484</v>
      </c>
      <c r="IN198" s="1">
        <f t="shared" si="3182"/>
        <v>54.1</v>
      </c>
      <c r="IT198"/>
      <c r="IU198"/>
      <c r="IV198"/>
      <c r="IW198"/>
      <c r="IX198"/>
      <c r="IY198"/>
      <c r="IZ198"/>
      <c r="JA198"/>
      <c r="JB198"/>
      <c r="JC198"/>
      <c r="JD198"/>
      <c r="JE198"/>
      <c r="JF198"/>
      <c r="JG198"/>
      <c r="JI198" s="1">
        <f t="shared" si="3183"/>
        <v>3756</v>
      </c>
      <c r="JJ198" s="1">
        <f t="shared" si="3184"/>
        <v>11562</v>
      </c>
      <c r="JK198" s="1">
        <f t="shared" si="3185"/>
        <v>32.5</v>
      </c>
      <c r="JQ198"/>
      <c r="JR198"/>
      <c r="JS198"/>
      <c r="JT198"/>
      <c r="JU198"/>
      <c r="JV198"/>
      <c r="JW198"/>
      <c r="JX198"/>
      <c r="JY198"/>
      <c r="JZ198"/>
      <c r="KA198"/>
      <c r="KB198"/>
      <c r="KC198"/>
      <c r="KD198"/>
      <c r="KF198" s="1">
        <f t="shared" si="3186"/>
        <v>9249</v>
      </c>
      <c r="KG198" s="1">
        <f t="shared" si="3187"/>
        <v>12560</v>
      </c>
      <c r="KH198" s="1">
        <f t="shared" si="3188"/>
        <v>73.599999999999994</v>
      </c>
      <c r="KN198"/>
      <c r="KO198"/>
      <c r="KP198"/>
      <c r="KQ198"/>
      <c r="KR198"/>
      <c r="KS198"/>
      <c r="KT198"/>
      <c r="KU198"/>
      <c r="KV198"/>
      <c r="KW198"/>
      <c r="KX198"/>
      <c r="KY198"/>
      <c r="KZ198"/>
      <c r="LA198"/>
      <c r="LC198" s="1">
        <f t="shared" si="3189"/>
        <v>1182</v>
      </c>
      <c r="LD198" s="1">
        <f t="shared" si="3190"/>
        <v>12471</v>
      </c>
      <c r="LE198" s="1">
        <f t="shared" si="3191"/>
        <v>9.5</v>
      </c>
      <c r="LK198"/>
      <c r="LL198"/>
      <c r="LM198"/>
      <c r="LN198"/>
      <c r="LO198"/>
      <c r="LP198"/>
      <c r="LQ198"/>
      <c r="LR198"/>
      <c r="LS198"/>
      <c r="LT198"/>
      <c r="LU198"/>
      <c r="LV198"/>
      <c r="LW198"/>
      <c r="LX198"/>
      <c r="LZ198" s="1">
        <f t="shared" si="3192"/>
        <v>2798</v>
      </c>
      <c r="MA198" s="1">
        <f t="shared" si="3193"/>
        <v>10998</v>
      </c>
      <c r="MB198" s="1">
        <f t="shared" si="3194"/>
        <v>25.4</v>
      </c>
      <c r="MH198"/>
      <c r="MI198"/>
      <c r="MJ198"/>
      <c r="MK198"/>
      <c r="ML198"/>
      <c r="MM198"/>
      <c r="MN198"/>
      <c r="MO198"/>
      <c r="MP198"/>
      <c r="MQ198"/>
      <c r="MR198"/>
      <c r="MS198"/>
      <c r="MT198"/>
      <c r="MU198"/>
      <c r="MW198" s="1">
        <f t="shared" si="3195"/>
        <v>5798</v>
      </c>
      <c r="MX198" s="1">
        <f t="shared" si="3196"/>
        <v>6614</v>
      </c>
      <c r="MY198" s="1">
        <f t="shared" si="3197"/>
        <v>87.7</v>
      </c>
      <c r="NE198"/>
      <c r="NF198"/>
      <c r="NG198"/>
      <c r="NH198"/>
      <c r="NI198"/>
      <c r="NJ198"/>
      <c r="NK198"/>
      <c r="NL198"/>
      <c r="NM198"/>
      <c r="NN198"/>
      <c r="NO198"/>
      <c r="NP198"/>
      <c r="NQ198"/>
      <c r="NR198"/>
      <c r="NT198" s="1">
        <f t="shared" si="3198"/>
        <v>810</v>
      </c>
      <c r="NU198" s="1">
        <f t="shared" si="3199"/>
        <v>6112</v>
      </c>
      <c r="NV198" s="1">
        <f t="shared" si="3200"/>
        <v>13.3</v>
      </c>
      <c r="OB198"/>
      <c r="OC198"/>
      <c r="OD198"/>
      <c r="OE198"/>
      <c r="OF198"/>
      <c r="OG198"/>
      <c r="OH198"/>
      <c r="OI198"/>
      <c r="OJ198"/>
      <c r="OK198"/>
      <c r="OL198"/>
      <c r="OM198"/>
      <c r="ON198"/>
      <c r="OO198"/>
      <c r="OQ198" s="1">
        <f t="shared" si="3201"/>
        <v>169</v>
      </c>
      <c r="OR198" s="1">
        <f t="shared" si="3202"/>
        <v>6940</v>
      </c>
      <c r="OS198" s="1">
        <f t="shared" si="3203"/>
        <v>2.4</v>
      </c>
      <c r="OY198"/>
      <c r="OZ198"/>
      <c r="PA198"/>
      <c r="PB198"/>
      <c r="PC198"/>
      <c r="PD198"/>
      <c r="PE198"/>
      <c r="PF198"/>
      <c r="PG198"/>
      <c r="PH198"/>
      <c r="PI198"/>
      <c r="PJ198"/>
      <c r="PK198"/>
      <c r="PL198"/>
      <c r="PN198" s="1">
        <f t="shared" si="3204"/>
        <v>43</v>
      </c>
      <c r="PO198" s="1">
        <f t="shared" si="3205"/>
        <v>7713</v>
      </c>
      <c r="PP198" s="1">
        <f t="shared" si="3206"/>
        <v>0.6</v>
      </c>
      <c r="PV198"/>
      <c r="PW198"/>
      <c r="PX198"/>
      <c r="PY198"/>
      <c r="PZ198"/>
      <c r="QA198"/>
      <c r="QB198"/>
      <c r="QC198"/>
      <c r="QD198"/>
      <c r="QE198"/>
      <c r="QF198"/>
      <c r="QG198"/>
      <c r="QH198"/>
      <c r="QI198"/>
      <c r="QS198"/>
      <c r="QT198"/>
      <c r="QU198"/>
      <c r="QV198"/>
      <c r="QW198"/>
      <c r="QX198"/>
      <c r="QY198"/>
      <c r="QZ198"/>
      <c r="RA198"/>
      <c r="RB198"/>
      <c r="RC198"/>
      <c r="RD198"/>
      <c r="RE198"/>
      <c r="RF198"/>
    </row>
    <row r="199" spans="1:474">
      <c r="A199" s="20" t="s">
        <v>13</v>
      </c>
      <c r="B199" s="20" t="s">
        <v>18</v>
      </c>
      <c r="C199" s="20">
        <v>60</v>
      </c>
      <c r="D199" s="20" t="s">
        <v>16</v>
      </c>
      <c r="E199" s="23">
        <v>4782</v>
      </c>
      <c r="F199" s="23">
        <v>15960</v>
      </c>
      <c r="G199" s="20">
        <v>30</v>
      </c>
      <c r="H199" s="20">
        <v>792</v>
      </c>
      <c r="I199" s="23">
        <v>16154</v>
      </c>
      <c r="J199" s="20">
        <v>4.9000000000000004</v>
      </c>
      <c r="K199" s="20">
        <v>929</v>
      </c>
      <c r="L199" s="23">
        <v>14523</v>
      </c>
      <c r="M199" s="20">
        <v>6.4</v>
      </c>
      <c r="N199" s="20">
        <v>972</v>
      </c>
      <c r="O199" s="23">
        <v>14268</v>
      </c>
      <c r="P199" s="20">
        <v>6.8</v>
      </c>
      <c r="Q199" s="23">
        <v>2522</v>
      </c>
      <c r="R199" s="23">
        <v>14347</v>
      </c>
      <c r="S199" s="20">
        <v>17.600000000000001</v>
      </c>
      <c r="T199" s="23">
        <v>1891</v>
      </c>
      <c r="U199" s="23">
        <v>17238</v>
      </c>
      <c r="V199" s="20">
        <v>11</v>
      </c>
      <c r="W199" s="23">
        <v>4392</v>
      </c>
      <c r="X199" s="23">
        <v>17888</v>
      </c>
      <c r="Y199" s="20">
        <v>24.6</v>
      </c>
      <c r="Z199" s="23">
        <v>3742</v>
      </c>
      <c r="AA199" s="23">
        <v>13908</v>
      </c>
      <c r="AB199" s="20">
        <v>26.9</v>
      </c>
      <c r="AC199" s="23">
        <v>6606</v>
      </c>
      <c r="AD199" s="23">
        <v>17181</v>
      </c>
      <c r="AE199" s="20">
        <v>38.4</v>
      </c>
      <c r="AF199" s="23">
        <v>4486</v>
      </c>
      <c r="AG199" s="23">
        <v>12634</v>
      </c>
      <c r="AH199" s="20">
        <v>35.5</v>
      </c>
      <c r="AI199" s="23">
        <v>11296</v>
      </c>
      <c r="AJ199" s="23">
        <v>13292</v>
      </c>
      <c r="AK199" s="20">
        <v>85</v>
      </c>
      <c r="AL199" s="23">
        <v>1440</v>
      </c>
      <c r="AM199" s="23">
        <v>15066</v>
      </c>
      <c r="AN199" s="20">
        <v>9.6</v>
      </c>
      <c r="AO199" s="23">
        <v>2817</v>
      </c>
      <c r="AP199" s="23">
        <v>13268</v>
      </c>
      <c r="AQ199" s="20">
        <v>21.2</v>
      </c>
      <c r="AR199" s="23">
        <v>8055</v>
      </c>
      <c r="AS199" s="23">
        <v>7304</v>
      </c>
      <c r="AT199" s="20">
        <v>110.3</v>
      </c>
      <c r="AU199" s="20">
        <v>928</v>
      </c>
      <c r="AV199" s="23">
        <v>9863</v>
      </c>
      <c r="AW199" s="20">
        <v>9.4</v>
      </c>
      <c r="AX199" s="20">
        <v>219</v>
      </c>
      <c r="AY199" s="23">
        <v>7782</v>
      </c>
      <c r="AZ199" s="20">
        <v>2.8</v>
      </c>
      <c r="BA199" s="20">
        <v>43</v>
      </c>
      <c r="BB199" s="23">
        <v>9027</v>
      </c>
      <c r="BC199" s="20">
        <v>0.5</v>
      </c>
      <c r="BE199" s="35"/>
      <c r="BF199" s="1" t="str">
        <f t="shared" si="3152"/>
        <v>明細部</v>
      </c>
      <c r="BG199" s="1" t="str">
        <f t="shared" si="3153"/>
        <v>同規模</v>
      </c>
      <c r="BH199" s="1">
        <f t="shared" si="3154"/>
        <v>60</v>
      </c>
      <c r="BI199" s="1" t="str">
        <f t="shared" si="3155"/>
        <v>女</v>
      </c>
      <c r="BJ199" s="1">
        <f t="shared" si="3156"/>
        <v>4782</v>
      </c>
      <c r="BK199" s="1">
        <f t="shared" si="3157"/>
        <v>15960</v>
      </c>
      <c r="BL199" s="1">
        <f t="shared" si="3158"/>
        <v>30</v>
      </c>
      <c r="BR199"/>
      <c r="BS199"/>
      <c r="BT199"/>
      <c r="BU199"/>
      <c r="BV199"/>
      <c r="BW199"/>
      <c r="BX199"/>
      <c r="BY199"/>
      <c r="BZ199"/>
      <c r="CA199"/>
      <c r="CB199"/>
      <c r="CC199"/>
      <c r="CD199"/>
      <c r="CE199"/>
      <c r="CG199" s="1">
        <f t="shared" si="3159"/>
        <v>792</v>
      </c>
      <c r="CH199" s="1">
        <f t="shared" si="3160"/>
        <v>16154</v>
      </c>
      <c r="CI199" s="1">
        <f t="shared" si="3161"/>
        <v>4.9000000000000004</v>
      </c>
      <c r="CO199"/>
      <c r="CP199"/>
      <c r="CQ199"/>
      <c r="CR199"/>
      <c r="CS199"/>
      <c r="CT199"/>
      <c r="CU199"/>
      <c r="CV199"/>
      <c r="CW199"/>
      <c r="CX199"/>
      <c r="CY199"/>
      <c r="CZ199"/>
      <c r="DA199"/>
      <c r="DB199"/>
      <c r="DD199" s="1">
        <f t="shared" si="3162"/>
        <v>929</v>
      </c>
      <c r="DE199" s="1">
        <f t="shared" si="3163"/>
        <v>14523</v>
      </c>
      <c r="DF199" s="1">
        <f t="shared" si="3164"/>
        <v>6.4</v>
      </c>
      <c r="DL199"/>
      <c r="DM199"/>
      <c r="DN199"/>
      <c r="DO199"/>
      <c r="DP199"/>
      <c r="DQ199"/>
      <c r="DR199"/>
      <c r="DS199"/>
      <c r="DT199"/>
      <c r="DU199"/>
      <c r="DV199"/>
      <c r="DW199"/>
      <c r="DX199"/>
      <c r="DY199"/>
      <c r="EA199" s="1">
        <f t="shared" si="3165"/>
        <v>972</v>
      </c>
      <c r="EB199" s="1">
        <f t="shared" si="3166"/>
        <v>14268</v>
      </c>
      <c r="EC199" s="1">
        <f t="shared" si="3167"/>
        <v>6.8</v>
      </c>
      <c r="EI199"/>
      <c r="EJ199"/>
      <c r="EK199"/>
      <c r="EL199"/>
      <c r="EM199"/>
      <c r="EN199"/>
      <c r="EO199"/>
      <c r="EP199"/>
      <c r="EQ199"/>
      <c r="ER199"/>
      <c r="ES199"/>
      <c r="ET199"/>
      <c r="EU199"/>
      <c r="EV199"/>
      <c r="EX199" s="1">
        <f t="shared" si="3168"/>
        <v>2522</v>
      </c>
      <c r="EY199" s="1">
        <f t="shared" si="3169"/>
        <v>14347</v>
      </c>
      <c r="EZ199" s="1">
        <f t="shared" si="3170"/>
        <v>17.600000000000001</v>
      </c>
      <c r="FF199"/>
      <c r="FG199"/>
      <c r="FH199"/>
      <c r="FI199"/>
      <c r="FJ199"/>
      <c r="FK199"/>
      <c r="FL199"/>
      <c r="FM199"/>
      <c r="FN199"/>
      <c r="FO199"/>
      <c r="FP199"/>
      <c r="FQ199"/>
      <c r="FR199"/>
      <c r="FS199"/>
      <c r="FU199" s="1">
        <f t="shared" si="3171"/>
        <v>1891</v>
      </c>
      <c r="FV199" s="1">
        <f t="shared" si="3172"/>
        <v>17238</v>
      </c>
      <c r="FW199" s="1">
        <f t="shared" si="3173"/>
        <v>11</v>
      </c>
      <c r="GC199"/>
      <c r="GD199"/>
      <c r="GE199"/>
      <c r="GF199"/>
      <c r="GG199"/>
      <c r="GH199"/>
      <c r="GI199"/>
      <c r="GJ199"/>
      <c r="GK199"/>
      <c r="GL199"/>
      <c r="GM199"/>
      <c r="GN199"/>
      <c r="GO199"/>
      <c r="GP199"/>
      <c r="GR199" s="1">
        <f t="shared" si="3174"/>
        <v>4392</v>
      </c>
      <c r="GS199" s="1">
        <f t="shared" si="3175"/>
        <v>17888</v>
      </c>
      <c r="GT199" s="1">
        <f t="shared" si="3176"/>
        <v>24.6</v>
      </c>
      <c r="GZ199"/>
      <c r="HA199"/>
      <c r="HB199"/>
      <c r="HC199"/>
      <c r="HD199"/>
      <c r="HE199"/>
      <c r="HF199"/>
      <c r="HG199"/>
      <c r="HH199"/>
      <c r="HI199"/>
      <c r="HJ199"/>
      <c r="HK199"/>
      <c r="HL199"/>
      <c r="HM199"/>
      <c r="HO199" s="1">
        <f t="shared" si="3177"/>
        <v>3742</v>
      </c>
      <c r="HP199" s="1">
        <f t="shared" si="3178"/>
        <v>13908</v>
      </c>
      <c r="HQ199" s="1">
        <f t="shared" si="3179"/>
        <v>26.9</v>
      </c>
      <c r="HW199"/>
      <c r="HX199"/>
      <c r="HY199"/>
      <c r="HZ199"/>
      <c r="IA199"/>
      <c r="IB199"/>
      <c r="IC199"/>
      <c r="ID199"/>
      <c r="IE199"/>
      <c r="IF199"/>
      <c r="IG199"/>
      <c r="IH199"/>
      <c r="II199"/>
      <c r="IJ199"/>
      <c r="IL199" s="1">
        <f t="shared" si="3180"/>
        <v>6606</v>
      </c>
      <c r="IM199" s="1">
        <f t="shared" si="3181"/>
        <v>17181</v>
      </c>
      <c r="IN199" s="1">
        <f t="shared" si="3182"/>
        <v>38.4</v>
      </c>
      <c r="IT199"/>
      <c r="IU199"/>
      <c r="IV199"/>
      <c r="IW199"/>
      <c r="IX199"/>
      <c r="IY199"/>
      <c r="IZ199"/>
      <c r="JA199"/>
      <c r="JB199"/>
      <c r="JC199"/>
      <c r="JD199"/>
      <c r="JE199"/>
      <c r="JF199"/>
      <c r="JG199"/>
      <c r="JI199" s="1">
        <f t="shared" si="3183"/>
        <v>4486</v>
      </c>
      <c r="JJ199" s="1">
        <f t="shared" si="3184"/>
        <v>12634</v>
      </c>
      <c r="JK199" s="1">
        <f t="shared" si="3185"/>
        <v>35.5</v>
      </c>
      <c r="JQ199"/>
      <c r="JR199"/>
      <c r="JS199"/>
      <c r="JT199"/>
      <c r="JU199"/>
      <c r="JV199"/>
      <c r="JW199"/>
      <c r="JX199"/>
      <c r="JY199"/>
      <c r="JZ199"/>
      <c r="KA199"/>
      <c r="KB199"/>
      <c r="KC199"/>
      <c r="KD199"/>
      <c r="KF199" s="1">
        <f t="shared" si="3186"/>
        <v>11296</v>
      </c>
      <c r="KG199" s="1">
        <f t="shared" si="3187"/>
        <v>13292</v>
      </c>
      <c r="KH199" s="1">
        <f t="shared" si="3188"/>
        <v>85</v>
      </c>
      <c r="KN199"/>
      <c r="KO199"/>
      <c r="KP199"/>
      <c r="KQ199"/>
      <c r="KR199"/>
      <c r="KS199"/>
      <c r="KT199"/>
      <c r="KU199"/>
      <c r="KV199"/>
      <c r="KW199"/>
      <c r="KX199"/>
      <c r="KY199"/>
      <c r="KZ199"/>
      <c r="LA199"/>
      <c r="LC199" s="1">
        <f t="shared" si="3189"/>
        <v>1440</v>
      </c>
      <c r="LD199" s="1">
        <f t="shared" si="3190"/>
        <v>15066</v>
      </c>
      <c r="LE199" s="1">
        <f t="shared" si="3191"/>
        <v>9.6</v>
      </c>
      <c r="LK199"/>
      <c r="LL199"/>
      <c r="LM199"/>
      <c r="LN199"/>
      <c r="LO199"/>
      <c r="LP199"/>
      <c r="LQ199"/>
      <c r="LR199"/>
      <c r="LS199"/>
      <c r="LT199"/>
      <c r="LU199"/>
      <c r="LV199"/>
      <c r="LW199"/>
      <c r="LX199"/>
      <c r="LZ199" s="1">
        <f t="shared" si="3192"/>
        <v>2817</v>
      </c>
      <c r="MA199" s="1">
        <f t="shared" si="3193"/>
        <v>13268</v>
      </c>
      <c r="MB199" s="1">
        <f t="shared" si="3194"/>
        <v>21.2</v>
      </c>
      <c r="MH199"/>
      <c r="MI199"/>
      <c r="MJ199"/>
      <c r="MK199"/>
      <c r="ML199"/>
      <c r="MM199"/>
      <c r="MN199"/>
      <c r="MO199"/>
      <c r="MP199"/>
      <c r="MQ199"/>
      <c r="MR199"/>
      <c r="MS199"/>
      <c r="MT199"/>
      <c r="MU199"/>
      <c r="MW199" s="1">
        <f t="shared" si="3195"/>
        <v>8055</v>
      </c>
      <c r="MX199" s="1">
        <f t="shared" si="3196"/>
        <v>7304</v>
      </c>
      <c r="MY199" s="1">
        <f t="shared" si="3197"/>
        <v>110.3</v>
      </c>
      <c r="NE199"/>
      <c r="NF199"/>
      <c r="NG199"/>
      <c r="NH199"/>
      <c r="NI199"/>
      <c r="NJ199"/>
      <c r="NK199"/>
      <c r="NL199"/>
      <c r="NM199"/>
      <c r="NN199"/>
      <c r="NO199"/>
      <c r="NP199"/>
      <c r="NQ199"/>
      <c r="NR199"/>
      <c r="NT199" s="1">
        <f t="shared" si="3198"/>
        <v>928</v>
      </c>
      <c r="NU199" s="1">
        <f t="shared" si="3199"/>
        <v>9863</v>
      </c>
      <c r="NV199" s="1">
        <f t="shared" si="3200"/>
        <v>9.4</v>
      </c>
      <c r="OB199"/>
      <c r="OC199"/>
      <c r="OD199"/>
      <c r="OE199"/>
      <c r="OF199"/>
      <c r="OG199"/>
      <c r="OH199"/>
      <c r="OI199"/>
      <c r="OJ199"/>
      <c r="OK199"/>
      <c r="OL199"/>
      <c r="OM199"/>
      <c r="ON199"/>
      <c r="OO199"/>
      <c r="OQ199" s="1">
        <f t="shared" si="3201"/>
        <v>219</v>
      </c>
      <c r="OR199" s="1">
        <f t="shared" si="3202"/>
        <v>7782</v>
      </c>
      <c r="OS199" s="1">
        <f t="shared" si="3203"/>
        <v>2.8</v>
      </c>
      <c r="OY199"/>
      <c r="OZ199"/>
      <c r="PA199"/>
      <c r="PB199"/>
      <c r="PC199"/>
      <c r="PD199"/>
      <c r="PE199"/>
      <c r="PF199"/>
      <c r="PG199"/>
      <c r="PH199"/>
      <c r="PI199"/>
      <c r="PJ199"/>
      <c r="PK199"/>
      <c r="PL199"/>
      <c r="PN199" s="1">
        <f t="shared" si="3204"/>
        <v>43</v>
      </c>
      <c r="PO199" s="1">
        <f t="shared" si="3205"/>
        <v>9027</v>
      </c>
      <c r="PP199" s="1">
        <f t="shared" si="3206"/>
        <v>0.5</v>
      </c>
      <c r="PV199"/>
      <c r="PW199"/>
      <c r="PX199"/>
      <c r="PY199"/>
      <c r="PZ199"/>
      <c r="QA199"/>
      <c r="QB199"/>
      <c r="QC199"/>
      <c r="QD199"/>
      <c r="QE199"/>
      <c r="QF199"/>
      <c r="QG199"/>
      <c r="QH199"/>
      <c r="QI199"/>
      <c r="QS199"/>
      <c r="QT199"/>
      <c r="QU199"/>
      <c r="QV199"/>
      <c r="QW199"/>
      <c r="QX199"/>
      <c r="QY199"/>
      <c r="QZ199"/>
      <c r="RA199"/>
      <c r="RB199"/>
      <c r="RC199"/>
      <c r="RD199"/>
      <c r="RE199"/>
      <c r="RF199"/>
    </row>
    <row r="200" spans="1:474">
      <c r="A200" s="20" t="s">
        <v>13</v>
      </c>
      <c r="B200" s="20" t="s">
        <v>18</v>
      </c>
      <c r="C200" s="20">
        <v>61</v>
      </c>
      <c r="D200" s="20" t="s">
        <v>16</v>
      </c>
      <c r="E200" s="23">
        <v>9245</v>
      </c>
      <c r="F200" s="23">
        <v>25224</v>
      </c>
      <c r="G200" s="20">
        <v>36.700000000000003</v>
      </c>
      <c r="H200" s="20">
        <v>940</v>
      </c>
      <c r="I200" s="23">
        <v>19513</v>
      </c>
      <c r="J200" s="20">
        <v>4.8</v>
      </c>
      <c r="K200" s="20">
        <v>950</v>
      </c>
      <c r="L200" s="23">
        <v>21242</v>
      </c>
      <c r="M200" s="20">
        <v>4.5</v>
      </c>
      <c r="N200" s="20">
        <v>906</v>
      </c>
      <c r="O200" s="23">
        <v>16769</v>
      </c>
      <c r="P200" s="20">
        <v>5.4</v>
      </c>
      <c r="Q200" s="23">
        <v>2345</v>
      </c>
      <c r="R200" s="23">
        <v>20357</v>
      </c>
      <c r="S200" s="20">
        <v>11.5</v>
      </c>
      <c r="T200" s="23">
        <v>1697</v>
      </c>
      <c r="U200" s="23">
        <v>20796</v>
      </c>
      <c r="V200" s="20">
        <v>8.1999999999999993</v>
      </c>
      <c r="W200" s="23">
        <v>5538</v>
      </c>
      <c r="X200" s="23">
        <v>19174</v>
      </c>
      <c r="Y200" s="20">
        <v>28.9</v>
      </c>
      <c r="Z200" s="23">
        <v>4796</v>
      </c>
      <c r="AA200" s="23">
        <v>18003</v>
      </c>
      <c r="AB200" s="20">
        <v>26.6</v>
      </c>
      <c r="AC200" s="23">
        <v>10572</v>
      </c>
      <c r="AD200" s="23">
        <v>22137</v>
      </c>
      <c r="AE200" s="20">
        <v>47.8</v>
      </c>
      <c r="AF200" s="23">
        <v>4606</v>
      </c>
      <c r="AG200" s="23">
        <v>18933</v>
      </c>
      <c r="AH200" s="20">
        <v>24.3</v>
      </c>
      <c r="AI200" s="23">
        <v>15852</v>
      </c>
      <c r="AJ200" s="23">
        <v>15878</v>
      </c>
      <c r="AK200" s="20">
        <v>99.8</v>
      </c>
      <c r="AL200" s="23">
        <v>2220</v>
      </c>
      <c r="AM200" s="23">
        <v>20180</v>
      </c>
      <c r="AN200" s="20">
        <v>11</v>
      </c>
      <c r="AO200" s="23">
        <v>4491</v>
      </c>
      <c r="AP200" s="23">
        <v>18603</v>
      </c>
      <c r="AQ200" s="20">
        <v>24.1</v>
      </c>
      <c r="AR200" s="23">
        <v>11062</v>
      </c>
      <c r="AS200" s="23">
        <v>10587</v>
      </c>
      <c r="AT200" s="20">
        <v>104.5</v>
      </c>
      <c r="AU200" s="23">
        <v>1125</v>
      </c>
      <c r="AV200" s="23">
        <v>10968</v>
      </c>
      <c r="AW200" s="20">
        <v>10.3</v>
      </c>
      <c r="AX200" s="20">
        <v>238</v>
      </c>
      <c r="AY200" s="23">
        <v>10382</v>
      </c>
      <c r="AZ200" s="20">
        <v>2.2999999999999998</v>
      </c>
      <c r="BA200" s="20">
        <v>59</v>
      </c>
      <c r="BB200" s="23">
        <v>11591</v>
      </c>
      <c r="BC200" s="20">
        <v>0.5</v>
      </c>
      <c r="BE200" s="35"/>
      <c r="BF200" s="1" t="str">
        <f t="shared" si="3152"/>
        <v>明細部</v>
      </c>
      <c r="BG200" s="1" t="str">
        <f t="shared" si="3153"/>
        <v>同規模</v>
      </c>
      <c r="BH200" s="1">
        <f t="shared" si="3154"/>
        <v>61</v>
      </c>
      <c r="BI200" s="1" t="str">
        <f t="shared" si="3155"/>
        <v>女</v>
      </c>
      <c r="BJ200" s="1">
        <f t="shared" si="3156"/>
        <v>9245</v>
      </c>
      <c r="BK200" s="1">
        <f t="shared" si="3157"/>
        <v>25224</v>
      </c>
      <c r="BL200" s="1">
        <f t="shared" si="3158"/>
        <v>36.700000000000003</v>
      </c>
      <c r="BR200"/>
      <c r="BS200"/>
      <c r="BT200"/>
      <c r="BU200"/>
      <c r="BV200"/>
      <c r="BW200"/>
      <c r="BX200"/>
      <c r="BY200"/>
      <c r="BZ200"/>
      <c r="CA200"/>
      <c r="CB200"/>
      <c r="CC200"/>
      <c r="CD200"/>
      <c r="CE200"/>
      <c r="CG200" s="1">
        <f t="shared" si="3159"/>
        <v>940</v>
      </c>
      <c r="CH200" s="1">
        <f t="shared" si="3160"/>
        <v>19513</v>
      </c>
      <c r="CI200" s="1">
        <f t="shared" si="3161"/>
        <v>4.8</v>
      </c>
      <c r="CO200"/>
      <c r="CP200"/>
      <c r="CQ200"/>
      <c r="CR200"/>
      <c r="CS200"/>
      <c r="CT200"/>
      <c r="CU200"/>
      <c r="CV200"/>
      <c r="CW200"/>
      <c r="CX200"/>
      <c r="CY200"/>
      <c r="CZ200"/>
      <c r="DA200"/>
      <c r="DB200"/>
      <c r="DD200" s="1">
        <f t="shared" si="3162"/>
        <v>950</v>
      </c>
      <c r="DE200" s="1">
        <f t="shared" si="3163"/>
        <v>21242</v>
      </c>
      <c r="DF200" s="1">
        <f t="shared" si="3164"/>
        <v>4.5</v>
      </c>
      <c r="DL200"/>
      <c r="DM200"/>
      <c r="DN200"/>
      <c r="DO200"/>
      <c r="DP200"/>
      <c r="DQ200"/>
      <c r="DR200"/>
      <c r="DS200"/>
      <c r="DT200"/>
      <c r="DU200"/>
      <c r="DV200"/>
      <c r="DW200"/>
      <c r="DX200"/>
      <c r="DY200"/>
      <c r="EA200" s="1">
        <f t="shared" si="3165"/>
        <v>906</v>
      </c>
      <c r="EB200" s="1">
        <f t="shared" si="3166"/>
        <v>16769</v>
      </c>
      <c r="EC200" s="1">
        <f t="shared" si="3167"/>
        <v>5.4</v>
      </c>
      <c r="EI200"/>
      <c r="EJ200"/>
      <c r="EK200"/>
      <c r="EL200"/>
      <c r="EM200"/>
      <c r="EN200"/>
      <c r="EO200"/>
      <c r="EP200"/>
      <c r="EQ200"/>
      <c r="ER200"/>
      <c r="ES200"/>
      <c r="ET200"/>
      <c r="EU200"/>
      <c r="EV200"/>
      <c r="EX200" s="1">
        <f t="shared" si="3168"/>
        <v>2345</v>
      </c>
      <c r="EY200" s="1">
        <f t="shared" si="3169"/>
        <v>20357</v>
      </c>
      <c r="EZ200" s="1">
        <f t="shared" si="3170"/>
        <v>11.5</v>
      </c>
      <c r="FF200"/>
      <c r="FG200"/>
      <c r="FH200"/>
      <c r="FI200"/>
      <c r="FJ200"/>
      <c r="FK200"/>
      <c r="FL200"/>
      <c r="FM200"/>
      <c r="FN200"/>
      <c r="FO200"/>
      <c r="FP200"/>
      <c r="FQ200"/>
      <c r="FR200"/>
      <c r="FS200"/>
      <c r="FU200" s="1">
        <f t="shared" si="3171"/>
        <v>1697</v>
      </c>
      <c r="FV200" s="1">
        <f t="shared" si="3172"/>
        <v>20796</v>
      </c>
      <c r="FW200" s="1">
        <f t="shared" si="3173"/>
        <v>8.1999999999999993</v>
      </c>
      <c r="GC200"/>
      <c r="GD200"/>
      <c r="GE200"/>
      <c r="GF200"/>
      <c r="GG200"/>
      <c r="GH200"/>
      <c r="GI200"/>
      <c r="GJ200"/>
      <c r="GK200"/>
      <c r="GL200"/>
      <c r="GM200"/>
      <c r="GN200"/>
      <c r="GO200"/>
      <c r="GP200"/>
      <c r="GR200" s="1">
        <f t="shared" si="3174"/>
        <v>5538</v>
      </c>
      <c r="GS200" s="1">
        <f t="shared" si="3175"/>
        <v>19174</v>
      </c>
      <c r="GT200" s="1">
        <f t="shared" si="3176"/>
        <v>28.9</v>
      </c>
      <c r="GZ200"/>
      <c r="HA200"/>
      <c r="HB200"/>
      <c r="HC200"/>
      <c r="HD200"/>
      <c r="HE200"/>
      <c r="HF200"/>
      <c r="HG200"/>
      <c r="HH200"/>
      <c r="HI200"/>
      <c r="HJ200"/>
      <c r="HK200"/>
      <c r="HL200"/>
      <c r="HM200"/>
      <c r="HO200" s="1">
        <f t="shared" si="3177"/>
        <v>4796</v>
      </c>
      <c r="HP200" s="1">
        <f t="shared" si="3178"/>
        <v>18003</v>
      </c>
      <c r="HQ200" s="1">
        <f t="shared" si="3179"/>
        <v>26.6</v>
      </c>
      <c r="HW200"/>
      <c r="HX200"/>
      <c r="HY200"/>
      <c r="HZ200"/>
      <c r="IA200"/>
      <c r="IB200"/>
      <c r="IC200"/>
      <c r="ID200"/>
      <c r="IE200"/>
      <c r="IF200"/>
      <c r="IG200"/>
      <c r="IH200"/>
      <c r="II200"/>
      <c r="IJ200"/>
      <c r="IL200" s="1">
        <f t="shared" si="3180"/>
        <v>10572</v>
      </c>
      <c r="IM200" s="1">
        <f t="shared" si="3181"/>
        <v>22137</v>
      </c>
      <c r="IN200" s="1">
        <f t="shared" si="3182"/>
        <v>47.8</v>
      </c>
      <c r="IT200"/>
      <c r="IU200"/>
      <c r="IV200"/>
      <c r="IW200"/>
      <c r="IX200"/>
      <c r="IY200"/>
      <c r="IZ200"/>
      <c r="JA200"/>
      <c r="JB200"/>
      <c r="JC200"/>
      <c r="JD200"/>
      <c r="JE200"/>
      <c r="JF200"/>
      <c r="JG200"/>
      <c r="JI200" s="1">
        <f t="shared" si="3183"/>
        <v>4606</v>
      </c>
      <c r="JJ200" s="1">
        <f t="shared" si="3184"/>
        <v>18933</v>
      </c>
      <c r="JK200" s="1">
        <f t="shared" si="3185"/>
        <v>24.3</v>
      </c>
      <c r="JQ200"/>
      <c r="JR200"/>
      <c r="JS200"/>
      <c r="JT200"/>
      <c r="JU200"/>
      <c r="JV200"/>
      <c r="JW200"/>
      <c r="JX200"/>
      <c r="JY200"/>
      <c r="JZ200"/>
      <c r="KA200"/>
      <c r="KB200"/>
      <c r="KC200"/>
      <c r="KD200"/>
      <c r="KF200" s="1">
        <f t="shared" si="3186"/>
        <v>15852</v>
      </c>
      <c r="KG200" s="1">
        <f t="shared" si="3187"/>
        <v>15878</v>
      </c>
      <c r="KH200" s="1">
        <f t="shared" si="3188"/>
        <v>99.8</v>
      </c>
      <c r="KN200"/>
      <c r="KO200"/>
      <c r="KP200"/>
      <c r="KQ200"/>
      <c r="KR200"/>
      <c r="KS200"/>
      <c r="KT200"/>
      <c r="KU200"/>
      <c r="KV200"/>
      <c r="KW200"/>
      <c r="KX200"/>
      <c r="KY200"/>
      <c r="KZ200"/>
      <c r="LA200"/>
      <c r="LC200" s="1">
        <f t="shared" si="3189"/>
        <v>2220</v>
      </c>
      <c r="LD200" s="1">
        <f t="shared" si="3190"/>
        <v>20180</v>
      </c>
      <c r="LE200" s="1">
        <f t="shared" si="3191"/>
        <v>11</v>
      </c>
      <c r="LK200"/>
      <c r="LL200"/>
      <c r="LM200"/>
      <c r="LN200"/>
      <c r="LO200"/>
      <c r="LP200"/>
      <c r="LQ200"/>
      <c r="LR200"/>
      <c r="LS200"/>
      <c r="LT200"/>
      <c r="LU200"/>
      <c r="LV200"/>
      <c r="LW200"/>
      <c r="LX200"/>
      <c r="LZ200" s="1">
        <f t="shared" si="3192"/>
        <v>4491</v>
      </c>
      <c r="MA200" s="1">
        <f t="shared" si="3193"/>
        <v>18603</v>
      </c>
      <c r="MB200" s="1">
        <f t="shared" si="3194"/>
        <v>24.1</v>
      </c>
      <c r="MH200"/>
      <c r="MI200"/>
      <c r="MJ200"/>
      <c r="MK200"/>
      <c r="ML200"/>
      <c r="MM200"/>
      <c r="MN200"/>
      <c r="MO200"/>
      <c r="MP200"/>
      <c r="MQ200"/>
      <c r="MR200"/>
      <c r="MS200"/>
      <c r="MT200"/>
      <c r="MU200"/>
      <c r="MW200" s="1">
        <f t="shared" si="3195"/>
        <v>11062</v>
      </c>
      <c r="MX200" s="1">
        <f t="shared" si="3196"/>
        <v>10587</v>
      </c>
      <c r="MY200" s="1">
        <f t="shared" si="3197"/>
        <v>104.5</v>
      </c>
      <c r="NE200"/>
      <c r="NF200"/>
      <c r="NG200"/>
      <c r="NH200"/>
      <c r="NI200"/>
      <c r="NJ200"/>
      <c r="NK200"/>
      <c r="NL200"/>
      <c r="NM200"/>
      <c r="NN200"/>
      <c r="NO200"/>
      <c r="NP200"/>
      <c r="NQ200"/>
      <c r="NR200"/>
      <c r="NT200" s="1">
        <f t="shared" si="3198"/>
        <v>1125</v>
      </c>
      <c r="NU200" s="1">
        <f t="shared" si="3199"/>
        <v>10968</v>
      </c>
      <c r="NV200" s="1">
        <f t="shared" si="3200"/>
        <v>10.3</v>
      </c>
      <c r="OB200"/>
      <c r="OC200"/>
      <c r="OD200"/>
      <c r="OE200"/>
      <c r="OF200"/>
      <c r="OG200"/>
      <c r="OH200"/>
      <c r="OI200"/>
      <c r="OJ200"/>
      <c r="OK200"/>
      <c r="OL200"/>
      <c r="OM200"/>
      <c r="ON200"/>
      <c r="OO200"/>
      <c r="OQ200" s="1">
        <f t="shared" si="3201"/>
        <v>238</v>
      </c>
      <c r="OR200" s="1">
        <f t="shared" si="3202"/>
        <v>10382</v>
      </c>
      <c r="OS200" s="1">
        <f t="shared" si="3203"/>
        <v>2.2999999999999998</v>
      </c>
      <c r="OY200"/>
      <c r="OZ200"/>
      <c r="PA200"/>
      <c r="PB200"/>
      <c r="PC200"/>
      <c r="PD200"/>
      <c r="PE200"/>
      <c r="PF200"/>
      <c r="PG200"/>
      <c r="PH200"/>
      <c r="PI200"/>
      <c r="PJ200"/>
      <c r="PK200"/>
      <c r="PL200"/>
      <c r="PN200" s="1">
        <f t="shared" si="3204"/>
        <v>59</v>
      </c>
      <c r="PO200" s="1">
        <f t="shared" si="3205"/>
        <v>11591</v>
      </c>
      <c r="PP200" s="1">
        <f t="shared" si="3206"/>
        <v>0.5</v>
      </c>
      <c r="PV200"/>
      <c r="PW200"/>
      <c r="PX200"/>
      <c r="PY200"/>
      <c r="PZ200"/>
      <c r="QA200"/>
      <c r="QB200"/>
      <c r="QC200"/>
      <c r="QD200"/>
      <c r="QE200"/>
      <c r="QF200"/>
      <c r="QG200"/>
      <c r="QH200"/>
      <c r="QI200"/>
      <c r="QS200"/>
      <c r="QT200"/>
      <c r="QU200"/>
      <c r="QV200"/>
      <c r="QW200"/>
      <c r="QX200"/>
      <c r="QY200"/>
      <c r="QZ200"/>
      <c r="RA200"/>
      <c r="RB200"/>
      <c r="RC200"/>
      <c r="RD200"/>
      <c r="RE200"/>
      <c r="RF200"/>
    </row>
    <row r="201" spans="1:474">
      <c r="A201" s="20" t="s">
        <v>13</v>
      </c>
      <c r="B201" s="20" t="s">
        <v>18</v>
      </c>
      <c r="C201" s="20">
        <v>62</v>
      </c>
      <c r="D201" s="20" t="s">
        <v>16</v>
      </c>
      <c r="E201" s="23">
        <v>10393</v>
      </c>
      <c r="F201" s="23">
        <v>24346</v>
      </c>
      <c r="G201" s="20">
        <v>42.7</v>
      </c>
      <c r="H201" s="23">
        <v>1298</v>
      </c>
      <c r="I201" s="23">
        <v>23601</v>
      </c>
      <c r="J201" s="20">
        <v>5.5</v>
      </c>
      <c r="K201" s="20">
        <v>1191</v>
      </c>
      <c r="L201" s="23">
        <v>31680</v>
      </c>
      <c r="M201" s="20">
        <v>3.8</v>
      </c>
      <c r="N201" s="20">
        <v>1271</v>
      </c>
      <c r="O201" s="23">
        <v>25206</v>
      </c>
      <c r="P201" s="20">
        <v>5</v>
      </c>
      <c r="Q201" s="23">
        <v>2834</v>
      </c>
      <c r="R201" s="23">
        <v>21177</v>
      </c>
      <c r="S201" s="20">
        <v>13.4</v>
      </c>
      <c r="T201" s="23">
        <v>2458</v>
      </c>
      <c r="U201" s="23">
        <v>25780</v>
      </c>
      <c r="V201" s="20">
        <v>9.5</v>
      </c>
      <c r="W201" s="23">
        <v>6269</v>
      </c>
      <c r="X201" s="23">
        <v>22804</v>
      </c>
      <c r="Y201" s="20">
        <v>27.5</v>
      </c>
      <c r="Z201" s="23">
        <v>5008</v>
      </c>
      <c r="AA201" s="23">
        <v>25123</v>
      </c>
      <c r="AB201" s="20">
        <v>19.899999999999999</v>
      </c>
      <c r="AC201" s="23">
        <v>13191</v>
      </c>
      <c r="AD201" s="23">
        <v>25603</v>
      </c>
      <c r="AE201" s="20">
        <v>51.5</v>
      </c>
      <c r="AF201" s="23">
        <v>6008</v>
      </c>
      <c r="AG201" s="23">
        <v>23647</v>
      </c>
      <c r="AH201" s="20">
        <v>25.4</v>
      </c>
      <c r="AI201" s="23">
        <v>18077</v>
      </c>
      <c r="AJ201" s="23">
        <v>19843</v>
      </c>
      <c r="AK201" s="20">
        <v>91.1</v>
      </c>
      <c r="AL201" s="23">
        <v>1852</v>
      </c>
      <c r="AM201" s="23">
        <v>25858</v>
      </c>
      <c r="AN201" s="20">
        <v>7.2</v>
      </c>
      <c r="AO201" s="23">
        <v>4274</v>
      </c>
      <c r="AP201" s="23">
        <v>27403</v>
      </c>
      <c r="AQ201" s="20">
        <v>15.6</v>
      </c>
      <c r="AR201" s="23">
        <v>13696</v>
      </c>
      <c r="AS201" s="23">
        <v>12887</v>
      </c>
      <c r="AT201" s="20">
        <v>106.3</v>
      </c>
      <c r="AU201" s="23">
        <v>1307</v>
      </c>
      <c r="AV201" s="23">
        <v>15042</v>
      </c>
      <c r="AW201" s="20">
        <v>8.6999999999999993</v>
      </c>
      <c r="AX201" s="20">
        <v>256</v>
      </c>
      <c r="AY201" s="23">
        <v>13664</v>
      </c>
      <c r="AZ201" s="20">
        <v>1.9</v>
      </c>
      <c r="BA201" s="20">
        <v>46</v>
      </c>
      <c r="BB201" s="23">
        <v>15895</v>
      </c>
      <c r="BC201" s="20">
        <v>0.3</v>
      </c>
      <c r="BE201" s="35"/>
      <c r="BF201" s="1" t="str">
        <f t="shared" si="3152"/>
        <v>明細部</v>
      </c>
      <c r="BG201" s="1" t="str">
        <f t="shared" si="3153"/>
        <v>同規模</v>
      </c>
      <c r="BH201" s="1">
        <f t="shared" si="3154"/>
        <v>62</v>
      </c>
      <c r="BI201" s="1" t="str">
        <f t="shared" si="3155"/>
        <v>女</v>
      </c>
      <c r="BJ201" s="1">
        <f t="shared" si="3156"/>
        <v>10393</v>
      </c>
      <c r="BK201" s="1">
        <f t="shared" si="3157"/>
        <v>24346</v>
      </c>
      <c r="BL201" s="1">
        <f t="shared" si="3158"/>
        <v>42.7</v>
      </c>
      <c r="BR201"/>
      <c r="BS201"/>
      <c r="BT201"/>
      <c r="BU201"/>
      <c r="BV201"/>
      <c r="BW201"/>
      <c r="BX201"/>
      <c r="BY201"/>
      <c r="BZ201"/>
      <c r="CA201"/>
      <c r="CB201"/>
      <c r="CC201"/>
      <c r="CD201"/>
      <c r="CE201"/>
      <c r="CG201" s="1">
        <f t="shared" si="3159"/>
        <v>1298</v>
      </c>
      <c r="CH201" s="1">
        <f t="shared" si="3160"/>
        <v>23601</v>
      </c>
      <c r="CI201" s="1">
        <f t="shared" si="3161"/>
        <v>5.5</v>
      </c>
      <c r="CO201"/>
      <c r="CP201"/>
      <c r="CQ201"/>
      <c r="CR201"/>
      <c r="CS201"/>
      <c r="CT201"/>
      <c r="CU201"/>
      <c r="CV201"/>
      <c r="CW201"/>
      <c r="CX201"/>
      <c r="CY201"/>
      <c r="CZ201"/>
      <c r="DA201"/>
      <c r="DB201"/>
      <c r="DD201" s="1">
        <f t="shared" si="3162"/>
        <v>1191</v>
      </c>
      <c r="DE201" s="1">
        <f t="shared" si="3163"/>
        <v>31680</v>
      </c>
      <c r="DF201" s="1">
        <f t="shared" si="3164"/>
        <v>3.8</v>
      </c>
      <c r="DL201"/>
      <c r="DM201"/>
      <c r="DN201"/>
      <c r="DO201"/>
      <c r="DP201"/>
      <c r="DQ201"/>
      <c r="DR201"/>
      <c r="DS201"/>
      <c r="DT201"/>
      <c r="DU201"/>
      <c r="DV201"/>
      <c r="DW201"/>
      <c r="DX201"/>
      <c r="DY201"/>
      <c r="EA201" s="1">
        <f t="shared" si="3165"/>
        <v>1271</v>
      </c>
      <c r="EB201" s="1">
        <f t="shared" si="3166"/>
        <v>25206</v>
      </c>
      <c r="EC201" s="1">
        <f t="shared" si="3167"/>
        <v>5</v>
      </c>
      <c r="EI201"/>
      <c r="EJ201"/>
      <c r="EK201"/>
      <c r="EL201"/>
      <c r="EM201"/>
      <c r="EN201"/>
      <c r="EO201"/>
      <c r="EP201"/>
      <c r="EQ201"/>
      <c r="ER201"/>
      <c r="ES201"/>
      <c r="ET201"/>
      <c r="EU201"/>
      <c r="EV201"/>
      <c r="EX201" s="1">
        <f t="shared" si="3168"/>
        <v>2834</v>
      </c>
      <c r="EY201" s="1">
        <f t="shared" si="3169"/>
        <v>21177</v>
      </c>
      <c r="EZ201" s="1">
        <f t="shared" si="3170"/>
        <v>13.4</v>
      </c>
      <c r="FF201"/>
      <c r="FG201"/>
      <c r="FH201"/>
      <c r="FI201"/>
      <c r="FJ201"/>
      <c r="FK201"/>
      <c r="FL201"/>
      <c r="FM201"/>
      <c r="FN201"/>
      <c r="FO201"/>
      <c r="FP201"/>
      <c r="FQ201"/>
      <c r="FR201"/>
      <c r="FS201"/>
      <c r="FU201" s="1">
        <f t="shared" si="3171"/>
        <v>2458</v>
      </c>
      <c r="FV201" s="1">
        <f t="shared" si="3172"/>
        <v>25780</v>
      </c>
      <c r="FW201" s="1">
        <f t="shared" si="3173"/>
        <v>9.5</v>
      </c>
      <c r="GC201"/>
      <c r="GD201"/>
      <c r="GE201"/>
      <c r="GF201"/>
      <c r="GG201"/>
      <c r="GH201"/>
      <c r="GI201"/>
      <c r="GJ201"/>
      <c r="GK201"/>
      <c r="GL201"/>
      <c r="GM201"/>
      <c r="GN201"/>
      <c r="GO201"/>
      <c r="GP201"/>
      <c r="GR201" s="1">
        <f t="shared" si="3174"/>
        <v>6269</v>
      </c>
      <c r="GS201" s="1">
        <f t="shared" si="3175"/>
        <v>22804</v>
      </c>
      <c r="GT201" s="1">
        <f t="shared" si="3176"/>
        <v>27.5</v>
      </c>
      <c r="GZ201"/>
      <c r="HA201"/>
      <c r="HB201"/>
      <c r="HC201"/>
      <c r="HD201"/>
      <c r="HE201"/>
      <c r="HF201"/>
      <c r="HG201"/>
      <c r="HH201"/>
      <c r="HI201"/>
      <c r="HJ201"/>
      <c r="HK201"/>
      <c r="HL201"/>
      <c r="HM201"/>
      <c r="HO201" s="1">
        <f t="shared" si="3177"/>
        <v>5008</v>
      </c>
      <c r="HP201" s="1">
        <f t="shared" si="3178"/>
        <v>25123</v>
      </c>
      <c r="HQ201" s="1">
        <f t="shared" si="3179"/>
        <v>19.899999999999999</v>
      </c>
      <c r="HW201"/>
      <c r="HX201"/>
      <c r="HY201"/>
      <c r="HZ201"/>
      <c r="IA201"/>
      <c r="IB201"/>
      <c r="IC201"/>
      <c r="ID201"/>
      <c r="IE201"/>
      <c r="IF201"/>
      <c r="IG201"/>
      <c r="IH201"/>
      <c r="II201"/>
      <c r="IJ201"/>
      <c r="IL201" s="1">
        <f t="shared" si="3180"/>
        <v>13191</v>
      </c>
      <c r="IM201" s="1">
        <f t="shared" si="3181"/>
        <v>25603</v>
      </c>
      <c r="IN201" s="1">
        <f t="shared" si="3182"/>
        <v>51.5</v>
      </c>
      <c r="IT201"/>
      <c r="IU201"/>
      <c r="IV201"/>
      <c r="IW201"/>
      <c r="IX201"/>
      <c r="IY201"/>
      <c r="IZ201"/>
      <c r="JA201"/>
      <c r="JB201"/>
      <c r="JC201"/>
      <c r="JD201"/>
      <c r="JE201"/>
      <c r="JF201"/>
      <c r="JG201"/>
      <c r="JI201" s="1">
        <f t="shared" si="3183"/>
        <v>6008</v>
      </c>
      <c r="JJ201" s="1">
        <f t="shared" si="3184"/>
        <v>23647</v>
      </c>
      <c r="JK201" s="1">
        <f t="shared" si="3185"/>
        <v>25.4</v>
      </c>
      <c r="JQ201"/>
      <c r="JR201"/>
      <c r="JS201"/>
      <c r="JT201"/>
      <c r="JU201"/>
      <c r="JV201"/>
      <c r="JW201"/>
      <c r="JX201"/>
      <c r="JY201"/>
      <c r="JZ201"/>
      <c r="KA201"/>
      <c r="KB201"/>
      <c r="KC201"/>
      <c r="KD201"/>
      <c r="KF201" s="1">
        <f t="shared" si="3186"/>
        <v>18077</v>
      </c>
      <c r="KG201" s="1">
        <f t="shared" si="3187"/>
        <v>19843</v>
      </c>
      <c r="KH201" s="1">
        <f t="shared" si="3188"/>
        <v>91.1</v>
      </c>
      <c r="KN201"/>
      <c r="KO201"/>
      <c r="KP201"/>
      <c r="KQ201"/>
      <c r="KR201"/>
      <c r="KS201"/>
      <c r="KT201"/>
      <c r="KU201"/>
      <c r="KV201"/>
      <c r="KW201"/>
      <c r="KX201"/>
      <c r="KY201"/>
      <c r="KZ201"/>
      <c r="LA201"/>
      <c r="LC201" s="1">
        <f t="shared" si="3189"/>
        <v>1852</v>
      </c>
      <c r="LD201" s="1">
        <f t="shared" si="3190"/>
        <v>25858</v>
      </c>
      <c r="LE201" s="1">
        <f t="shared" si="3191"/>
        <v>7.2</v>
      </c>
      <c r="LK201"/>
      <c r="LL201"/>
      <c r="LM201"/>
      <c r="LN201"/>
      <c r="LO201"/>
      <c r="LP201"/>
      <c r="LQ201"/>
      <c r="LR201"/>
      <c r="LS201"/>
      <c r="LT201"/>
      <c r="LU201"/>
      <c r="LV201"/>
      <c r="LW201"/>
      <c r="LX201"/>
      <c r="LZ201" s="1">
        <f t="shared" si="3192"/>
        <v>4274</v>
      </c>
      <c r="MA201" s="1">
        <f t="shared" si="3193"/>
        <v>27403</v>
      </c>
      <c r="MB201" s="1">
        <f t="shared" si="3194"/>
        <v>15.6</v>
      </c>
      <c r="MH201"/>
      <c r="MI201"/>
      <c r="MJ201"/>
      <c r="MK201"/>
      <c r="ML201"/>
      <c r="MM201"/>
      <c r="MN201"/>
      <c r="MO201"/>
      <c r="MP201"/>
      <c r="MQ201"/>
      <c r="MR201"/>
      <c r="MS201"/>
      <c r="MT201"/>
      <c r="MU201"/>
      <c r="MW201" s="1">
        <f t="shared" si="3195"/>
        <v>13696</v>
      </c>
      <c r="MX201" s="1">
        <f t="shared" si="3196"/>
        <v>12887</v>
      </c>
      <c r="MY201" s="1">
        <f t="shared" si="3197"/>
        <v>106.3</v>
      </c>
      <c r="NE201"/>
      <c r="NF201"/>
      <c r="NG201"/>
      <c r="NH201"/>
      <c r="NI201"/>
      <c r="NJ201"/>
      <c r="NK201"/>
      <c r="NL201"/>
      <c r="NM201"/>
      <c r="NN201"/>
      <c r="NO201"/>
      <c r="NP201"/>
      <c r="NQ201"/>
      <c r="NR201"/>
      <c r="NT201" s="1">
        <f t="shared" si="3198"/>
        <v>1307</v>
      </c>
      <c r="NU201" s="1">
        <f t="shared" si="3199"/>
        <v>15042</v>
      </c>
      <c r="NV201" s="1">
        <f t="shared" si="3200"/>
        <v>8.6999999999999993</v>
      </c>
      <c r="OB201"/>
      <c r="OC201"/>
      <c r="OD201"/>
      <c r="OE201"/>
      <c r="OF201"/>
      <c r="OG201"/>
      <c r="OH201"/>
      <c r="OI201"/>
      <c r="OJ201"/>
      <c r="OK201"/>
      <c r="OL201"/>
      <c r="OM201"/>
      <c r="ON201"/>
      <c r="OO201"/>
      <c r="OQ201" s="1">
        <f t="shared" si="3201"/>
        <v>256</v>
      </c>
      <c r="OR201" s="1">
        <f t="shared" si="3202"/>
        <v>13664</v>
      </c>
      <c r="OS201" s="1">
        <f t="shared" si="3203"/>
        <v>1.9</v>
      </c>
      <c r="OY201"/>
      <c r="OZ201"/>
      <c r="PA201"/>
      <c r="PB201"/>
      <c r="PC201"/>
      <c r="PD201"/>
      <c r="PE201"/>
      <c r="PF201"/>
      <c r="PG201"/>
      <c r="PH201"/>
      <c r="PI201"/>
      <c r="PJ201"/>
      <c r="PK201"/>
      <c r="PL201"/>
      <c r="PN201" s="1">
        <f t="shared" si="3204"/>
        <v>46</v>
      </c>
      <c r="PO201" s="1">
        <f t="shared" si="3205"/>
        <v>15895</v>
      </c>
      <c r="PP201" s="1">
        <f t="shared" si="3206"/>
        <v>0.3</v>
      </c>
      <c r="PV201"/>
      <c r="PW201"/>
      <c r="PX201"/>
      <c r="PY201"/>
      <c r="PZ201"/>
      <c r="QA201"/>
      <c r="QB201"/>
      <c r="QC201"/>
      <c r="QD201"/>
      <c r="QE201"/>
      <c r="QF201"/>
      <c r="QG201"/>
      <c r="QH201"/>
      <c r="QI201"/>
      <c r="QS201"/>
      <c r="QT201"/>
      <c r="QU201"/>
      <c r="QV201"/>
      <c r="QW201"/>
      <c r="QX201"/>
      <c r="QY201"/>
      <c r="QZ201"/>
      <c r="RA201"/>
      <c r="RB201"/>
      <c r="RC201"/>
      <c r="RD201"/>
      <c r="RE201"/>
      <c r="RF201"/>
    </row>
    <row r="202" spans="1:474">
      <c r="A202" s="20" t="s">
        <v>13</v>
      </c>
      <c r="B202" s="20" t="s">
        <v>18</v>
      </c>
      <c r="C202" s="20">
        <v>63</v>
      </c>
      <c r="D202" s="20" t="s">
        <v>16</v>
      </c>
      <c r="E202" s="23">
        <v>14414</v>
      </c>
      <c r="F202" s="23">
        <v>39877</v>
      </c>
      <c r="G202" s="20">
        <v>36.1</v>
      </c>
      <c r="H202" s="23">
        <v>2115</v>
      </c>
      <c r="I202" s="23">
        <v>40191</v>
      </c>
      <c r="J202" s="20">
        <v>5.3</v>
      </c>
      <c r="K202" s="23">
        <v>1468</v>
      </c>
      <c r="L202" s="23">
        <v>39001</v>
      </c>
      <c r="M202" s="20">
        <v>3.8</v>
      </c>
      <c r="N202" s="23">
        <v>1647</v>
      </c>
      <c r="O202" s="23">
        <v>28036</v>
      </c>
      <c r="P202" s="20">
        <v>5.9</v>
      </c>
      <c r="Q202" s="23">
        <v>3352</v>
      </c>
      <c r="R202" s="23">
        <v>29522</v>
      </c>
      <c r="S202" s="20">
        <v>11.4</v>
      </c>
      <c r="T202" s="23">
        <v>3296</v>
      </c>
      <c r="U202" s="23">
        <v>25587</v>
      </c>
      <c r="V202" s="20">
        <v>12.9</v>
      </c>
      <c r="W202" s="23">
        <v>9180</v>
      </c>
      <c r="X202" s="23">
        <v>32163</v>
      </c>
      <c r="Y202" s="20">
        <v>28.5</v>
      </c>
      <c r="Z202" s="23">
        <v>9336</v>
      </c>
      <c r="AA202" s="23">
        <v>37984</v>
      </c>
      <c r="AB202" s="20">
        <v>24.6</v>
      </c>
      <c r="AC202" s="23">
        <v>14187</v>
      </c>
      <c r="AD202" s="23">
        <v>30801</v>
      </c>
      <c r="AE202" s="20">
        <v>46.1</v>
      </c>
      <c r="AF202" s="23">
        <v>9049</v>
      </c>
      <c r="AG202" s="23">
        <v>24479</v>
      </c>
      <c r="AH202" s="20">
        <v>37</v>
      </c>
      <c r="AI202" s="23">
        <v>17928</v>
      </c>
      <c r="AJ202" s="23">
        <v>36596</v>
      </c>
      <c r="AK202" s="20">
        <v>49</v>
      </c>
      <c r="AL202" s="23">
        <v>2286</v>
      </c>
      <c r="AM202" s="23">
        <v>29062</v>
      </c>
      <c r="AN202" s="20">
        <v>7.9</v>
      </c>
      <c r="AO202" s="23">
        <v>7693</v>
      </c>
      <c r="AP202" s="23">
        <v>39423</v>
      </c>
      <c r="AQ202" s="20">
        <v>19.5</v>
      </c>
      <c r="AR202" s="23">
        <v>15471</v>
      </c>
      <c r="AS202" s="23">
        <v>20868</v>
      </c>
      <c r="AT202" s="20">
        <v>74.099999999999994</v>
      </c>
      <c r="AU202" s="23">
        <v>2046</v>
      </c>
      <c r="AV202" s="23">
        <v>16338</v>
      </c>
      <c r="AW202" s="20">
        <v>12.5</v>
      </c>
      <c r="AX202" s="20">
        <v>316</v>
      </c>
      <c r="AY202" s="23">
        <v>21031</v>
      </c>
      <c r="AZ202" s="20">
        <v>1.5</v>
      </c>
      <c r="BA202" s="20">
        <v>69</v>
      </c>
      <c r="BB202" s="23">
        <v>15598</v>
      </c>
      <c r="BC202" s="20">
        <v>0.4</v>
      </c>
      <c r="BE202" s="35"/>
      <c r="BF202" s="1" t="str">
        <f t="shared" si="3152"/>
        <v>明細部</v>
      </c>
      <c r="BG202" s="1" t="str">
        <f t="shared" si="3153"/>
        <v>同規模</v>
      </c>
      <c r="BH202" s="1">
        <f t="shared" si="3154"/>
        <v>63</v>
      </c>
      <c r="BI202" s="1" t="str">
        <f t="shared" si="3155"/>
        <v>女</v>
      </c>
      <c r="BJ202" s="1">
        <f t="shared" si="3156"/>
        <v>14414</v>
      </c>
      <c r="BK202" s="1">
        <f t="shared" si="3157"/>
        <v>39877</v>
      </c>
      <c r="BL202" s="1">
        <f t="shared" si="3158"/>
        <v>36.1</v>
      </c>
      <c r="BR202"/>
      <c r="BS202"/>
      <c r="BT202"/>
      <c r="BU202"/>
      <c r="BV202"/>
      <c r="BW202"/>
      <c r="BX202"/>
      <c r="BY202"/>
      <c r="BZ202"/>
      <c r="CA202"/>
      <c r="CB202"/>
      <c r="CC202"/>
      <c r="CD202"/>
      <c r="CE202"/>
      <c r="CG202" s="1">
        <f t="shared" si="3159"/>
        <v>2115</v>
      </c>
      <c r="CH202" s="1">
        <f t="shared" si="3160"/>
        <v>40191</v>
      </c>
      <c r="CI202" s="1">
        <f t="shared" si="3161"/>
        <v>5.3</v>
      </c>
      <c r="CO202"/>
      <c r="CP202"/>
      <c r="CQ202"/>
      <c r="CR202"/>
      <c r="CS202"/>
      <c r="CT202"/>
      <c r="CU202"/>
      <c r="CV202"/>
      <c r="CW202"/>
      <c r="CX202"/>
      <c r="CY202"/>
      <c r="CZ202"/>
      <c r="DA202"/>
      <c r="DB202"/>
      <c r="DD202" s="1">
        <f t="shared" si="3162"/>
        <v>1468</v>
      </c>
      <c r="DE202" s="1">
        <f t="shared" si="3163"/>
        <v>39001</v>
      </c>
      <c r="DF202" s="1">
        <f t="shared" si="3164"/>
        <v>3.8</v>
      </c>
      <c r="DL202"/>
      <c r="DM202"/>
      <c r="DN202"/>
      <c r="DO202"/>
      <c r="DP202"/>
      <c r="DQ202"/>
      <c r="DR202"/>
      <c r="DS202"/>
      <c r="DT202"/>
      <c r="DU202"/>
      <c r="DV202"/>
      <c r="DW202"/>
      <c r="DX202"/>
      <c r="DY202"/>
      <c r="EA202" s="1">
        <f t="shared" si="3165"/>
        <v>1647</v>
      </c>
      <c r="EB202" s="1">
        <f t="shared" si="3166"/>
        <v>28036</v>
      </c>
      <c r="EC202" s="1">
        <f t="shared" si="3167"/>
        <v>5.9</v>
      </c>
      <c r="EI202"/>
      <c r="EJ202"/>
      <c r="EK202"/>
      <c r="EL202"/>
      <c r="EM202"/>
      <c r="EN202"/>
      <c r="EO202"/>
      <c r="EP202"/>
      <c r="EQ202"/>
      <c r="ER202"/>
      <c r="ES202"/>
      <c r="ET202"/>
      <c r="EU202"/>
      <c r="EV202"/>
      <c r="EX202" s="1">
        <f t="shared" si="3168"/>
        <v>3352</v>
      </c>
      <c r="EY202" s="1">
        <f t="shared" si="3169"/>
        <v>29522</v>
      </c>
      <c r="EZ202" s="1">
        <f t="shared" si="3170"/>
        <v>11.4</v>
      </c>
      <c r="FF202"/>
      <c r="FG202"/>
      <c r="FH202"/>
      <c r="FI202"/>
      <c r="FJ202"/>
      <c r="FK202"/>
      <c r="FL202"/>
      <c r="FM202"/>
      <c r="FN202"/>
      <c r="FO202"/>
      <c r="FP202"/>
      <c r="FQ202"/>
      <c r="FR202"/>
      <c r="FS202"/>
      <c r="FU202" s="1">
        <f t="shared" si="3171"/>
        <v>3296</v>
      </c>
      <c r="FV202" s="1">
        <f t="shared" si="3172"/>
        <v>25587</v>
      </c>
      <c r="FW202" s="1">
        <f t="shared" si="3173"/>
        <v>12.9</v>
      </c>
      <c r="GC202"/>
      <c r="GD202"/>
      <c r="GE202"/>
      <c r="GF202"/>
      <c r="GG202"/>
      <c r="GH202"/>
      <c r="GI202"/>
      <c r="GJ202"/>
      <c r="GK202"/>
      <c r="GL202"/>
      <c r="GM202"/>
      <c r="GN202"/>
      <c r="GO202"/>
      <c r="GP202"/>
      <c r="GR202" s="1">
        <f t="shared" si="3174"/>
        <v>9180</v>
      </c>
      <c r="GS202" s="1">
        <f t="shared" si="3175"/>
        <v>32163</v>
      </c>
      <c r="GT202" s="1">
        <f t="shared" si="3176"/>
        <v>28.5</v>
      </c>
      <c r="GZ202"/>
      <c r="HA202"/>
      <c r="HB202"/>
      <c r="HC202"/>
      <c r="HD202"/>
      <c r="HE202"/>
      <c r="HF202"/>
      <c r="HG202"/>
      <c r="HH202"/>
      <c r="HI202"/>
      <c r="HJ202"/>
      <c r="HK202"/>
      <c r="HL202"/>
      <c r="HM202"/>
      <c r="HO202" s="1">
        <f t="shared" si="3177"/>
        <v>9336</v>
      </c>
      <c r="HP202" s="1">
        <f t="shared" si="3178"/>
        <v>37984</v>
      </c>
      <c r="HQ202" s="1">
        <f t="shared" si="3179"/>
        <v>24.6</v>
      </c>
      <c r="HW202"/>
      <c r="HX202"/>
      <c r="HY202"/>
      <c r="HZ202"/>
      <c r="IA202"/>
      <c r="IB202"/>
      <c r="IC202"/>
      <c r="ID202"/>
      <c r="IE202"/>
      <c r="IF202"/>
      <c r="IG202"/>
      <c r="IH202"/>
      <c r="II202"/>
      <c r="IJ202"/>
      <c r="IL202" s="1">
        <f t="shared" si="3180"/>
        <v>14187</v>
      </c>
      <c r="IM202" s="1">
        <f t="shared" si="3181"/>
        <v>30801</v>
      </c>
      <c r="IN202" s="1">
        <f t="shared" si="3182"/>
        <v>46.1</v>
      </c>
      <c r="IT202"/>
      <c r="IU202"/>
      <c r="IV202"/>
      <c r="IW202"/>
      <c r="IX202"/>
      <c r="IY202"/>
      <c r="IZ202"/>
      <c r="JA202"/>
      <c r="JB202"/>
      <c r="JC202"/>
      <c r="JD202"/>
      <c r="JE202"/>
      <c r="JF202"/>
      <c r="JG202"/>
      <c r="JI202" s="1">
        <f t="shared" si="3183"/>
        <v>9049</v>
      </c>
      <c r="JJ202" s="1">
        <f t="shared" si="3184"/>
        <v>24479</v>
      </c>
      <c r="JK202" s="1">
        <f t="shared" si="3185"/>
        <v>37</v>
      </c>
      <c r="JQ202"/>
      <c r="JR202"/>
      <c r="JS202"/>
      <c r="JT202"/>
      <c r="JU202"/>
      <c r="JV202"/>
      <c r="JW202"/>
      <c r="JX202"/>
      <c r="JY202"/>
      <c r="JZ202"/>
      <c r="KA202"/>
      <c r="KB202"/>
      <c r="KC202"/>
      <c r="KD202"/>
      <c r="KF202" s="1">
        <f t="shared" si="3186"/>
        <v>17928</v>
      </c>
      <c r="KG202" s="1">
        <f t="shared" si="3187"/>
        <v>36596</v>
      </c>
      <c r="KH202" s="1">
        <f t="shared" si="3188"/>
        <v>49</v>
      </c>
      <c r="KN202"/>
      <c r="KO202"/>
      <c r="KP202"/>
      <c r="KQ202"/>
      <c r="KR202"/>
      <c r="KS202"/>
      <c r="KT202"/>
      <c r="KU202"/>
      <c r="KV202"/>
      <c r="KW202"/>
      <c r="KX202"/>
      <c r="KY202"/>
      <c r="KZ202"/>
      <c r="LA202"/>
      <c r="LC202" s="1">
        <f t="shared" si="3189"/>
        <v>2286</v>
      </c>
      <c r="LD202" s="1">
        <f t="shared" si="3190"/>
        <v>29062</v>
      </c>
      <c r="LE202" s="1">
        <f t="shared" si="3191"/>
        <v>7.9</v>
      </c>
      <c r="LK202"/>
      <c r="LL202"/>
      <c r="LM202"/>
      <c r="LN202"/>
      <c r="LO202"/>
      <c r="LP202"/>
      <c r="LQ202"/>
      <c r="LR202"/>
      <c r="LS202"/>
      <c r="LT202"/>
      <c r="LU202"/>
      <c r="LV202"/>
      <c r="LW202"/>
      <c r="LX202"/>
      <c r="LZ202" s="1">
        <f t="shared" si="3192"/>
        <v>7693</v>
      </c>
      <c r="MA202" s="1">
        <f t="shared" si="3193"/>
        <v>39423</v>
      </c>
      <c r="MB202" s="1">
        <f t="shared" si="3194"/>
        <v>19.5</v>
      </c>
      <c r="MH202"/>
      <c r="MI202"/>
      <c r="MJ202"/>
      <c r="MK202"/>
      <c r="ML202"/>
      <c r="MM202"/>
      <c r="MN202"/>
      <c r="MO202"/>
      <c r="MP202"/>
      <c r="MQ202"/>
      <c r="MR202"/>
      <c r="MS202"/>
      <c r="MT202"/>
      <c r="MU202"/>
      <c r="MW202" s="1">
        <f t="shared" si="3195"/>
        <v>15471</v>
      </c>
      <c r="MX202" s="1">
        <f t="shared" si="3196"/>
        <v>20868</v>
      </c>
      <c r="MY202" s="1">
        <f t="shared" si="3197"/>
        <v>74.099999999999994</v>
      </c>
      <c r="NE202"/>
      <c r="NF202"/>
      <c r="NG202"/>
      <c r="NH202"/>
      <c r="NI202"/>
      <c r="NJ202"/>
      <c r="NK202"/>
      <c r="NL202"/>
      <c r="NM202"/>
      <c r="NN202"/>
      <c r="NO202"/>
      <c r="NP202"/>
      <c r="NQ202"/>
      <c r="NR202"/>
      <c r="NT202" s="1">
        <f t="shared" si="3198"/>
        <v>2046</v>
      </c>
      <c r="NU202" s="1">
        <f t="shared" si="3199"/>
        <v>16338</v>
      </c>
      <c r="NV202" s="1">
        <f t="shared" si="3200"/>
        <v>12.5</v>
      </c>
      <c r="OB202"/>
      <c r="OC202"/>
      <c r="OD202"/>
      <c r="OE202"/>
      <c r="OF202"/>
      <c r="OG202"/>
      <c r="OH202"/>
      <c r="OI202"/>
      <c r="OJ202"/>
      <c r="OK202"/>
      <c r="OL202"/>
      <c r="OM202"/>
      <c r="ON202"/>
      <c r="OO202"/>
      <c r="OQ202" s="1">
        <f t="shared" si="3201"/>
        <v>316</v>
      </c>
      <c r="OR202" s="1">
        <f t="shared" si="3202"/>
        <v>21031</v>
      </c>
      <c r="OS202" s="1">
        <f t="shared" si="3203"/>
        <v>1.5</v>
      </c>
      <c r="OY202"/>
      <c r="OZ202"/>
      <c r="PA202"/>
      <c r="PB202"/>
      <c r="PC202"/>
      <c r="PD202"/>
      <c r="PE202"/>
      <c r="PF202"/>
      <c r="PG202"/>
      <c r="PH202"/>
      <c r="PI202"/>
      <c r="PJ202"/>
      <c r="PK202"/>
      <c r="PL202"/>
      <c r="PN202" s="1">
        <f t="shared" si="3204"/>
        <v>69</v>
      </c>
      <c r="PO202" s="1">
        <f t="shared" si="3205"/>
        <v>15598</v>
      </c>
      <c r="PP202" s="1">
        <f t="shared" si="3206"/>
        <v>0.4</v>
      </c>
      <c r="PV202"/>
      <c r="PW202"/>
      <c r="PX202"/>
      <c r="PY202"/>
      <c r="PZ202"/>
      <c r="QA202"/>
      <c r="QB202"/>
      <c r="QC202"/>
      <c r="QD202"/>
      <c r="QE202"/>
      <c r="QF202"/>
      <c r="QG202"/>
      <c r="QH202"/>
      <c r="QI202"/>
      <c r="QS202"/>
      <c r="QT202"/>
      <c r="QU202"/>
      <c r="QV202"/>
      <c r="QW202"/>
      <c r="QX202"/>
      <c r="QY202"/>
      <c r="QZ202"/>
      <c r="RA202"/>
      <c r="RB202"/>
      <c r="RC202"/>
      <c r="RD202"/>
      <c r="RE202"/>
      <c r="RF202"/>
    </row>
    <row r="203" spans="1:474">
      <c r="A203" s="20" t="s">
        <v>13</v>
      </c>
      <c r="B203" s="20" t="s">
        <v>18</v>
      </c>
      <c r="C203" s="20">
        <v>64</v>
      </c>
      <c r="D203" s="20" t="s">
        <v>16</v>
      </c>
      <c r="E203" s="23">
        <v>19588</v>
      </c>
      <c r="F203" s="23">
        <v>41436</v>
      </c>
      <c r="G203" s="20">
        <v>47.3</v>
      </c>
      <c r="H203" s="23">
        <v>1838</v>
      </c>
      <c r="I203" s="23">
        <v>34233</v>
      </c>
      <c r="J203" s="20">
        <v>5.4</v>
      </c>
      <c r="K203" s="23">
        <v>1558</v>
      </c>
      <c r="L203" s="23">
        <v>36211</v>
      </c>
      <c r="M203" s="20">
        <v>4.3</v>
      </c>
      <c r="N203" s="23">
        <v>1548</v>
      </c>
      <c r="O203" s="23">
        <v>35879</v>
      </c>
      <c r="P203" s="20">
        <v>4.3</v>
      </c>
      <c r="Q203" s="23">
        <v>4476</v>
      </c>
      <c r="R203" s="23">
        <v>40800</v>
      </c>
      <c r="S203" s="20">
        <v>11</v>
      </c>
      <c r="T203" s="23">
        <v>2743</v>
      </c>
      <c r="U203" s="23">
        <v>27796</v>
      </c>
      <c r="V203" s="20">
        <v>9.9</v>
      </c>
      <c r="W203" s="23">
        <v>10761</v>
      </c>
      <c r="X203" s="23">
        <v>30879</v>
      </c>
      <c r="Y203" s="20">
        <v>34.799999999999997</v>
      </c>
      <c r="Z203" s="23">
        <v>9683</v>
      </c>
      <c r="AA203" s="23">
        <v>30805</v>
      </c>
      <c r="AB203" s="20">
        <v>31.4</v>
      </c>
      <c r="AC203" s="23">
        <v>18476</v>
      </c>
      <c r="AD203" s="23">
        <v>29855</v>
      </c>
      <c r="AE203" s="20">
        <v>61.9</v>
      </c>
      <c r="AF203" s="23">
        <v>9889</v>
      </c>
      <c r="AG203" s="23">
        <v>38949</v>
      </c>
      <c r="AH203" s="20">
        <v>25.4</v>
      </c>
      <c r="AI203" s="23">
        <v>20771</v>
      </c>
      <c r="AJ203" s="23">
        <v>38978</v>
      </c>
      <c r="AK203" s="20">
        <v>53.3</v>
      </c>
      <c r="AL203" s="23">
        <v>2629</v>
      </c>
      <c r="AM203" s="23">
        <v>42766</v>
      </c>
      <c r="AN203" s="20">
        <v>6.1</v>
      </c>
      <c r="AO203" s="23">
        <v>6081</v>
      </c>
      <c r="AP203" s="23">
        <v>34309</v>
      </c>
      <c r="AQ203" s="20">
        <v>17.7</v>
      </c>
      <c r="AR203" s="23">
        <v>21247</v>
      </c>
      <c r="AS203" s="23">
        <v>19190</v>
      </c>
      <c r="AT203" s="20">
        <v>110.7</v>
      </c>
      <c r="AU203" s="23">
        <v>1963</v>
      </c>
      <c r="AV203" s="23">
        <v>16483</v>
      </c>
      <c r="AW203" s="20">
        <v>11.9</v>
      </c>
      <c r="AX203" s="20">
        <v>319</v>
      </c>
      <c r="AY203" s="23">
        <v>20756</v>
      </c>
      <c r="AZ203" s="20">
        <v>1.5</v>
      </c>
      <c r="BA203" s="20">
        <v>61</v>
      </c>
      <c r="BB203" s="23">
        <v>17276</v>
      </c>
      <c r="BC203" s="20">
        <v>0.4</v>
      </c>
      <c r="BE203" s="35"/>
      <c r="BF203" s="1" t="str">
        <f t="shared" si="3152"/>
        <v>明細部</v>
      </c>
      <c r="BG203" s="1" t="str">
        <f t="shared" si="3153"/>
        <v>同規模</v>
      </c>
      <c r="BH203" s="1">
        <f t="shared" si="3154"/>
        <v>64</v>
      </c>
      <c r="BI203" s="1" t="str">
        <f t="shared" si="3155"/>
        <v>女</v>
      </c>
      <c r="BJ203" s="1">
        <f t="shared" si="3156"/>
        <v>19588</v>
      </c>
      <c r="BK203" s="1">
        <f t="shared" si="3157"/>
        <v>41436</v>
      </c>
      <c r="BL203" s="1">
        <f t="shared" si="3158"/>
        <v>47.3</v>
      </c>
      <c r="BR203"/>
      <c r="BS203"/>
      <c r="BT203"/>
      <c r="BU203"/>
      <c r="BV203"/>
      <c r="BW203"/>
      <c r="BX203"/>
      <c r="BY203"/>
      <c r="BZ203"/>
      <c r="CA203"/>
      <c r="CB203"/>
      <c r="CC203"/>
      <c r="CD203"/>
      <c r="CE203"/>
      <c r="CG203" s="1">
        <f t="shared" si="3159"/>
        <v>1838</v>
      </c>
      <c r="CH203" s="1">
        <f t="shared" si="3160"/>
        <v>34233</v>
      </c>
      <c r="CI203" s="1">
        <f t="shared" si="3161"/>
        <v>5.4</v>
      </c>
      <c r="CO203"/>
      <c r="CP203"/>
      <c r="CQ203"/>
      <c r="CR203"/>
      <c r="CS203"/>
      <c r="CT203"/>
      <c r="CU203"/>
      <c r="CV203"/>
      <c r="CW203"/>
      <c r="CX203"/>
      <c r="CY203"/>
      <c r="CZ203"/>
      <c r="DA203"/>
      <c r="DB203"/>
      <c r="DD203" s="1">
        <f t="shared" si="3162"/>
        <v>1558</v>
      </c>
      <c r="DE203" s="1">
        <f t="shared" si="3163"/>
        <v>36211</v>
      </c>
      <c r="DF203" s="1">
        <f t="shared" si="3164"/>
        <v>4.3</v>
      </c>
      <c r="DL203"/>
      <c r="DM203"/>
      <c r="DN203"/>
      <c r="DO203"/>
      <c r="DP203"/>
      <c r="DQ203"/>
      <c r="DR203"/>
      <c r="DS203"/>
      <c r="DT203"/>
      <c r="DU203"/>
      <c r="DV203"/>
      <c r="DW203"/>
      <c r="DX203"/>
      <c r="DY203"/>
      <c r="EA203" s="1">
        <f t="shared" si="3165"/>
        <v>1548</v>
      </c>
      <c r="EB203" s="1">
        <f t="shared" si="3166"/>
        <v>35879</v>
      </c>
      <c r="EC203" s="1">
        <f t="shared" si="3167"/>
        <v>4.3</v>
      </c>
      <c r="EI203"/>
      <c r="EJ203"/>
      <c r="EK203"/>
      <c r="EL203"/>
      <c r="EM203"/>
      <c r="EN203"/>
      <c r="EO203"/>
      <c r="EP203"/>
      <c r="EQ203"/>
      <c r="ER203"/>
      <c r="ES203"/>
      <c r="ET203"/>
      <c r="EU203"/>
      <c r="EV203"/>
      <c r="EX203" s="1">
        <f t="shared" si="3168"/>
        <v>4476</v>
      </c>
      <c r="EY203" s="1">
        <f t="shared" si="3169"/>
        <v>40800</v>
      </c>
      <c r="EZ203" s="1">
        <f t="shared" si="3170"/>
        <v>11</v>
      </c>
      <c r="FF203"/>
      <c r="FG203"/>
      <c r="FH203"/>
      <c r="FI203"/>
      <c r="FJ203"/>
      <c r="FK203"/>
      <c r="FL203"/>
      <c r="FM203"/>
      <c r="FN203"/>
      <c r="FO203"/>
      <c r="FP203"/>
      <c r="FQ203"/>
      <c r="FR203"/>
      <c r="FS203"/>
      <c r="FU203" s="1">
        <f t="shared" si="3171"/>
        <v>2743</v>
      </c>
      <c r="FV203" s="1">
        <f t="shared" si="3172"/>
        <v>27796</v>
      </c>
      <c r="FW203" s="1">
        <f t="shared" si="3173"/>
        <v>9.9</v>
      </c>
      <c r="GC203"/>
      <c r="GD203"/>
      <c r="GE203"/>
      <c r="GF203"/>
      <c r="GG203"/>
      <c r="GH203"/>
      <c r="GI203"/>
      <c r="GJ203"/>
      <c r="GK203"/>
      <c r="GL203"/>
      <c r="GM203"/>
      <c r="GN203"/>
      <c r="GO203"/>
      <c r="GP203"/>
      <c r="GR203" s="1">
        <f t="shared" si="3174"/>
        <v>10761</v>
      </c>
      <c r="GS203" s="1">
        <f t="shared" si="3175"/>
        <v>30879</v>
      </c>
      <c r="GT203" s="1">
        <f t="shared" si="3176"/>
        <v>34.799999999999997</v>
      </c>
      <c r="GZ203"/>
      <c r="HA203"/>
      <c r="HB203"/>
      <c r="HC203"/>
      <c r="HD203"/>
      <c r="HE203"/>
      <c r="HF203"/>
      <c r="HG203"/>
      <c r="HH203"/>
      <c r="HI203"/>
      <c r="HJ203"/>
      <c r="HK203"/>
      <c r="HL203"/>
      <c r="HM203"/>
      <c r="HO203" s="1">
        <f t="shared" si="3177"/>
        <v>9683</v>
      </c>
      <c r="HP203" s="1">
        <f t="shared" si="3178"/>
        <v>30805</v>
      </c>
      <c r="HQ203" s="1">
        <f t="shared" si="3179"/>
        <v>31.4</v>
      </c>
      <c r="HW203"/>
      <c r="HX203"/>
      <c r="HY203"/>
      <c r="HZ203"/>
      <c r="IA203"/>
      <c r="IB203"/>
      <c r="IC203"/>
      <c r="ID203"/>
      <c r="IE203"/>
      <c r="IF203"/>
      <c r="IG203"/>
      <c r="IH203"/>
      <c r="II203"/>
      <c r="IJ203"/>
      <c r="IL203" s="1">
        <f t="shared" si="3180"/>
        <v>18476</v>
      </c>
      <c r="IM203" s="1">
        <f t="shared" si="3181"/>
        <v>29855</v>
      </c>
      <c r="IN203" s="1">
        <f t="shared" si="3182"/>
        <v>61.9</v>
      </c>
      <c r="IT203"/>
      <c r="IU203"/>
      <c r="IV203"/>
      <c r="IW203"/>
      <c r="IX203"/>
      <c r="IY203"/>
      <c r="IZ203"/>
      <c r="JA203"/>
      <c r="JB203"/>
      <c r="JC203"/>
      <c r="JD203"/>
      <c r="JE203"/>
      <c r="JF203"/>
      <c r="JG203"/>
      <c r="JI203" s="1">
        <f t="shared" si="3183"/>
        <v>9889</v>
      </c>
      <c r="JJ203" s="1">
        <f t="shared" si="3184"/>
        <v>38949</v>
      </c>
      <c r="JK203" s="1">
        <f t="shared" si="3185"/>
        <v>25.4</v>
      </c>
      <c r="JQ203"/>
      <c r="JR203"/>
      <c r="JS203"/>
      <c r="JT203"/>
      <c r="JU203"/>
      <c r="JV203"/>
      <c r="JW203"/>
      <c r="JX203"/>
      <c r="JY203"/>
      <c r="JZ203"/>
      <c r="KA203"/>
      <c r="KB203"/>
      <c r="KC203"/>
      <c r="KD203"/>
      <c r="KF203" s="1">
        <f t="shared" si="3186"/>
        <v>20771</v>
      </c>
      <c r="KG203" s="1">
        <f t="shared" si="3187"/>
        <v>38978</v>
      </c>
      <c r="KH203" s="1">
        <f t="shared" si="3188"/>
        <v>53.3</v>
      </c>
      <c r="KN203"/>
      <c r="KO203"/>
      <c r="KP203"/>
      <c r="KQ203"/>
      <c r="KR203"/>
      <c r="KS203"/>
      <c r="KT203"/>
      <c r="KU203"/>
      <c r="KV203"/>
      <c r="KW203"/>
      <c r="KX203"/>
      <c r="KY203"/>
      <c r="KZ203"/>
      <c r="LA203"/>
      <c r="LC203" s="1">
        <f t="shared" si="3189"/>
        <v>2629</v>
      </c>
      <c r="LD203" s="1">
        <f t="shared" si="3190"/>
        <v>42766</v>
      </c>
      <c r="LE203" s="1">
        <f t="shared" si="3191"/>
        <v>6.1</v>
      </c>
      <c r="LK203"/>
      <c r="LL203"/>
      <c r="LM203"/>
      <c r="LN203"/>
      <c r="LO203"/>
      <c r="LP203"/>
      <c r="LQ203"/>
      <c r="LR203"/>
      <c r="LS203"/>
      <c r="LT203"/>
      <c r="LU203"/>
      <c r="LV203"/>
      <c r="LW203"/>
      <c r="LX203"/>
      <c r="LZ203" s="1">
        <f t="shared" si="3192"/>
        <v>6081</v>
      </c>
      <c r="MA203" s="1">
        <f t="shared" si="3193"/>
        <v>34309</v>
      </c>
      <c r="MB203" s="1">
        <f t="shared" si="3194"/>
        <v>17.7</v>
      </c>
      <c r="MH203"/>
      <c r="MI203"/>
      <c r="MJ203"/>
      <c r="MK203"/>
      <c r="ML203"/>
      <c r="MM203"/>
      <c r="MN203"/>
      <c r="MO203"/>
      <c r="MP203"/>
      <c r="MQ203"/>
      <c r="MR203"/>
      <c r="MS203"/>
      <c r="MT203"/>
      <c r="MU203"/>
      <c r="MW203" s="1">
        <f t="shared" si="3195"/>
        <v>21247</v>
      </c>
      <c r="MX203" s="1">
        <f t="shared" si="3196"/>
        <v>19190</v>
      </c>
      <c r="MY203" s="1">
        <f t="shared" si="3197"/>
        <v>110.7</v>
      </c>
      <c r="NE203"/>
      <c r="NF203"/>
      <c r="NG203"/>
      <c r="NH203"/>
      <c r="NI203"/>
      <c r="NJ203"/>
      <c r="NK203"/>
      <c r="NL203"/>
      <c r="NM203"/>
      <c r="NN203"/>
      <c r="NO203"/>
      <c r="NP203"/>
      <c r="NQ203"/>
      <c r="NR203"/>
      <c r="NT203" s="1">
        <f t="shared" si="3198"/>
        <v>1963</v>
      </c>
      <c r="NU203" s="1">
        <f t="shared" si="3199"/>
        <v>16483</v>
      </c>
      <c r="NV203" s="1">
        <f t="shared" si="3200"/>
        <v>11.9</v>
      </c>
      <c r="OB203"/>
      <c r="OC203"/>
      <c r="OD203"/>
      <c r="OE203"/>
      <c r="OF203"/>
      <c r="OG203"/>
      <c r="OH203"/>
      <c r="OI203"/>
      <c r="OJ203"/>
      <c r="OK203"/>
      <c r="OL203"/>
      <c r="OM203"/>
      <c r="ON203"/>
      <c r="OO203"/>
      <c r="OQ203" s="1">
        <f t="shared" si="3201"/>
        <v>319</v>
      </c>
      <c r="OR203" s="1">
        <f t="shared" si="3202"/>
        <v>20756</v>
      </c>
      <c r="OS203" s="1">
        <f t="shared" si="3203"/>
        <v>1.5</v>
      </c>
      <c r="OY203"/>
      <c r="OZ203"/>
      <c r="PA203"/>
      <c r="PB203"/>
      <c r="PC203"/>
      <c r="PD203"/>
      <c r="PE203"/>
      <c r="PF203"/>
      <c r="PG203"/>
      <c r="PH203"/>
      <c r="PI203"/>
      <c r="PJ203"/>
      <c r="PK203"/>
      <c r="PL203"/>
      <c r="PN203" s="1">
        <f t="shared" si="3204"/>
        <v>61</v>
      </c>
      <c r="PO203" s="1">
        <f t="shared" si="3205"/>
        <v>17276</v>
      </c>
      <c r="PP203" s="1">
        <f t="shared" si="3206"/>
        <v>0.4</v>
      </c>
      <c r="PV203"/>
      <c r="PW203"/>
      <c r="PX203"/>
      <c r="PY203"/>
      <c r="PZ203"/>
      <c r="QA203"/>
      <c r="QB203"/>
      <c r="QC203"/>
      <c r="QD203"/>
      <c r="QE203"/>
      <c r="QF203"/>
      <c r="QG203"/>
      <c r="QH203"/>
      <c r="QI203"/>
      <c r="QS203"/>
      <c r="QT203"/>
      <c r="QU203"/>
      <c r="QV203"/>
      <c r="QW203"/>
      <c r="QX203"/>
      <c r="QY203"/>
      <c r="QZ203"/>
      <c r="RA203"/>
      <c r="RB203"/>
      <c r="RC203"/>
      <c r="RD203"/>
      <c r="RE203"/>
      <c r="RF203"/>
    </row>
    <row r="204" spans="1:474">
      <c r="A204" s="20" t="s">
        <v>13</v>
      </c>
      <c r="B204" s="20" t="s">
        <v>18</v>
      </c>
      <c r="C204" s="20">
        <v>65</v>
      </c>
      <c r="D204" s="20" t="s">
        <v>16</v>
      </c>
      <c r="E204" s="23">
        <v>17172</v>
      </c>
      <c r="F204" s="23">
        <v>51194</v>
      </c>
      <c r="G204" s="20">
        <v>33.5</v>
      </c>
      <c r="H204" s="23">
        <v>2167</v>
      </c>
      <c r="I204" s="23">
        <v>45082</v>
      </c>
      <c r="J204" s="20">
        <v>4.8</v>
      </c>
      <c r="K204" s="23">
        <v>1264</v>
      </c>
      <c r="L204" s="23">
        <v>41193</v>
      </c>
      <c r="M204" s="20">
        <v>3.1</v>
      </c>
      <c r="N204" s="23">
        <v>1506</v>
      </c>
      <c r="O204" s="23">
        <v>40084</v>
      </c>
      <c r="P204" s="20">
        <v>3.8</v>
      </c>
      <c r="Q204" s="23">
        <v>4950</v>
      </c>
      <c r="R204" s="23">
        <v>45621</v>
      </c>
      <c r="S204" s="20">
        <v>10.9</v>
      </c>
      <c r="T204" s="23">
        <v>3994</v>
      </c>
      <c r="U204" s="23">
        <v>37865</v>
      </c>
      <c r="V204" s="20">
        <v>10.5</v>
      </c>
      <c r="W204" s="23">
        <v>9989</v>
      </c>
      <c r="X204" s="23">
        <v>37799</v>
      </c>
      <c r="Y204" s="20">
        <v>26.4</v>
      </c>
      <c r="Z204" s="23">
        <v>10154</v>
      </c>
      <c r="AA204" s="23">
        <v>49204</v>
      </c>
      <c r="AB204" s="20">
        <v>20.6</v>
      </c>
      <c r="AC204" s="23">
        <v>18196</v>
      </c>
      <c r="AD204" s="23">
        <v>39706</v>
      </c>
      <c r="AE204" s="20">
        <v>45.8</v>
      </c>
      <c r="AF204" s="23">
        <v>10935</v>
      </c>
      <c r="AG204" s="23">
        <v>36231</v>
      </c>
      <c r="AH204" s="20">
        <v>30.2</v>
      </c>
      <c r="AI204" s="23">
        <v>21887</v>
      </c>
      <c r="AJ204" s="23">
        <v>32507</v>
      </c>
      <c r="AK204" s="20">
        <v>67.3</v>
      </c>
      <c r="AL204" s="23">
        <v>2809</v>
      </c>
      <c r="AM204" s="23">
        <v>43748</v>
      </c>
      <c r="AN204" s="20">
        <v>6.4</v>
      </c>
      <c r="AO204" s="23">
        <v>7149</v>
      </c>
      <c r="AP204" s="23">
        <v>46035</v>
      </c>
      <c r="AQ204" s="20">
        <v>15.5</v>
      </c>
      <c r="AR204" s="23">
        <v>16476</v>
      </c>
      <c r="AS204" s="23">
        <v>23297</v>
      </c>
      <c r="AT204" s="20">
        <v>70.7</v>
      </c>
      <c r="AU204" s="23">
        <v>2262</v>
      </c>
      <c r="AV204" s="23">
        <v>25337</v>
      </c>
      <c r="AW204" s="20">
        <v>8.9</v>
      </c>
      <c r="AX204" s="20">
        <v>277</v>
      </c>
      <c r="AY204" s="23">
        <v>21814</v>
      </c>
      <c r="AZ204" s="20">
        <v>1.3</v>
      </c>
      <c r="BA204" s="20">
        <v>87</v>
      </c>
      <c r="BB204" s="23">
        <v>25145</v>
      </c>
      <c r="BC204" s="20">
        <v>0.3</v>
      </c>
      <c r="BE204" s="35"/>
      <c r="BF204" s="1" t="str">
        <f t="shared" si="3152"/>
        <v>明細部</v>
      </c>
      <c r="BG204" s="1" t="str">
        <f t="shared" si="3153"/>
        <v>同規模</v>
      </c>
      <c r="BH204" s="1">
        <f t="shared" si="3154"/>
        <v>65</v>
      </c>
      <c r="BI204" s="1" t="str">
        <f t="shared" si="3155"/>
        <v>女</v>
      </c>
      <c r="BJ204" s="1">
        <f t="shared" si="3156"/>
        <v>17172</v>
      </c>
      <c r="BK204" s="1">
        <f t="shared" si="3157"/>
        <v>51194</v>
      </c>
      <c r="BL204" s="1">
        <f t="shared" si="3158"/>
        <v>33.5</v>
      </c>
      <c r="BR204"/>
      <c r="BS204"/>
      <c r="BT204"/>
      <c r="BU204"/>
      <c r="BV204"/>
      <c r="BW204"/>
      <c r="BX204"/>
      <c r="BY204"/>
      <c r="BZ204"/>
      <c r="CA204"/>
      <c r="CB204"/>
      <c r="CC204"/>
      <c r="CD204"/>
      <c r="CE204"/>
      <c r="CG204" s="1">
        <f t="shared" si="3159"/>
        <v>2167</v>
      </c>
      <c r="CH204" s="1">
        <f t="shared" si="3160"/>
        <v>45082</v>
      </c>
      <c r="CI204" s="1">
        <f t="shared" si="3161"/>
        <v>4.8</v>
      </c>
      <c r="CO204"/>
      <c r="CP204"/>
      <c r="CQ204"/>
      <c r="CR204"/>
      <c r="CS204"/>
      <c r="CT204"/>
      <c r="CU204"/>
      <c r="CV204"/>
      <c r="CW204"/>
      <c r="CX204"/>
      <c r="CY204"/>
      <c r="CZ204"/>
      <c r="DA204"/>
      <c r="DB204"/>
      <c r="DD204" s="1">
        <f t="shared" si="3162"/>
        <v>1264</v>
      </c>
      <c r="DE204" s="1">
        <f t="shared" si="3163"/>
        <v>41193</v>
      </c>
      <c r="DF204" s="1">
        <f t="shared" si="3164"/>
        <v>3.1</v>
      </c>
      <c r="DL204"/>
      <c r="DM204"/>
      <c r="DN204"/>
      <c r="DO204"/>
      <c r="DP204"/>
      <c r="DQ204"/>
      <c r="DR204"/>
      <c r="DS204"/>
      <c r="DT204"/>
      <c r="DU204"/>
      <c r="DV204"/>
      <c r="DW204"/>
      <c r="DX204"/>
      <c r="DY204"/>
      <c r="EA204" s="1">
        <f t="shared" si="3165"/>
        <v>1506</v>
      </c>
      <c r="EB204" s="1">
        <f t="shared" si="3166"/>
        <v>40084</v>
      </c>
      <c r="EC204" s="1">
        <f t="shared" si="3167"/>
        <v>3.8</v>
      </c>
      <c r="EI204"/>
      <c r="EJ204"/>
      <c r="EK204"/>
      <c r="EL204"/>
      <c r="EM204"/>
      <c r="EN204"/>
      <c r="EO204"/>
      <c r="EP204"/>
      <c r="EQ204"/>
      <c r="ER204"/>
      <c r="ES204"/>
      <c r="ET204"/>
      <c r="EU204"/>
      <c r="EV204"/>
      <c r="EX204" s="1">
        <f t="shared" si="3168"/>
        <v>4950</v>
      </c>
      <c r="EY204" s="1">
        <f t="shared" si="3169"/>
        <v>45621</v>
      </c>
      <c r="EZ204" s="1">
        <f t="shared" si="3170"/>
        <v>10.9</v>
      </c>
      <c r="FF204"/>
      <c r="FG204"/>
      <c r="FH204"/>
      <c r="FI204"/>
      <c r="FJ204"/>
      <c r="FK204"/>
      <c r="FL204"/>
      <c r="FM204"/>
      <c r="FN204"/>
      <c r="FO204"/>
      <c r="FP204"/>
      <c r="FQ204"/>
      <c r="FR204"/>
      <c r="FS204"/>
      <c r="FU204" s="1">
        <f t="shared" si="3171"/>
        <v>3994</v>
      </c>
      <c r="FV204" s="1">
        <f t="shared" si="3172"/>
        <v>37865</v>
      </c>
      <c r="FW204" s="1">
        <f t="shared" si="3173"/>
        <v>10.5</v>
      </c>
      <c r="GC204"/>
      <c r="GD204"/>
      <c r="GE204"/>
      <c r="GF204"/>
      <c r="GG204"/>
      <c r="GH204"/>
      <c r="GI204"/>
      <c r="GJ204"/>
      <c r="GK204"/>
      <c r="GL204"/>
      <c r="GM204"/>
      <c r="GN204"/>
      <c r="GO204"/>
      <c r="GP204"/>
      <c r="GR204" s="1">
        <f t="shared" si="3174"/>
        <v>9989</v>
      </c>
      <c r="GS204" s="1">
        <f t="shared" si="3175"/>
        <v>37799</v>
      </c>
      <c r="GT204" s="1">
        <f t="shared" si="3176"/>
        <v>26.4</v>
      </c>
      <c r="GZ204"/>
      <c r="HA204"/>
      <c r="HB204"/>
      <c r="HC204"/>
      <c r="HD204"/>
      <c r="HE204"/>
      <c r="HF204"/>
      <c r="HG204"/>
      <c r="HH204"/>
      <c r="HI204"/>
      <c r="HJ204"/>
      <c r="HK204"/>
      <c r="HL204"/>
      <c r="HM204"/>
      <c r="HO204" s="1">
        <f t="shared" si="3177"/>
        <v>10154</v>
      </c>
      <c r="HP204" s="1">
        <f t="shared" si="3178"/>
        <v>49204</v>
      </c>
      <c r="HQ204" s="1">
        <f t="shared" si="3179"/>
        <v>20.6</v>
      </c>
      <c r="HW204"/>
      <c r="HX204"/>
      <c r="HY204"/>
      <c r="HZ204"/>
      <c r="IA204"/>
      <c r="IB204"/>
      <c r="IC204"/>
      <c r="ID204"/>
      <c r="IE204"/>
      <c r="IF204"/>
      <c r="IG204"/>
      <c r="IH204"/>
      <c r="II204"/>
      <c r="IJ204"/>
      <c r="IL204" s="1">
        <f t="shared" si="3180"/>
        <v>18196</v>
      </c>
      <c r="IM204" s="1">
        <f t="shared" si="3181"/>
        <v>39706</v>
      </c>
      <c r="IN204" s="1">
        <f t="shared" si="3182"/>
        <v>45.8</v>
      </c>
      <c r="IT204"/>
      <c r="IU204"/>
      <c r="IV204"/>
      <c r="IW204"/>
      <c r="IX204"/>
      <c r="IY204"/>
      <c r="IZ204"/>
      <c r="JA204"/>
      <c r="JB204"/>
      <c r="JC204"/>
      <c r="JD204"/>
      <c r="JE204"/>
      <c r="JF204"/>
      <c r="JG204"/>
      <c r="JI204" s="1">
        <f t="shared" si="3183"/>
        <v>10935</v>
      </c>
      <c r="JJ204" s="1">
        <f t="shared" si="3184"/>
        <v>36231</v>
      </c>
      <c r="JK204" s="1">
        <f t="shared" si="3185"/>
        <v>30.2</v>
      </c>
      <c r="JQ204"/>
      <c r="JR204"/>
      <c r="JS204"/>
      <c r="JT204"/>
      <c r="JU204"/>
      <c r="JV204"/>
      <c r="JW204"/>
      <c r="JX204"/>
      <c r="JY204"/>
      <c r="JZ204"/>
      <c r="KA204"/>
      <c r="KB204"/>
      <c r="KC204"/>
      <c r="KD204"/>
      <c r="KF204" s="1">
        <f t="shared" si="3186"/>
        <v>21887</v>
      </c>
      <c r="KG204" s="1">
        <f t="shared" si="3187"/>
        <v>32507</v>
      </c>
      <c r="KH204" s="1">
        <f t="shared" si="3188"/>
        <v>67.3</v>
      </c>
      <c r="KN204"/>
      <c r="KO204"/>
      <c r="KP204"/>
      <c r="KQ204"/>
      <c r="KR204"/>
      <c r="KS204"/>
      <c r="KT204"/>
      <c r="KU204"/>
      <c r="KV204"/>
      <c r="KW204"/>
      <c r="KX204"/>
      <c r="KY204"/>
      <c r="KZ204"/>
      <c r="LA204"/>
      <c r="LC204" s="1">
        <f t="shared" si="3189"/>
        <v>2809</v>
      </c>
      <c r="LD204" s="1">
        <f t="shared" si="3190"/>
        <v>43748</v>
      </c>
      <c r="LE204" s="1">
        <f t="shared" si="3191"/>
        <v>6.4</v>
      </c>
      <c r="LK204"/>
      <c r="LL204"/>
      <c r="LM204"/>
      <c r="LN204"/>
      <c r="LO204"/>
      <c r="LP204"/>
      <c r="LQ204"/>
      <c r="LR204"/>
      <c r="LS204"/>
      <c r="LT204"/>
      <c r="LU204"/>
      <c r="LV204"/>
      <c r="LW204"/>
      <c r="LX204"/>
      <c r="LZ204" s="1">
        <f t="shared" si="3192"/>
        <v>7149</v>
      </c>
      <c r="MA204" s="1">
        <f t="shared" si="3193"/>
        <v>46035</v>
      </c>
      <c r="MB204" s="1">
        <f t="shared" si="3194"/>
        <v>15.5</v>
      </c>
      <c r="MH204"/>
      <c r="MI204"/>
      <c r="MJ204"/>
      <c r="MK204"/>
      <c r="ML204"/>
      <c r="MM204"/>
      <c r="MN204"/>
      <c r="MO204"/>
      <c r="MP204"/>
      <c r="MQ204"/>
      <c r="MR204"/>
      <c r="MS204"/>
      <c r="MT204"/>
      <c r="MU204"/>
      <c r="MW204" s="1">
        <f t="shared" si="3195"/>
        <v>16476</v>
      </c>
      <c r="MX204" s="1">
        <f t="shared" si="3196"/>
        <v>23297</v>
      </c>
      <c r="MY204" s="1">
        <f t="shared" si="3197"/>
        <v>70.7</v>
      </c>
      <c r="NE204"/>
      <c r="NF204"/>
      <c r="NG204"/>
      <c r="NH204"/>
      <c r="NI204"/>
      <c r="NJ204"/>
      <c r="NK204"/>
      <c r="NL204"/>
      <c r="NM204"/>
      <c r="NN204"/>
      <c r="NO204"/>
      <c r="NP204"/>
      <c r="NQ204"/>
      <c r="NR204"/>
      <c r="NT204" s="1">
        <f t="shared" si="3198"/>
        <v>2262</v>
      </c>
      <c r="NU204" s="1">
        <f t="shared" si="3199"/>
        <v>25337</v>
      </c>
      <c r="NV204" s="1">
        <f t="shared" si="3200"/>
        <v>8.9</v>
      </c>
      <c r="OB204"/>
      <c r="OC204"/>
      <c r="OD204"/>
      <c r="OE204"/>
      <c r="OF204"/>
      <c r="OG204"/>
      <c r="OH204"/>
      <c r="OI204"/>
      <c r="OJ204"/>
      <c r="OK204"/>
      <c r="OL204"/>
      <c r="OM204"/>
      <c r="ON204"/>
      <c r="OO204"/>
      <c r="OQ204" s="1">
        <f t="shared" si="3201"/>
        <v>277</v>
      </c>
      <c r="OR204" s="1">
        <f t="shared" si="3202"/>
        <v>21814</v>
      </c>
      <c r="OS204" s="1">
        <f t="shared" si="3203"/>
        <v>1.3</v>
      </c>
      <c r="OY204"/>
      <c r="OZ204"/>
      <c r="PA204"/>
      <c r="PB204"/>
      <c r="PC204"/>
      <c r="PD204"/>
      <c r="PE204"/>
      <c r="PF204"/>
      <c r="PG204"/>
      <c r="PH204"/>
      <c r="PI204"/>
      <c r="PJ204"/>
      <c r="PK204"/>
      <c r="PL204"/>
      <c r="PN204" s="1">
        <f t="shared" si="3204"/>
        <v>87</v>
      </c>
      <c r="PO204" s="1">
        <f t="shared" si="3205"/>
        <v>25145</v>
      </c>
      <c r="PP204" s="1">
        <f t="shared" si="3206"/>
        <v>0.3</v>
      </c>
      <c r="PV204"/>
      <c r="PW204"/>
      <c r="PX204"/>
      <c r="PY204"/>
      <c r="PZ204"/>
      <c r="QA204"/>
      <c r="QB204"/>
      <c r="QC204"/>
      <c r="QD204"/>
      <c r="QE204"/>
      <c r="QF204"/>
      <c r="QG204"/>
      <c r="QH204"/>
      <c r="QI204"/>
      <c r="QS204"/>
      <c r="QT204"/>
      <c r="QU204"/>
      <c r="QV204"/>
      <c r="QW204"/>
      <c r="QX204"/>
      <c r="QY204"/>
      <c r="QZ204"/>
      <c r="RA204"/>
      <c r="RB204"/>
      <c r="RC204"/>
      <c r="RD204"/>
      <c r="RE204"/>
      <c r="RF204"/>
    </row>
    <row r="205" spans="1:474">
      <c r="A205" s="20" t="s">
        <v>13</v>
      </c>
      <c r="B205" s="20" t="s">
        <v>18</v>
      </c>
      <c r="C205" s="20">
        <v>66</v>
      </c>
      <c r="D205" s="20" t="s">
        <v>16</v>
      </c>
      <c r="E205" s="23">
        <v>15951</v>
      </c>
      <c r="F205" s="23">
        <v>43053</v>
      </c>
      <c r="G205" s="20">
        <v>37</v>
      </c>
      <c r="H205" s="23">
        <v>2551</v>
      </c>
      <c r="I205" s="23">
        <v>35311</v>
      </c>
      <c r="J205" s="20">
        <v>7.2</v>
      </c>
      <c r="K205" s="23">
        <v>1139</v>
      </c>
      <c r="L205" s="23">
        <v>36518</v>
      </c>
      <c r="M205" s="20">
        <v>3.1</v>
      </c>
      <c r="N205" s="23">
        <v>1162</v>
      </c>
      <c r="O205" s="23">
        <v>39821</v>
      </c>
      <c r="P205" s="20">
        <v>2.9</v>
      </c>
      <c r="Q205" s="23">
        <v>3531</v>
      </c>
      <c r="R205" s="23">
        <v>37671</v>
      </c>
      <c r="S205" s="20">
        <v>9.4</v>
      </c>
      <c r="T205" s="23">
        <v>2545</v>
      </c>
      <c r="U205" s="23">
        <v>31542</v>
      </c>
      <c r="V205" s="20">
        <v>8.1</v>
      </c>
      <c r="W205" s="23">
        <v>8480</v>
      </c>
      <c r="X205" s="23">
        <v>33819</v>
      </c>
      <c r="Y205" s="20">
        <v>25.1</v>
      </c>
      <c r="Z205" s="23">
        <v>9344</v>
      </c>
      <c r="AA205" s="23">
        <v>42411</v>
      </c>
      <c r="AB205" s="20">
        <v>22</v>
      </c>
      <c r="AC205" s="23">
        <v>16635</v>
      </c>
      <c r="AD205" s="23">
        <v>36579</v>
      </c>
      <c r="AE205" s="20">
        <v>45.5</v>
      </c>
      <c r="AF205" s="23">
        <v>7251</v>
      </c>
      <c r="AG205" s="23">
        <v>28906</v>
      </c>
      <c r="AH205" s="20">
        <v>25.1</v>
      </c>
      <c r="AI205" s="23">
        <v>21915</v>
      </c>
      <c r="AJ205" s="23">
        <v>36182</v>
      </c>
      <c r="AK205" s="20">
        <v>60.6</v>
      </c>
      <c r="AL205" s="23">
        <v>2789</v>
      </c>
      <c r="AM205" s="23">
        <v>42058</v>
      </c>
      <c r="AN205" s="20">
        <v>6.6</v>
      </c>
      <c r="AO205" s="23">
        <v>7407</v>
      </c>
      <c r="AP205" s="23">
        <v>34358</v>
      </c>
      <c r="AQ205" s="20">
        <v>21.6</v>
      </c>
      <c r="AR205" s="23">
        <v>14265</v>
      </c>
      <c r="AS205" s="23">
        <v>17516</v>
      </c>
      <c r="AT205" s="20">
        <v>81.400000000000006</v>
      </c>
      <c r="AU205" s="23">
        <v>1375</v>
      </c>
      <c r="AV205" s="23">
        <v>22201</v>
      </c>
      <c r="AW205" s="20">
        <v>6.2</v>
      </c>
      <c r="AX205" s="20">
        <v>279</v>
      </c>
      <c r="AY205" s="23">
        <v>20367</v>
      </c>
      <c r="AZ205" s="20">
        <v>1.4</v>
      </c>
      <c r="BA205" s="20">
        <v>55</v>
      </c>
      <c r="BB205" s="23">
        <v>18069</v>
      </c>
      <c r="BC205" s="20">
        <v>0.3</v>
      </c>
      <c r="BE205" s="35"/>
      <c r="BF205" s="1" t="str">
        <f t="shared" si="3152"/>
        <v>明細部</v>
      </c>
      <c r="BG205" s="1" t="str">
        <f t="shared" si="3153"/>
        <v>同規模</v>
      </c>
      <c r="BH205" s="1">
        <f t="shared" si="3154"/>
        <v>66</v>
      </c>
      <c r="BI205" s="1" t="str">
        <f t="shared" si="3155"/>
        <v>女</v>
      </c>
      <c r="BJ205" s="1">
        <f t="shared" si="3156"/>
        <v>15951</v>
      </c>
      <c r="BK205" s="1">
        <f t="shared" si="3157"/>
        <v>43053</v>
      </c>
      <c r="BL205" s="1">
        <f t="shared" si="3158"/>
        <v>37</v>
      </c>
      <c r="BR205"/>
      <c r="BS205"/>
      <c r="BT205"/>
      <c r="BU205"/>
      <c r="BV205"/>
      <c r="BW205"/>
      <c r="BX205"/>
      <c r="BY205"/>
      <c r="BZ205"/>
      <c r="CA205"/>
      <c r="CB205"/>
      <c r="CC205"/>
      <c r="CD205"/>
      <c r="CE205"/>
      <c r="CG205" s="1">
        <f t="shared" si="3159"/>
        <v>2551</v>
      </c>
      <c r="CH205" s="1">
        <f t="shared" si="3160"/>
        <v>35311</v>
      </c>
      <c r="CI205" s="1">
        <f t="shared" si="3161"/>
        <v>7.2</v>
      </c>
      <c r="CO205"/>
      <c r="CP205"/>
      <c r="CQ205"/>
      <c r="CR205"/>
      <c r="CS205"/>
      <c r="CT205"/>
      <c r="CU205"/>
      <c r="CV205"/>
      <c r="CW205"/>
      <c r="CX205"/>
      <c r="CY205"/>
      <c r="CZ205"/>
      <c r="DA205"/>
      <c r="DB205"/>
      <c r="DD205" s="1">
        <f t="shared" si="3162"/>
        <v>1139</v>
      </c>
      <c r="DE205" s="1">
        <f t="shared" si="3163"/>
        <v>36518</v>
      </c>
      <c r="DF205" s="1">
        <f t="shared" si="3164"/>
        <v>3.1</v>
      </c>
      <c r="DL205"/>
      <c r="DM205"/>
      <c r="DN205"/>
      <c r="DO205"/>
      <c r="DP205"/>
      <c r="DQ205"/>
      <c r="DR205"/>
      <c r="DS205"/>
      <c r="DT205"/>
      <c r="DU205"/>
      <c r="DV205"/>
      <c r="DW205"/>
      <c r="DX205"/>
      <c r="DY205"/>
      <c r="EA205" s="1">
        <f t="shared" si="3165"/>
        <v>1162</v>
      </c>
      <c r="EB205" s="1">
        <f t="shared" si="3166"/>
        <v>39821</v>
      </c>
      <c r="EC205" s="1">
        <f t="shared" si="3167"/>
        <v>2.9</v>
      </c>
      <c r="EI205"/>
      <c r="EJ205"/>
      <c r="EK205"/>
      <c r="EL205"/>
      <c r="EM205"/>
      <c r="EN205"/>
      <c r="EO205"/>
      <c r="EP205"/>
      <c r="EQ205"/>
      <c r="ER205"/>
      <c r="ES205"/>
      <c r="ET205"/>
      <c r="EU205"/>
      <c r="EV205"/>
      <c r="EX205" s="1">
        <f t="shared" si="3168"/>
        <v>3531</v>
      </c>
      <c r="EY205" s="1">
        <f t="shared" si="3169"/>
        <v>37671</v>
      </c>
      <c r="EZ205" s="1">
        <f t="shared" si="3170"/>
        <v>9.4</v>
      </c>
      <c r="FF205"/>
      <c r="FG205"/>
      <c r="FH205"/>
      <c r="FI205"/>
      <c r="FJ205"/>
      <c r="FK205"/>
      <c r="FL205"/>
      <c r="FM205"/>
      <c r="FN205"/>
      <c r="FO205"/>
      <c r="FP205"/>
      <c r="FQ205"/>
      <c r="FR205"/>
      <c r="FS205"/>
      <c r="FU205" s="1">
        <f t="shared" si="3171"/>
        <v>2545</v>
      </c>
      <c r="FV205" s="1">
        <f t="shared" si="3172"/>
        <v>31542</v>
      </c>
      <c r="FW205" s="1">
        <f t="shared" si="3173"/>
        <v>8.1</v>
      </c>
      <c r="GC205"/>
      <c r="GD205"/>
      <c r="GE205"/>
      <c r="GF205"/>
      <c r="GG205"/>
      <c r="GH205"/>
      <c r="GI205"/>
      <c r="GJ205"/>
      <c r="GK205"/>
      <c r="GL205"/>
      <c r="GM205"/>
      <c r="GN205"/>
      <c r="GO205"/>
      <c r="GP205"/>
      <c r="GR205" s="1">
        <f t="shared" si="3174"/>
        <v>8480</v>
      </c>
      <c r="GS205" s="1">
        <f t="shared" si="3175"/>
        <v>33819</v>
      </c>
      <c r="GT205" s="1">
        <f t="shared" si="3176"/>
        <v>25.1</v>
      </c>
      <c r="GZ205"/>
      <c r="HA205"/>
      <c r="HB205"/>
      <c r="HC205"/>
      <c r="HD205"/>
      <c r="HE205"/>
      <c r="HF205"/>
      <c r="HG205"/>
      <c r="HH205"/>
      <c r="HI205"/>
      <c r="HJ205"/>
      <c r="HK205"/>
      <c r="HL205"/>
      <c r="HM205"/>
      <c r="HO205" s="1">
        <f t="shared" si="3177"/>
        <v>9344</v>
      </c>
      <c r="HP205" s="1">
        <f t="shared" si="3178"/>
        <v>42411</v>
      </c>
      <c r="HQ205" s="1">
        <f t="shared" si="3179"/>
        <v>22</v>
      </c>
      <c r="HW205"/>
      <c r="HX205"/>
      <c r="HY205"/>
      <c r="HZ205"/>
      <c r="IA205"/>
      <c r="IB205"/>
      <c r="IC205"/>
      <c r="ID205"/>
      <c r="IE205"/>
      <c r="IF205"/>
      <c r="IG205"/>
      <c r="IH205"/>
      <c r="II205"/>
      <c r="IJ205"/>
      <c r="IL205" s="1">
        <f t="shared" si="3180"/>
        <v>16635</v>
      </c>
      <c r="IM205" s="1">
        <f t="shared" si="3181"/>
        <v>36579</v>
      </c>
      <c r="IN205" s="1">
        <f t="shared" si="3182"/>
        <v>45.5</v>
      </c>
      <c r="IT205"/>
      <c r="IU205"/>
      <c r="IV205"/>
      <c r="IW205"/>
      <c r="IX205"/>
      <c r="IY205"/>
      <c r="IZ205"/>
      <c r="JA205"/>
      <c r="JB205"/>
      <c r="JC205"/>
      <c r="JD205"/>
      <c r="JE205"/>
      <c r="JF205"/>
      <c r="JG205"/>
      <c r="JI205" s="1">
        <f t="shared" si="3183"/>
        <v>7251</v>
      </c>
      <c r="JJ205" s="1">
        <f t="shared" si="3184"/>
        <v>28906</v>
      </c>
      <c r="JK205" s="1">
        <f t="shared" si="3185"/>
        <v>25.1</v>
      </c>
      <c r="JQ205"/>
      <c r="JR205"/>
      <c r="JS205"/>
      <c r="JT205"/>
      <c r="JU205"/>
      <c r="JV205"/>
      <c r="JW205"/>
      <c r="JX205"/>
      <c r="JY205"/>
      <c r="JZ205"/>
      <c r="KA205"/>
      <c r="KB205"/>
      <c r="KC205"/>
      <c r="KD205"/>
      <c r="KF205" s="1">
        <f t="shared" si="3186"/>
        <v>21915</v>
      </c>
      <c r="KG205" s="1">
        <f t="shared" si="3187"/>
        <v>36182</v>
      </c>
      <c r="KH205" s="1">
        <f t="shared" si="3188"/>
        <v>60.6</v>
      </c>
      <c r="KN205"/>
      <c r="KO205"/>
      <c r="KP205"/>
      <c r="KQ205"/>
      <c r="KR205"/>
      <c r="KS205"/>
      <c r="KT205"/>
      <c r="KU205"/>
      <c r="KV205"/>
      <c r="KW205"/>
      <c r="KX205"/>
      <c r="KY205"/>
      <c r="KZ205"/>
      <c r="LA205"/>
      <c r="LC205" s="1">
        <f t="shared" si="3189"/>
        <v>2789</v>
      </c>
      <c r="LD205" s="1">
        <f t="shared" si="3190"/>
        <v>42058</v>
      </c>
      <c r="LE205" s="1">
        <f t="shared" si="3191"/>
        <v>6.6</v>
      </c>
      <c r="LK205"/>
      <c r="LL205"/>
      <c r="LM205"/>
      <c r="LN205"/>
      <c r="LO205"/>
      <c r="LP205"/>
      <c r="LQ205"/>
      <c r="LR205"/>
      <c r="LS205"/>
      <c r="LT205"/>
      <c r="LU205"/>
      <c r="LV205"/>
      <c r="LW205"/>
      <c r="LX205"/>
      <c r="LZ205" s="1">
        <f t="shared" si="3192"/>
        <v>7407</v>
      </c>
      <c r="MA205" s="1">
        <f t="shared" si="3193"/>
        <v>34358</v>
      </c>
      <c r="MB205" s="1">
        <f t="shared" si="3194"/>
        <v>21.6</v>
      </c>
      <c r="MH205"/>
      <c r="MI205"/>
      <c r="MJ205"/>
      <c r="MK205"/>
      <c r="ML205"/>
      <c r="MM205"/>
      <c r="MN205"/>
      <c r="MO205"/>
      <c r="MP205"/>
      <c r="MQ205"/>
      <c r="MR205"/>
      <c r="MS205"/>
      <c r="MT205"/>
      <c r="MU205"/>
      <c r="MW205" s="1">
        <f t="shared" si="3195"/>
        <v>14265</v>
      </c>
      <c r="MX205" s="1">
        <f t="shared" si="3196"/>
        <v>17516</v>
      </c>
      <c r="MY205" s="1">
        <f t="shared" si="3197"/>
        <v>81.400000000000006</v>
      </c>
      <c r="NE205"/>
      <c r="NF205"/>
      <c r="NG205"/>
      <c r="NH205"/>
      <c r="NI205"/>
      <c r="NJ205"/>
      <c r="NK205"/>
      <c r="NL205"/>
      <c r="NM205"/>
      <c r="NN205"/>
      <c r="NO205"/>
      <c r="NP205"/>
      <c r="NQ205"/>
      <c r="NR205"/>
      <c r="NT205" s="1">
        <f t="shared" si="3198"/>
        <v>1375</v>
      </c>
      <c r="NU205" s="1">
        <f t="shared" si="3199"/>
        <v>22201</v>
      </c>
      <c r="NV205" s="1">
        <f t="shared" si="3200"/>
        <v>6.2</v>
      </c>
      <c r="OB205"/>
      <c r="OC205"/>
      <c r="OD205"/>
      <c r="OE205"/>
      <c r="OF205"/>
      <c r="OG205"/>
      <c r="OH205"/>
      <c r="OI205"/>
      <c r="OJ205"/>
      <c r="OK205"/>
      <c r="OL205"/>
      <c r="OM205"/>
      <c r="ON205"/>
      <c r="OO205"/>
      <c r="OQ205" s="1">
        <f t="shared" si="3201"/>
        <v>279</v>
      </c>
      <c r="OR205" s="1">
        <f t="shared" si="3202"/>
        <v>20367</v>
      </c>
      <c r="OS205" s="1">
        <f t="shared" si="3203"/>
        <v>1.4</v>
      </c>
      <c r="OY205"/>
      <c r="OZ205"/>
      <c r="PA205"/>
      <c r="PB205"/>
      <c r="PC205"/>
      <c r="PD205"/>
      <c r="PE205"/>
      <c r="PF205"/>
      <c r="PG205"/>
      <c r="PH205"/>
      <c r="PI205"/>
      <c r="PJ205"/>
      <c r="PK205"/>
      <c r="PL205"/>
      <c r="PN205" s="1">
        <f t="shared" si="3204"/>
        <v>55</v>
      </c>
      <c r="PO205" s="1">
        <f t="shared" si="3205"/>
        <v>18069</v>
      </c>
      <c r="PP205" s="1">
        <f t="shared" si="3206"/>
        <v>0.3</v>
      </c>
      <c r="PV205"/>
      <c r="PW205"/>
      <c r="PX205"/>
      <c r="PY205"/>
      <c r="PZ205"/>
      <c r="QA205"/>
      <c r="QB205"/>
      <c r="QC205"/>
      <c r="QD205"/>
      <c r="QE205"/>
      <c r="QF205"/>
      <c r="QG205"/>
      <c r="QH205"/>
      <c r="QI205"/>
      <c r="QS205"/>
      <c r="QT205"/>
      <c r="QU205"/>
      <c r="QV205"/>
      <c r="QW205"/>
      <c r="QX205"/>
      <c r="QY205"/>
      <c r="QZ205"/>
      <c r="RA205"/>
      <c r="RB205"/>
      <c r="RC205"/>
      <c r="RD205"/>
      <c r="RE205"/>
      <c r="RF205"/>
    </row>
    <row r="206" spans="1:474">
      <c r="A206" s="20" t="s">
        <v>13</v>
      </c>
      <c r="B206" s="20" t="s">
        <v>18</v>
      </c>
      <c r="C206" s="20">
        <v>67</v>
      </c>
      <c r="D206" s="20" t="s">
        <v>16</v>
      </c>
      <c r="E206" s="23">
        <v>15142</v>
      </c>
      <c r="F206" s="23">
        <v>24960</v>
      </c>
      <c r="G206" s="20">
        <v>60.7</v>
      </c>
      <c r="H206" s="23">
        <v>1708</v>
      </c>
      <c r="I206" s="23">
        <v>24918</v>
      </c>
      <c r="J206" s="20">
        <v>6.9</v>
      </c>
      <c r="K206" s="20">
        <v>847</v>
      </c>
      <c r="L206" s="23">
        <v>23960</v>
      </c>
      <c r="M206" s="20">
        <v>3.5</v>
      </c>
      <c r="N206" s="20">
        <v>966</v>
      </c>
      <c r="O206" s="23">
        <v>20727</v>
      </c>
      <c r="P206" s="20">
        <v>4.7</v>
      </c>
      <c r="Q206" s="23">
        <v>2743</v>
      </c>
      <c r="R206" s="23">
        <v>22108</v>
      </c>
      <c r="S206" s="20">
        <v>12.4</v>
      </c>
      <c r="T206" s="23">
        <v>1968</v>
      </c>
      <c r="U206" s="23">
        <v>26193</v>
      </c>
      <c r="V206" s="20">
        <v>7.5</v>
      </c>
      <c r="W206" s="23">
        <v>6849</v>
      </c>
      <c r="X206" s="23">
        <v>24138</v>
      </c>
      <c r="Y206" s="20">
        <v>28.4</v>
      </c>
      <c r="Z206" s="23">
        <v>5161</v>
      </c>
      <c r="AA206" s="23">
        <v>27399</v>
      </c>
      <c r="AB206" s="20">
        <v>18.8</v>
      </c>
      <c r="AC206" s="23">
        <v>8977</v>
      </c>
      <c r="AD206" s="23">
        <v>28889</v>
      </c>
      <c r="AE206" s="20">
        <v>31.1</v>
      </c>
      <c r="AF206" s="23">
        <v>5209</v>
      </c>
      <c r="AG206" s="23">
        <v>20945</v>
      </c>
      <c r="AH206" s="20">
        <v>24.9</v>
      </c>
      <c r="AI206" s="23">
        <v>16071</v>
      </c>
      <c r="AJ206" s="23">
        <v>23093</v>
      </c>
      <c r="AK206" s="20">
        <v>69.599999999999994</v>
      </c>
      <c r="AL206" s="23">
        <v>2021</v>
      </c>
      <c r="AM206" s="23">
        <v>23187</v>
      </c>
      <c r="AN206" s="20">
        <v>8.6999999999999993</v>
      </c>
      <c r="AO206" s="23">
        <v>4381</v>
      </c>
      <c r="AP206" s="23">
        <v>27931</v>
      </c>
      <c r="AQ206" s="20">
        <v>15.7</v>
      </c>
      <c r="AR206" s="23">
        <v>13731</v>
      </c>
      <c r="AS206" s="23">
        <v>12039</v>
      </c>
      <c r="AT206" s="20">
        <v>114.1</v>
      </c>
      <c r="AU206" s="20">
        <v>1204</v>
      </c>
      <c r="AV206" s="23">
        <v>14827</v>
      </c>
      <c r="AW206" s="20">
        <v>8.1</v>
      </c>
      <c r="AX206" s="20">
        <v>160</v>
      </c>
      <c r="AY206" s="23">
        <v>12475</v>
      </c>
      <c r="AZ206" s="20">
        <v>1.3</v>
      </c>
      <c r="BA206" s="20">
        <v>24</v>
      </c>
      <c r="BB206" s="23">
        <v>12583</v>
      </c>
      <c r="BC206" s="20">
        <v>0.2</v>
      </c>
      <c r="BE206" s="35"/>
      <c r="BF206" s="1" t="str">
        <f t="shared" si="3152"/>
        <v>明細部</v>
      </c>
      <c r="BG206" s="1" t="str">
        <f t="shared" si="3153"/>
        <v>同規模</v>
      </c>
      <c r="BH206" s="1">
        <f t="shared" si="3154"/>
        <v>67</v>
      </c>
      <c r="BI206" s="1" t="str">
        <f t="shared" si="3155"/>
        <v>女</v>
      </c>
      <c r="BJ206" s="1">
        <f t="shared" si="3156"/>
        <v>15142</v>
      </c>
      <c r="BK206" s="1">
        <f t="shared" si="3157"/>
        <v>24960</v>
      </c>
      <c r="BL206" s="1">
        <f t="shared" si="3158"/>
        <v>60.7</v>
      </c>
      <c r="BM206"/>
      <c r="BN206"/>
      <c r="BO206"/>
      <c r="BP206"/>
      <c r="BQ206"/>
      <c r="BR206"/>
      <c r="BS206"/>
      <c r="BT206"/>
      <c r="BU206"/>
      <c r="BV206"/>
      <c r="BW206"/>
      <c r="BX206"/>
      <c r="BY206"/>
      <c r="BZ206"/>
      <c r="CA206"/>
      <c r="CB206"/>
      <c r="CC206"/>
      <c r="CD206"/>
      <c r="CE206"/>
      <c r="CG206" s="1">
        <f t="shared" si="3159"/>
        <v>1708</v>
      </c>
      <c r="CH206" s="1">
        <f t="shared" si="3160"/>
        <v>24918</v>
      </c>
      <c r="CI206" s="1">
        <f t="shared" si="3161"/>
        <v>6.9</v>
      </c>
      <c r="CJ206"/>
      <c r="CK206"/>
      <c r="CL206"/>
      <c r="CM206"/>
      <c r="CN206"/>
      <c r="CO206"/>
      <c r="CP206"/>
      <c r="CQ206"/>
      <c r="CR206"/>
      <c r="CS206"/>
      <c r="CT206"/>
      <c r="CU206"/>
      <c r="CV206"/>
      <c r="CW206"/>
      <c r="CX206"/>
      <c r="CY206"/>
      <c r="CZ206"/>
      <c r="DA206"/>
      <c r="DB206"/>
      <c r="DD206" s="1">
        <f t="shared" si="3162"/>
        <v>847</v>
      </c>
      <c r="DE206" s="1">
        <f t="shared" si="3163"/>
        <v>23960</v>
      </c>
      <c r="DF206" s="1">
        <f t="shared" si="3164"/>
        <v>3.5</v>
      </c>
      <c r="DG206"/>
      <c r="DH206"/>
      <c r="DI206"/>
      <c r="DJ206"/>
      <c r="DK206"/>
      <c r="DL206"/>
      <c r="DM206"/>
      <c r="DN206"/>
      <c r="DO206"/>
      <c r="DP206"/>
      <c r="DQ206"/>
      <c r="DR206"/>
      <c r="DS206"/>
      <c r="DT206"/>
      <c r="DU206"/>
      <c r="DV206"/>
      <c r="DW206"/>
      <c r="DX206"/>
      <c r="DY206"/>
      <c r="EA206" s="1">
        <f t="shared" si="3165"/>
        <v>966</v>
      </c>
      <c r="EB206" s="1">
        <f t="shared" si="3166"/>
        <v>20727</v>
      </c>
      <c r="EC206" s="1">
        <f t="shared" si="3167"/>
        <v>4.7</v>
      </c>
      <c r="ED206"/>
      <c r="EE206"/>
      <c r="EF206"/>
      <c r="EG206"/>
      <c r="EH206"/>
      <c r="EI206"/>
      <c r="EJ206"/>
      <c r="EK206"/>
      <c r="EL206"/>
      <c r="EM206"/>
      <c r="EN206"/>
      <c r="EO206"/>
      <c r="EP206"/>
      <c r="EQ206"/>
      <c r="ER206"/>
      <c r="ES206"/>
      <c r="ET206"/>
      <c r="EU206"/>
      <c r="EV206"/>
      <c r="EX206" s="1">
        <f t="shared" si="3168"/>
        <v>2743</v>
      </c>
      <c r="EY206" s="1">
        <f t="shared" si="3169"/>
        <v>22108</v>
      </c>
      <c r="EZ206" s="1">
        <f t="shared" si="3170"/>
        <v>12.4</v>
      </c>
      <c r="FA206"/>
      <c r="FB206"/>
      <c r="FC206"/>
      <c r="FD206"/>
      <c r="FE206"/>
      <c r="FF206"/>
      <c r="FG206"/>
      <c r="FH206"/>
      <c r="FI206"/>
      <c r="FJ206"/>
      <c r="FK206"/>
      <c r="FL206"/>
      <c r="FM206"/>
      <c r="FN206"/>
      <c r="FO206"/>
      <c r="FP206"/>
      <c r="FQ206"/>
      <c r="FR206"/>
      <c r="FS206"/>
      <c r="FU206" s="1">
        <f t="shared" si="3171"/>
        <v>1968</v>
      </c>
      <c r="FV206" s="1">
        <f t="shared" si="3172"/>
        <v>26193</v>
      </c>
      <c r="FW206" s="1">
        <f t="shared" si="3173"/>
        <v>7.5</v>
      </c>
      <c r="FX206"/>
      <c r="FY206"/>
      <c r="FZ206"/>
      <c r="GA206"/>
      <c r="GB206"/>
      <c r="GC206"/>
      <c r="GD206"/>
      <c r="GE206"/>
      <c r="GF206"/>
      <c r="GG206"/>
      <c r="GH206"/>
      <c r="GI206"/>
      <c r="GJ206"/>
      <c r="GK206"/>
      <c r="GL206"/>
      <c r="GM206"/>
      <c r="GN206"/>
      <c r="GO206"/>
      <c r="GP206"/>
      <c r="GR206" s="1">
        <f t="shared" si="3174"/>
        <v>6849</v>
      </c>
      <c r="GS206" s="1">
        <f t="shared" si="3175"/>
        <v>24138</v>
      </c>
      <c r="GT206" s="1">
        <f t="shared" si="3176"/>
        <v>28.4</v>
      </c>
      <c r="GU206"/>
      <c r="GV206"/>
      <c r="GW206"/>
      <c r="GX206"/>
      <c r="GY206"/>
      <c r="GZ206"/>
      <c r="HA206"/>
      <c r="HB206"/>
      <c r="HC206"/>
      <c r="HD206"/>
      <c r="HE206"/>
      <c r="HF206"/>
      <c r="HG206"/>
      <c r="HH206"/>
      <c r="HI206"/>
      <c r="HJ206"/>
      <c r="HK206"/>
      <c r="HL206"/>
      <c r="HM206"/>
      <c r="HO206" s="1">
        <f t="shared" si="3177"/>
        <v>5161</v>
      </c>
      <c r="HP206" s="1">
        <f t="shared" si="3178"/>
        <v>27399</v>
      </c>
      <c r="HQ206" s="1">
        <f t="shared" si="3179"/>
        <v>18.8</v>
      </c>
      <c r="HR206"/>
      <c r="HS206"/>
      <c r="HT206"/>
      <c r="HU206"/>
      <c r="HV206"/>
      <c r="HW206"/>
      <c r="HX206"/>
      <c r="HY206"/>
      <c r="HZ206"/>
      <c r="IA206"/>
      <c r="IB206"/>
      <c r="IC206"/>
      <c r="ID206"/>
      <c r="IE206"/>
      <c r="IF206"/>
      <c r="IG206"/>
      <c r="IH206"/>
      <c r="II206"/>
      <c r="IJ206"/>
      <c r="IL206" s="1">
        <f t="shared" si="3180"/>
        <v>8977</v>
      </c>
      <c r="IM206" s="1">
        <f t="shared" si="3181"/>
        <v>28889</v>
      </c>
      <c r="IN206" s="1">
        <f t="shared" si="3182"/>
        <v>31.1</v>
      </c>
      <c r="IO206"/>
      <c r="IP206"/>
      <c r="IQ206"/>
      <c r="IR206"/>
      <c r="IS206"/>
      <c r="IT206"/>
      <c r="IU206"/>
      <c r="IV206"/>
      <c r="IW206"/>
      <c r="IX206"/>
      <c r="IY206"/>
      <c r="IZ206"/>
      <c r="JA206"/>
      <c r="JB206"/>
      <c r="JC206"/>
      <c r="JD206"/>
      <c r="JE206"/>
      <c r="JF206"/>
      <c r="JG206"/>
      <c r="JI206" s="1">
        <f t="shared" si="3183"/>
        <v>5209</v>
      </c>
      <c r="JJ206" s="1">
        <f t="shared" si="3184"/>
        <v>20945</v>
      </c>
      <c r="JK206" s="1">
        <f t="shared" si="3185"/>
        <v>24.9</v>
      </c>
      <c r="JL206"/>
      <c r="JM206"/>
      <c r="JN206"/>
      <c r="JO206"/>
      <c r="JP206"/>
      <c r="JQ206"/>
      <c r="JR206"/>
      <c r="JS206"/>
      <c r="JT206"/>
      <c r="JU206"/>
      <c r="JV206"/>
      <c r="JW206"/>
      <c r="JX206"/>
      <c r="JY206"/>
      <c r="JZ206"/>
      <c r="KA206"/>
      <c r="KB206"/>
      <c r="KC206"/>
      <c r="KD206"/>
      <c r="KF206" s="1">
        <f t="shared" si="3186"/>
        <v>16071</v>
      </c>
      <c r="KG206" s="1">
        <f t="shared" si="3187"/>
        <v>23093</v>
      </c>
      <c r="KH206" s="1">
        <f t="shared" si="3188"/>
        <v>69.599999999999994</v>
      </c>
      <c r="KI206"/>
      <c r="KJ206"/>
      <c r="KK206"/>
      <c r="KL206"/>
      <c r="KM206"/>
      <c r="KN206"/>
      <c r="KO206"/>
      <c r="KP206"/>
      <c r="KQ206"/>
      <c r="KR206"/>
      <c r="KS206"/>
      <c r="KT206"/>
      <c r="KU206"/>
      <c r="KV206"/>
      <c r="KW206"/>
      <c r="KX206"/>
      <c r="KY206"/>
      <c r="KZ206"/>
      <c r="LA206"/>
      <c r="LC206" s="1">
        <f t="shared" si="3189"/>
        <v>2021</v>
      </c>
      <c r="LD206" s="1">
        <f t="shared" si="3190"/>
        <v>23187</v>
      </c>
      <c r="LE206" s="1">
        <f t="shared" si="3191"/>
        <v>8.6999999999999993</v>
      </c>
      <c r="LF206"/>
      <c r="LG206"/>
      <c r="LH206"/>
      <c r="LI206"/>
      <c r="LJ206"/>
      <c r="LK206"/>
      <c r="LL206"/>
      <c r="LM206"/>
      <c r="LN206"/>
      <c r="LO206"/>
      <c r="LP206"/>
      <c r="LQ206"/>
      <c r="LR206"/>
      <c r="LS206"/>
      <c r="LT206"/>
      <c r="LU206"/>
      <c r="LV206"/>
      <c r="LW206"/>
      <c r="LX206"/>
      <c r="LZ206" s="1">
        <f t="shared" si="3192"/>
        <v>4381</v>
      </c>
      <c r="MA206" s="1">
        <f t="shared" si="3193"/>
        <v>27931</v>
      </c>
      <c r="MB206" s="1">
        <f t="shared" si="3194"/>
        <v>15.7</v>
      </c>
      <c r="MC206"/>
      <c r="MD206"/>
      <c r="ME206"/>
      <c r="MF206"/>
      <c r="MG206"/>
      <c r="MH206"/>
      <c r="MI206"/>
      <c r="MJ206"/>
      <c r="MK206"/>
      <c r="ML206"/>
      <c r="MM206"/>
      <c r="MN206"/>
      <c r="MO206"/>
      <c r="MP206"/>
      <c r="MQ206"/>
      <c r="MR206"/>
      <c r="MS206"/>
      <c r="MT206"/>
      <c r="MU206"/>
      <c r="MW206" s="1">
        <f t="shared" si="3195"/>
        <v>13731</v>
      </c>
      <c r="MX206" s="1">
        <f t="shared" si="3196"/>
        <v>12039</v>
      </c>
      <c r="MY206" s="1">
        <f t="shared" si="3197"/>
        <v>114.1</v>
      </c>
      <c r="MZ206"/>
      <c r="NA206"/>
      <c r="NB206"/>
      <c r="NC206"/>
      <c r="ND206"/>
      <c r="NE206"/>
      <c r="NF206"/>
      <c r="NG206"/>
      <c r="NH206"/>
      <c r="NI206"/>
      <c r="NJ206"/>
      <c r="NK206"/>
      <c r="NL206"/>
      <c r="NM206"/>
      <c r="NN206"/>
      <c r="NO206"/>
      <c r="NP206"/>
      <c r="NQ206"/>
      <c r="NR206"/>
      <c r="NT206" s="1">
        <f t="shared" si="3198"/>
        <v>1204</v>
      </c>
      <c r="NU206" s="1">
        <f t="shared" si="3199"/>
        <v>14827</v>
      </c>
      <c r="NV206" s="1">
        <f t="shared" si="3200"/>
        <v>8.1</v>
      </c>
      <c r="NW206"/>
      <c r="NX206"/>
      <c r="NY206"/>
      <c r="NZ206"/>
      <c r="OA206"/>
      <c r="OB206"/>
      <c r="OC206"/>
      <c r="OD206"/>
      <c r="OE206"/>
      <c r="OF206"/>
      <c r="OG206"/>
      <c r="OH206"/>
      <c r="OI206"/>
      <c r="OJ206"/>
      <c r="OK206"/>
      <c r="OL206"/>
      <c r="OM206"/>
      <c r="ON206"/>
      <c r="OO206"/>
      <c r="OQ206" s="1">
        <f t="shared" si="3201"/>
        <v>160</v>
      </c>
      <c r="OR206" s="1">
        <f t="shared" si="3202"/>
        <v>12475</v>
      </c>
      <c r="OS206" s="1">
        <f t="shared" si="3203"/>
        <v>1.3</v>
      </c>
      <c r="OT206"/>
      <c r="OU206"/>
      <c r="OV206"/>
      <c r="OW206"/>
      <c r="OX206"/>
      <c r="OY206"/>
      <c r="OZ206"/>
      <c r="PA206"/>
      <c r="PB206"/>
      <c r="PC206"/>
      <c r="PD206"/>
      <c r="PE206"/>
      <c r="PF206"/>
      <c r="PG206"/>
      <c r="PH206"/>
      <c r="PI206"/>
      <c r="PJ206"/>
      <c r="PK206"/>
      <c r="PL206"/>
      <c r="PN206" s="1">
        <f t="shared" si="3204"/>
        <v>24</v>
      </c>
      <c r="PO206" s="1">
        <f t="shared" si="3205"/>
        <v>12583</v>
      </c>
      <c r="PP206" s="1">
        <f t="shared" si="3206"/>
        <v>0.2</v>
      </c>
      <c r="PQ206"/>
      <c r="PR206"/>
      <c r="PS206"/>
      <c r="PT206"/>
      <c r="PU206"/>
      <c r="PV206"/>
      <c r="PW206"/>
      <c r="PX206"/>
      <c r="PY206"/>
      <c r="PZ206"/>
      <c r="QA206"/>
      <c r="QB206"/>
      <c r="QC206"/>
      <c r="QD206"/>
      <c r="QE206"/>
      <c r="QF206"/>
      <c r="QG206"/>
      <c r="QH206"/>
      <c r="QI206"/>
      <c r="QN206"/>
      <c r="QO206"/>
      <c r="QP206"/>
      <c r="QQ206"/>
      <c r="QR206"/>
      <c r="QS206"/>
      <c r="QT206"/>
      <c r="QU206"/>
      <c r="QV206"/>
      <c r="QW206"/>
      <c r="QX206"/>
      <c r="QY206"/>
      <c r="QZ206"/>
      <c r="RA206"/>
      <c r="RB206"/>
      <c r="RC206"/>
      <c r="RD206"/>
      <c r="RE206"/>
      <c r="RF206"/>
    </row>
    <row r="207" spans="1:474">
      <c r="A207" s="20" t="s">
        <v>13</v>
      </c>
      <c r="B207" s="20" t="s">
        <v>18</v>
      </c>
      <c r="C207" s="20">
        <v>68</v>
      </c>
      <c r="D207" s="20" t="s">
        <v>16</v>
      </c>
      <c r="E207" s="23">
        <v>16113</v>
      </c>
      <c r="F207" s="23">
        <v>41537</v>
      </c>
      <c r="G207" s="20">
        <v>38.799999999999997</v>
      </c>
      <c r="H207" s="23">
        <v>2980</v>
      </c>
      <c r="I207" s="23">
        <v>34101</v>
      </c>
      <c r="J207" s="20">
        <v>8.6999999999999993</v>
      </c>
      <c r="K207" s="20">
        <v>1080</v>
      </c>
      <c r="L207" s="23">
        <v>39739</v>
      </c>
      <c r="M207" s="20">
        <v>2.7</v>
      </c>
      <c r="N207" s="20">
        <v>1120</v>
      </c>
      <c r="O207" s="23">
        <v>39205</v>
      </c>
      <c r="P207" s="20">
        <v>2.9</v>
      </c>
      <c r="Q207" s="23">
        <v>3010</v>
      </c>
      <c r="R207" s="23">
        <v>35409</v>
      </c>
      <c r="S207" s="20">
        <v>8.5</v>
      </c>
      <c r="T207" s="23">
        <v>3547</v>
      </c>
      <c r="U207" s="23">
        <v>27273</v>
      </c>
      <c r="V207" s="20">
        <v>13</v>
      </c>
      <c r="W207" s="23">
        <v>9824</v>
      </c>
      <c r="X207" s="23">
        <v>28064</v>
      </c>
      <c r="Y207" s="20">
        <v>35</v>
      </c>
      <c r="Z207" s="23">
        <v>8631</v>
      </c>
      <c r="AA207" s="23">
        <v>42403</v>
      </c>
      <c r="AB207" s="20">
        <v>20.399999999999999</v>
      </c>
      <c r="AC207" s="23">
        <v>16711</v>
      </c>
      <c r="AD207" s="23">
        <v>31964</v>
      </c>
      <c r="AE207" s="20">
        <v>52.3</v>
      </c>
      <c r="AF207" s="23">
        <v>6560</v>
      </c>
      <c r="AG207" s="23">
        <v>35559</v>
      </c>
      <c r="AH207" s="20">
        <v>18.399999999999999</v>
      </c>
      <c r="AI207" s="23">
        <v>20380</v>
      </c>
      <c r="AJ207" s="23">
        <v>29949</v>
      </c>
      <c r="AK207" s="20">
        <v>68</v>
      </c>
      <c r="AL207" s="23">
        <v>2229</v>
      </c>
      <c r="AM207" s="23">
        <v>33606</v>
      </c>
      <c r="AN207" s="20">
        <v>6.6</v>
      </c>
      <c r="AO207" s="23">
        <v>6240</v>
      </c>
      <c r="AP207" s="23">
        <v>29460</v>
      </c>
      <c r="AQ207" s="20">
        <v>21.2</v>
      </c>
      <c r="AR207" s="23">
        <v>14476</v>
      </c>
      <c r="AS207" s="23">
        <v>17594</v>
      </c>
      <c r="AT207" s="20">
        <v>82.3</v>
      </c>
      <c r="AU207" s="23">
        <v>1349</v>
      </c>
      <c r="AV207" s="23">
        <v>22515</v>
      </c>
      <c r="AW207" s="20">
        <v>6</v>
      </c>
      <c r="AX207" s="20">
        <v>153</v>
      </c>
      <c r="AY207" s="23">
        <v>21048</v>
      </c>
      <c r="AZ207" s="20">
        <v>0.7</v>
      </c>
      <c r="BA207" s="20">
        <v>30</v>
      </c>
      <c r="BB207" s="23">
        <v>20394</v>
      </c>
      <c r="BC207" s="20">
        <v>0.1</v>
      </c>
      <c r="BE207" s="35"/>
      <c r="BF207" s="1" t="str">
        <f t="shared" si="3152"/>
        <v>明細部</v>
      </c>
      <c r="BG207" s="1" t="str">
        <f t="shared" si="3153"/>
        <v>同規模</v>
      </c>
      <c r="BH207" s="1">
        <f t="shared" si="3154"/>
        <v>68</v>
      </c>
      <c r="BI207" s="1" t="str">
        <f t="shared" si="3155"/>
        <v>女</v>
      </c>
      <c r="BJ207" s="1">
        <f t="shared" si="3156"/>
        <v>16113</v>
      </c>
      <c r="BK207" s="1">
        <f t="shared" si="3157"/>
        <v>41537</v>
      </c>
      <c r="BL207" s="1">
        <f t="shared" si="3158"/>
        <v>38.799999999999997</v>
      </c>
      <c r="BM207"/>
      <c r="BN207"/>
      <c r="BO207"/>
      <c r="BP207"/>
      <c r="BQ207"/>
      <c r="BR207"/>
      <c r="BS207"/>
      <c r="BT207"/>
      <c r="BU207"/>
      <c r="BV207"/>
      <c r="BW207"/>
      <c r="BX207"/>
      <c r="BY207"/>
      <c r="BZ207"/>
      <c r="CA207"/>
      <c r="CB207"/>
      <c r="CC207"/>
      <c r="CD207"/>
      <c r="CE207"/>
      <c r="CG207" s="1">
        <f t="shared" si="3159"/>
        <v>2980</v>
      </c>
      <c r="CH207" s="1">
        <f t="shared" si="3160"/>
        <v>34101</v>
      </c>
      <c r="CI207" s="1">
        <f t="shared" si="3161"/>
        <v>8.6999999999999993</v>
      </c>
      <c r="CJ207"/>
      <c r="CK207"/>
      <c r="CL207"/>
      <c r="CM207"/>
      <c r="CN207"/>
      <c r="CO207"/>
      <c r="CP207"/>
      <c r="CQ207"/>
      <c r="CR207"/>
      <c r="CS207"/>
      <c r="CT207"/>
      <c r="CU207"/>
      <c r="CV207"/>
      <c r="CW207"/>
      <c r="CX207"/>
      <c r="CY207"/>
      <c r="CZ207"/>
      <c r="DA207"/>
      <c r="DB207"/>
      <c r="DD207" s="1">
        <f t="shared" si="3162"/>
        <v>1080</v>
      </c>
      <c r="DE207" s="1">
        <f t="shared" si="3163"/>
        <v>39739</v>
      </c>
      <c r="DF207" s="1">
        <f t="shared" si="3164"/>
        <v>2.7</v>
      </c>
      <c r="DG207"/>
      <c r="DH207"/>
      <c r="DI207"/>
      <c r="DJ207"/>
      <c r="DK207"/>
      <c r="DL207"/>
      <c r="DM207"/>
      <c r="DN207"/>
      <c r="DO207"/>
      <c r="DP207"/>
      <c r="DQ207"/>
      <c r="DR207"/>
      <c r="DS207"/>
      <c r="DT207"/>
      <c r="DU207"/>
      <c r="DV207"/>
      <c r="DW207"/>
      <c r="DX207"/>
      <c r="DY207"/>
      <c r="EA207" s="1">
        <f t="shared" si="3165"/>
        <v>1120</v>
      </c>
      <c r="EB207" s="1">
        <f t="shared" si="3166"/>
        <v>39205</v>
      </c>
      <c r="EC207" s="1">
        <f t="shared" si="3167"/>
        <v>2.9</v>
      </c>
      <c r="ED207"/>
      <c r="EE207"/>
      <c r="EF207"/>
      <c r="EG207"/>
      <c r="EH207"/>
      <c r="EI207"/>
      <c r="EJ207"/>
      <c r="EK207"/>
      <c r="EL207"/>
      <c r="EM207"/>
      <c r="EN207"/>
      <c r="EO207"/>
      <c r="EP207"/>
      <c r="EQ207"/>
      <c r="ER207"/>
      <c r="ES207"/>
      <c r="ET207"/>
      <c r="EU207"/>
      <c r="EV207"/>
      <c r="EX207" s="1">
        <f t="shared" si="3168"/>
        <v>3010</v>
      </c>
      <c r="EY207" s="1">
        <f t="shared" si="3169"/>
        <v>35409</v>
      </c>
      <c r="EZ207" s="1">
        <f t="shared" si="3170"/>
        <v>8.5</v>
      </c>
      <c r="FA207"/>
      <c r="FB207"/>
      <c r="FC207"/>
      <c r="FD207"/>
      <c r="FE207"/>
      <c r="FF207"/>
      <c r="FG207"/>
      <c r="FH207"/>
      <c r="FI207"/>
      <c r="FJ207"/>
      <c r="FK207"/>
      <c r="FL207"/>
      <c r="FM207"/>
      <c r="FN207"/>
      <c r="FO207"/>
      <c r="FP207"/>
      <c r="FQ207"/>
      <c r="FR207"/>
      <c r="FS207"/>
      <c r="FU207" s="1">
        <f t="shared" si="3171"/>
        <v>3547</v>
      </c>
      <c r="FV207" s="1">
        <f t="shared" si="3172"/>
        <v>27273</v>
      </c>
      <c r="FW207" s="1">
        <f t="shared" si="3173"/>
        <v>13</v>
      </c>
      <c r="FX207"/>
      <c r="FY207"/>
      <c r="FZ207"/>
      <c r="GA207"/>
      <c r="GB207"/>
      <c r="GC207"/>
      <c r="GD207"/>
      <c r="GE207"/>
      <c r="GF207"/>
      <c r="GG207"/>
      <c r="GH207"/>
      <c r="GI207"/>
      <c r="GJ207"/>
      <c r="GK207"/>
      <c r="GL207"/>
      <c r="GM207"/>
      <c r="GN207"/>
      <c r="GO207"/>
      <c r="GP207"/>
      <c r="GR207" s="1">
        <f t="shared" si="3174"/>
        <v>9824</v>
      </c>
      <c r="GS207" s="1">
        <f t="shared" si="3175"/>
        <v>28064</v>
      </c>
      <c r="GT207" s="1">
        <f t="shared" si="3176"/>
        <v>35</v>
      </c>
      <c r="GU207"/>
      <c r="GV207"/>
      <c r="GW207"/>
      <c r="GX207"/>
      <c r="GY207"/>
      <c r="GZ207"/>
      <c r="HA207"/>
      <c r="HB207"/>
      <c r="HC207"/>
      <c r="HD207"/>
      <c r="HE207"/>
      <c r="HF207"/>
      <c r="HG207"/>
      <c r="HH207"/>
      <c r="HI207"/>
      <c r="HJ207"/>
      <c r="HK207"/>
      <c r="HL207"/>
      <c r="HM207"/>
      <c r="HO207" s="1">
        <f t="shared" si="3177"/>
        <v>8631</v>
      </c>
      <c r="HP207" s="1">
        <f t="shared" si="3178"/>
        <v>42403</v>
      </c>
      <c r="HQ207" s="1">
        <f t="shared" si="3179"/>
        <v>20.399999999999999</v>
      </c>
      <c r="HR207"/>
      <c r="HS207"/>
      <c r="HT207"/>
      <c r="HU207"/>
      <c r="HV207"/>
      <c r="HW207"/>
      <c r="HX207"/>
      <c r="HY207"/>
      <c r="HZ207"/>
      <c r="IA207"/>
      <c r="IB207"/>
      <c r="IC207"/>
      <c r="ID207"/>
      <c r="IE207"/>
      <c r="IF207"/>
      <c r="IG207"/>
      <c r="IH207"/>
      <c r="II207"/>
      <c r="IJ207"/>
      <c r="IL207" s="1">
        <f t="shared" si="3180"/>
        <v>16711</v>
      </c>
      <c r="IM207" s="1">
        <f t="shared" si="3181"/>
        <v>31964</v>
      </c>
      <c r="IN207" s="1">
        <f t="shared" si="3182"/>
        <v>52.3</v>
      </c>
      <c r="IO207"/>
      <c r="IP207"/>
      <c r="IQ207"/>
      <c r="IR207"/>
      <c r="IS207"/>
      <c r="IT207"/>
      <c r="IU207"/>
      <c r="IV207"/>
      <c r="IW207"/>
      <c r="IX207"/>
      <c r="IY207"/>
      <c r="IZ207"/>
      <c r="JA207"/>
      <c r="JB207"/>
      <c r="JC207"/>
      <c r="JD207"/>
      <c r="JE207"/>
      <c r="JF207"/>
      <c r="JG207"/>
      <c r="JI207" s="1">
        <f t="shared" si="3183"/>
        <v>6560</v>
      </c>
      <c r="JJ207" s="1">
        <f t="shared" si="3184"/>
        <v>35559</v>
      </c>
      <c r="JK207" s="1">
        <f t="shared" si="3185"/>
        <v>18.399999999999999</v>
      </c>
      <c r="JL207"/>
      <c r="JM207"/>
      <c r="JN207"/>
      <c r="JO207"/>
      <c r="JP207"/>
      <c r="JQ207"/>
      <c r="JR207"/>
      <c r="JS207"/>
      <c r="JT207"/>
      <c r="JU207"/>
      <c r="JV207"/>
      <c r="JW207"/>
      <c r="JX207"/>
      <c r="JY207"/>
      <c r="JZ207"/>
      <c r="KA207"/>
      <c r="KB207"/>
      <c r="KC207"/>
      <c r="KD207"/>
      <c r="KF207" s="1">
        <f t="shared" si="3186"/>
        <v>20380</v>
      </c>
      <c r="KG207" s="1">
        <f t="shared" si="3187"/>
        <v>29949</v>
      </c>
      <c r="KH207" s="1">
        <f t="shared" si="3188"/>
        <v>68</v>
      </c>
      <c r="KI207"/>
      <c r="KJ207"/>
      <c r="KK207"/>
      <c r="KL207"/>
      <c r="KM207"/>
      <c r="KN207"/>
      <c r="KO207"/>
      <c r="KP207"/>
      <c r="KQ207"/>
      <c r="KR207"/>
      <c r="KS207"/>
      <c r="KT207"/>
      <c r="KU207"/>
      <c r="KV207"/>
      <c r="KW207"/>
      <c r="KX207"/>
      <c r="KY207"/>
      <c r="KZ207"/>
      <c r="LA207"/>
      <c r="LC207" s="1">
        <f t="shared" si="3189"/>
        <v>2229</v>
      </c>
      <c r="LD207" s="1">
        <f t="shared" si="3190"/>
        <v>33606</v>
      </c>
      <c r="LE207" s="1">
        <f t="shared" si="3191"/>
        <v>6.6</v>
      </c>
      <c r="LF207"/>
      <c r="LG207"/>
      <c r="LH207"/>
      <c r="LI207"/>
      <c r="LJ207"/>
      <c r="LK207"/>
      <c r="LL207"/>
      <c r="LM207"/>
      <c r="LN207"/>
      <c r="LO207"/>
      <c r="LP207"/>
      <c r="LQ207"/>
      <c r="LR207"/>
      <c r="LS207"/>
      <c r="LT207"/>
      <c r="LU207"/>
      <c r="LV207"/>
      <c r="LW207"/>
      <c r="LX207"/>
      <c r="LZ207" s="1">
        <f t="shared" si="3192"/>
        <v>6240</v>
      </c>
      <c r="MA207" s="1">
        <f t="shared" si="3193"/>
        <v>29460</v>
      </c>
      <c r="MB207" s="1">
        <f t="shared" si="3194"/>
        <v>21.2</v>
      </c>
      <c r="MC207"/>
      <c r="MD207"/>
      <c r="ME207"/>
      <c r="MF207"/>
      <c r="MG207"/>
      <c r="MH207"/>
      <c r="MI207"/>
      <c r="MJ207"/>
      <c r="MK207"/>
      <c r="ML207"/>
      <c r="MM207"/>
      <c r="MN207"/>
      <c r="MO207"/>
      <c r="MP207"/>
      <c r="MQ207"/>
      <c r="MR207"/>
      <c r="MS207"/>
      <c r="MT207"/>
      <c r="MU207"/>
      <c r="MW207" s="1">
        <f t="shared" si="3195"/>
        <v>14476</v>
      </c>
      <c r="MX207" s="1">
        <f t="shared" si="3196"/>
        <v>17594</v>
      </c>
      <c r="MY207" s="1">
        <f t="shared" si="3197"/>
        <v>82.3</v>
      </c>
      <c r="MZ207"/>
      <c r="NA207"/>
      <c r="NB207"/>
      <c r="NC207"/>
      <c r="ND207"/>
      <c r="NE207"/>
      <c r="NF207"/>
      <c r="NG207"/>
      <c r="NH207"/>
      <c r="NI207"/>
      <c r="NJ207"/>
      <c r="NK207"/>
      <c r="NL207"/>
      <c r="NM207"/>
      <c r="NN207"/>
      <c r="NO207"/>
      <c r="NP207"/>
      <c r="NQ207"/>
      <c r="NR207"/>
      <c r="NT207" s="1">
        <f t="shared" si="3198"/>
        <v>1349</v>
      </c>
      <c r="NU207" s="1">
        <f t="shared" si="3199"/>
        <v>22515</v>
      </c>
      <c r="NV207" s="1">
        <f t="shared" si="3200"/>
        <v>6</v>
      </c>
      <c r="NW207"/>
      <c r="NX207"/>
      <c r="NY207"/>
      <c r="NZ207"/>
      <c r="OA207"/>
      <c r="OB207"/>
      <c r="OC207"/>
      <c r="OD207"/>
      <c r="OE207"/>
      <c r="OF207"/>
      <c r="OG207"/>
      <c r="OH207"/>
      <c r="OI207"/>
      <c r="OJ207"/>
      <c r="OK207"/>
      <c r="OL207"/>
      <c r="OM207"/>
      <c r="ON207"/>
      <c r="OO207"/>
      <c r="OQ207" s="1">
        <f t="shared" si="3201"/>
        <v>153</v>
      </c>
      <c r="OR207" s="1">
        <f t="shared" si="3202"/>
        <v>21048</v>
      </c>
      <c r="OS207" s="1">
        <f t="shared" si="3203"/>
        <v>0.7</v>
      </c>
      <c r="OT207"/>
      <c r="OU207"/>
      <c r="OV207"/>
      <c r="OW207"/>
      <c r="OX207"/>
      <c r="OY207"/>
      <c r="OZ207"/>
      <c r="PA207"/>
      <c r="PB207"/>
      <c r="PC207"/>
      <c r="PD207"/>
      <c r="PE207"/>
      <c r="PF207"/>
      <c r="PG207"/>
      <c r="PH207"/>
      <c r="PI207"/>
      <c r="PJ207"/>
      <c r="PK207"/>
      <c r="PL207"/>
      <c r="PN207" s="1">
        <f t="shared" si="3204"/>
        <v>30</v>
      </c>
      <c r="PO207" s="1">
        <f t="shared" si="3205"/>
        <v>20394</v>
      </c>
      <c r="PP207" s="1">
        <f t="shared" si="3206"/>
        <v>0.1</v>
      </c>
      <c r="PQ207"/>
      <c r="PR207"/>
      <c r="PS207"/>
      <c r="PT207"/>
      <c r="PU207"/>
      <c r="PV207"/>
      <c r="PW207"/>
      <c r="PX207"/>
      <c r="PY207"/>
      <c r="PZ207"/>
      <c r="QA207"/>
      <c r="QB207"/>
      <c r="QC207"/>
      <c r="QD207"/>
      <c r="QE207"/>
      <c r="QF207"/>
      <c r="QG207"/>
      <c r="QH207"/>
      <c r="QI207"/>
      <c r="QN207"/>
      <c r="QO207"/>
      <c r="QP207"/>
      <c r="QQ207"/>
      <c r="QR207"/>
      <c r="QS207"/>
      <c r="QT207"/>
      <c r="QU207"/>
      <c r="QV207"/>
      <c r="QW207"/>
      <c r="QX207"/>
      <c r="QY207"/>
      <c r="QZ207"/>
      <c r="RA207"/>
      <c r="RB207"/>
      <c r="RC207"/>
      <c r="RD207"/>
      <c r="RE207"/>
      <c r="RF207"/>
    </row>
    <row r="208" spans="1:474">
      <c r="A208" s="20" t="s">
        <v>13</v>
      </c>
      <c r="B208" s="20" t="s">
        <v>18</v>
      </c>
      <c r="C208" s="20">
        <v>69</v>
      </c>
      <c r="D208" s="20" t="s">
        <v>16</v>
      </c>
      <c r="E208" s="23">
        <v>24590</v>
      </c>
      <c r="F208" s="23">
        <v>42250</v>
      </c>
      <c r="G208" s="20">
        <v>58.2</v>
      </c>
      <c r="H208" s="23">
        <v>3266</v>
      </c>
      <c r="I208" s="23">
        <v>47180</v>
      </c>
      <c r="J208" s="20">
        <v>6.9</v>
      </c>
      <c r="K208" s="20">
        <v>969</v>
      </c>
      <c r="L208" s="23">
        <v>45883</v>
      </c>
      <c r="M208" s="20">
        <v>2.1</v>
      </c>
      <c r="N208" s="20">
        <v>1161</v>
      </c>
      <c r="O208" s="23">
        <v>40403</v>
      </c>
      <c r="P208" s="20">
        <v>2.9</v>
      </c>
      <c r="Q208" s="23">
        <v>2778</v>
      </c>
      <c r="R208" s="23">
        <v>30351</v>
      </c>
      <c r="S208" s="20">
        <v>9.1999999999999993</v>
      </c>
      <c r="T208" s="23">
        <v>4342</v>
      </c>
      <c r="U208" s="23">
        <v>42092</v>
      </c>
      <c r="V208" s="20">
        <v>10.3</v>
      </c>
      <c r="W208" s="23">
        <v>8563</v>
      </c>
      <c r="X208" s="23">
        <v>30670</v>
      </c>
      <c r="Y208" s="20">
        <v>27.9</v>
      </c>
      <c r="Z208" s="23">
        <v>11226</v>
      </c>
      <c r="AA208" s="23">
        <v>44517</v>
      </c>
      <c r="AB208" s="20">
        <v>25.2</v>
      </c>
      <c r="AC208" s="23">
        <v>16838</v>
      </c>
      <c r="AD208" s="23">
        <v>36142</v>
      </c>
      <c r="AE208" s="20">
        <v>46.6</v>
      </c>
      <c r="AF208" s="23">
        <v>7710</v>
      </c>
      <c r="AG208" s="23">
        <v>31684</v>
      </c>
      <c r="AH208" s="20">
        <v>24.3</v>
      </c>
      <c r="AI208" s="23">
        <v>24426</v>
      </c>
      <c r="AJ208" s="23">
        <v>33552</v>
      </c>
      <c r="AK208" s="20">
        <v>72.8</v>
      </c>
      <c r="AL208" s="23">
        <v>2346</v>
      </c>
      <c r="AM208" s="23">
        <v>33293</v>
      </c>
      <c r="AN208" s="20">
        <v>7</v>
      </c>
      <c r="AO208" s="23">
        <v>7880</v>
      </c>
      <c r="AP208" s="23">
        <v>33723</v>
      </c>
      <c r="AQ208" s="20">
        <v>23.4</v>
      </c>
      <c r="AR208" s="23">
        <v>21557</v>
      </c>
      <c r="AS208" s="23">
        <v>17664</v>
      </c>
      <c r="AT208" s="20">
        <v>122</v>
      </c>
      <c r="AU208" s="23">
        <v>1325</v>
      </c>
      <c r="AV208" s="23">
        <v>21526</v>
      </c>
      <c r="AW208" s="20">
        <v>6.2</v>
      </c>
      <c r="AX208" s="20">
        <v>197</v>
      </c>
      <c r="AY208" s="23">
        <v>17293</v>
      </c>
      <c r="AZ208" s="20">
        <v>1.1000000000000001</v>
      </c>
      <c r="BA208" s="20">
        <v>46</v>
      </c>
      <c r="BB208" s="23">
        <v>19174</v>
      </c>
      <c r="BC208" s="20">
        <v>0.2</v>
      </c>
      <c r="BE208" s="35"/>
      <c r="BF208" s="1" t="str">
        <f t="shared" si="3152"/>
        <v>明細部</v>
      </c>
      <c r="BG208" s="1" t="str">
        <f t="shared" si="3153"/>
        <v>同規模</v>
      </c>
      <c r="BH208" s="1">
        <f t="shared" si="3154"/>
        <v>69</v>
      </c>
      <c r="BI208" s="1" t="str">
        <f t="shared" si="3155"/>
        <v>女</v>
      </c>
      <c r="BJ208" s="1">
        <f t="shared" si="3156"/>
        <v>24590</v>
      </c>
      <c r="BK208" s="1">
        <f t="shared" si="3157"/>
        <v>42250</v>
      </c>
      <c r="BL208" s="1">
        <f t="shared" si="3158"/>
        <v>58.2</v>
      </c>
      <c r="BM208"/>
      <c r="BN208"/>
      <c r="BO208"/>
      <c r="BP208"/>
      <c r="BQ208"/>
      <c r="BR208"/>
      <c r="BS208"/>
      <c r="BT208"/>
      <c r="BU208"/>
      <c r="BV208"/>
      <c r="BW208"/>
      <c r="BX208"/>
      <c r="BY208"/>
      <c r="BZ208"/>
      <c r="CA208"/>
      <c r="CB208"/>
      <c r="CC208"/>
      <c r="CD208"/>
      <c r="CE208"/>
      <c r="CG208" s="1">
        <f t="shared" si="3159"/>
        <v>3266</v>
      </c>
      <c r="CH208" s="1">
        <f t="shared" si="3160"/>
        <v>47180</v>
      </c>
      <c r="CI208" s="1">
        <f t="shared" si="3161"/>
        <v>6.9</v>
      </c>
      <c r="CJ208"/>
      <c r="CK208"/>
      <c r="CL208"/>
      <c r="CM208"/>
      <c r="CN208"/>
      <c r="CO208"/>
      <c r="CP208"/>
      <c r="CQ208"/>
      <c r="CR208"/>
      <c r="CS208"/>
      <c r="CT208"/>
      <c r="CU208"/>
      <c r="CV208"/>
      <c r="CW208"/>
      <c r="CX208"/>
      <c r="CY208"/>
      <c r="CZ208"/>
      <c r="DA208"/>
      <c r="DB208"/>
      <c r="DD208" s="1">
        <f t="shared" si="3162"/>
        <v>969</v>
      </c>
      <c r="DE208" s="1">
        <f t="shared" si="3163"/>
        <v>45883</v>
      </c>
      <c r="DF208" s="1">
        <f t="shared" si="3164"/>
        <v>2.1</v>
      </c>
      <c r="DG208"/>
      <c r="DH208"/>
      <c r="DI208"/>
      <c r="DJ208"/>
      <c r="DK208"/>
      <c r="DL208"/>
      <c r="DM208"/>
      <c r="DN208"/>
      <c r="DO208"/>
      <c r="DP208"/>
      <c r="DQ208"/>
      <c r="DR208"/>
      <c r="DS208"/>
      <c r="DT208"/>
      <c r="DU208"/>
      <c r="DV208"/>
      <c r="DW208"/>
      <c r="DX208"/>
      <c r="DY208"/>
      <c r="EA208" s="1">
        <f t="shared" si="3165"/>
        <v>1161</v>
      </c>
      <c r="EB208" s="1">
        <f t="shared" si="3166"/>
        <v>40403</v>
      </c>
      <c r="EC208" s="1">
        <f t="shared" si="3167"/>
        <v>2.9</v>
      </c>
      <c r="ED208"/>
      <c r="EE208"/>
      <c r="EF208"/>
      <c r="EG208"/>
      <c r="EH208"/>
      <c r="EI208"/>
      <c r="EJ208"/>
      <c r="EK208"/>
      <c r="EL208"/>
      <c r="EM208"/>
      <c r="EN208"/>
      <c r="EO208"/>
      <c r="EP208"/>
      <c r="EQ208"/>
      <c r="ER208"/>
      <c r="ES208"/>
      <c r="ET208"/>
      <c r="EU208"/>
      <c r="EV208"/>
      <c r="EX208" s="1">
        <f t="shared" si="3168"/>
        <v>2778</v>
      </c>
      <c r="EY208" s="1">
        <f t="shared" si="3169"/>
        <v>30351</v>
      </c>
      <c r="EZ208" s="1">
        <f t="shared" si="3170"/>
        <v>9.1999999999999993</v>
      </c>
      <c r="FA208"/>
      <c r="FB208"/>
      <c r="FC208"/>
      <c r="FD208"/>
      <c r="FE208"/>
      <c r="FF208"/>
      <c r="FG208"/>
      <c r="FH208"/>
      <c r="FI208"/>
      <c r="FJ208"/>
      <c r="FK208"/>
      <c r="FL208"/>
      <c r="FM208"/>
      <c r="FN208"/>
      <c r="FO208"/>
      <c r="FP208"/>
      <c r="FQ208"/>
      <c r="FR208"/>
      <c r="FS208"/>
      <c r="FU208" s="1">
        <f t="shared" si="3171"/>
        <v>4342</v>
      </c>
      <c r="FV208" s="1">
        <f t="shared" si="3172"/>
        <v>42092</v>
      </c>
      <c r="FW208" s="1">
        <f t="shared" si="3173"/>
        <v>10.3</v>
      </c>
      <c r="FX208"/>
      <c r="FY208"/>
      <c r="FZ208"/>
      <c r="GA208"/>
      <c r="GB208"/>
      <c r="GC208"/>
      <c r="GD208"/>
      <c r="GE208"/>
      <c r="GF208"/>
      <c r="GG208"/>
      <c r="GH208"/>
      <c r="GI208"/>
      <c r="GJ208"/>
      <c r="GK208"/>
      <c r="GL208"/>
      <c r="GM208"/>
      <c r="GN208"/>
      <c r="GO208"/>
      <c r="GP208"/>
      <c r="GR208" s="1">
        <f t="shared" si="3174"/>
        <v>8563</v>
      </c>
      <c r="GS208" s="1">
        <f t="shared" si="3175"/>
        <v>30670</v>
      </c>
      <c r="GT208" s="1">
        <f t="shared" si="3176"/>
        <v>27.9</v>
      </c>
      <c r="GU208"/>
      <c r="GV208"/>
      <c r="GW208"/>
      <c r="GX208"/>
      <c r="GY208"/>
      <c r="GZ208"/>
      <c r="HA208"/>
      <c r="HB208"/>
      <c r="HC208"/>
      <c r="HD208"/>
      <c r="HE208"/>
      <c r="HF208"/>
      <c r="HG208"/>
      <c r="HH208"/>
      <c r="HI208"/>
      <c r="HJ208"/>
      <c r="HK208"/>
      <c r="HL208"/>
      <c r="HM208"/>
      <c r="HO208" s="1">
        <f t="shared" si="3177"/>
        <v>11226</v>
      </c>
      <c r="HP208" s="1">
        <f t="shared" si="3178"/>
        <v>44517</v>
      </c>
      <c r="HQ208" s="1">
        <f t="shared" si="3179"/>
        <v>25.2</v>
      </c>
      <c r="HR208"/>
      <c r="HS208"/>
      <c r="HT208"/>
      <c r="HU208"/>
      <c r="HV208"/>
      <c r="HW208"/>
      <c r="HX208"/>
      <c r="HY208"/>
      <c r="HZ208"/>
      <c r="IA208"/>
      <c r="IB208"/>
      <c r="IC208"/>
      <c r="ID208"/>
      <c r="IE208"/>
      <c r="IF208"/>
      <c r="IG208"/>
      <c r="IH208"/>
      <c r="II208"/>
      <c r="IJ208"/>
      <c r="IL208" s="1">
        <f t="shared" si="3180"/>
        <v>16838</v>
      </c>
      <c r="IM208" s="1">
        <f t="shared" si="3181"/>
        <v>36142</v>
      </c>
      <c r="IN208" s="1">
        <f t="shared" si="3182"/>
        <v>46.6</v>
      </c>
      <c r="IO208"/>
      <c r="IP208"/>
      <c r="IQ208"/>
      <c r="IR208"/>
      <c r="IS208"/>
      <c r="IT208"/>
      <c r="IU208"/>
      <c r="IV208"/>
      <c r="IW208"/>
      <c r="IX208"/>
      <c r="IY208"/>
      <c r="IZ208"/>
      <c r="JA208"/>
      <c r="JB208"/>
      <c r="JC208"/>
      <c r="JD208"/>
      <c r="JE208"/>
      <c r="JF208"/>
      <c r="JG208"/>
      <c r="JI208" s="1">
        <f t="shared" si="3183"/>
        <v>7710</v>
      </c>
      <c r="JJ208" s="1">
        <f t="shared" si="3184"/>
        <v>31684</v>
      </c>
      <c r="JK208" s="1">
        <f t="shared" si="3185"/>
        <v>24.3</v>
      </c>
      <c r="JL208"/>
      <c r="JM208"/>
      <c r="JN208"/>
      <c r="JO208"/>
      <c r="JP208"/>
      <c r="JQ208"/>
      <c r="JR208"/>
      <c r="JS208"/>
      <c r="JT208"/>
      <c r="JU208"/>
      <c r="JV208"/>
      <c r="JW208"/>
      <c r="JX208"/>
      <c r="JY208"/>
      <c r="JZ208"/>
      <c r="KA208"/>
      <c r="KB208"/>
      <c r="KC208"/>
      <c r="KD208"/>
      <c r="KF208" s="1">
        <f t="shared" si="3186"/>
        <v>24426</v>
      </c>
      <c r="KG208" s="1">
        <f t="shared" si="3187"/>
        <v>33552</v>
      </c>
      <c r="KH208" s="1">
        <f t="shared" si="3188"/>
        <v>72.8</v>
      </c>
      <c r="KI208"/>
      <c r="KJ208"/>
      <c r="KK208"/>
      <c r="KL208"/>
      <c r="KM208"/>
      <c r="KN208"/>
      <c r="KO208"/>
      <c r="KP208"/>
      <c r="KQ208"/>
      <c r="KR208"/>
      <c r="KS208"/>
      <c r="KT208"/>
      <c r="KU208"/>
      <c r="KV208"/>
      <c r="KW208"/>
      <c r="KX208"/>
      <c r="KY208"/>
      <c r="KZ208"/>
      <c r="LA208"/>
      <c r="LC208" s="1">
        <f t="shared" si="3189"/>
        <v>2346</v>
      </c>
      <c r="LD208" s="1">
        <f t="shared" si="3190"/>
        <v>33293</v>
      </c>
      <c r="LE208" s="1">
        <f t="shared" si="3191"/>
        <v>7</v>
      </c>
      <c r="LF208"/>
      <c r="LG208"/>
      <c r="LH208"/>
      <c r="LI208"/>
      <c r="LJ208"/>
      <c r="LK208"/>
      <c r="LL208"/>
      <c r="LM208"/>
      <c r="LN208"/>
      <c r="LO208"/>
      <c r="LP208"/>
      <c r="LQ208"/>
      <c r="LR208"/>
      <c r="LS208"/>
      <c r="LT208"/>
      <c r="LU208"/>
      <c r="LV208"/>
      <c r="LW208"/>
      <c r="LX208"/>
      <c r="LZ208" s="1">
        <f t="shared" si="3192"/>
        <v>7880</v>
      </c>
      <c r="MA208" s="1">
        <f t="shared" si="3193"/>
        <v>33723</v>
      </c>
      <c r="MB208" s="1">
        <f t="shared" si="3194"/>
        <v>23.4</v>
      </c>
      <c r="MC208"/>
      <c r="MD208"/>
      <c r="ME208"/>
      <c r="MF208"/>
      <c r="MG208"/>
      <c r="MH208"/>
      <c r="MI208"/>
      <c r="MJ208"/>
      <c r="MK208"/>
      <c r="ML208"/>
      <c r="MM208"/>
      <c r="MN208"/>
      <c r="MO208"/>
      <c r="MP208"/>
      <c r="MQ208"/>
      <c r="MR208"/>
      <c r="MS208"/>
      <c r="MT208"/>
      <c r="MU208"/>
      <c r="MW208" s="1">
        <f t="shared" si="3195"/>
        <v>21557</v>
      </c>
      <c r="MX208" s="1">
        <f t="shared" si="3196"/>
        <v>17664</v>
      </c>
      <c r="MY208" s="1">
        <f t="shared" si="3197"/>
        <v>122</v>
      </c>
      <c r="MZ208"/>
      <c r="NA208"/>
      <c r="NB208"/>
      <c r="NC208"/>
      <c r="ND208"/>
      <c r="NE208"/>
      <c r="NF208"/>
      <c r="NG208"/>
      <c r="NH208"/>
      <c r="NI208"/>
      <c r="NJ208"/>
      <c r="NK208"/>
      <c r="NL208"/>
      <c r="NM208"/>
      <c r="NN208"/>
      <c r="NO208"/>
      <c r="NP208"/>
      <c r="NQ208"/>
      <c r="NR208"/>
      <c r="NT208" s="1">
        <f t="shared" si="3198"/>
        <v>1325</v>
      </c>
      <c r="NU208" s="1">
        <f t="shared" si="3199"/>
        <v>21526</v>
      </c>
      <c r="NV208" s="1">
        <f t="shared" si="3200"/>
        <v>6.2</v>
      </c>
      <c r="NW208"/>
      <c r="NX208"/>
      <c r="NY208"/>
      <c r="NZ208"/>
      <c r="OA208"/>
      <c r="OB208"/>
      <c r="OC208"/>
      <c r="OD208"/>
      <c r="OE208"/>
      <c r="OF208"/>
      <c r="OG208"/>
      <c r="OH208"/>
      <c r="OI208"/>
      <c r="OJ208"/>
      <c r="OK208"/>
      <c r="OL208"/>
      <c r="OM208"/>
      <c r="ON208"/>
      <c r="OO208"/>
      <c r="OQ208" s="1">
        <f t="shared" si="3201"/>
        <v>197</v>
      </c>
      <c r="OR208" s="1">
        <f t="shared" si="3202"/>
        <v>17293</v>
      </c>
      <c r="OS208" s="1">
        <f t="shared" si="3203"/>
        <v>1.1000000000000001</v>
      </c>
      <c r="OT208"/>
      <c r="OU208"/>
      <c r="OV208"/>
      <c r="OW208"/>
      <c r="OX208"/>
      <c r="OY208"/>
      <c r="OZ208"/>
      <c r="PA208"/>
      <c r="PB208"/>
      <c r="PC208"/>
      <c r="PD208"/>
      <c r="PE208"/>
      <c r="PF208"/>
      <c r="PG208"/>
      <c r="PH208"/>
      <c r="PI208"/>
      <c r="PJ208"/>
      <c r="PK208"/>
      <c r="PL208"/>
      <c r="PN208" s="1">
        <f t="shared" si="3204"/>
        <v>46</v>
      </c>
      <c r="PO208" s="1">
        <f t="shared" si="3205"/>
        <v>19174</v>
      </c>
      <c r="PP208" s="1">
        <f t="shared" si="3206"/>
        <v>0.2</v>
      </c>
      <c r="PQ208"/>
      <c r="PR208"/>
      <c r="PS208"/>
      <c r="PT208"/>
      <c r="PU208"/>
      <c r="PV208"/>
      <c r="PW208"/>
      <c r="PX208"/>
      <c r="PY208"/>
      <c r="PZ208"/>
      <c r="QA208"/>
      <c r="QB208"/>
      <c r="QC208"/>
      <c r="QD208"/>
      <c r="QE208"/>
      <c r="QF208"/>
      <c r="QG208"/>
      <c r="QH208"/>
      <c r="QI208"/>
      <c r="QN208"/>
      <c r="QO208"/>
      <c r="QP208"/>
      <c r="QQ208"/>
      <c r="QR208"/>
      <c r="QS208"/>
      <c r="QT208"/>
      <c r="QU208"/>
      <c r="QV208"/>
      <c r="QW208"/>
      <c r="QX208"/>
      <c r="QY208"/>
      <c r="QZ208"/>
      <c r="RA208"/>
      <c r="RB208"/>
      <c r="RC208"/>
      <c r="RD208"/>
      <c r="RE208"/>
      <c r="RF208"/>
    </row>
    <row r="209" spans="1:432">
      <c r="A209" s="20" t="s">
        <v>13</v>
      </c>
      <c r="B209" s="20" t="s">
        <v>18</v>
      </c>
      <c r="C209" s="20">
        <v>70</v>
      </c>
      <c r="D209" s="20" t="s">
        <v>16</v>
      </c>
      <c r="E209" s="23">
        <v>26488</v>
      </c>
      <c r="F209" s="23">
        <v>36686</v>
      </c>
      <c r="G209" s="20">
        <v>72.2</v>
      </c>
      <c r="H209" s="23">
        <v>3797</v>
      </c>
      <c r="I209" s="23">
        <v>41089</v>
      </c>
      <c r="J209" s="20">
        <v>9.1999999999999993</v>
      </c>
      <c r="K209" s="20">
        <v>1080</v>
      </c>
      <c r="L209" s="23">
        <v>39866</v>
      </c>
      <c r="M209" s="20">
        <v>2.7</v>
      </c>
      <c r="N209" s="20">
        <v>1259</v>
      </c>
      <c r="O209" s="23">
        <v>35928</v>
      </c>
      <c r="P209" s="20">
        <v>3.5</v>
      </c>
      <c r="Q209" s="23">
        <v>3189</v>
      </c>
      <c r="R209" s="23">
        <v>33411</v>
      </c>
      <c r="S209" s="20">
        <v>9.5</v>
      </c>
      <c r="T209" s="23">
        <v>3469</v>
      </c>
      <c r="U209" s="23">
        <v>38187</v>
      </c>
      <c r="V209" s="20">
        <v>9.1</v>
      </c>
      <c r="W209" s="23">
        <v>8363</v>
      </c>
      <c r="X209" s="23">
        <v>38397</v>
      </c>
      <c r="Y209" s="20">
        <v>21.8</v>
      </c>
      <c r="Z209" s="23">
        <v>10174</v>
      </c>
      <c r="AA209" s="23">
        <v>40735</v>
      </c>
      <c r="AB209" s="20">
        <v>25</v>
      </c>
      <c r="AC209" s="23">
        <v>16433</v>
      </c>
      <c r="AD209" s="23">
        <v>41518</v>
      </c>
      <c r="AE209" s="20">
        <v>39.6</v>
      </c>
      <c r="AF209" s="23">
        <v>7345</v>
      </c>
      <c r="AG209" s="23">
        <v>33251</v>
      </c>
      <c r="AH209" s="20">
        <v>22.1</v>
      </c>
      <c r="AI209" s="23">
        <v>16924</v>
      </c>
      <c r="AJ209" s="23">
        <v>42061</v>
      </c>
      <c r="AK209" s="20">
        <v>40.200000000000003</v>
      </c>
      <c r="AL209" s="23">
        <v>1876</v>
      </c>
      <c r="AM209" s="23">
        <v>45173</v>
      </c>
      <c r="AN209" s="20">
        <v>4.2</v>
      </c>
      <c r="AO209" s="23">
        <v>7085</v>
      </c>
      <c r="AP209" s="23">
        <v>47626</v>
      </c>
      <c r="AQ209" s="20">
        <v>14.9</v>
      </c>
      <c r="AR209" s="23">
        <v>16124</v>
      </c>
      <c r="AS209" s="23">
        <v>23478</v>
      </c>
      <c r="AT209" s="20">
        <v>68.7</v>
      </c>
      <c r="AU209" s="23">
        <v>1382</v>
      </c>
      <c r="AV209" s="23">
        <v>24204</v>
      </c>
      <c r="AW209" s="20">
        <v>5.7</v>
      </c>
      <c r="AX209" s="20">
        <v>207</v>
      </c>
      <c r="AY209" s="23">
        <v>18312</v>
      </c>
      <c r="AZ209" s="20">
        <v>1.1000000000000001</v>
      </c>
      <c r="BA209" s="20">
        <v>25</v>
      </c>
      <c r="BB209" s="23">
        <v>17793</v>
      </c>
      <c r="BC209" s="20">
        <v>0.1</v>
      </c>
      <c r="BE209" s="35"/>
      <c r="BF209" s="1" t="str">
        <f t="shared" si="3152"/>
        <v>明細部</v>
      </c>
      <c r="BG209" s="1" t="str">
        <f t="shared" si="3153"/>
        <v>同規模</v>
      </c>
      <c r="BH209" s="1">
        <f t="shared" si="3154"/>
        <v>70</v>
      </c>
      <c r="BI209" s="1" t="str">
        <f t="shared" si="3155"/>
        <v>女</v>
      </c>
      <c r="BJ209" s="1">
        <f t="shared" si="3156"/>
        <v>26488</v>
      </c>
      <c r="BK209" s="1">
        <f t="shared" si="3157"/>
        <v>36686</v>
      </c>
      <c r="BL209" s="1">
        <f t="shared" si="3158"/>
        <v>72.2</v>
      </c>
      <c r="CG209" s="1">
        <f t="shared" si="3159"/>
        <v>3797</v>
      </c>
      <c r="CH209" s="1">
        <f t="shared" si="3160"/>
        <v>41089</v>
      </c>
      <c r="CI209" s="1">
        <f t="shared" si="3161"/>
        <v>9.1999999999999993</v>
      </c>
      <c r="DD209" s="1">
        <f t="shared" si="3162"/>
        <v>1080</v>
      </c>
      <c r="DE209" s="1">
        <f t="shared" si="3163"/>
        <v>39866</v>
      </c>
      <c r="DF209" s="1">
        <f t="shared" si="3164"/>
        <v>2.7</v>
      </c>
      <c r="EA209" s="1">
        <f t="shared" si="3165"/>
        <v>1259</v>
      </c>
      <c r="EB209" s="1">
        <f t="shared" si="3166"/>
        <v>35928</v>
      </c>
      <c r="EC209" s="1">
        <f t="shared" si="3167"/>
        <v>3.5</v>
      </c>
      <c r="EX209" s="1">
        <f t="shared" si="3168"/>
        <v>3189</v>
      </c>
      <c r="EY209" s="1">
        <f t="shared" si="3169"/>
        <v>33411</v>
      </c>
      <c r="EZ209" s="1">
        <f t="shared" si="3170"/>
        <v>9.5</v>
      </c>
      <c r="FU209" s="1">
        <f t="shared" si="3171"/>
        <v>3469</v>
      </c>
      <c r="FV209" s="1">
        <f t="shared" si="3172"/>
        <v>38187</v>
      </c>
      <c r="FW209" s="1">
        <f t="shared" si="3173"/>
        <v>9.1</v>
      </c>
      <c r="GR209" s="1">
        <f t="shared" si="3174"/>
        <v>8363</v>
      </c>
      <c r="GS209" s="1">
        <f t="shared" si="3175"/>
        <v>38397</v>
      </c>
      <c r="GT209" s="1">
        <f t="shared" si="3176"/>
        <v>21.8</v>
      </c>
      <c r="HO209" s="1">
        <f t="shared" si="3177"/>
        <v>10174</v>
      </c>
      <c r="HP209" s="1">
        <f t="shared" si="3178"/>
        <v>40735</v>
      </c>
      <c r="HQ209" s="1">
        <f t="shared" si="3179"/>
        <v>25</v>
      </c>
      <c r="IL209" s="1">
        <f t="shared" si="3180"/>
        <v>16433</v>
      </c>
      <c r="IM209" s="1">
        <f t="shared" si="3181"/>
        <v>41518</v>
      </c>
      <c r="IN209" s="1">
        <f t="shared" si="3182"/>
        <v>39.6</v>
      </c>
      <c r="JI209" s="1">
        <f t="shared" si="3183"/>
        <v>7345</v>
      </c>
      <c r="JJ209" s="1">
        <f t="shared" si="3184"/>
        <v>33251</v>
      </c>
      <c r="JK209" s="1">
        <f t="shared" si="3185"/>
        <v>22.1</v>
      </c>
      <c r="KF209" s="1">
        <f t="shared" si="3186"/>
        <v>16924</v>
      </c>
      <c r="KG209" s="1">
        <f t="shared" si="3187"/>
        <v>42061</v>
      </c>
      <c r="KH209" s="1">
        <f t="shared" si="3188"/>
        <v>40.200000000000003</v>
      </c>
      <c r="LC209" s="1">
        <f t="shared" si="3189"/>
        <v>1876</v>
      </c>
      <c r="LD209" s="1">
        <f t="shared" si="3190"/>
        <v>45173</v>
      </c>
      <c r="LE209" s="1">
        <f t="shared" si="3191"/>
        <v>4.2</v>
      </c>
      <c r="LZ209" s="1">
        <f t="shared" si="3192"/>
        <v>7085</v>
      </c>
      <c r="MA209" s="1">
        <f t="shared" si="3193"/>
        <v>47626</v>
      </c>
      <c r="MB209" s="1">
        <f t="shared" si="3194"/>
        <v>14.9</v>
      </c>
      <c r="MW209" s="1">
        <f t="shared" si="3195"/>
        <v>16124</v>
      </c>
      <c r="MX209" s="1">
        <f t="shared" si="3196"/>
        <v>23478</v>
      </c>
      <c r="MY209" s="1">
        <f t="shared" si="3197"/>
        <v>68.7</v>
      </c>
      <c r="NT209" s="1">
        <f t="shared" si="3198"/>
        <v>1382</v>
      </c>
      <c r="NU209" s="1">
        <f t="shared" si="3199"/>
        <v>24204</v>
      </c>
      <c r="NV209" s="1">
        <f t="shared" si="3200"/>
        <v>5.7</v>
      </c>
      <c r="OQ209" s="1">
        <f t="shared" si="3201"/>
        <v>207</v>
      </c>
      <c r="OR209" s="1">
        <f t="shared" si="3202"/>
        <v>18312</v>
      </c>
      <c r="OS209" s="1">
        <f t="shared" si="3203"/>
        <v>1.1000000000000001</v>
      </c>
      <c r="PN209" s="1">
        <f t="shared" si="3204"/>
        <v>25</v>
      </c>
      <c r="PO209" s="1">
        <f t="shared" si="3205"/>
        <v>17793</v>
      </c>
      <c r="PP209" s="1">
        <f t="shared" si="3206"/>
        <v>0.1</v>
      </c>
    </row>
    <row r="210" spans="1:432">
      <c r="A210" s="20" t="s">
        <v>13</v>
      </c>
      <c r="B210" s="20" t="s">
        <v>18</v>
      </c>
      <c r="C210" s="20">
        <v>71</v>
      </c>
      <c r="D210" s="20" t="s">
        <v>16</v>
      </c>
      <c r="E210" s="23">
        <v>27316</v>
      </c>
      <c r="F210" s="23">
        <v>43930</v>
      </c>
      <c r="G210" s="20">
        <v>62.2</v>
      </c>
      <c r="H210" s="23">
        <v>4236</v>
      </c>
      <c r="I210" s="23">
        <v>45855</v>
      </c>
      <c r="J210" s="20">
        <v>9.1999999999999993</v>
      </c>
      <c r="K210" s="20">
        <v>965</v>
      </c>
      <c r="L210" s="23">
        <v>43248</v>
      </c>
      <c r="M210" s="20">
        <v>2.2000000000000002</v>
      </c>
      <c r="N210" s="20">
        <v>866</v>
      </c>
      <c r="O210" s="23">
        <v>40875</v>
      </c>
      <c r="P210" s="20">
        <v>2.1</v>
      </c>
      <c r="Q210" s="23">
        <v>3151</v>
      </c>
      <c r="R210" s="23">
        <v>40722</v>
      </c>
      <c r="S210" s="20">
        <v>7.7</v>
      </c>
      <c r="T210" s="23">
        <v>4447</v>
      </c>
      <c r="U210" s="23">
        <v>36350</v>
      </c>
      <c r="V210" s="20">
        <v>12.2</v>
      </c>
      <c r="W210" s="23">
        <v>7343</v>
      </c>
      <c r="X210" s="23">
        <v>40673</v>
      </c>
      <c r="Y210" s="20">
        <v>18.100000000000001</v>
      </c>
      <c r="Z210" s="23">
        <v>11802</v>
      </c>
      <c r="AA210" s="23">
        <v>40000</v>
      </c>
      <c r="AB210" s="20">
        <v>29.5</v>
      </c>
      <c r="AC210" s="23">
        <v>14661</v>
      </c>
      <c r="AD210" s="23">
        <v>39947</v>
      </c>
      <c r="AE210" s="20">
        <v>36.700000000000003</v>
      </c>
      <c r="AF210" s="23">
        <v>7195</v>
      </c>
      <c r="AG210" s="23">
        <v>40059</v>
      </c>
      <c r="AH210" s="20">
        <v>18</v>
      </c>
      <c r="AI210" s="23">
        <v>20911</v>
      </c>
      <c r="AJ210" s="23">
        <v>39751</v>
      </c>
      <c r="AK210" s="20">
        <v>52.6</v>
      </c>
      <c r="AL210" s="23">
        <v>1990</v>
      </c>
      <c r="AM210" s="23">
        <v>43107</v>
      </c>
      <c r="AN210" s="20">
        <v>4.5999999999999996</v>
      </c>
      <c r="AO210" s="23">
        <v>6201</v>
      </c>
      <c r="AP210" s="23">
        <v>39206</v>
      </c>
      <c r="AQ210" s="20">
        <v>15.8</v>
      </c>
      <c r="AR210" s="23">
        <v>18242</v>
      </c>
      <c r="AS210" s="23">
        <v>21896</v>
      </c>
      <c r="AT210" s="20">
        <v>83.3</v>
      </c>
      <c r="AU210" s="23">
        <v>1163</v>
      </c>
      <c r="AV210" s="23">
        <v>21249</v>
      </c>
      <c r="AW210" s="20">
        <v>5.5</v>
      </c>
      <c r="AX210" s="20">
        <v>179</v>
      </c>
      <c r="AY210" s="23">
        <v>17772</v>
      </c>
      <c r="AZ210" s="20">
        <v>1</v>
      </c>
      <c r="BA210" s="20">
        <v>22</v>
      </c>
      <c r="BB210" s="23">
        <v>19930</v>
      </c>
      <c r="BC210" s="20">
        <v>0.1</v>
      </c>
      <c r="BE210" s="35"/>
      <c r="BF210" s="1" t="str">
        <f t="shared" si="3152"/>
        <v>明細部</v>
      </c>
      <c r="BG210" s="1" t="str">
        <f t="shared" si="3153"/>
        <v>同規模</v>
      </c>
      <c r="BH210" s="1">
        <f t="shared" si="3154"/>
        <v>71</v>
      </c>
      <c r="BI210" s="1" t="str">
        <f t="shared" si="3155"/>
        <v>女</v>
      </c>
      <c r="BJ210" s="1">
        <f t="shared" si="3156"/>
        <v>27316</v>
      </c>
      <c r="BK210" s="1">
        <f t="shared" si="3157"/>
        <v>43930</v>
      </c>
      <c r="BL210" s="1">
        <f t="shared" si="3158"/>
        <v>62.2</v>
      </c>
      <c r="CG210" s="1">
        <f t="shared" si="3159"/>
        <v>4236</v>
      </c>
      <c r="CH210" s="1">
        <f t="shared" si="3160"/>
        <v>45855</v>
      </c>
      <c r="CI210" s="1">
        <f t="shared" si="3161"/>
        <v>9.1999999999999993</v>
      </c>
      <c r="DD210" s="1">
        <f t="shared" si="3162"/>
        <v>965</v>
      </c>
      <c r="DE210" s="1">
        <f t="shared" si="3163"/>
        <v>43248</v>
      </c>
      <c r="DF210" s="1">
        <f t="shared" si="3164"/>
        <v>2.2000000000000002</v>
      </c>
      <c r="EA210" s="1">
        <f t="shared" si="3165"/>
        <v>866</v>
      </c>
      <c r="EB210" s="1">
        <f t="shared" si="3166"/>
        <v>40875</v>
      </c>
      <c r="EC210" s="1">
        <f t="shared" si="3167"/>
        <v>2.1</v>
      </c>
      <c r="EX210" s="1">
        <f t="shared" si="3168"/>
        <v>3151</v>
      </c>
      <c r="EY210" s="1">
        <f t="shared" si="3169"/>
        <v>40722</v>
      </c>
      <c r="EZ210" s="1">
        <f t="shared" si="3170"/>
        <v>7.7</v>
      </c>
      <c r="FU210" s="1">
        <f t="shared" si="3171"/>
        <v>4447</v>
      </c>
      <c r="FV210" s="1">
        <f t="shared" si="3172"/>
        <v>36350</v>
      </c>
      <c r="FW210" s="1">
        <f t="shared" si="3173"/>
        <v>12.2</v>
      </c>
      <c r="GR210" s="1">
        <f t="shared" si="3174"/>
        <v>7343</v>
      </c>
      <c r="GS210" s="1">
        <f t="shared" si="3175"/>
        <v>40673</v>
      </c>
      <c r="GT210" s="1">
        <f t="shared" si="3176"/>
        <v>18.100000000000001</v>
      </c>
      <c r="HO210" s="1">
        <f t="shared" si="3177"/>
        <v>11802</v>
      </c>
      <c r="HP210" s="1">
        <f t="shared" si="3178"/>
        <v>40000</v>
      </c>
      <c r="HQ210" s="1">
        <f t="shared" si="3179"/>
        <v>29.5</v>
      </c>
      <c r="IL210" s="1">
        <f t="shared" si="3180"/>
        <v>14661</v>
      </c>
      <c r="IM210" s="1">
        <f t="shared" si="3181"/>
        <v>39947</v>
      </c>
      <c r="IN210" s="1">
        <f t="shared" si="3182"/>
        <v>36.700000000000003</v>
      </c>
      <c r="JI210" s="1">
        <f t="shared" si="3183"/>
        <v>7195</v>
      </c>
      <c r="JJ210" s="1">
        <f t="shared" si="3184"/>
        <v>40059</v>
      </c>
      <c r="JK210" s="1">
        <f t="shared" si="3185"/>
        <v>18</v>
      </c>
      <c r="KF210" s="1">
        <f t="shared" si="3186"/>
        <v>20911</v>
      </c>
      <c r="KG210" s="1">
        <f t="shared" si="3187"/>
        <v>39751</v>
      </c>
      <c r="KH210" s="1">
        <f t="shared" si="3188"/>
        <v>52.6</v>
      </c>
      <c r="LC210" s="1">
        <f t="shared" si="3189"/>
        <v>1990</v>
      </c>
      <c r="LD210" s="1">
        <f t="shared" si="3190"/>
        <v>43107</v>
      </c>
      <c r="LE210" s="1">
        <f t="shared" si="3191"/>
        <v>4.5999999999999996</v>
      </c>
      <c r="LZ210" s="1">
        <f t="shared" si="3192"/>
        <v>6201</v>
      </c>
      <c r="MA210" s="1">
        <f t="shared" si="3193"/>
        <v>39206</v>
      </c>
      <c r="MB210" s="1">
        <f t="shared" si="3194"/>
        <v>15.8</v>
      </c>
      <c r="MW210" s="1">
        <f t="shared" si="3195"/>
        <v>18242</v>
      </c>
      <c r="MX210" s="1">
        <f t="shared" si="3196"/>
        <v>21896</v>
      </c>
      <c r="MY210" s="1">
        <f t="shared" si="3197"/>
        <v>83.3</v>
      </c>
      <c r="NT210" s="1">
        <f t="shared" si="3198"/>
        <v>1163</v>
      </c>
      <c r="NU210" s="1">
        <f t="shared" si="3199"/>
        <v>21249</v>
      </c>
      <c r="NV210" s="1">
        <f t="shared" si="3200"/>
        <v>5.5</v>
      </c>
      <c r="OQ210" s="1">
        <f t="shared" si="3201"/>
        <v>179</v>
      </c>
      <c r="OR210" s="1">
        <f t="shared" si="3202"/>
        <v>17772</v>
      </c>
      <c r="OS210" s="1">
        <f t="shared" si="3203"/>
        <v>1</v>
      </c>
      <c r="PN210" s="1">
        <f t="shared" si="3204"/>
        <v>22</v>
      </c>
      <c r="PO210" s="1">
        <f t="shared" si="3205"/>
        <v>19930</v>
      </c>
      <c r="PP210" s="1">
        <f t="shared" si="3206"/>
        <v>0.1</v>
      </c>
    </row>
    <row r="211" spans="1:432">
      <c r="A211" s="20" t="s">
        <v>13</v>
      </c>
      <c r="B211" s="20" t="s">
        <v>18</v>
      </c>
      <c r="C211" s="20">
        <v>72</v>
      </c>
      <c r="D211" s="20" t="s">
        <v>16</v>
      </c>
      <c r="E211" s="23">
        <v>25093</v>
      </c>
      <c r="F211" s="23">
        <v>44157</v>
      </c>
      <c r="G211" s="20">
        <v>56.8</v>
      </c>
      <c r="H211" s="23">
        <v>3603</v>
      </c>
      <c r="I211" s="23">
        <v>45271</v>
      </c>
      <c r="J211" s="20">
        <v>8</v>
      </c>
      <c r="K211" s="20">
        <v>713</v>
      </c>
      <c r="L211" s="23">
        <v>41314</v>
      </c>
      <c r="M211" s="20">
        <v>1.7</v>
      </c>
      <c r="N211" s="20">
        <v>896</v>
      </c>
      <c r="O211" s="23">
        <v>28545</v>
      </c>
      <c r="P211" s="20">
        <v>3.1</v>
      </c>
      <c r="Q211" s="23">
        <v>2287</v>
      </c>
      <c r="R211" s="23">
        <v>34447</v>
      </c>
      <c r="S211" s="20">
        <v>6.6</v>
      </c>
      <c r="T211" s="23">
        <v>4089</v>
      </c>
      <c r="U211" s="23">
        <v>32239</v>
      </c>
      <c r="V211" s="20">
        <v>12.7</v>
      </c>
      <c r="W211" s="23">
        <v>8773</v>
      </c>
      <c r="X211" s="23">
        <v>38882</v>
      </c>
      <c r="Y211" s="20">
        <v>22.6</v>
      </c>
      <c r="Z211" s="23">
        <v>9770</v>
      </c>
      <c r="AA211" s="23">
        <v>40974</v>
      </c>
      <c r="AB211" s="20">
        <v>23.8</v>
      </c>
      <c r="AC211" s="23">
        <v>14232</v>
      </c>
      <c r="AD211" s="23">
        <v>32835</v>
      </c>
      <c r="AE211" s="20">
        <v>43.3</v>
      </c>
      <c r="AF211" s="23">
        <v>8691</v>
      </c>
      <c r="AG211" s="23">
        <v>34897</v>
      </c>
      <c r="AH211" s="20">
        <v>24.9</v>
      </c>
      <c r="AI211" s="23">
        <v>18539</v>
      </c>
      <c r="AJ211" s="23">
        <v>33384</v>
      </c>
      <c r="AK211" s="20">
        <v>55.5</v>
      </c>
      <c r="AL211" s="23">
        <v>1511</v>
      </c>
      <c r="AM211" s="23">
        <v>40352</v>
      </c>
      <c r="AN211" s="20">
        <v>3.7</v>
      </c>
      <c r="AO211" s="23">
        <v>6791</v>
      </c>
      <c r="AP211" s="23">
        <v>33652</v>
      </c>
      <c r="AQ211" s="20">
        <v>20.2</v>
      </c>
      <c r="AR211" s="23">
        <v>15786</v>
      </c>
      <c r="AS211" s="23">
        <v>21285</v>
      </c>
      <c r="AT211" s="20">
        <v>74.2</v>
      </c>
      <c r="AU211" s="20">
        <v>1057</v>
      </c>
      <c r="AV211" s="23">
        <v>18608</v>
      </c>
      <c r="AW211" s="20">
        <v>5.7</v>
      </c>
      <c r="AX211" s="20">
        <v>179</v>
      </c>
      <c r="AY211" s="23">
        <v>21108</v>
      </c>
      <c r="AZ211" s="20">
        <v>0.8</v>
      </c>
      <c r="BA211" s="20">
        <v>22</v>
      </c>
      <c r="BB211" s="23">
        <v>16090</v>
      </c>
      <c r="BC211" s="20">
        <v>0.1</v>
      </c>
      <c r="BE211" s="35"/>
      <c r="BF211" s="1" t="str">
        <f t="shared" si="3152"/>
        <v>明細部</v>
      </c>
      <c r="BG211" s="1" t="str">
        <f t="shared" si="3153"/>
        <v>同規模</v>
      </c>
      <c r="BH211" s="1">
        <f t="shared" si="3154"/>
        <v>72</v>
      </c>
      <c r="BI211" s="1" t="str">
        <f t="shared" si="3155"/>
        <v>女</v>
      </c>
      <c r="BJ211" s="1">
        <f t="shared" si="3156"/>
        <v>25093</v>
      </c>
      <c r="BK211" s="1">
        <f t="shared" si="3157"/>
        <v>44157</v>
      </c>
      <c r="BL211" s="1">
        <f t="shared" si="3158"/>
        <v>56.8</v>
      </c>
      <c r="CG211" s="1">
        <f t="shared" si="3159"/>
        <v>3603</v>
      </c>
      <c r="CH211" s="1">
        <f t="shared" si="3160"/>
        <v>45271</v>
      </c>
      <c r="CI211" s="1">
        <f t="shared" si="3161"/>
        <v>8</v>
      </c>
      <c r="DD211" s="1">
        <f t="shared" si="3162"/>
        <v>713</v>
      </c>
      <c r="DE211" s="1">
        <f t="shared" si="3163"/>
        <v>41314</v>
      </c>
      <c r="DF211" s="1">
        <f t="shared" si="3164"/>
        <v>1.7</v>
      </c>
      <c r="EA211" s="1">
        <f t="shared" si="3165"/>
        <v>896</v>
      </c>
      <c r="EB211" s="1">
        <f t="shared" si="3166"/>
        <v>28545</v>
      </c>
      <c r="EC211" s="1">
        <f t="shared" si="3167"/>
        <v>3.1</v>
      </c>
      <c r="EX211" s="1">
        <f t="shared" si="3168"/>
        <v>2287</v>
      </c>
      <c r="EY211" s="1">
        <f t="shared" si="3169"/>
        <v>34447</v>
      </c>
      <c r="EZ211" s="1">
        <f t="shared" si="3170"/>
        <v>6.6</v>
      </c>
      <c r="FU211" s="1">
        <f t="shared" si="3171"/>
        <v>4089</v>
      </c>
      <c r="FV211" s="1">
        <f t="shared" si="3172"/>
        <v>32239</v>
      </c>
      <c r="FW211" s="1">
        <f t="shared" si="3173"/>
        <v>12.7</v>
      </c>
      <c r="GR211" s="1">
        <f t="shared" si="3174"/>
        <v>8773</v>
      </c>
      <c r="GS211" s="1">
        <f t="shared" si="3175"/>
        <v>38882</v>
      </c>
      <c r="GT211" s="1">
        <f t="shared" si="3176"/>
        <v>22.6</v>
      </c>
      <c r="HO211" s="1">
        <f t="shared" si="3177"/>
        <v>9770</v>
      </c>
      <c r="HP211" s="1">
        <f t="shared" si="3178"/>
        <v>40974</v>
      </c>
      <c r="HQ211" s="1">
        <f t="shared" si="3179"/>
        <v>23.8</v>
      </c>
      <c r="IL211" s="1">
        <f t="shared" si="3180"/>
        <v>14232</v>
      </c>
      <c r="IM211" s="1">
        <f t="shared" si="3181"/>
        <v>32835</v>
      </c>
      <c r="IN211" s="1">
        <f t="shared" si="3182"/>
        <v>43.3</v>
      </c>
      <c r="JI211" s="1">
        <f t="shared" si="3183"/>
        <v>8691</v>
      </c>
      <c r="JJ211" s="1">
        <f t="shared" si="3184"/>
        <v>34897</v>
      </c>
      <c r="JK211" s="1">
        <f t="shared" si="3185"/>
        <v>24.9</v>
      </c>
      <c r="KF211" s="1">
        <f t="shared" si="3186"/>
        <v>18539</v>
      </c>
      <c r="KG211" s="1">
        <f t="shared" si="3187"/>
        <v>33384</v>
      </c>
      <c r="KH211" s="1">
        <f t="shared" si="3188"/>
        <v>55.5</v>
      </c>
      <c r="LC211" s="1">
        <f t="shared" si="3189"/>
        <v>1511</v>
      </c>
      <c r="LD211" s="1">
        <f t="shared" si="3190"/>
        <v>40352</v>
      </c>
      <c r="LE211" s="1">
        <f t="shared" si="3191"/>
        <v>3.7</v>
      </c>
      <c r="LZ211" s="1">
        <f t="shared" si="3192"/>
        <v>6791</v>
      </c>
      <c r="MA211" s="1">
        <f t="shared" si="3193"/>
        <v>33652</v>
      </c>
      <c r="MB211" s="1">
        <f t="shared" si="3194"/>
        <v>20.2</v>
      </c>
      <c r="MW211" s="1">
        <f t="shared" si="3195"/>
        <v>15786</v>
      </c>
      <c r="MX211" s="1">
        <f t="shared" si="3196"/>
        <v>21285</v>
      </c>
      <c r="MY211" s="1">
        <f t="shared" si="3197"/>
        <v>74.2</v>
      </c>
      <c r="NT211" s="1">
        <f t="shared" si="3198"/>
        <v>1057</v>
      </c>
      <c r="NU211" s="1">
        <f t="shared" si="3199"/>
        <v>18608</v>
      </c>
      <c r="NV211" s="1">
        <f t="shared" si="3200"/>
        <v>5.7</v>
      </c>
      <c r="OQ211" s="1">
        <f t="shared" si="3201"/>
        <v>179</v>
      </c>
      <c r="OR211" s="1">
        <f t="shared" si="3202"/>
        <v>21108</v>
      </c>
      <c r="OS211" s="1">
        <f t="shared" si="3203"/>
        <v>0.8</v>
      </c>
      <c r="PN211" s="1">
        <f t="shared" si="3204"/>
        <v>22</v>
      </c>
      <c r="PO211" s="1">
        <f t="shared" si="3205"/>
        <v>16090</v>
      </c>
      <c r="PP211" s="1">
        <f t="shared" si="3206"/>
        <v>0.1</v>
      </c>
    </row>
    <row r="212" spans="1:432">
      <c r="A212" s="20" t="s">
        <v>13</v>
      </c>
      <c r="B212" s="20" t="s">
        <v>18</v>
      </c>
      <c r="C212" s="20">
        <v>73</v>
      </c>
      <c r="D212" s="20" t="s">
        <v>16</v>
      </c>
      <c r="E212" s="23">
        <v>20880</v>
      </c>
      <c r="F212" s="23">
        <v>34048</v>
      </c>
      <c r="G212" s="20">
        <v>61.3</v>
      </c>
      <c r="H212" s="23">
        <v>3345</v>
      </c>
      <c r="I212" s="23">
        <v>29888</v>
      </c>
      <c r="J212" s="20">
        <v>11.2</v>
      </c>
      <c r="K212" s="20">
        <v>552</v>
      </c>
      <c r="L212" s="23">
        <v>34864</v>
      </c>
      <c r="M212" s="20">
        <v>1.6</v>
      </c>
      <c r="N212" s="20">
        <v>928</v>
      </c>
      <c r="O212" s="23">
        <v>27568</v>
      </c>
      <c r="P212" s="20">
        <v>3.4</v>
      </c>
      <c r="Q212" s="23">
        <v>2351</v>
      </c>
      <c r="R212" s="23">
        <v>25807</v>
      </c>
      <c r="S212" s="20">
        <v>9.1</v>
      </c>
      <c r="T212" s="23">
        <v>3377</v>
      </c>
      <c r="U212" s="23">
        <v>25185</v>
      </c>
      <c r="V212" s="20">
        <v>13.4</v>
      </c>
      <c r="W212" s="23">
        <v>6024</v>
      </c>
      <c r="X212" s="23">
        <v>35064</v>
      </c>
      <c r="Y212" s="20">
        <v>17.2</v>
      </c>
      <c r="Z212" s="23">
        <v>9478</v>
      </c>
      <c r="AA212" s="23">
        <v>38529</v>
      </c>
      <c r="AB212" s="20">
        <v>24.6</v>
      </c>
      <c r="AC212" s="23">
        <v>13268</v>
      </c>
      <c r="AD212" s="23">
        <v>29004</v>
      </c>
      <c r="AE212" s="20">
        <v>45.7</v>
      </c>
      <c r="AF212" s="23">
        <v>6736</v>
      </c>
      <c r="AG212" s="23">
        <v>32477</v>
      </c>
      <c r="AH212" s="20">
        <v>20.7</v>
      </c>
      <c r="AI212" s="23">
        <v>16705</v>
      </c>
      <c r="AJ212" s="23">
        <v>26448</v>
      </c>
      <c r="AK212" s="20">
        <v>63.2</v>
      </c>
      <c r="AL212" s="23">
        <v>1291</v>
      </c>
      <c r="AM212" s="23">
        <v>37377</v>
      </c>
      <c r="AN212" s="20">
        <v>3.5</v>
      </c>
      <c r="AO212" s="23">
        <v>4176</v>
      </c>
      <c r="AP212" s="23">
        <v>35555</v>
      </c>
      <c r="AQ212" s="20">
        <v>11.7</v>
      </c>
      <c r="AR212" s="23">
        <v>16453</v>
      </c>
      <c r="AS212" s="23">
        <v>14636</v>
      </c>
      <c r="AT212" s="20">
        <v>112.4</v>
      </c>
      <c r="AU212" s="20">
        <v>750</v>
      </c>
      <c r="AV212" s="23">
        <v>13665</v>
      </c>
      <c r="AW212" s="20">
        <v>5.5</v>
      </c>
      <c r="AX212" s="20">
        <v>83</v>
      </c>
      <c r="AY212" s="23">
        <v>15109</v>
      </c>
      <c r="AZ212" s="20">
        <v>0.5</v>
      </c>
      <c r="BA212" s="20">
        <v>25</v>
      </c>
      <c r="BB212" s="23">
        <v>13314</v>
      </c>
      <c r="BC212" s="20">
        <v>0.2</v>
      </c>
      <c r="BE212" s="35"/>
      <c r="BF212" s="1" t="str">
        <f t="shared" si="3152"/>
        <v>明細部</v>
      </c>
      <c r="BG212" s="1" t="str">
        <f t="shared" si="3153"/>
        <v>同規模</v>
      </c>
      <c r="BH212" s="1">
        <f t="shared" si="3154"/>
        <v>73</v>
      </c>
      <c r="BI212" s="1" t="str">
        <f t="shared" si="3155"/>
        <v>女</v>
      </c>
      <c r="BJ212" s="1">
        <f t="shared" si="3156"/>
        <v>20880</v>
      </c>
      <c r="BK212" s="1">
        <f t="shared" si="3157"/>
        <v>34048</v>
      </c>
      <c r="BL212" s="1">
        <f t="shared" si="3158"/>
        <v>61.3</v>
      </c>
      <c r="CG212" s="1">
        <f t="shared" si="3159"/>
        <v>3345</v>
      </c>
      <c r="CH212" s="1">
        <f t="shared" si="3160"/>
        <v>29888</v>
      </c>
      <c r="CI212" s="1">
        <f t="shared" si="3161"/>
        <v>11.2</v>
      </c>
      <c r="DD212" s="1">
        <f t="shared" si="3162"/>
        <v>552</v>
      </c>
      <c r="DE212" s="1">
        <f t="shared" si="3163"/>
        <v>34864</v>
      </c>
      <c r="DF212" s="1">
        <f t="shared" si="3164"/>
        <v>1.6</v>
      </c>
      <c r="EA212" s="1">
        <f t="shared" si="3165"/>
        <v>928</v>
      </c>
      <c r="EB212" s="1">
        <f t="shared" si="3166"/>
        <v>27568</v>
      </c>
      <c r="EC212" s="1">
        <f t="shared" si="3167"/>
        <v>3.4</v>
      </c>
      <c r="EX212" s="1">
        <f t="shared" si="3168"/>
        <v>2351</v>
      </c>
      <c r="EY212" s="1">
        <f t="shared" si="3169"/>
        <v>25807</v>
      </c>
      <c r="EZ212" s="1">
        <f t="shared" si="3170"/>
        <v>9.1</v>
      </c>
      <c r="FU212" s="1">
        <f t="shared" si="3171"/>
        <v>3377</v>
      </c>
      <c r="FV212" s="1">
        <f t="shared" si="3172"/>
        <v>25185</v>
      </c>
      <c r="FW212" s="1">
        <f t="shared" si="3173"/>
        <v>13.4</v>
      </c>
      <c r="GR212" s="1">
        <f t="shared" si="3174"/>
        <v>6024</v>
      </c>
      <c r="GS212" s="1">
        <f t="shared" si="3175"/>
        <v>35064</v>
      </c>
      <c r="GT212" s="1">
        <f t="shared" si="3176"/>
        <v>17.2</v>
      </c>
      <c r="HO212" s="1">
        <f t="shared" si="3177"/>
        <v>9478</v>
      </c>
      <c r="HP212" s="1">
        <f t="shared" si="3178"/>
        <v>38529</v>
      </c>
      <c r="HQ212" s="1">
        <f t="shared" si="3179"/>
        <v>24.6</v>
      </c>
      <c r="IL212" s="1">
        <f t="shared" si="3180"/>
        <v>13268</v>
      </c>
      <c r="IM212" s="1">
        <f t="shared" si="3181"/>
        <v>29004</v>
      </c>
      <c r="IN212" s="1">
        <f t="shared" si="3182"/>
        <v>45.7</v>
      </c>
      <c r="JI212" s="1">
        <f t="shared" si="3183"/>
        <v>6736</v>
      </c>
      <c r="JJ212" s="1">
        <f t="shared" si="3184"/>
        <v>32477</v>
      </c>
      <c r="JK212" s="1">
        <f t="shared" si="3185"/>
        <v>20.7</v>
      </c>
      <c r="KF212" s="1">
        <f t="shared" si="3186"/>
        <v>16705</v>
      </c>
      <c r="KG212" s="1">
        <f t="shared" si="3187"/>
        <v>26448</v>
      </c>
      <c r="KH212" s="1">
        <f t="shared" si="3188"/>
        <v>63.2</v>
      </c>
      <c r="LC212" s="1">
        <f t="shared" si="3189"/>
        <v>1291</v>
      </c>
      <c r="LD212" s="1">
        <f t="shared" si="3190"/>
        <v>37377</v>
      </c>
      <c r="LE212" s="1">
        <f t="shared" si="3191"/>
        <v>3.5</v>
      </c>
      <c r="LZ212" s="1">
        <f t="shared" si="3192"/>
        <v>4176</v>
      </c>
      <c r="MA212" s="1">
        <f t="shared" si="3193"/>
        <v>35555</v>
      </c>
      <c r="MB212" s="1">
        <f t="shared" si="3194"/>
        <v>11.7</v>
      </c>
      <c r="MW212" s="1">
        <f t="shared" si="3195"/>
        <v>16453</v>
      </c>
      <c r="MX212" s="1">
        <f t="shared" si="3196"/>
        <v>14636</v>
      </c>
      <c r="MY212" s="1">
        <f t="shared" si="3197"/>
        <v>112.4</v>
      </c>
      <c r="NT212" s="1">
        <f t="shared" si="3198"/>
        <v>750</v>
      </c>
      <c r="NU212" s="1">
        <f t="shared" si="3199"/>
        <v>13665</v>
      </c>
      <c r="NV212" s="1">
        <f t="shared" si="3200"/>
        <v>5.5</v>
      </c>
      <c r="OQ212" s="1">
        <f t="shared" si="3201"/>
        <v>83</v>
      </c>
      <c r="OR212" s="1">
        <f t="shared" si="3202"/>
        <v>15109</v>
      </c>
      <c r="OS212" s="1">
        <f t="shared" si="3203"/>
        <v>0.5</v>
      </c>
      <c r="PN212" s="1">
        <f t="shared" si="3204"/>
        <v>25</v>
      </c>
      <c r="PO212" s="1">
        <f t="shared" si="3205"/>
        <v>13314</v>
      </c>
      <c r="PP212" s="1">
        <f t="shared" si="3206"/>
        <v>0.2</v>
      </c>
    </row>
    <row r="213" spans="1:432">
      <c r="A213" s="20" t="s">
        <v>13</v>
      </c>
      <c r="B213" s="20" t="s">
        <v>18</v>
      </c>
      <c r="C213" s="20">
        <v>74</v>
      </c>
      <c r="D213" s="20" t="s">
        <v>16</v>
      </c>
      <c r="E213" s="23">
        <v>22562</v>
      </c>
      <c r="F213" s="23">
        <v>35946</v>
      </c>
      <c r="G213" s="20">
        <v>62.8</v>
      </c>
      <c r="H213" s="23">
        <v>3827</v>
      </c>
      <c r="I213" s="23">
        <v>31994</v>
      </c>
      <c r="J213" s="20">
        <v>12</v>
      </c>
      <c r="K213" s="20">
        <v>593</v>
      </c>
      <c r="L213" s="23">
        <v>36719</v>
      </c>
      <c r="M213" s="20">
        <v>1.6</v>
      </c>
      <c r="N213" s="20">
        <v>800</v>
      </c>
      <c r="O213" s="23">
        <v>24079</v>
      </c>
      <c r="P213" s="20">
        <v>3.3</v>
      </c>
      <c r="Q213" s="23">
        <v>2094</v>
      </c>
      <c r="R213" s="23">
        <v>22561</v>
      </c>
      <c r="S213" s="20">
        <v>9.3000000000000007</v>
      </c>
      <c r="T213" s="23">
        <v>3252</v>
      </c>
      <c r="U213" s="23">
        <v>31684</v>
      </c>
      <c r="V213" s="20">
        <v>10.3</v>
      </c>
      <c r="W213" s="23">
        <v>5109</v>
      </c>
      <c r="X213" s="23">
        <v>31497</v>
      </c>
      <c r="Y213" s="20">
        <v>16.2</v>
      </c>
      <c r="Z213" s="23">
        <v>6782</v>
      </c>
      <c r="AA213" s="23">
        <v>28011</v>
      </c>
      <c r="AB213" s="20">
        <v>24.2</v>
      </c>
      <c r="AC213" s="23">
        <v>10914</v>
      </c>
      <c r="AD213" s="23">
        <v>26709</v>
      </c>
      <c r="AE213" s="20">
        <v>40.9</v>
      </c>
      <c r="AF213" s="23">
        <v>5857</v>
      </c>
      <c r="AG213" s="23">
        <v>22349</v>
      </c>
      <c r="AH213" s="20">
        <v>26.2</v>
      </c>
      <c r="AI213" s="23">
        <v>14875</v>
      </c>
      <c r="AJ213" s="23">
        <v>26772</v>
      </c>
      <c r="AK213" s="20">
        <v>55.6</v>
      </c>
      <c r="AL213" s="23">
        <v>1069</v>
      </c>
      <c r="AM213" s="23">
        <v>33878</v>
      </c>
      <c r="AN213" s="20">
        <v>3.2</v>
      </c>
      <c r="AO213" s="23">
        <v>4435</v>
      </c>
      <c r="AP213" s="23">
        <v>29173</v>
      </c>
      <c r="AQ213" s="20">
        <v>15.2</v>
      </c>
      <c r="AR213" s="23">
        <v>12541</v>
      </c>
      <c r="AS213" s="23">
        <v>13355</v>
      </c>
      <c r="AT213" s="20">
        <v>93.9</v>
      </c>
      <c r="AU213" s="20">
        <v>774</v>
      </c>
      <c r="AV213" s="23">
        <v>15913</v>
      </c>
      <c r="AW213" s="20">
        <v>4.9000000000000004</v>
      </c>
      <c r="AX213" s="20">
        <v>93</v>
      </c>
      <c r="AY213" s="23">
        <v>12203</v>
      </c>
      <c r="AZ213" s="20">
        <v>0.8</v>
      </c>
      <c r="BA213" s="20">
        <v>14</v>
      </c>
      <c r="BB213" s="23">
        <v>11750</v>
      </c>
      <c r="BC213" s="20">
        <v>0.1</v>
      </c>
      <c r="BE213" s="35"/>
      <c r="BF213" s="1" t="str">
        <f t="shared" si="3152"/>
        <v>明細部</v>
      </c>
      <c r="BG213" s="1" t="str">
        <f t="shared" si="3153"/>
        <v>同規模</v>
      </c>
      <c r="BH213" s="1">
        <f t="shared" si="3154"/>
        <v>74</v>
      </c>
      <c r="BI213" s="1" t="str">
        <f t="shared" si="3155"/>
        <v>女</v>
      </c>
      <c r="BJ213" s="1">
        <f t="shared" si="3156"/>
        <v>22562</v>
      </c>
      <c r="BK213" s="1">
        <f t="shared" si="3157"/>
        <v>35946</v>
      </c>
      <c r="BL213" s="1">
        <f t="shared" si="3158"/>
        <v>62.8</v>
      </c>
      <c r="CG213" s="1">
        <f t="shared" si="3159"/>
        <v>3827</v>
      </c>
      <c r="CH213" s="1">
        <f t="shared" si="3160"/>
        <v>31994</v>
      </c>
      <c r="CI213" s="1">
        <f t="shared" si="3161"/>
        <v>12</v>
      </c>
      <c r="DD213" s="1">
        <f t="shared" si="3162"/>
        <v>593</v>
      </c>
      <c r="DE213" s="1">
        <f t="shared" si="3163"/>
        <v>36719</v>
      </c>
      <c r="DF213" s="1">
        <f t="shared" si="3164"/>
        <v>1.6</v>
      </c>
      <c r="EA213" s="1">
        <f t="shared" si="3165"/>
        <v>800</v>
      </c>
      <c r="EB213" s="1">
        <f t="shared" si="3166"/>
        <v>24079</v>
      </c>
      <c r="EC213" s="1">
        <f t="shared" si="3167"/>
        <v>3.3</v>
      </c>
      <c r="EX213" s="1">
        <f t="shared" si="3168"/>
        <v>2094</v>
      </c>
      <c r="EY213" s="1">
        <f t="shared" si="3169"/>
        <v>22561</v>
      </c>
      <c r="EZ213" s="1">
        <f t="shared" si="3170"/>
        <v>9.3000000000000007</v>
      </c>
      <c r="FU213" s="1">
        <f t="shared" si="3171"/>
        <v>3252</v>
      </c>
      <c r="FV213" s="1">
        <f t="shared" si="3172"/>
        <v>31684</v>
      </c>
      <c r="FW213" s="1">
        <f t="shared" si="3173"/>
        <v>10.3</v>
      </c>
      <c r="GR213" s="1">
        <f t="shared" si="3174"/>
        <v>5109</v>
      </c>
      <c r="GS213" s="1">
        <f t="shared" si="3175"/>
        <v>31497</v>
      </c>
      <c r="GT213" s="1">
        <f t="shared" si="3176"/>
        <v>16.2</v>
      </c>
      <c r="HO213" s="1">
        <f t="shared" si="3177"/>
        <v>6782</v>
      </c>
      <c r="HP213" s="1">
        <f t="shared" si="3178"/>
        <v>28011</v>
      </c>
      <c r="HQ213" s="1">
        <f t="shared" si="3179"/>
        <v>24.2</v>
      </c>
      <c r="IL213" s="1">
        <f t="shared" si="3180"/>
        <v>10914</v>
      </c>
      <c r="IM213" s="1">
        <f t="shared" si="3181"/>
        <v>26709</v>
      </c>
      <c r="IN213" s="1">
        <f t="shared" si="3182"/>
        <v>40.9</v>
      </c>
      <c r="JI213" s="1">
        <f t="shared" si="3183"/>
        <v>5857</v>
      </c>
      <c r="JJ213" s="1">
        <f t="shared" si="3184"/>
        <v>22349</v>
      </c>
      <c r="JK213" s="1">
        <f t="shared" si="3185"/>
        <v>26.2</v>
      </c>
      <c r="KF213" s="1">
        <f t="shared" si="3186"/>
        <v>14875</v>
      </c>
      <c r="KG213" s="1">
        <f t="shared" si="3187"/>
        <v>26772</v>
      </c>
      <c r="KH213" s="1">
        <f t="shared" si="3188"/>
        <v>55.6</v>
      </c>
      <c r="LC213" s="1">
        <f t="shared" si="3189"/>
        <v>1069</v>
      </c>
      <c r="LD213" s="1">
        <f t="shared" si="3190"/>
        <v>33878</v>
      </c>
      <c r="LE213" s="1">
        <f t="shared" si="3191"/>
        <v>3.2</v>
      </c>
      <c r="LZ213" s="1">
        <f t="shared" si="3192"/>
        <v>4435</v>
      </c>
      <c r="MA213" s="1">
        <f t="shared" si="3193"/>
        <v>29173</v>
      </c>
      <c r="MB213" s="1">
        <f t="shared" si="3194"/>
        <v>15.2</v>
      </c>
      <c r="MW213" s="1">
        <f t="shared" si="3195"/>
        <v>12541</v>
      </c>
      <c r="MX213" s="1">
        <f t="shared" si="3196"/>
        <v>13355</v>
      </c>
      <c r="MY213" s="1">
        <f t="shared" si="3197"/>
        <v>93.9</v>
      </c>
      <c r="NT213" s="1">
        <f t="shared" si="3198"/>
        <v>774</v>
      </c>
      <c r="NU213" s="1">
        <f t="shared" si="3199"/>
        <v>15913</v>
      </c>
      <c r="NV213" s="1">
        <f t="shared" si="3200"/>
        <v>4.9000000000000004</v>
      </c>
      <c r="OQ213" s="1">
        <f t="shared" si="3201"/>
        <v>93</v>
      </c>
      <c r="OR213" s="1">
        <f t="shared" si="3202"/>
        <v>12203</v>
      </c>
      <c r="OS213" s="1">
        <f t="shared" si="3203"/>
        <v>0.8</v>
      </c>
      <c r="PN213" s="1">
        <f t="shared" si="3204"/>
        <v>14</v>
      </c>
      <c r="PO213" s="1">
        <f t="shared" si="3205"/>
        <v>11750</v>
      </c>
      <c r="PP213" s="1">
        <f t="shared" si="3206"/>
        <v>0.1</v>
      </c>
    </row>
    <row r="214" spans="1:432">
      <c r="A214" s="20" t="s">
        <v>13</v>
      </c>
      <c r="B214" s="20" t="s">
        <v>19</v>
      </c>
      <c r="C214" s="20">
        <v>40</v>
      </c>
      <c r="D214" s="20" t="s">
        <v>15</v>
      </c>
      <c r="E214" s="23">
        <v>1666</v>
      </c>
      <c r="F214" s="23">
        <v>26018</v>
      </c>
      <c r="G214" s="20">
        <v>6.4</v>
      </c>
      <c r="H214" s="20">
        <v>536</v>
      </c>
      <c r="I214" s="23">
        <v>32495</v>
      </c>
      <c r="J214" s="20">
        <v>1.6</v>
      </c>
      <c r="K214" s="23">
        <v>13805</v>
      </c>
      <c r="L214" s="23">
        <v>27294</v>
      </c>
      <c r="M214" s="20">
        <v>50.6</v>
      </c>
      <c r="N214" s="23">
        <v>7211</v>
      </c>
      <c r="O214" s="23">
        <v>30147</v>
      </c>
      <c r="P214" s="20">
        <v>23.9</v>
      </c>
      <c r="Q214" s="23">
        <v>6776</v>
      </c>
      <c r="R214" s="23">
        <v>27651</v>
      </c>
      <c r="S214" s="20">
        <v>24.5</v>
      </c>
      <c r="T214" s="23">
        <v>10548</v>
      </c>
      <c r="U214" s="23">
        <v>28268</v>
      </c>
      <c r="V214" s="20">
        <v>37.299999999999997</v>
      </c>
      <c r="W214" s="23">
        <v>10660</v>
      </c>
      <c r="X214" s="23">
        <v>24483</v>
      </c>
      <c r="Y214" s="20">
        <v>43.5</v>
      </c>
      <c r="Z214" s="23">
        <v>12678</v>
      </c>
      <c r="AA214" s="23">
        <v>26294</v>
      </c>
      <c r="AB214" s="20">
        <v>48.2</v>
      </c>
      <c r="AC214" s="23">
        <v>14051</v>
      </c>
      <c r="AD214" s="23">
        <v>27479</v>
      </c>
      <c r="AE214" s="20">
        <v>51.1</v>
      </c>
      <c r="AF214" s="23">
        <v>7682</v>
      </c>
      <c r="AG214" s="23">
        <v>24665</v>
      </c>
      <c r="AH214" s="20">
        <v>31.1</v>
      </c>
      <c r="AI214" s="23">
        <v>17927</v>
      </c>
      <c r="AJ214" s="23">
        <v>21598</v>
      </c>
      <c r="AK214" s="20">
        <v>83</v>
      </c>
      <c r="AL214" s="23">
        <v>9659</v>
      </c>
      <c r="AM214" s="23">
        <v>26448</v>
      </c>
      <c r="AN214" s="20">
        <v>36.5</v>
      </c>
      <c r="AO214" s="23">
        <v>8048</v>
      </c>
      <c r="AP214" s="23">
        <v>30763</v>
      </c>
      <c r="AQ214" s="20">
        <v>26.2</v>
      </c>
      <c r="AR214" s="23">
        <v>8435</v>
      </c>
      <c r="AS214" s="23">
        <v>18976</v>
      </c>
      <c r="AT214" s="20">
        <v>44.5</v>
      </c>
      <c r="AU214" s="23">
        <v>6938</v>
      </c>
      <c r="AV214" s="23">
        <v>19055</v>
      </c>
      <c r="AW214" s="20">
        <v>36.4</v>
      </c>
      <c r="AX214" s="23">
        <v>3030</v>
      </c>
      <c r="AY214" s="23">
        <v>18809</v>
      </c>
      <c r="AZ214" s="20">
        <v>16.100000000000001</v>
      </c>
      <c r="BA214" s="23">
        <v>2156</v>
      </c>
      <c r="BB214" s="23">
        <v>23989</v>
      </c>
      <c r="BC214" s="20">
        <v>9</v>
      </c>
      <c r="BE214" s="35"/>
      <c r="BF214" s="1" t="str">
        <f t="shared" si="3152"/>
        <v>明細部</v>
      </c>
      <c r="BG214" s="1" t="str">
        <f t="shared" si="3153"/>
        <v>国</v>
      </c>
      <c r="BH214" s="1">
        <f t="shared" si="3154"/>
        <v>40</v>
      </c>
      <c r="BI214" s="1" t="str">
        <f t="shared" si="3155"/>
        <v>男</v>
      </c>
      <c r="BJ214" s="1">
        <f t="shared" si="3156"/>
        <v>1666</v>
      </c>
      <c r="BK214" s="1">
        <f t="shared" si="3157"/>
        <v>26018</v>
      </c>
      <c r="BL214" s="1">
        <f t="shared" si="3158"/>
        <v>6.4</v>
      </c>
      <c r="CG214" s="1">
        <f t="shared" si="3159"/>
        <v>536</v>
      </c>
      <c r="CH214" s="1">
        <f t="shared" si="3160"/>
        <v>32495</v>
      </c>
      <c r="CI214" s="1">
        <f t="shared" si="3161"/>
        <v>1.6</v>
      </c>
      <c r="DD214" s="1">
        <f t="shared" si="3162"/>
        <v>13805</v>
      </c>
      <c r="DE214" s="1">
        <f t="shared" si="3163"/>
        <v>27294</v>
      </c>
      <c r="DF214" s="1">
        <f t="shared" si="3164"/>
        <v>50.6</v>
      </c>
      <c r="EA214" s="1">
        <f t="shared" si="3165"/>
        <v>7211</v>
      </c>
      <c r="EB214" s="1">
        <f t="shared" si="3166"/>
        <v>30147</v>
      </c>
      <c r="EC214" s="1">
        <f t="shared" si="3167"/>
        <v>23.9</v>
      </c>
      <c r="EX214" s="1">
        <f t="shared" si="3168"/>
        <v>6776</v>
      </c>
      <c r="EY214" s="1">
        <f t="shared" si="3169"/>
        <v>27651</v>
      </c>
      <c r="EZ214" s="1">
        <f t="shared" si="3170"/>
        <v>24.5</v>
      </c>
      <c r="FU214" s="1">
        <f t="shared" si="3171"/>
        <v>10548</v>
      </c>
      <c r="FV214" s="1">
        <f t="shared" si="3172"/>
        <v>28268</v>
      </c>
      <c r="FW214" s="1">
        <f t="shared" si="3173"/>
        <v>37.299999999999997</v>
      </c>
      <c r="GR214" s="1">
        <f t="shared" si="3174"/>
        <v>10660</v>
      </c>
      <c r="GS214" s="1">
        <f t="shared" si="3175"/>
        <v>24483</v>
      </c>
      <c r="GT214" s="1">
        <f t="shared" si="3176"/>
        <v>43.5</v>
      </c>
      <c r="HO214" s="1">
        <f t="shared" si="3177"/>
        <v>12678</v>
      </c>
      <c r="HP214" s="1">
        <f t="shared" si="3178"/>
        <v>26294</v>
      </c>
      <c r="HQ214" s="1">
        <f t="shared" si="3179"/>
        <v>48.2</v>
      </c>
      <c r="IL214" s="1">
        <f t="shared" si="3180"/>
        <v>14051</v>
      </c>
      <c r="IM214" s="1">
        <f t="shared" si="3181"/>
        <v>27479</v>
      </c>
      <c r="IN214" s="1">
        <f t="shared" si="3182"/>
        <v>51.1</v>
      </c>
      <c r="JI214" s="1">
        <f t="shared" si="3183"/>
        <v>7682</v>
      </c>
      <c r="JJ214" s="1">
        <f t="shared" si="3184"/>
        <v>24665</v>
      </c>
      <c r="JK214" s="1">
        <f t="shared" si="3185"/>
        <v>31.1</v>
      </c>
      <c r="KF214" s="1">
        <f t="shared" si="3186"/>
        <v>17927</v>
      </c>
      <c r="KG214" s="1">
        <f t="shared" si="3187"/>
        <v>21598</v>
      </c>
      <c r="KH214" s="1">
        <f t="shared" si="3188"/>
        <v>83</v>
      </c>
      <c r="LC214" s="1">
        <f t="shared" si="3189"/>
        <v>9659</v>
      </c>
      <c r="LD214" s="1">
        <f t="shared" si="3190"/>
        <v>26448</v>
      </c>
      <c r="LE214" s="1">
        <f t="shared" si="3191"/>
        <v>36.5</v>
      </c>
      <c r="LZ214" s="1">
        <f t="shared" si="3192"/>
        <v>8048</v>
      </c>
      <c r="MA214" s="1">
        <f t="shared" si="3193"/>
        <v>30763</v>
      </c>
      <c r="MB214" s="1">
        <f t="shared" si="3194"/>
        <v>26.2</v>
      </c>
      <c r="MW214" s="1">
        <f t="shared" si="3195"/>
        <v>8435</v>
      </c>
      <c r="MX214" s="1">
        <f t="shared" si="3196"/>
        <v>18976</v>
      </c>
      <c r="MY214" s="1">
        <f t="shared" si="3197"/>
        <v>44.5</v>
      </c>
      <c r="NT214" s="1">
        <f t="shared" si="3198"/>
        <v>6938</v>
      </c>
      <c r="NU214" s="1">
        <f t="shared" si="3199"/>
        <v>19055</v>
      </c>
      <c r="NV214" s="1">
        <f t="shared" si="3200"/>
        <v>36.4</v>
      </c>
      <c r="OQ214" s="1">
        <f t="shared" si="3201"/>
        <v>3030</v>
      </c>
      <c r="OR214" s="1">
        <f t="shared" si="3202"/>
        <v>18809</v>
      </c>
      <c r="OS214" s="1">
        <f t="shared" si="3203"/>
        <v>16.100000000000001</v>
      </c>
      <c r="PN214" s="1">
        <f t="shared" si="3204"/>
        <v>2156</v>
      </c>
      <c r="PO214" s="1">
        <f t="shared" si="3205"/>
        <v>23989</v>
      </c>
      <c r="PP214" s="1">
        <f t="shared" si="3206"/>
        <v>9</v>
      </c>
    </row>
    <row r="215" spans="1:432">
      <c r="A215" s="20" t="s">
        <v>13</v>
      </c>
      <c r="B215" s="20" t="s">
        <v>19</v>
      </c>
      <c r="C215" s="20">
        <v>41</v>
      </c>
      <c r="D215" s="20" t="s">
        <v>15</v>
      </c>
      <c r="E215" s="23">
        <v>2193</v>
      </c>
      <c r="F215" s="23">
        <v>24741</v>
      </c>
      <c r="G215" s="20">
        <v>8.9</v>
      </c>
      <c r="H215" s="20">
        <v>642</v>
      </c>
      <c r="I215" s="23">
        <v>30412</v>
      </c>
      <c r="J215" s="20">
        <v>2.1</v>
      </c>
      <c r="K215" s="23">
        <v>13205</v>
      </c>
      <c r="L215" s="23">
        <v>31847</v>
      </c>
      <c r="M215" s="20">
        <v>41.5</v>
      </c>
      <c r="N215" s="23">
        <v>6775</v>
      </c>
      <c r="O215" s="23">
        <v>20233</v>
      </c>
      <c r="P215" s="20">
        <v>33.5</v>
      </c>
      <c r="Q215" s="23">
        <v>4383</v>
      </c>
      <c r="R215" s="23">
        <v>22955</v>
      </c>
      <c r="S215" s="20">
        <v>19.100000000000001</v>
      </c>
      <c r="T215" s="23">
        <v>9810</v>
      </c>
      <c r="U215" s="23">
        <v>28564</v>
      </c>
      <c r="V215" s="20">
        <v>34.299999999999997</v>
      </c>
      <c r="W215" s="23">
        <v>11734</v>
      </c>
      <c r="X215" s="23">
        <v>26105</v>
      </c>
      <c r="Y215" s="20">
        <v>44.9</v>
      </c>
      <c r="Z215" s="23">
        <v>9030</v>
      </c>
      <c r="AA215" s="23">
        <v>31257</v>
      </c>
      <c r="AB215" s="20">
        <v>28.9</v>
      </c>
      <c r="AC215" s="23">
        <v>10693</v>
      </c>
      <c r="AD215" s="23">
        <v>25846</v>
      </c>
      <c r="AE215" s="20">
        <v>41.4</v>
      </c>
      <c r="AF215" s="23">
        <v>9585</v>
      </c>
      <c r="AG215" s="23">
        <v>28885</v>
      </c>
      <c r="AH215" s="20">
        <v>33.200000000000003</v>
      </c>
      <c r="AI215" s="23">
        <v>18333</v>
      </c>
      <c r="AJ215" s="23">
        <v>22429</v>
      </c>
      <c r="AK215" s="20">
        <v>81.7</v>
      </c>
      <c r="AL215" s="23">
        <v>11393</v>
      </c>
      <c r="AM215" s="23">
        <v>24534</v>
      </c>
      <c r="AN215" s="20">
        <v>46.4</v>
      </c>
      <c r="AO215" s="23">
        <v>8728</v>
      </c>
      <c r="AP215" s="23">
        <v>24131</v>
      </c>
      <c r="AQ215" s="20">
        <v>36.200000000000003</v>
      </c>
      <c r="AR215" s="23">
        <v>9842</v>
      </c>
      <c r="AS215" s="23">
        <v>23315</v>
      </c>
      <c r="AT215" s="20">
        <v>42.2</v>
      </c>
      <c r="AU215" s="23">
        <v>5474</v>
      </c>
      <c r="AV215" s="23">
        <v>24551</v>
      </c>
      <c r="AW215" s="20">
        <v>22.3</v>
      </c>
      <c r="AX215" s="23">
        <v>3280</v>
      </c>
      <c r="AY215" s="23">
        <v>22036</v>
      </c>
      <c r="AZ215" s="20">
        <v>14.9</v>
      </c>
      <c r="BA215" s="23">
        <v>2460</v>
      </c>
      <c r="BB215" s="23">
        <v>17569</v>
      </c>
      <c r="BC215" s="20">
        <v>14</v>
      </c>
      <c r="BE215" s="35"/>
      <c r="BF215" s="1" t="str">
        <f t="shared" si="3152"/>
        <v>明細部</v>
      </c>
      <c r="BG215" s="1" t="str">
        <f t="shared" si="3153"/>
        <v>国</v>
      </c>
      <c r="BH215" s="1">
        <f t="shared" si="3154"/>
        <v>41</v>
      </c>
      <c r="BI215" s="1" t="str">
        <f t="shared" si="3155"/>
        <v>男</v>
      </c>
      <c r="BJ215" s="1">
        <f t="shared" si="3156"/>
        <v>2193</v>
      </c>
      <c r="BK215" s="1">
        <f t="shared" si="3157"/>
        <v>24741</v>
      </c>
      <c r="BL215" s="1">
        <f t="shared" si="3158"/>
        <v>8.9</v>
      </c>
      <c r="CG215" s="1">
        <f t="shared" si="3159"/>
        <v>642</v>
      </c>
      <c r="CH215" s="1">
        <f t="shared" si="3160"/>
        <v>30412</v>
      </c>
      <c r="CI215" s="1">
        <f t="shared" si="3161"/>
        <v>2.1</v>
      </c>
      <c r="DD215" s="1">
        <f t="shared" si="3162"/>
        <v>13205</v>
      </c>
      <c r="DE215" s="1">
        <f t="shared" si="3163"/>
        <v>31847</v>
      </c>
      <c r="DF215" s="1">
        <f t="shared" si="3164"/>
        <v>41.5</v>
      </c>
      <c r="EA215" s="1">
        <f t="shared" si="3165"/>
        <v>6775</v>
      </c>
      <c r="EB215" s="1">
        <f t="shared" si="3166"/>
        <v>20233</v>
      </c>
      <c r="EC215" s="1">
        <f t="shared" si="3167"/>
        <v>33.5</v>
      </c>
      <c r="EX215" s="1">
        <f t="shared" si="3168"/>
        <v>4383</v>
      </c>
      <c r="EY215" s="1">
        <f t="shared" si="3169"/>
        <v>22955</v>
      </c>
      <c r="EZ215" s="1">
        <f t="shared" si="3170"/>
        <v>19.100000000000001</v>
      </c>
      <c r="FU215" s="1">
        <f t="shared" si="3171"/>
        <v>9810</v>
      </c>
      <c r="FV215" s="1">
        <f t="shared" si="3172"/>
        <v>28564</v>
      </c>
      <c r="FW215" s="1">
        <f t="shared" si="3173"/>
        <v>34.299999999999997</v>
      </c>
      <c r="GR215" s="1">
        <f t="shared" si="3174"/>
        <v>11734</v>
      </c>
      <c r="GS215" s="1">
        <f t="shared" si="3175"/>
        <v>26105</v>
      </c>
      <c r="GT215" s="1">
        <f t="shared" si="3176"/>
        <v>44.9</v>
      </c>
      <c r="HO215" s="1">
        <f t="shared" si="3177"/>
        <v>9030</v>
      </c>
      <c r="HP215" s="1">
        <f t="shared" si="3178"/>
        <v>31257</v>
      </c>
      <c r="HQ215" s="1">
        <f t="shared" si="3179"/>
        <v>28.9</v>
      </c>
      <c r="IL215" s="1">
        <f t="shared" si="3180"/>
        <v>10693</v>
      </c>
      <c r="IM215" s="1">
        <f t="shared" si="3181"/>
        <v>25846</v>
      </c>
      <c r="IN215" s="1">
        <f t="shared" si="3182"/>
        <v>41.4</v>
      </c>
      <c r="JI215" s="1">
        <f t="shared" si="3183"/>
        <v>9585</v>
      </c>
      <c r="JJ215" s="1">
        <f t="shared" si="3184"/>
        <v>28885</v>
      </c>
      <c r="JK215" s="1">
        <f t="shared" si="3185"/>
        <v>33.200000000000003</v>
      </c>
      <c r="KF215" s="1">
        <f t="shared" si="3186"/>
        <v>18333</v>
      </c>
      <c r="KG215" s="1">
        <f t="shared" si="3187"/>
        <v>22429</v>
      </c>
      <c r="KH215" s="1">
        <f t="shared" si="3188"/>
        <v>81.7</v>
      </c>
      <c r="LC215" s="1">
        <f t="shared" si="3189"/>
        <v>11393</v>
      </c>
      <c r="LD215" s="1">
        <f t="shared" si="3190"/>
        <v>24534</v>
      </c>
      <c r="LE215" s="1">
        <f t="shared" si="3191"/>
        <v>46.4</v>
      </c>
      <c r="LZ215" s="1">
        <f t="shared" si="3192"/>
        <v>8728</v>
      </c>
      <c r="MA215" s="1">
        <f t="shared" si="3193"/>
        <v>24131</v>
      </c>
      <c r="MB215" s="1">
        <f t="shared" si="3194"/>
        <v>36.200000000000003</v>
      </c>
      <c r="MW215" s="1">
        <f t="shared" si="3195"/>
        <v>9842</v>
      </c>
      <c r="MX215" s="1">
        <f t="shared" si="3196"/>
        <v>23315</v>
      </c>
      <c r="MY215" s="1">
        <f t="shared" si="3197"/>
        <v>42.2</v>
      </c>
      <c r="NT215" s="1">
        <f t="shared" si="3198"/>
        <v>5474</v>
      </c>
      <c r="NU215" s="1">
        <f t="shared" si="3199"/>
        <v>24551</v>
      </c>
      <c r="NV215" s="1">
        <f t="shared" si="3200"/>
        <v>22.3</v>
      </c>
      <c r="OQ215" s="1">
        <f t="shared" si="3201"/>
        <v>3280</v>
      </c>
      <c r="OR215" s="1">
        <f t="shared" si="3202"/>
        <v>22036</v>
      </c>
      <c r="OS215" s="1">
        <f t="shared" si="3203"/>
        <v>14.9</v>
      </c>
      <c r="PN215" s="1">
        <f t="shared" si="3204"/>
        <v>2460</v>
      </c>
      <c r="PO215" s="1">
        <f t="shared" si="3205"/>
        <v>17569</v>
      </c>
      <c r="PP215" s="1">
        <f t="shared" si="3206"/>
        <v>14</v>
      </c>
    </row>
    <row r="216" spans="1:432">
      <c r="A216" s="20" t="s">
        <v>13</v>
      </c>
      <c r="B216" s="20" t="s">
        <v>19</v>
      </c>
      <c r="C216" s="20">
        <v>42</v>
      </c>
      <c r="D216" s="20" t="s">
        <v>15</v>
      </c>
      <c r="E216" s="23">
        <v>2351</v>
      </c>
      <c r="F216" s="23">
        <v>22439</v>
      </c>
      <c r="G216" s="20">
        <v>10.5</v>
      </c>
      <c r="H216" s="20">
        <v>555</v>
      </c>
      <c r="I216" s="23">
        <v>22700</v>
      </c>
      <c r="J216" s="20">
        <v>2.4</v>
      </c>
      <c r="K216" s="23">
        <v>10064</v>
      </c>
      <c r="L216" s="23">
        <v>24601</v>
      </c>
      <c r="M216" s="20">
        <v>40.9</v>
      </c>
      <c r="N216" s="23">
        <v>6313</v>
      </c>
      <c r="O216" s="23">
        <v>22078</v>
      </c>
      <c r="P216" s="20">
        <v>28.6</v>
      </c>
      <c r="Q216" s="23">
        <v>3713</v>
      </c>
      <c r="R216" s="23">
        <v>18704</v>
      </c>
      <c r="S216" s="20">
        <v>19.899999999999999</v>
      </c>
      <c r="T216" s="23">
        <v>7633</v>
      </c>
      <c r="U216" s="23">
        <v>22324</v>
      </c>
      <c r="V216" s="20">
        <v>34.200000000000003</v>
      </c>
      <c r="W216" s="23">
        <v>11009</v>
      </c>
      <c r="X216" s="23">
        <v>22792</v>
      </c>
      <c r="Y216" s="20">
        <v>48.3</v>
      </c>
      <c r="Z216" s="23">
        <v>12543</v>
      </c>
      <c r="AA216" s="23">
        <v>25294</v>
      </c>
      <c r="AB216" s="20">
        <v>49.6</v>
      </c>
      <c r="AC216" s="23">
        <v>10751</v>
      </c>
      <c r="AD216" s="23">
        <v>25009</v>
      </c>
      <c r="AE216" s="20">
        <v>43</v>
      </c>
      <c r="AF216" s="23">
        <v>6150</v>
      </c>
      <c r="AG216" s="23">
        <v>19236</v>
      </c>
      <c r="AH216" s="20">
        <v>32</v>
      </c>
      <c r="AI216" s="23">
        <v>16017</v>
      </c>
      <c r="AJ216" s="23">
        <v>24177</v>
      </c>
      <c r="AK216" s="20">
        <v>66.2</v>
      </c>
      <c r="AL216" s="23">
        <v>9753</v>
      </c>
      <c r="AM216" s="23">
        <v>28001</v>
      </c>
      <c r="AN216" s="20">
        <v>34.799999999999997</v>
      </c>
      <c r="AO216" s="23">
        <v>7862</v>
      </c>
      <c r="AP216" s="23">
        <v>27360</v>
      </c>
      <c r="AQ216" s="20">
        <v>28.7</v>
      </c>
      <c r="AR216" s="23">
        <v>8819</v>
      </c>
      <c r="AS216" s="23">
        <v>17651</v>
      </c>
      <c r="AT216" s="20">
        <v>50</v>
      </c>
      <c r="AU216" s="23">
        <v>7100</v>
      </c>
      <c r="AV216" s="23">
        <v>20838</v>
      </c>
      <c r="AW216" s="20">
        <v>34.1</v>
      </c>
      <c r="AX216" s="23">
        <v>2908</v>
      </c>
      <c r="AY216" s="23">
        <v>22176</v>
      </c>
      <c r="AZ216" s="20">
        <v>13.1</v>
      </c>
      <c r="BA216" s="23">
        <v>2000</v>
      </c>
      <c r="BB216" s="23">
        <v>16564</v>
      </c>
      <c r="BC216" s="20">
        <v>12.1</v>
      </c>
      <c r="BE216" s="35"/>
      <c r="BF216" s="1" t="str">
        <f t="shared" si="3152"/>
        <v>明細部</v>
      </c>
      <c r="BG216" s="1" t="str">
        <f t="shared" si="3153"/>
        <v>国</v>
      </c>
      <c r="BH216" s="1">
        <f t="shared" si="3154"/>
        <v>42</v>
      </c>
      <c r="BI216" s="1" t="str">
        <f t="shared" si="3155"/>
        <v>男</v>
      </c>
      <c r="BJ216" s="1">
        <f t="shared" si="3156"/>
        <v>2351</v>
      </c>
      <c r="BK216" s="1">
        <f t="shared" si="3157"/>
        <v>22439</v>
      </c>
      <c r="BL216" s="1">
        <f t="shared" si="3158"/>
        <v>10.5</v>
      </c>
      <c r="CG216" s="1">
        <f t="shared" si="3159"/>
        <v>555</v>
      </c>
      <c r="CH216" s="1">
        <f t="shared" si="3160"/>
        <v>22700</v>
      </c>
      <c r="CI216" s="1">
        <f t="shared" si="3161"/>
        <v>2.4</v>
      </c>
      <c r="DD216" s="1">
        <f t="shared" si="3162"/>
        <v>10064</v>
      </c>
      <c r="DE216" s="1">
        <f t="shared" si="3163"/>
        <v>24601</v>
      </c>
      <c r="DF216" s="1">
        <f t="shared" si="3164"/>
        <v>40.9</v>
      </c>
      <c r="EA216" s="1">
        <f t="shared" si="3165"/>
        <v>6313</v>
      </c>
      <c r="EB216" s="1">
        <f t="shared" si="3166"/>
        <v>22078</v>
      </c>
      <c r="EC216" s="1">
        <f t="shared" si="3167"/>
        <v>28.6</v>
      </c>
      <c r="EX216" s="1">
        <f t="shared" si="3168"/>
        <v>3713</v>
      </c>
      <c r="EY216" s="1">
        <f t="shared" si="3169"/>
        <v>18704</v>
      </c>
      <c r="EZ216" s="1">
        <f t="shared" si="3170"/>
        <v>19.899999999999999</v>
      </c>
      <c r="FU216" s="1">
        <f t="shared" si="3171"/>
        <v>7633</v>
      </c>
      <c r="FV216" s="1">
        <f t="shared" si="3172"/>
        <v>22324</v>
      </c>
      <c r="FW216" s="1">
        <f t="shared" si="3173"/>
        <v>34.200000000000003</v>
      </c>
      <c r="GR216" s="1">
        <f t="shared" si="3174"/>
        <v>11009</v>
      </c>
      <c r="GS216" s="1">
        <f t="shared" si="3175"/>
        <v>22792</v>
      </c>
      <c r="GT216" s="1">
        <f t="shared" si="3176"/>
        <v>48.3</v>
      </c>
      <c r="HO216" s="1">
        <f t="shared" si="3177"/>
        <v>12543</v>
      </c>
      <c r="HP216" s="1">
        <f t="shared" si="3178"/>
        <v>25294</v>
      </c>
      <c r="HQ216" s="1">
        <f t="shared" si="3179"/>
        <v>49.6</v>
      </c>
      <c r="IL216" s="1">
        <f t="shared" si="3180"/>
        <v>10751</v>
      </c>
      <c r="IM216" s="1">
        <f t="shared" si="3181"/>
        <v>25009</v>
      </c>
      <c r="IN216" s="1">
        <f t="shared" si="3182"/>
        <v>43</v>
      </c>
      <c r="JI216" s="1">
        <f t="shared" si="3183"/>
        <v>6150</v>
      </c>
      <c r="JJ216" s="1">
        <f t="shared" si="3184"/>
        <v>19236</v>
      </c>
      <c r="JK216" s="1">
        <f t="shared" si="3185"/>
        <v>32</v>
      </c>
      <c r="KF216" s="1">
        <f t="shared" si="3186"/>
        <v>16017</v>
      </c>
      <c r="KG216" s="1">
        <f t="shared" si="3187"/>
        <v>24177</v>
      </c>
      <c r="KH216" s="1">
        <f t="shared" si="3188"/>
        <v>66.2</v>
      </c>
      <c r="LC216" s="1">
        <f t="shared" si="3189"/>
        <v>9753</v>
      </c>
      <c r="LD216" s="1">
        <f t="shared" si="3190"/>
        <v>28001</v>
      </c>
      <c r="LE216" s="1">
        <f t="shared" si="3191"/>
        <v>34.799999999999997</v>
      </c>
      <c r="LZ216" s="1">
        <f t="shared" si="3192"/>
        <v>7862</v>
      </c>
      <c r="MA216" s="1">
        <f t="shared" si="3193"/>
        <v>27360</v>
      </c>
      <c r="MB216" s="1">
        <f t="shared" si="3194"/>
        <v>28.7</v>
      </c>
      <c r="MW216" s="1">
        <f t="shared" si="3195"/>
        <v>8819</v>
      </c>
      <c r="MX216" s="1">
        <f t="shared" si="3196"/>
        <v>17651</v>
      </c>
      <c r="MY216" s="1">
        <f t="shared" si="3197"/>
        <v>50</v>
      </c>
      <c r="NT216" s="1">
        <f t="shared" si="3198"/>
        <v>7100</v>
      </c>
      <c r="NU216" s="1">
        <f t="shared" si="3199"/>
        <v>20838</v>
      </c>
      <c r="NV216" s="1">
        <f t="shared" si="3200"/>
        <v>34.1</v>
      </c>
      <c r="OQ216" s="1">
        <f t="shared" si="3201"/>
        <v>2908</v>
      </c>
      <c r="OR216" s="1">
        <f t="shared" si="3202"/>
        <v>22176</v>
      </c>
      <c r="OS216" s="1">
        <f t="shared" si="3203"/>
        <v>13.1</v>
      </c>
      <c r="PN216" s="1">
        <f t="shared" si="3204"/>
        <v>2000</v>
      </c>
      <c r="PO216" s="1">
        <f t="shared" si="3205"/>
        <v>16564</v>
      </c>
      <c r="PP216" s="1">
        <f t="shared" si="3206"/>
        <v>12.1</v>
      </c>
    </row>
    <row r="217" spans="1:432">
      <c r="A217" s="20" t="s">
        <v>13</v>
      </c>
      <c r="B217" s="20" t="s">
        <v>19</v>
      </c>
      <c r="C217" s="20">
        <v>43</v>
      </c>
      <c r="D217" s="20" t="s">
        <v>15</v>
      </c>
      <c r="E217" s="23">
        <v>2722</v>
      </c>
      <c r="F217" s="23">
        <v>29242</v>
      </c>
      <c r="G217" s="20">
        <v>9.3000000000000007</v>
      </c>
      <c r="H217" s="20">
        <v>519</v>
      </c>
      <c r="I217" s="23">
        <v>21952</v>
      </c>
      <c r="J217" s="20">
        <v>2.4</v>
      </c>
      <c r="K217" s="23">
        <v>13550</v>
      </c>
      <c r="L217" s="23">
        <v>21923</v>
      </c>
      <c r="M217" s="20">
        <v>61.8</v>
      </c>
      <c r="N217" s="23">
        <v>5942</v>
      </c>
      <c r="O217" s="23">
        <v>22539</v>
      </c>
      <c r="P217" s="20">
        <v>26.4</v>
      </c>
      <c r="Q217" s="23">
        <v>5368</v>
      </c>
      <c r="R217" s="23">
        <v>27407</v>
      </c>
      <c r="S217" s="20">
        <v>19.600000000000001</v>
      </c>
      <c r="T217" s="23">
        <v>6694</v>
      </c>
      <c r="U217" s="23">
        <v>28115</v>
      </c>
      <c r="V217" s="20">
        <v>23.8</v>
      </c>
      <c r="W217" s="23">
        <v>11976</v>
      </c>
      <c r="X217" s="23">
        <v>27233</v>
      </c>
      <c r="Y217" s="20">
        <v>44</v>
      </c>
      <c r="Z217" s="23">
        <v>9710</v>
      </c>
      <c r="AA217" s="23">
        <v>22435</v>
      </c>
      <c r="AB217" s="20">
        <v>43.3</v>
      </c>
      <c r="AC217" s="23">
        <v>11104</v>
      </c>
      <c r="AD217" s="23">
        <v>21010</v>
      </c>
      <c r="AE217" s="20">
        <v>52.9</v>
      </c>
      <c r="AF217" s="23">
        <v>6672</v>
      </c>
      <c r="AG217" s="23">
        <v>23320</v>
      </c>
      <c r="AH217" s="20">
        <v>28.6</v>
      </c>
      <c r="AI217" s="23">
        <v>20386</v>
      </c>
      <c r="AJ217" s="23">
        <v>24573</v>
      </c>
      <c r="AK217" s="20">
        <v>83</v>
      </c>
      <c r="AL217" s="23">
        <v>10919</v>
      </c>
      <c r="AM217" s="23">
        <v>23448</v>
      </c>
      <c r="AN217" s="20">
        <v>46.6</v>
      </c>
      <c r="AO217" s="23">
        <v>8014</v>
      </c>
      <c r="AP217" s="23">
        <v>28335</v>
      </c>
      <c r="AQ217" s="20">
        <v>28.3</v>
      </c>
      <c r="AR217" s="23">
        <v>9193</v>
      </c>
      <c r="AS217" s="23">
        <v>21131</v>
      </c>
      <c r="AT217" s="20">
        <v>43.5</v>
      </c>
      <c r="AU217" s="23">
        <v>6396</v>
      </c>
      <c r="AV217" s="23">
        <v>24200</v>
      </c>
      <c r="AW217" s="20">
        <v>26.4</v>
      </c>
      <c r="AX217" s="23">
        <v>4229</v>
      </c>
      <c r="AY217" s="23">
        <v>20853</v>
      </c>
      <c r="AZ217" s="20">
        <v>20.3</v>
      </c>
      <c r="BA217" s="23">
        <v>1740</v>
      </c>
      <c r="BB217" s="23">
        <v>20883</v>
      </c>
      <c r="BC217" s="20">
        <v>8.3000000000000007</v>
      </c>
      <c r="BE217" s="35"/>
      <c r="BF217" s="1" t="str">
        <f t="shared" si="3152"/>
        <v>明細部</v>
      </c>
      <c r="BG217" s="1" t="str">
        <f t="shared" si="3153"/>
        <v>国</v>
      </c>
      <c r="BH217" s="1">
        <f t="shared" si="3154"/>
        <v>43</v>
      </c>
      <c r="BI217" s="1" t="str">
        <f t="shared" si="3155"/>
        <v>男</v>
      </c>
      <c r="BJ217" s="1">
        <f t="shared" si="3156"/>
        <v>2722</v>
      </c>
      <c r="BK217" s="1">
        <f t="shared" si="3157"/>
        <v>29242</v>
      </c>
      <c r="BL217" s="1">
        <f t="shared" si="3158"/>
        <v>9.3000000000000007</v>
      </c>
      <c r="CG217" s="1">
        <f t="shared" si="3159"/>
        <v>519</v>
      </c>
      <c r="CH217" s="1">
        <f t="shared" si="3160"/>
        <v>21952</v>
      </c>
      <c r="CI217" s="1">
        <f t="shared" si="3161"/>
        <v>2.4</v>
      </c>
      <c r="DD217" s="1">
        <f t="shared" si="3162"/>
        <v>13550</v>
      </c>
      <c r="DE217" s="1">
        <f t="shared" si="3163"/>
        <v>21923</v>
      </c>
      <c r="DF217" s="1">
        <f t="shared" si="3164"/>
        <v>61.8</v>
      </c>
      <c r="EA217" s="1">
        <f t="shared" si="3165"/>
        <v>5942</v>
      </c>
      <c r="EB217" s="1">
        <f t="shared" si="3166"/>
        <v>22539</v>
      </c>
      <c r="EC217" s="1">
        <f t="shared" si="3167"/>
        <v>26.4</v>
      </c>
      <c r="EX217" s="1">
        <f t="shared" si="3168"/>
        <v>5368</v>
      </c>
      <c r="EY217" s="1">
        <f t="shared" si="3169"/>
        <v>27407</v>
      </c>
      <c r="EZ217" s="1">
        <f t="shared" si="3170"/>
        <v>19.600000000000001</v>
      </c>
      <c r="FU217" s="1">
        <f t="shared" si="3171"/>
        <v>6694</v>
      </c>
      <c r="FV217" s="1">
        <f t="shared" si="3172"/>
        <v>28115</v>
      </c>
      <c r="FW217" s="1">
        <f t="shared" si="3173"/>
        <v>23.8</v>
      </c>
      <c r="GR217" s="1">
        <f t="shared" si="3174"/>
        <v>11976</v>
      </c>
      <c r="GS217" s="1">
        <f t="shared" si="3175"/>
        <v>27233</v>
      </c>
      <c r="GT217" s="1">
        <f t="shared" si="3176"/>
        <v>44</v>
      </c>
      <c r="HO217" s="1">
        <f t="shared" si="3177"/>
        <v>9710</v>
      </c>
      <c r="HP217" s="1">
        <f t="shared" si="3178"/>
        <v>22435</v>
      </c>
      <c r="HQ217" s="1">
        <f t="shared" si="3179"/>
        <v>43.3</v>
      </c>
      <c r="IL217" s="1">
        <f t="shared" si="3180"/>
        <v>11104</v>
      </c>
      <c r="IM217" s="1">
        <f t="shared" si="3181"/>
        <v>21010</v>
      </c>
      <c r="IN217" s="1">
        <f t="shared" si="3182"/>
        <v>52.9</v>
      </c>
      <c r="JI217" s="1">
        <f t="shared" si="3183"/>
        <v>6672</v>
      </c>
      <c r="JJ217" s="1">
        <f t="shared" si="3184"/>
        <v>23320</v>
      </c>
      <c r="JK217" s="1">
        <f t="shared" si="3185"/>
        <v>28.6</v>
      </c>
      <c r="KF217" s="1">
        <f t="shared" si="3186"/>
        <v>20386</v>
      </c>
      <c r="KG217" s="1">
        <f t="shared" si="3187"/>
        <v>24573</v>
      </c>
      <c r="KH217" s="1">
        <f t="shared" si="3188"/>
        <v>83</v>
      </c>
      <c r="LC217" s="1">
        <f t="shared" si="3189"/>
        <v>10919</v>
      </c>
      <c r="LD217" s="1">
        <f t="shared" si="3190"/>
        <v>23448</v>
      </c>
      <c r="LE217" s="1">
        <f t="shared" si="3191"/>
        <v>46.6</v>
      </c>
      <c r="LZ217" s="1">
        <f t="shared" si="3192"/>
        <v>8014</v>
      </c>
      <c r="MA217" s="1">
        <f t="shared" si="3193"/>
        <v>28335</v>
      </c>
      <c r="MB217" s="1">
        <f t="shared" si="3194"/>
        <v>28.3</v>
      </c>
      <c r="MW217" s="1">
        <f t="shared" si="3195"/>
        <v>9193</v>
      </c>
      <c r="MX217" s="1">
        <f t="shared" si="3196"/>
        <v>21131</v>
      </c>
      <c r="MY217" s="1">
        <f t="shared" si="3197"/>
        <v>43.5</v>
      </c>
      <c r="NT217" s="1">
        <f t="shared" si="3198"/>
        <v>6396</v>
      </c>
      <c r="NU217" s="1">
        <f t="shared" si="3199"/>
        <v>24200</v>
      </c>
      <c r="NV217" s="1">
        <f t="shared" si="3200"/>
        <v>26.4</v>
      </c>
      <c r="OQ217" s="1">
        <f t="shared" si="3201"/>
        <v>4229</v>
      </c>
      <c r="OR217" s="1">
        <f t="shared" si="3202"/>
        <v>20853</v>
      </c>
      <c r="OS217" s="1">
        <f t="shared" si="3203"/>
        <v>20.3</v>
      </c>
      <c r="PN217" s="1">
        <f t="shared" si="3204"/>
        <v>1740</v>
      </c>
      <c r="PO217" s="1">
        <f t="shared" si="3205"/>
        <v>20883</v>
      </c>
      <c r="PP217" s="1">
        <f t="shared" si="3206"/>
        <v>8.3000000000000007</v>
      </c>
    </row>
    <row r="218" spans="1:432">
      <c r="A218" s="20" t="s">
        <v>13</v>
      </c>
      <c r="B218" s="20" t="s">
        <v>19</v>
      </c>
      <c r="C218" s="20">
        <v>44</v>
      </c>
      <c r="D218" s="20" t="s">
        <v>15</v>
      </c>
      <c r="E218" s="23">
        <v>2907</v>
      </c>
      <c r="F218" s="23">
        <v>22527</v>
      </c>
      <c r="G218" s="20">
        <v>12.9</v>
      </c>
      <c r="H218" s="20">
        <v>787</v>
      </c>
      <c r="I218" s="23">
        <v>25366</v>
      </c>
      <c r="J218" s="20">
        <v>3.1</v>
      </c>
      <c r="K218" s="23">
        <v>9969</v>
      </c>
      <c r="L218" s="23">
        <v>26976</v>
      </c>
      <c r="M218" s="20">
        <v>37</v>
      </c>
      <c r="N218" s="23">
        <v>6467</v>
      </c>
      <c r="O218" s="23">
        <v>27193</v>
      </c>
      <c r="P218" s="20">
        <v>23.8</v>
      </c>
      <c r="Q218" s="23">
        <v>4890</v>
      </c>
      <c r="R218" s="23">
        <v>19898</v>
      </c>
      <c r="S218" s="20">
        <v>24.6</v>
      </c>
      <c r="T218" s="23">
        <v>8378</v>
      </c>
      <c r="U218" s="23">
        <v>25174</v>
      </c>
      <c r="V218" s="20">
        <v>33.299999999999997</v>
      </c>
      <c r="W218" s="23">
        <v>12491</v>
      </c>
      <c r="X218" s="23">
        <v>28154</v>
      </c>
      <c r="Y218" s="20">
        <v>44.4</v>
      </c>
      <c r="Z218" s="23">
        <v>10840</v>
      </c>
      <c r="AA218" s="23">
        <v>23123</v>
      </c>
      <c r="AB218" s="20">
        <v>46.9</v>
      </c>
      <c r="AC218" s="23">
        <v>11209</v>
      </c>
      <c r="AD218" s="23">
        <v>21756</v>
      </c>
      <c r="AE218" s="20">
        <v>51.5</v>
      </c>
      <c r="AF218" s="23">
        <v>9200</v>
      </c>
      <c r="AG218" s="23">
        <v>27465</v>
      </c>
      <c r="AH218" s="20">
        <v>33.5</v>
      </c>
      <c r="AI218" s="23">
        <v>20297</v>
      </c>
      <c r="AJ218" s="23">
        <v>23961</v>
      </c>
      <c r="AK218" s="20">
        <v>84.7</v>
      </c>
      <c r="AL218" s="23">
        <v>8177</v>
      </c>
      <c r="AM218" s="23">
        <v>26187</v>
      </c>
      <c r="AN218" s="20">
        <v>31.2</v>
      </c>
      <c r="AO218" s="23">
        <v>5804</v>
      </c>
      <c r="AP218" s="23">
        <v>22260</v>
      </c>
      <c r="AQ218" s="20">
        <v>26.1</v>
      </c>
      <c r="AR218" s="23">
        <v>9229</v>
      </c>
      <c r="AS218" s="23">
        <v>17156</v>
      </c>
      <c r="AT218" s="20">
        <v>53.8</v>
      </c>
      <c r="AU218" s="23">
        <v>5529</v>
      </c>
      <c r="AV218" s="23">
        <v>24352</v>
      </c>
      <c r="AW218" s="20">
        <v>22.7</v>
      </c>
      <c r="AX218" s="23">
        <v>4120</v>
      </c>
      <c r="AY218" s="23">
        <v>21988</v>
      </c>
      <c r="AZ218" s="20">
        <v>18.7</v>
      </c>
      <c r="BA218" s="23">
        <v>2266</v>
      </c>
      <c r="BB218" s="23">
        <v>21561</v>
      </c>
      <c r="BC218" s="20">
        <v>10.5</v>
      </c>
      <c r="BE218" s="35"/>
      <c r="BF218" s="1" t="str">
        <f t="shared" si="3152"/>
        <v>明細部</v>
      </c>
      <c r="BG218" s="1" t="str">
        <f t="shared" si="3153"/>
        <v>国</v>
      </c>
      <c r="BH218" s="1">
        <f t="shared" si="3154"/>
        <v>44</v>
      </c>
      <c r="BI218" s="1" t="str">
        <f t="shared" si="3155"/>
        <v>男</v>
      </c>
      <c r="BJ218" s="1">
        <f t="shared" si="3156"/>
        <v>2907</v>
      </c>
      <c r="BK218" s="1">
        <f t="shared" si="3157"/>
        <v>22527</v>
      </c>
      <c r="BL218" s="1">
        <f t="shared" si="3158"/>
        <v>12.9</v>
      </c>
      <c r="CG218" s="1">
        <f t="shared" si="3159"/>
        <v>787</v>
      </c>
      <c r="CH218" s="1">
        <f t="shared" si="3160"/>
        <v>25366</v>
      </c>
      <c r="CI218" s="1">
        <f t="shared" si="3161"/>
        <v>3.1</v>
      </c>
      <c r="DD218" s="1">
        <f t="shared" si="3162"/>
        <v>9969</v>
      </c>
      <c r="DE218" s="1">
        <f t="shared" si="3163"/>
        <v>26976</v>
      </c>
      <c r="DF218" s="1">
        <f t="shared" si="3164"/>
        <v>37</v>
      </c>
      <c r="EA218" s="1">
        <f t="shared" si="3165"/>
        <v>6467</v>
      </c>
      <c r="EB218" s="1">
        <f t="shared" si="3166"/>
        <v>27193</v>
      </c>
      <c r="EC218" s="1">
        <f t="shared" si="3167"/>
        <v>23.8</v>
      </c>
      <c r="EX218" s="1">
        <f t="shared" si="3168"/>
        <v>4890</v>
      </c>
      <c r="EY218" s="1">
        <f t="shared" si="3169"/>
        <v>19898</v>
      </c>
      <c r="EZ218" s="1">
        <f t="shared" si="3170"/>
        <v>24.6</v>
      </c>
      <c r="FU218" s="1">
        <f t="shared" si="3171"/>
        <v>8378</v>
      </c>
      <c r="FV218" s="1">
        <f t="shared" si="3172"/>
        <v>25174</v>
      </c>
      <c r="FW218" s="1">
        <f t="shared" si="3173"/>
        <v>33.299999999999997</v>
      </c>
      <c r="GR218" s="1">
        <f t="shared" si="3174"/>
        <v>12491</v>
      </c>
      <c r="GS218" s="1">
        <f t="shared" si="3175"/>
        <v>28154</v>
      </c>
      <c r="GT218" s="1">
        <f t="shared" si="3176"/>
        <v>44.4</v>
      </c>
      <c r="HO218" s="1">
        <f t="shared" si="3177"/>
        <v>10840</v>
      </c>
      <c r="HP218" s="1">
        <f t="shared" si="3178"/>
        <v>23123</v>
      </c>
      <c r="HQ218" s="1">
        <f t="shared" si="3179"/>
        <v>46.9</v>
      </c>
      <c r="IL218" s="1">
        <f t="shared" si="3180"/>
        <v>11209</v>
      </c>
      <c r="IM218" s="1">
        <f t="shared" si="3181"/>
        <v>21756</v>
      </c>
      <c r="IN218" s="1">
        <f t="shared" si="3182"/>
        <v>51.5</v>
      </c>
      <c r="JI218" s="1">
        <f t="shared" si="3183"/>
        <v>9200</v>
      </c>
      <c r="JJ218" s="1">
        <f t="shared" si="3184"/>
        <v>27465</v>
      </c>
      <c r="JK218" s="1">
        <f t="shared" si="3185"/>
        <v>33.5</v>
      </c>
      <c r="KF218" s="1">
        <f t="shared" si="3186"/>
        <v>20297</v>
      </c>
      <c r="KG218" s="1">
        <f t="shared" si="3187"/>
        <v>23961</v>
      </c>
      <c r="KH218" s="1">
        <f t="shared" si="3188"/>
        <v>84.7</v>
      </c>
      <c r="LC218" s="1">
        <f t="shared" si="3189"/>
        <v>8177</v>
      </c>
      <c r="LD218" s="1">
        <f t="shared" si="3190"/>
        <v>26187</v>
      </c>
      <c r="LE218" s="1">
        <f t="shared" si="3191"/>
        <v>31.2</v>
      </c>
      <c r="LZ218" s="1">
        <f t="shared" si="3192"/>
        <v>5804</v>
      </c>
      <c r="MA218" s="1">
        <f t="shared" si="3193"/>
        <v>22260</v>
      </c>
      <c r="MB218" s="1">
        <f t="shared" si="3194"/>
        <v>26.1</v>
      </c>
      <c r="MW218" s="1">
        <f t="shared" si="3195"/>
        <v>9229</v>
      </c>
      <c r="MX218" s="1">
        <f t="shared" si="3196"/>
        <v>17156</v>
      </c>
      <c r="MY218" s="1">
        <f t="shared" si="3197"/>
        <v>53.8</v>
      </c>
      <c r="NT218" s="1">
        <f t="shared" si="3198"/>
        <v>5529</v>
      </c>
      <c r="NU218" s="1">
        <f t="shared" si="3199"/>
        <v>24352</v>
      </c>
      <c r="NV218" s="1">
        <f t="shared" si="3200"/>
        <v>22.7</v>
      </c>
      <c r="OQ218" s="1">
        <f t="shared" si="3201"/>
        <v>4120</v>
      </c>
      <c r="OR218" s="1">
        <f t="shared" si="3202"/>
        <v>21988</v>
      </c>
      <c r="OS218" s="1">
        <f t="shared" si="3203"/>
        <v>18.7</v>
      </c>
      <c r="PN218" s="1">
        <f t="shared" si="3204"/>
        <v>2266</v>
      </c>
      <c r="PO218" s="1">
        <f t="shared" si="3205"/>
        <v>21561</v>
      </c>
      <c r="PP218" s="1">
        <f t="shared" si="3206"/>
        <v>10.5</v>
      </c>
    </row>
    <row r="219" spans="1:432">
      <c r="A219" s="20" t="s">
        <v>13</v>
      </c>
      <c r="B219" s="20" t="s">
        <v>19</v>
      </c>
      <c r="C219" s="20">
        <v>45</v>
      </c>
      <c r="D219" s="20" t="s">
        <v>15</v>
      </c>
      <c r="E219" s="23">
        <v>3442</v>
      </c>
      <c r="F219" s="23">
        <v>22068</v>
      </c>
      <c r="G219" s="20">
        <v>15.6</v>
      </c>
      <c r="H219" s="20">
        <v>711</v>
      </c>
      <c r="I219" s="23">
        <v>26746</v>
      </c>
      <c r="J219" s="20">
        <v>2.7</v>
      </c>
      <c r="K219" s="23">
        <v>9557</v>
      </c>
      <c r="L219" s="23">
        <v>23668</v>
      </c>
      <c r="M219" s="20">
        <v>40.4</v>
      </c>
      <c r="N219" s="23">
        <v>7151</v>
      </c>
      <c r="O219" s="23">
        <v>24732</v>
      </c>
      <c r="P219" s="20">
        <v>28.9</v>
      </c>
      <c r="Q219" s="23">
        <v>4179</v>
      </c>
      <c r="R219" s="23">
        <v>28595</v>
      </c>
      <c r="S219" s="20">
        <v>14.6</v>
      </c>
      <c r="T219" s="23">
        <v>7561</v>
      </c>
      <c r="U219" s="23">
        <v>20235</v>
      </c>
      <c r="V219" s="20">
        <v>37.4</v>
      </c>
      <c r="W219" s="23">
        <v>11439</v>
      </c>
      <c r="X219" s="23">
        <v>26914</v>
      </c>
      <c r="Y219" s="20">
        <v>42.5</v>
      </c>
      <c r="Z219" s="23">
        <v>12532</v>
      </c>
      <c r="AA219" s="23">
        <v>25669</v>
      </c>
      <c r="AB219" s="20">
        <v>48.8</v>
      </c>
      <c r="AC219" s="23">
        <v>12156</v>
      </c>
      <c r="AD219" s="23">
        <v>25239</v>
      </c>
      <c r="AE219" s="20">
        <v>48.2</v>
      </c>
      <c r="AF219" s="23">
        <v>8707</v>
      </c>
      <c r="AG219" s="23">
        <v>19918</v>
      </c>
      <c r="AH219" s="20">
        <v>43.7</v>
      </c>
      <c r="AI219" s="23">
        <v>17878</v>
      </c>
      <c r="AJ219" s="23">
        <v>22259</v>
      </c>
      <c r="AK219" s="20">
        <v>80.3</v>
      </c>
      <c r="AL219" s="23">
        <v>9699</v>
      </c>
      <c r="AM219" s="23">
        <v>25039</v>
      </c>
      <c r="AN219" s="20">
        <v>38.700000000000003</v>
      </c>
      <c r="AO219" s="23">
        <v>7767</v>
      </c>
      <c r="AP219" s="23">
        <v>21517</v>
      </c>
      <c r="AQ219" s="20">
        <v>36.1</v>
      </c>
      <c r="AR219" s="23">
        <v>10134</v>
      </c>
      <c r="AS219" s="23">
        <v>24164</v>
      </c>
      <c r="AT219" s="20">
        <v>41.9</v>
      </c>
      <c r="AU219" s="23">
        <v>5917</v>
      </c>
      <c r="AV219" s="23">
        <v>21799</v>
      </c>
      <c r="AW219" s="20">
        <v>27.1</v>
      </c>
      <c r="AX219" s="23">
        <v>3607</v>
      </c>
      <c r="AY219" s="23">
        <v>21340</v>
      </c>
      <c r="AZ219" s="20">
        <v>16.899999999999999</v>
      </c>
      <c r="BA219" s="23">
        <v>1949</v>
      </c>
      <c r="BB219" s="23">
        <v>17977</v>
      </c>
      <c r="BC219" s="20">
        <v>10.8</v>
      </c>
      <c r="BE219" s="35"/>
      <c r="BF219" s="1" t="str">
        <f t="shared" si="3152"/>
        <v>明細部</v>
      </c>
      <c r="BG219" s="1" t="str">
        <f t="shared" si="3153"/>
        <v>国</v>
      </c>
      <c r="BH219" s="1">
        <f t="shared" si="3154"/>
        <v>45</v>
      </c>
      <c r="BI219" s="1" t="str">
        <f t="shared" si="3155"/>
        <v>男</v>
      </c>
      <c r="BJ219" s="1">
        <f t="shared" si="3156"/>
        <v>3442</v>
      </c>
      <c r="BK219" s="1">
        <f t="shared" si="3157"/>
        <v>22068</v>
      </c>
      <c r="BL219" s="1">
        <f t="shared" si="3158"/>
        <v>15.6</v>
      </c>
      <c r="CG219" s="1">
        <f t="shared" si="3159"/>
        <v>711</v>
      </c>
      <c r="CH219" s="1">
        <f t="shared" si="3160"/>
        <v>26746</v>
      </c>
      <c r="CI219" s="1">
        <f t="shared" si="3161"/>
        <v>2.7</v>
      </c>
      <c r="DD219" s="1">
        <f t="shared" si="3162"/>
        <v>9557</v>
      </c>
      <c r="DE219" s="1">
        <f t="shared" si="3163"/>
        <v>23668</v>
      </c>
      <c r="DF219" s="1">
        <f t="shared" si="3164"/>
        <v>40.4</v>
      </c>
      <c r="EA219" s="1">
        <f t="shared" si="3165"/>
        <v>7151</v>
      </c>
      <c r="EB219" s="1">
        <f t="shared" si="3166"/>
        <v>24732</v>
      </c>
      <c r="EC219" s="1">
        <f t="shared" si="3167"/>
        <v>28.9</v>
      </c>
      <c r="EX219" s="1">
        <f t="shared" si="3168"/>
        <v>4179</v>
      </c>
      <c r="EY219" s="1">
        <f t="shared" si="3169"/>
        <v>28595</v>
      </c>
      <c r="EZ219" s="1">
        <f t="shared" si="3170"/>
        <v>14.6</v>
      </c>
      <c r="FU219" s="1">
        <f t="shared" si="3171"/>
        <v>7561</v>
      </c>
      <c r="FV219" s="1">
        <f t="shared" si="3172"/>
        <v>20235</v>
      </c>
      <c r="FW219" s="1">
        <f t="shared" si="3173"/>
        <v>37.4</v>
      </c>
      <c r="GR219" s="1">
        <f t="shared" si="3174"/>
        <v>11439</v>
      </c>
      <c r="GS219" s="1">
        <f t="shared" si="3175"/>
        <v>26914</v>
      </c>
      <c r="GT219" s="1">
        <f t="shared" si="3176"/>
        <v>42.5</v>
      </c>
      <c r="HO219" s="1">
        <f t="shared" si="3177"/>
        <v>12532</v>
      </c>
      <c r="HP219" s="1">
        <f t="shared" si="3178"/>
        <v>25669</v>
      </c>
      <c r="HQ219" s="1">
        <f t="shared" si="3179"/>
        <v>48.8</v>
      </c>
      <c r="IL219" s="1">
        <f t="shared" si="3180"/>
        <v>12156</v>
      </c>
      <c r="IM219" s="1">
        <f t="shared" si="3181"/>
        <v>25239</v>
      </c>
      <c r="IN219" s="1">
        <f t="shared" si="3182"/>
        <v>48.2</v>
      </c>
      <c r="JI219" s="1">
        <f t="shared" si="3183"/>
        <v>8707</v>
      </c>
      <c r="JJ219" s="1">
        <f t="shared" si="3184"/>
        <v>19918</v>
      </c>
      <c r="JK219" s="1">
        <f t="shared" si="3185"/>
        <v>43.7</v>
      </c>
      <c r="KF219" s="1">
        <f t="shared" si="3186"/>
        <v>17878</v>
      </c>
      <c r="KG219" s="1">
        <f t="shared" si="3187"/>
        <v>22259</v>
      </c>
      <c r="KH219" s="1">
        <f t="shared" si="3188"/>
        <v>80.3</v>
      </c>
      <c r="LC219" s="1">
        <f t="shared" si="3189"/>
        <v>9699</v>
      </c>
      <c r="LD219" s="1">
        <f t="shared" si="3190"/>
        <v>25039</v>
      </c>
      <c r="LE219" s="1">
        <f t="shared" si="3191"/>
        <v>38.700000000000003</v>
      </c>
      <c r="LZ219" s="1">
        <f t="shared" si="3192"/>
        <v>7767</v>
      </c>
      <c r="MA219" s="1">
        <f t="shared" si="3193"/>
        <v>21517</v>
      </c>
      <c r="MB219" s="1">
        <f t="shared" si="3194"/>
        <v>36.1</v>
      </c>
      <c r="MW219" s="1">
        <f t="shared" si="3195"/>
        <v>10134</v>
      </c>
      <c r="MX219" s="1">
        <f t="shared" si="3196"/>
        <v>24164</v>
      </c>
      <c r="MY219" s="1">
        <f t="shared" si="3197"/>
        <v>41.9</v>
      </c>
      <c r="NT219" s="1">
        <f t="shared" si="3198"/>
        <v>5917</v>
      </c>
      <c r="NU219" s="1">
        <f t="shared" si="3199"/>
        <v>21799</v>
      </c>
      <c r="NV219" s="1">
        <f t="shared" si="3200"/>
        <v>27.1</v>
      </c>
      <c r="OQ219" s="1">
        <f t="shared" si="3201"/>
        <v>3607</v>
      </c>
      <c r="OR219" s="1">
        <f t="shared" si="3202"/>
        <v>21340</v>
      </c>
      <c r="OS219" s="1">
        <f t="shared" si="3203"/>
        <v>16.899999999999999</v>
      </c>
      <c r="PN219" s="1">
        <f t="shared" si="3204"/>
        <v>1949</v>
      </c>
      <c r="PO219" s="1">
        <f t="shared" si="3205"/>
        <v>17977</v>
      </c>
      <c r="PP219" s="1">
        <f t="shared" si="3206"/>
        <v>10.8</v>
      </c>
    </row>
    <row r="220" spans="1:432">
      <c r="A220" s="20" t="s">
        <v>13</v>
      </c>
      <c r="B220" s="20" t="s">
        <v>19</v>
      </c>
      <c r="C220" s="20">
        <v>46</v>
      </c>
      <c r="D220" s="20" t="s">
        <v>15</v>
      </c>
      <c r="E220" s="23">
        <v>3154</v>
      </c>
      <c r="F220" s="23">
        <v>21822</v>
      </c>
      <c r="G220" s="20">
        <v>14.5</v>
      </c>
      <c r="H220" s="20">
        <v>611</v>
      </c>
      <c r="I220" s="23">
        <v>19523</v>
      </c>
      <c r="J220" s="20">
        <v>3.1</v>
      </c>
      <c r="K220" s="23">
        <v>7614</v>
      </c>
      <c r="L220" s="23">
        <v>26317</v>
      </c>
      <c r="M220" s="20">
        <v>28.9</v>
      </c>
      <c r="N220" s="23">
        <v>5577</v>
      </c>
      <c r="O220" s="23">
        <v>16600</v>
      </c>
      <c r="P220" s="20">
        <v>33.6</v>
      </c>
      <c r="Q220" s="23">
        <v>4441</v>
      </c>
      <c r="R220" s="23">
        <v>17661</v>
      </c>
      <c r="S220" s="20">
        <v>25.1</v>
      </c>
      <c r="T220" s="23">
        <v>7322</v>
      </c>
      <c r="U220" s="23">
        <v>19116</v>
      </c>
      <c r="V220" s="20">
        <v>38.299999999999997</v>
      </c>
      <c r="W220" s="23">
        <v>9260</v>
      </c>
      <c r="X220" s="23">
        <v>18854</v>
      </c>
      <c r="Y220" s="20">
        <v>49.1</v>
      </c>
      <c r="Z220" s="23">
        <v>9465</v>
      </c>
      <c r="AA220" s="23">
        <v>19175</v>
      </c>
      <c r="AB220" s="20">
        <v>49.4</v>
      </c>
      <c r="AC220" s="23">
        <v>12346</v>
      </c>
      <c r="AD220" s="23">
        <v>23847</v>
      </c>
      <c r="AE220" s="20">
        <v>51.8</v>
      </c>
      <c r="AF220" s="23">
        <v>7069</v>
      </c>
      <c r="AG220" s="23">
        <v>23644</v>
      </c>
      <c r="AH220" s="20">
        <v>29.9</v>
      </c>
      <c r="AI220" s="23">
        <v>17982</v>
      </c>
      <c r="AJ220" s="23">
        <v>18982</v>
      </c>
      <c r="AK220" s="20">
        <v>94.7</v>
      </c>
      <c r="AL220" s="23">
        <v>10002</v>
      </c>
      <c r="AM220" s="23">
        <v>17611</v>
      </c>
      <c r="AN220" s="20">
        <v>56.8</v>
      </c>
      <c r="AO220" s="23">
        <v>5361</v>
      </c>
      <c r="AP220" s="23">
        <v>24550</v>
      </c>
      <c r="AQ220" s="20">
        <v>21.8</v>
      </c>
      <c r="AR220" s="23">
        <v>7678</v>
      </c>
      <c r="AS220" s="23">
        <v>14661</v>
      </c>
      <c r="AT220" s="20">
        <v>52.4</v>
      </c>
      <c r="AU220" s="23">
        <v>5073</v>
      </c>
      <c r="AV220" s="23">
        <v>15577</v>
      </c>
      <c r="AW220" s="20">
        <v>32.6</v>
      </c>
      <c r="AX220" s="23">
        <v>3081</v>
      </c>
      <c r="AY220" s="23">
        <v>17211</v>
      </c>
      <c r="AZ220" s="20">
        <v>17.899999999999999</v>
      </c>
      <c r="BA220" s="23">
        <v>1942</v>
      </c>
      <c r="BB220" s="23">
        <v>20436</v>
      </c>
      <c r="BC220" s="20">
        <v>9.5</v>
      </c>
      <c r="BE220" s="35"/>
      <c r="BF220" s="1" t="str">
        <f t="shared" si="3152"/>
        <v>明細部</v>
      </c>
      <c r="BG220" s="1" t="str">
        <f t="shared" si="3153"/>
        <v>国</v>
      </c>
      <c r="BH220" s="1">
        <f t="shared" si="3154"/>
        <v>46</v>
      </c>
      <c r="BI220" s="1" t="str">
        <f t="shared" si="3155"/>
        <v>男</v>
      </c>
      <c r="BJ220" s="1">
        <f t="shared" si="3156"/>
        <v>3154</v>
      </c>
      <c r="BK220" s="1">
        <f t="shared" si="3157"/>
        <v>21822</v>
      </c>
      <c r="BL220" s="1">
        <f t="shared" si="3158"/>
        <v>14.5</v>
      </c>
      <c r="CG220" s="1">
        <f t="shared" si="3159"/>
        <v>611</v>
      </c>
      <c r="CH220" s="1">
        <f t="shared" si="3160"/>
        <v>19523</v>
      </c>
      <c r="CI220" s="1">
        <f t="shared" si="3161"/>
        <v>3.1</v>
      </c>
      <c r="DD220" s="1">
        <f t="shared" si="3162"/>
        <v>7614</v>
      </c>
      <c r="DE220" s="1">
        <f t="shared" si="3163"/>
        <v>26317</v>
      </c>
      <c r="DF220" s="1">
        <f t="shared" si="3164"/>
        <v>28.9</v>
      </c>
      <c r="EA220" s="1">
        <f t="shared" si="3165"/>
        <v>5577</v>
      </c>
      <c r="EB220" s="1">
        <f t="shared" si="3166"/>
        <v>16600</v>
      </c>
      <c r="EC220" s="1">
        <f t="shared" si="3167"/>
        <v>33.6</v>
      </c>
      <c r="EX220" s="1">
        <f t="shared" si="3168"/>
        <v>4441</v>
      </c>
      <c r="EY220" s="1">
        <f t="shared" si="3169"/>
        <v>17661</v>
      </c>
      <c r="EZ220" s="1">
        <f t="shared" si="3170"/>
        <v>25.1</v>
      </c>
      <c r="FU220" s="1">
        <f t="shared" si="3171"/>
        <v>7322</v>
      </c>
      <c r="FV220" s="1">
        <f t="shared" si="3172"/>
        <v>19116</v>
      </c>
      <c r="FW220" s="1">
        <f t="shared" si="3173"/>
        <v>38.299999999999997</v>
      </c>
      <c r="GR220" s="1">
        <f t="shared" si="3174"/>
        <v>9260</v>
      </c>
      <c r="GS220" s="1">
        <f t="shared" si="3175"/>
        <v>18854</v>
      </c>
      <c r="GT220" s="1">
        <f t="shared" si="3176"/>
        <v>49.1</v>
      </c>
      <c r="HO220" s="1">
        <f t="shared" si="3177"/>
        <v>9465</v>
      </c>
      <c r="HP220" s="1">
        <f t="shared" si="3178"/>
        <v>19175</v>
      </c>
      <c r="HQ220" s="1">
        <f t="shared" si="3179"/>
        <v>49.4</v>
      </c>
      <c r="IL220" s="1">
        <f t="shared" si="3180"/>
        <v>12346</v>
      </c>
      <c r="IM220" s="1">
        <f t="shared" si="3181"/>
        <v>23847</v>
      </c>
      <c r="IN220" s="1">
        <f t="shared" si="3182"/>
        <v>51.8</v>
      </c>
      <c r="JI220" s="1">
        <f t="shared" si="3183"/>
        <v>7069</v>
      </c>
      <c r="JJ220" s="1">
        <f t="shared" si="3184"/>
        <v>23644</v>
      </c>
      <c r="JK220" s="1">
        <f t="shared" si="3185"/>
        <v>29.9</v>
      </c>
      <c r="KF220" s="1">
        <f t="shared" si="3186"/>
        <v>17982</v>
      </c>
      <c r="KG220" s="1">
        <f t="shared" si="3187"/>
        <v>18982</v>
      </c>
      <c r="KH220" s="1">
        <f t="shared" si="3188"/>
        <v>94.7</v>
      </c>
      <c r="LC220" s="1">
        <f t="shared" si="3189"/>
        <v>10002</v>
      </c>
      <c r="LD220" s="1">
        <f t="shared" si="3190"/>
        <v>17611</v>
      </c>
      <c r="LE220" s="1">
        <f t="shared" si="3191"/>
        <v>56.8</v>
      </c>
      <c r="LZ220" s="1">
        <f t="shared" si="3192"/>
        <v>5361</v>
      </c>
      <c r="MA220" s="1">
        <f t="shared" si="3193"/>
        <v>24550</v>
      </c>
      <c r="MB220" s="1">
        <f t="shared" si="3194"/>
        <v>21.8</v>
      </c>
      <c r="MW220" s="1">
        <f t="shared" si="3195"/>
        <v>7678</v>
      </c>
      <c r="MX220" s="1">
        <f t="shared" si="3196"/>
        <v>14661</v>
      </c>
      <c r="MY220" s="1">
        <f t="shared" si="3197"/>
        <v>52.4</v>
      </c>
      <c r="NT220" s="1">
        <f t="shared" si="3198"/>
        <v>5073</v>
      </c>
      <c r="NU220" s="1">
        <f t="shared" si="3199"/>
        <v>15577</v>
      </c>
      <c r="NV220" s="1">
        <f t="shared" si="3200"/>
        <v>32.6</v>
      </c>
      <c r="OQ220" s="1">
        <f t="shared" si="3201"/>
        <v>3081</v>
      </c>
      <c r="OR220" s="1">
        <f t="shared" si="3202"/>
        <v>17211</v>
      </c>
      <c r="OS220" s="1">
        <f t="shared" si="3203"/>
        <v>17.899999999999999</v>
      </c>
      <c r="PN220" s="1">
        <f t="shared" si="3204"/>
        <v>1942</v>
      </c>
      <c r="PO220" s="1">
        <f t="shared" si="3205"/>
        <v>20436</v>
      </c>
      <c r="PP220" s="1">
        <f t="shared" si="3206"/>
        <v>9.5</v>
      </c>
    </row>
    <row r="221" spans="1:432">
      <c r="A221" s="20" t="s">
        <v>13</v>
      </c>
      <c r="B221" s="20" t="s">
        <v>19</v>
      </c>
      <c r="C221" s="20">
        <v>47</v>
      </c>
      <c r="D221" s="20" t="s">
        <v>15</v>
      </c>
      <c r="E221" s="23">
        <v>4239</v>
      </c>
      <c r="F221" s="23">
        <v>22531</v>
      </c>
      <c r="G221" s="20">
        <v>18.8</v>
      </c>
      <c r="H221" s="20">
        <v>716</v>
      </c>
      <c r="I221" s="23">
        <v>27745</v>
      </c>
      <c r="J221" s="20">
        <v>2.6</v>
      </c>
      <c r="K221" s="23">
        <v>9328</v>
      </c>
      <c r="L221" s="23">
        <v>23673</v>
      </c>
      <c r="M221" s="20">
        <v>39.4</v>
      </c>
      <c r="N221" s="23">
        <v>5798</v>
      </c>
      <c r="O221" s="23">
        <v>17563</v>
      </c>
      <c r="P221" s="20">
        <v>33</v>
      </c>
      <c r="Q221" s="23">
        <v>4131</v>
      </c>
      <c r="R221" s="23">
        <v>18089</v>
      </c>
      <c r="S221" s="20">
        <v>22.8</v>
      </c>
      <c r="T221" s="23">
        <v>7909</v>
      </c>
      <c r="U221" s="23">
        <v>20378</v>
      </c>
      <c r="V221" s="20">
        <v>38.799999999999997</v>
      </c>
      <c r="W221" s="23">
        <v>7452</v>
      </c>
      <c r="X221" s="23">
        <v>22675</v>
      </c>
      <c r="Y221" s="20">
        <v>32.9</v>
      </c>
      <c r="Z221" s="23">
        <v>9635</v>
      </c>
      <c r="AA221" s="23">
        <v>19850</v>
      </c>
      <c r="AB221" s="20">
        <v>48.5</v>
      </c>
      <c r="AC221" s="23">
        <v>11950</v>
      </c>
      <c r="AD221" s="23">
        <v>24532</v>
      </c>
      <c r="AE221" s="20">
        <v>48.7</v>
      </c>
      <c r="AF221" s="23">
        <v>7511</v>
      </c>
      <c r="AG221" s="23">
        <v>19612</v>
      </c>
      <c r="AH221" s="20">
        <v>38.299999999999997</v>
      </c>
      <c r="AI221" s="23">
        <v>17134</v>
      </c>
      <c r="AJ221" s="23">
        <v>17449</v>
      </c>
      <c r="AK221" s="20">
        <v>98.2</v>
      </c>
      <c r="AL221" s="23">
        <v>8097</v>
      </c>
      <c r="AM221" s="23">
        <v>25566</v>
      </c>
      <c r="AN221" s="20">
        <v>31.7</v>
      </c>
      <c r="AO221" s="23">
        <v>6335</v>
      </c>
      <c r="AP221" s="23">
        <v>25186</v>
      </c>
      <c r="AQ221" s="20">
        <v>25.2</v>
      </c>
      <c r="AR221" s="23">
        <v>6909</v>
      </c>
      <c r="AS221" s="23">
        <v>15130</v>
      </c>
      <c r="AT221" s="20">
        <v>45.7</v>
      </c>
      <c r="AU221" s="23">
        <v>6431</v>
      </c>
      <c r="AV221" s="23">
        <v>17530</v>
      </c>
      <c r="AW221" s="20">
        <v>36.700000000000003</v>
      </c>
      <c r="AX221" s="23">
        <v>3700</v>
      </c>
      <c r="AY221" s="23">
        <v>17139</v>
      </c>
      <c r="AZ221" s="20">
        <v>21.6</v>
      </c>
      <c r="BA221" s="23">
        <v>1926</v>
      </c>
      <c r="BB221" s="23">
        <v>19209</v>
      </c>
      <c r="BC221" s="20">
        <v>10</v>
      </c>
      <c r="BE221" s="35"/>
      <c r="BF221" s="1" t="str">
        <f t="shared" si="3152"/>
        <v>明細部</v>
      </c>
      <c r="BG221" s="1" t="str">
        <f t="shared" si="3153"/>
        <v>国</v>
      </c>
      <c r="BH221" s="1">
        <f t="shared" si="3154"/>
        <v>47</v>
      </c>
      <c r="BI221" s="1" t="str">
        <f t="shared" si="3155"/>
        <v>男</v>
      </c>
      <c r="BJ221" s="1">
        <f t="shared" si="3156"/>
        <v>4239</v>
      </c>
      <c r="BK221" s="1">
        <f t="shared" si="3157"/>
        <v>22531</v>
      </c>
      <c r="BL221" s="1">
        <f t="shared" si="3158"/>
        <v>18.8</v>
      </c>
      <c r="CG221" s="1">
        <f t="shared" si="3159"/>
        <v>716</v>
      </c>
      <c r="CH221" s="1">
        <f t="shared" si="3160"/>
        <v>27745</v>
      </c>
      <c r="CI221" s="1">
        <f t="shared" si="3161"/>
        <v>2.6</v>
      </c>
      <c r="DD221" s="1">
        <f t="shared" si="3162"/>
        <v>9328</v>
      </c>
      <c r="DE221" s="1">
        <f t="shared" si="3163"/>
        <v>23673</v>
      </c>
      <c r="DF221" s="1">
        <f t="shared" si="3164"/>
        <v>39.4</v>
      </c>
      <c r="EA221" s="1">
        <f t="shared" si="3165"/>
        <v>5798</v>
      </c>
      <c r="EB221" s="1">
        <f t="shared" si="3166"/>
        <v>17563</v>
      </c>
      <c r="EC221" s="1">
        <f t="shared" si="3167"/>
        <v>33</v>
      </c>
      <c r="EX221" s="1">
        <f t="shared" si="3168"/>
        <v>4131</v>
      </c>
      <c r="EY221" s="1">
        <f t="shared" si="3169"/>
        <v>18089</v>
      </c>
      <c r="EZ221" s="1">
        <f t="shared" si="3170"/>
        <v>22.8</v>
      </c>
      <c r="FU221" s="1">
        <f t="shared" si="3171"/>
        <v>7909</v>
      </c>
      <c r="FV221" s="1">
        <f t="shared" si="3172"/>
        <v>20378</v>
      </c>
      <c r="FW221" s="1">
        <f t="shared" si="3173"/>
        <v>38.799999999999997</v>
      </c>
      <c r="GR221" s="1">
        <f t="shared" si="3174"/>
        <v>7452</v>
      </c>
      <c r="GS221" s="1">
        <f t="shared" si="3175"/>
        <v>22675</v>
      </c>
      <c r="GT221" s="1">
        <f t="shared" si="3176"/>
        <v>32.9</v>
      </c>
      <c r="HO221" s="1">
        <f t="shared" si="3177"/>
        <v>9635</v>
      </c>
      <c r="HP221" s="1">
        <f t="shared" si="3178"/>
        <v>19850</v>
      </c>
      <c r="HQ221" s="1">
        <f t="shared" si="3179"/>
        <v>48.5</v>
      </c>
      <c r="IL221" s="1">
        <f t="shared" si="3180"/>
        <v>11950</v>
      </c>
      <c r="IM221" s="1">
        <f t="shared" si="3181"/>
        <v>24532</v>
      </c>
      <c r="IN221" s="1">
        <f t="shared" si="3182"/>
        <v>48.7</v>
      </c>
      <c r="JI221" s="1">
        <f t="shared" si="3183"/>
        <v>7511</v>
      </c>
      <c r="JJ221" s="1">
        <f t="shared" si="3184"/>
        <v>19612</v>
      </c>
      <c r="JK221" s="1">
        <f t="shared" si="3185"/>
        <v>38.299999999999997</v>
      </c>
      <c r="KF221" s="1">
        <f t="shared" si="3186"/>
        <v>17134</v>
      </c>
      <c r="KG221" s="1">
        <f t="shared" si="3187"/>
        <v>17449</v>
      </c>
      <c r="KH221" s="1">
        <f t="shared" si="3188"/>
        <v>98.2</v>
      </c>
      <c r="LC221" s="1">
        <f t="shared" si="3189"/>
        <v>8097</v>
      </c>
      <c r="LD221" s="1">
        <f t="shared" si="3190"/>
        <v>25566</v>
      </c>
      <c r="LE221" s="1">
        <f t="shared" si="3191"/>
        <v>31.7</v>
      </c>
      <c r="LZ221" s="1">
        <f t="shared" si="3192"/>
        <v>6335</v>
      </c>
      <c r="MA221" s="1">
        <f t="shared" si="3193"/>
        <v>25186</v>
      </c>
      <c r="MB221" s="1">
        <f t="shared" si="3194"/>
        <v>25.2</v>
      </c>
      <c r="MW221" s="1">
        <f t="shared" si="3195"/>
        <v>6909</v>
      </c>
      <c r="MX221" s="1">
        <f t="shared" si="3196"/>
        <v>15130</v>
      </c>
      <c r="MY221" s="1">
        <f t="shared" si="3197"/>
        <v>45.7</v>
      </c>
      <c r="NT221" s="1">
        <f t="shared" si="3198"/>
        <v>6431</v>
      </c>
      <c r="NU221" s="1">
        <f t="shared" si="3199"/>
        <v>17530</v>
      </c>
      <c r="NV221" s="1">
        <f t="shared" si="3200"/>
        <v>36.700000000000003</v>
      </c>
      <c r="OQ221" s="1">
        <f t="shared" si="3201"/>
        <v>3700</v>
      </c>
      <c r="OR221" s="1">
        <f t="shared" si="3202"/>
        <v>17139</v>
      </c>
      <c r="OS221" s="1">
        <f t="shared" si="3203"/>
        <v>21.6</v>
      </c>
      <c r="PN221" s="1">
        <f t="shared" si="3204"/>
        <v>1926</v>
      </c>
      <c r="PO221" s="1">
        <f t="shared" si="3205"/>
        <v>19209</v>
      </c>
      <c r="PP221" s="1">
        <f t="shared" si="3206"/>
        <v>10</v>
      </c>
    </row>
    <row r="222" spans="1:432">
      <c r="A222" s="20" t="s">
        <v>13</v>
      </c>
      <c r="B222" s="20" t="s">
        <v>19</v>
      </c>
      <c r="C222" s="20">
        <v>48</v>
      </c>
      <c r="D222" s="20" t="s">
        <v>15</v>
      </c>
      <c r="E222" s="23">
        <v>5154</v>
      </c>
      <c r="F222" s="23">
        <v>22738</v>
      </c>
      <c r="G222" s="20">
        <v>22.7</v>
      </c>
      <c r="H222" s="20">
        <v>819</v>
      </c>
      <c r="I222" s="23">
        <v>27720</v>
      </c>
      <c r="J222" s="20">
        <v>3</v>
      </c>
      <c r="K222" s="23">
        <v>11645</v>
      </c>
      <c r="L222" s="23">
        <v>30331</v>
      </c>
      <c r="M222" s="20">
        <v>38.4</v>
      </c>
      <c r="N222" s="23">
        <v>4496</v>
      </c>
      <c r="O222" s="23">
        <v>20138</v>
      </c>
      <c r="P222" s="20">
        <v>22.3</v>
      </c>
      <c r="Q222" s="23">
        <v>3665</v>
      </c>
      <c r="R222" s="23">
        <v>23572</v>
      </c>
      <c r="S222" s="20">
        <v>15.5</v>
      </c>
      <c r="T222" s="23">
        <v>8018</v>
      </c>
      <c r="U222" s="23">
        <v>19404</v>
      </c>
      <c r="V222" s="20">
        <v>41.3</v>
      </c>
      <c r="W222" s="23">
        <v>9041</v>
      </c>
      <c r="X222" s="23">
        <v>26884</v>
      </c>
      <c r="Y222" s="20">
        <v>33.6</v>
      </c>
      <c r="Z222" s="23">
        <v>10457</v>
      </c>
      <c r="AA222" s="23">
        <v>30273</v>
      </c>
      <c r="AB222" s="20">
        <v>34.5</v>
      </c>
      <c r="AC222" s="23">
        <v>14239</v>
      </c>
      <c r="AD222" s="23">
        <v>28115</v>
      </c>
      <c r="AE222" s="20">
        <v>50.6</v>
      </c>
      <c r="AF222" s="23">
        <v>7394</v>
      </c>
      <c r="AG222" s="23">
        <v>26601</v>
      </c>
      <c r="AH222" s="20">
        <v>27.8</v>
      </c>
      <c r="AI222" s="23">
        <v>15216</v>
      </c>
      <c r="AJ222" s="23">
        <v>24519</v>
      </c>
      <c r="AK222" s="20">
        <v>62.1</v>
      </c>
      <c r="AL222" s="23">
        <v>10289</v>
      </c>
      <c r="AM222" s="23">
        <v>20127</v>
      </c>
      <c r="AN222" s="20">
        <v>51.1</v>
      </c>
      <c r="AO222" s="23">
        <v>7567</v>
      </c>
      <c r="AP222" s="23">
        <v>22747</v>
      </c>
      <c r="AQ222" s="20">
        <v>33.299999999999997</v>
      </c>
      <c r="AR222" s="23">
        <v>8973</v>
      </c>
      <c r="AS222" s="23">
        <v>18694</v>
      </c>
      <c r="AT222" s="20">
        <v>48</v>
      </c>
      <c r="AU222" s="23">
        <v>5224</v>
      </c>
      <c r="AV222" s="23">
        <v>22956</v>
      </c>
      <c r="AW222" s="20">
        <v>22.8</v>
      </c>
      <c r="AX222" s="23">
        <v>3599</v>
      </c>
      <c r="AY222" s="23">
        <v>18968</v>
      </c>
      <c r="AZ222" s="20">
        <v>19</v>
      </c>
      <c r="BA222" s="23">
        <v>1576</v>
      </c>
      <c r="BB222" s="23">
        <v>17931</v>
      </c>
      <c r="BC222" s="20">
        <v>8.8000000000000007</v>
      </c>
      <c r="BE222" s="35"/>
      <c r="BF222" s="1" t="str">
        <f t="shared" si="3152"/>
        <v>明細部</v>
      </c>
      <c r="BG222" s="1" t="str">
        <f t="shared" si="3153"/>
        <v>国</v>
      </c>
      <c r="BH222" s="1">
        <f t="shared" si="3154"/>
        <v>48</v>
      </c>
      <c r="BI222" s="1" t="str">
        <f t="shared" si="3155"/>
        <v>男</v>
      </c>
      <c r="BJ222" s="1">
        <f t="shared" si="3156"/>
        <v>5154</v>
      </c>
      <c r="BK222" s="1">
        <f t="shared" si="3157"/>
        <v>22738</v>
      </c>
      <c r="BL222" s="1">
        <f t="shared" si="3158"/>
        <v>22.7</v>
      </c>
      <c r="CG222" s="1">
        <f t="shared" si="3159"/>
        <v>819</v>
      </c>
      <c r="CH222" s="1">
        <f t="shared" si="3160"/>
        <v>27720</v>
      </c>
      <c r="CI222" s="1">
        <f t="shared" si="3161"/>
        <v>3</v>
      </c>
      <c r="DD222" s="1">
        <f t="shared" si="3162"/>
        <v>11645</v>
      </c>
      <c r="DE222" s="1">
        <f t="shared" si="3163"/>
        <v>30331</v>
      </c>
      <c r="DF222" s="1">
        <f t="shared" si="3164"/>
        <v>38.4</v>
      </c>
      <c r="EA222" s="1">
        <f t="shared" si="3165"/>
        <v>4496</v>
      </c>
      <c r="EB222" s="1">
        <f t="shared" si="3166"/>
        <v>20138</v>
      </c>
      <c r="EC222" s="1">
        <f t="shared" si="3167"/>
        <v>22.3</v>
      </c>
      <c r="EX222" s="1">
        <f t="shared" si="3168"/>
        <v>3665</v>
      </c>
      <c r="EY222" s="1">
        <f t="shared" si="3169"/>
        <v>23572</v>
      </c>
      <c r="EZ222" s="1">
        <f t="shared" si="3170"/>
        <v>15.5</v>
      </c>
      <c r="FU222" s="1">
        <f t="shared" si="3171"/>
        <v>8018</v>
      </c>
      <c r="FV222" s="1">
        <f t="shared" si="3172"/>
        <v>19404</v>
      </c>
      <c r="FW222" s="1">
        <f t="shared" si="3173"/>
        <v>41.3</v>
      </c>
      <c r="GR222" s="1">
        <f t="shared" si="3174"/>
        <v>9041</v>
      </c>
      <c r="GS222" s="1">
        <f t="shared" si="3175"/>
        <v>26884</v>
      </c>
      <c r="GT222" s="1">
        <f t="shared" si="3176"/>
        <v>33.6</v>
      </c>
      <c r="HO222" s="1">
        <f t="shared" si="3177"/>
        <v>10457</v>
      </c>
      <c r="HP222" s="1">
        <f t="shared" si="3178"/>
        <v>30273</v>
      </c>
      <c r="HQ222" s="1">
        <f t="shared" si="3179"/>
        <v>34.5</v>
      </c>
      <c r="IL222" s="1">
        <f t="shared" si="3180"/>
        <v>14239</v>
      </c>
      <c r="IM222" s="1">
        <f t="shared" si="3181"/>
        <v>28115</v>
      </c>
      <c r="IN222" s="1">
        <f t="shared" si="3182"/>
        <v>50.6</v>
      </c>
      <c r="JI222" s="1">
        <f t="shared" si="3183"/>
        <v>7394</v>
      </c>
      <c r="JJ222" s="1">
        <f t="shared" si="3184"/>
        <v>26601</v>
      </c>
      <c r="JK222" s="1">
        <f t="shared" si="3185"/>
        <v>27.8</v>
      </c>
      <c r="KF222" s="1">
        <f t="shared" si="3186"/>
        <v>15216</v>
      </c>
      <c r="KG222" s="1">
        <f t="shared" si="3187"/>
        <v>24519</v>
      </c>
      <c r="KH222" s="1">
        <f t="shared" si="3188"/>
        <v>62.1</v>
      </c>
      <c r="LC222" s="1">
        <f t="shared" si="3189"/>
        <v>10289</v>
      </c>
      <c r="LD222" s="1">
        <f t="shared" si="3190"/>
        <v>20127</v>
      </c>
      <c r="LE222" s="1">
        <f t="shared" si="3191"/>
        <v>51.1</v>
      </c>
      <c r="LZ222" s="1">
        <f t="shared" si="3192"/>
        <v>7567</v>
      </c>
      <c r="MA222" s="1">
        <f t="shared" si="3193"/>
        <v>22747</v>
      </c>
      <c r="MB222" s="1">
        <f t="shared" si="3194"/>
        <v>33.299999999999997</v>
      </c>
      <c r="MW222" s="1">
        <f t="shared" si="3195"/>
        <v>8973</v>
      </c>
      <c r="MX222" s="1">
        <f t="shared" si="3196"/>
        <v>18694</v>
      </c>
      <c r="MY222" s="1">
        <f t="shared" si="3197"/>
        <v>48</v>
      </c>
      <c r="NT222" s="1">
        <f t="shared" si="3198"/>
        <v>5224</v>
      </c>
      <c r="NU222" s="1">
        <f t="shared" si="3199"/>
        <v>22956</v>
      </c>
      <c r="NV222" s="1">
        <f t="shared" si="3200"/>
        <v>22.8</v>
      </c>
      <c r="OQ222" s="1">
        <f t="shared" si="3201"/>
        <v>3599</v>
      </c>
      <c r="OR222" s="1">
        <f t="shared" si="3202"/>
        <v>18968</v>
      </c>
      <c r="OS222" s="1">
        <f t="shared" si="3203"/>
        <v>19</v>
      </c>
      <c r="PN222" s="1">
        <f t="shared" si="3204"/>
        <v>1576</v>
      </c>
      <c r="PO222" s="1">
        <f t="shared" si="3205"/>
        <v>17931</v>
      </c>
      <c r="PP222" s="1">
        <f t="shared" si="3206"/>
        <v>8.8000000000000007</v>
      </c>
    </row>
    <row r="223" spans="1:432">
      <c r="A223" s="20" t="s">
        <v>13</v>
      </c>
      <c r="B223" s="20" t="s">
        <v>19</v>
      </c>
      <c r="C223" s="20">
        <v>49</v>
      </c>
      <c r="D223" s="20" t="s">
        <v>15</v>
      </c>
      <c r="E223" s="23">
        <v>4608</v>
      </c>
      <c r="F223" s="23">
        <v>30897</v>
      </c>
      <c r="G223" s="20">
        <v>14.9</v>
      </c>
      <c r="H223" s="20">
        <v>757</v>
      </c>
      <c r="I223" s="23">
        <v>26214</v>
      </c>
      <c r="J223" s="20">
        <v>2.9</v>
      </c>
      <c r="K223" s="23">
        <v>11121</v>
      </c>
      <c r="L223" s="23">
        <v>21609</v>
      </c>
      <c r="M223" s="20">
        <v>51.5</v>
      </c>
      <c r="N223" s="23">
        <v>4869</v>
      </c>
      <c r="O223" s="23">
        <v>26385</v>
      </c>
      <c r="P223" s="20">
        <v>18.5</v>
      </c>
      <c r="Q223" s="23">
        <v>4148</v>
      </c>
      <c r="R223" s="23">
        <v>25310</v>
      </c>
      <c r="S223" s="20">
        <v>16.399999999999999</v>
      </c>
      <c r="T223" s="23">
        <v>7432</v>
      </c>
      <c r="U223" s="23">
        <v>25577</v>
      </c>
      <c r="V223" s="20">
        <v>29.1</v>
      </c>
      <c r="W223" s="23">
        <v>8157</v>
      </c>
      <c r="X223" s="23">
        <v>23255</v>
      </c>
      <c r="Y223" s="20">
        <v>35.1</v>
      </c>
      <c r="Z223" s="23">
        <v>11859</v>
      </c>
      <c r="AA223" s="23">
        <v>27508</v>
      </c>
      <c r="AB223" s="20">
        <v>43.1</v>
      </c>
      <c r="AC223" s="23">
        <v>12030</v>
      </c>
      <c r="AD223" s="23">
        <v>25228</v>
      </c>
      <c r="AE223" s="20">
        <v>47.7</v>
      </c>
      <c r="AF223" s="23">
        <v>8215</v>
      </c>
      <c r="AG223" s="23">
        <v>24699</v>
      </c>
      <c r="AH223" s="20">
        <v>33.299999999999997</v>
      </c>
      <c r="AI223" s="23">
        <v>17695</v>
      </c>
      <c r="AJ223" s="23">
        <v>20562</v>
      </c>
      <c r="AK223" s="20">
        <v>86.1</v>
      </c>
      <c r="AL223" s="23">
        <v>8608</v>
      </c>
      <c r="AM223" s="23">
        <v>27067</v>
      </c>
      <c r="AN223" s="20">
        <v>31.8</v>
      </c>
      <c r="AO223" s="23">
        <v>5123</v>
      </c>
      <c r="AP223" s="23">
        <v>26716</v>
      </c>
      <c r="AQ223" s="20">
        <v>19.2</v>
      </c>
      <c r="AR223" s="23">
        <v>7216</v>
      </c>
      <c r="AS223" s="23">
        <v>17192</v>
      </c>
      <c r="AT223" s="20">
        <v>42</v>
      </c>
      <c r="AU223" s="23">
        <v>6843</v>
      </c>
      <c r="AV223" s="23">
        <v>22702</v>
      </c>
      <c r="AW223" s="20">
        <v>30.1</v>
      </c>
      <c r="AX223" s="23">
        <v>4206</v>
      </c>
      <c r="AY223" s="23">
        <v>20009</v>
      </c>
      <c r="AZ223" s="20">
        <v>21</v>
      </c>
      <c r="BA223" s="23">
        <v>1640</v>
      </c>
      <c r="BB223" s="23">
        <v>18841</v>
      </c>
      <c r="BC223" s="20">
        <v>8.6999999999999993</v>
      </c>
      <c r="BE223" s="35"/>
      <c r="BF223" s="1" t="str">
        <f t="shared" si="3152"/>
        <v>明細部</v>
      </c>
      <c r="BG223" s="1" t="str">
        <f t="shared" si="3153"/>
        <v>国</v>
      </c>
      <c r="BH223" s="1">
        <f t="shared" si="3154"/>
        <v>49</v>
      </c>
      <c r="BI223" s="1" t="str">
        <f t="shared" si="3155"/>
        <v>男</v>
      </c>
      <c r="BJ223" s="1">
        <f t="shared" si="3156"/>
        <v>4608</v>
      </c>
      <c r="BK223" s="1">
        <f t="shared" si="3157"/>
        <v>30897</v>
      </c>
      <c r="BL223" s="1">
        <f t="shared" si="3158"/>
        <v>14.9</v>
      </c>
      <c r="CG223" s="1">
        <f t="shared" si="3159"/>
        <v>757</v>
      </c>
      <c r="CH223" s="1">
        <f t="shared" si="3160"/>
        <v>26214</v>
      </c>
      <c r="CI223" s="1">
        <f t="shared" si="3161"/>
        <v>2.9</v>
      </c>
      <c r="DD223" s="1">
        <f t="shared" si="3162"/>
        <v>11121</v>
      </c>
      <c r="DE223" s="1">
        <f t="shared" si="3163"/>
        <v>21609</v>
      </c>
      <c r="DF223" s="1">
        <f t="shared" si="3164"/>
        <v>51.5</v>
      </c>
      <c r="EA223" s="1">
        <f t="shared" si="3165"/>
        <v>4869</v>
      </c>
      <c r="EB223" s="1">
        <f t="shared" si="3166"/>
        <v>26385</v>
      </c>
      <c r="EC223" s="1">
        <f t="shared" si="3167"/>
        <v>18.5</v>
      </c>
      <c r="EX223" s="1">
        <f t="shared" si="3168"/>
        <v>4148</v>
      </c>
      <c r="EY223" s="1">
        <f t="shared" si="3169"/>
        <v>25310</v>
      </c>
      <c r="EZ223" s="1">
        <f t="shared" si="3170"/>
        <v>16.399999999999999</v>
      </c>
      <c r="FU223" s="1">
        <f t="shared" si="3171"/>
        <v>7432</v>
      </c>
      <c r="FV223" s="1">
        <f t="shared" si="3172"/>
        <v>25577</v>
      </c>
      <c r="FW223" s="1">
        <f t="shared" si="3173"/>
        <v>29.1</v>
      </c>
      <c r="GR223" s="1">
        <f t="shared" si="3174"/>
        <v>8157</v>
      </c>
      <c r="GS223" s="1">
        <f t="shared" si="3175"/>
        <v>23255</v>
      </c>
      <c r="GT223" s="1">
        <f t="shared" si="3176"/>
        <v>35.1</v>
      </c>
      <c r="HO223" s="1">
        <f t="shared" si="3177"/>
        <v>11859</v>
      </c>
      <c r="HP223" s="1">
        <f t="shared" si="3178"/>
        <v>27508</v>
      </c>
      <c r="HQ223" s="1">
        <f t="shared" si="3179"/>
        <v>43.1</v>
      </c>
      <c r="IL223" s="1">
        <f t="shared" si="3180"/>
        <v>12030</v>
      </c>
      <c r="IM223" s="1">
        <f t="shared" si="3181"/>
        <v>25228</v>
      </c>
      <c r="IN223" s="1">
        <f t="shared" si="3182"/>
        <v>47.7</v>
      </c>
      <c r="JI223" s="1">
        <f t="shared" si="3183"/>
        <v>8215</v>
      </c>
      <c r="JJ223" s="1">
        <f t="shared" si="3184"/>
        <v>24699</v>
      </c>
      <c r="JK223" s="1">
        <f t="shared" si="3185"/>
        <v>33.299999999999997</v>
      </c>
      <c r="KF223" s="1">
        <f t="shared" si="3186"/>
        <v>17695</v>
      </c>
      <c r="KG223" s="1">
        <f t="shared" si="3187"/>
        <v>20562</v>
      </c>
      <c r="KH223" s="1">
        <f t="shared" si="3188"/>
        <v>86.1</v>
      </c>
      <c r="LC223" s="1">
        <f t="shared" si="3189"/>
        <v>8608</v>
      </c>
      <c r="LD223" s="1">
        <f t="shared" si="3190"/>
        <v>27067</v>
      </c>
      <c r="LE223" s="1">
        <f t="shared" si="3191"/>
        <v>31.8</v>
      </c>
      <c r="LZ223" s="1">
        <f t="shared" si="3192"/>
        <v>5123</v>
      </c>
      <c r="MA223" s="1">
        <f t="shared" si="3193"/>
        <v>26716</v>
      </c>
      <c r="MB223" s="1">
        <f t="shared" si="3194"/>
        <v>19.2</v>
      </c>
      <c r="MW223" s="1">
        <f t="shared" si="3195"/>
        <v>7216</v>
      </c>
      <c r="MX223" s="1">
        <f t="shared" si="3196"/>
        <v>17192</v>
      </c>
      <c r="MY223" s="1">
        <f t="shared" si="3197"/>
        <v>42</v>
      </c>
      <c r="NT223" s="1">
        <f t="shared" si="3198"/>
        <v>6843</v>
      </c>
      <c r="NU223" s="1">
        <f t="shared" si="3199"/>
        <v>22702</v>
      </c>
      <c r="NV223" s="1">
        <f t="shared" si="3200"/>
        <v>30.1</v>
      </c>
      <c r="OQ223" s="1">
        <f t="shared" si="3201"/>
        <v>4206</v>
      </c>
      <c r="OR223" s="1">
        <f t="shared" si="3202"/>
        <v>20009</v>
      </c>
      <c r="OS223" s="1">
        <f t="shared" si="3203"/>
        <v>21</v>
      </c>
      <c r="PN223" s="1">
        <f t="shared" si="3204"/>
        <v>1640</v>
      </c>
      <c r="PO223" s="1">
        <f t="shared" si="3205"/>
        <v>18841</v>
      </c>
      <c r="PP223" s="1">
        <f t="shared" si="3206"/>
        <v>8.6999999999999993</v>
      </c>
    </row>
    <row r="224" spans="1:432">
      <c r="A224" s="20" t="s">
        <v>13</v>
      </c>
      <c r="B224" s="20" t="s">
        <v>19</v>
      </c>
      <c r="C224" s="20">
        <v>50</v>
      </c>
      <c r="D224" s="20" t="s">
        <v>15</v>
      </c>
      <c r="E224" s="23">
        <v>5010</v>
      </c>
      <c r="F224" s="23">
        <v>31647</v>
      </c>
      <c r="G224" s="20">
        <v>15.8</v>
      </c>
      <c r="H224" s="20">
        <v>996</v>
      </c>
      <c r="I224" s="23">
        <v>26994</v>
      </c>
      <c r="J224" s="20">
        <v>3.7</v>
      </c>
      <c r="K224" s="23">
        <v>9616</v>
      </c>
      <c r="L224" s="23">
        <v>21923</v>
      </c>
      <c r="M224" s="20">
        <v>43.9</v>
      </c>
      <c r="N224" s="23">
        <v>5593</v>
      </c>
      <c r="O224" s="23">
        <v>28135</v>
      </c>
      <c r="P224" s="20">
        <v>19.899999999999999</v>
      </c>
      <c r="Q224" s="23">
        <v>4341</v>
      </c>
      <c r="R224" s="23">
        <v>20645</v>
      </c>
      <c r="S224" s="20">
        <v>21</v>
      </c>
      <c r="T224" s="23">
        <v>7679</v>
      </c>
      <c r="U224" s="23">
        <v>25128</v>
      </c>
      <c r="V224" s="20">
        <v>30.6</v>
      </c>
      <c r="W224" s="23">
        <v>10755</v>
      </c>
      <c r="X224" s="23">
        <v>27357</v>
      </c>
      <c r="Y224" s="20">
        <v>39.299999999999997</v>
      </c>
      <c r="Z224" s="23">
        <v>12532</v>
      </c>
      <c r="AA224" s="23">
        <v>30838</v>
      </c>
      <c r="AB224" s="20">
        <v>40.6</v>
      </c>
      <c r="AC224" s="23">
        <v>16245</v>
      </c>
      <c r="AD224" s="23">
        <v>26559</v>
      </c>
      <c r="AE224" s="20">
        <v>61.2</v>
      </c>
      <c r="AF224" s="23">
        <v>6697</v>
      </c>
      <c r="AG224" s="23">
        <v>25532</v>
      </c>
      <c r="AH224" s="20">
        <v>26.2</v>
      </c>
      <c r="AI224" s="23">
        <v>20695</v>
      </c>
      <c r="AJ224" s="23">
        <v>23165</v>
      </c>
      <c r="AK224" s="20">
        <v>89.3</v>
      </c>
      <c r="AL224" s="23">
        <v>12839</v>
      </c>
      <c r="AM224" s="23">
        <v>21614</v>
      </c>
      <c r="AN224" s="20">
        <v>59.4</v>
      </c>
      <c r="AO224" s="23">
        <v>6189</v>
      </c>
      <c r="AP224" s="23">
        <v>24696</v>
      </c>
      <c r="AQ224" s="20">
        <v>25.1</v>
      </c>
      <c r="AR224" s="23">
        <v>7829</v>
      </c>
      <c r="AS224" s="23">
        <v>20030</v>
      </c>
      <c r="AT224" s="20">
        <v>39.1</v>
      </c>
      <c r="AU224" s="23">
        <v>7488</v>
      </c>
      <c r="AV224" s="23">
        <v>21134</v>
      </c>
      <c r="AW224" s="20">
        <v>35.4</v>
      </c>
      <c r="AX224" s="23">
        <v>4587</v>
      </c>
      <c r="AY224" s="23">
        <v>17445</v>
      </c>
      <c r="AZ224" s="20">
        <v>26.3</v>
      </c>
      <c r="BA224" s="23">
        <v>1679</v>
      </c>
      <c r="BB224" s="23">
        <v>20261</v>
      </c>
      <c r="BC224" s="20">
        <v>8.3000000000000007</v>
      </c>
      <c r="BE224" s="35"/>
      <c r="BF224" s="1" t="str">
        <f t="shared" si="3152"/>
        <v>明細部</v>
      </c>
      <c r="BG224" s="1" t="str">
        <f t="shared" si="3153"/>
        <v>国</v>
      </c>
      <c r="BH224" s="1">
        <f t="shared" si="3154"/>
        <v>50</v>
      </c>
      <c r="BI224" s="1" t="str">
        <f t="shared" si="3155"/>
        <v>男</v>
      </c>
      <c r="BJ224" s="1">
        <f t="shared" si="3156"/>
        <v>5010</v>
      </c>
      <c r="BK224" s="1">
        <f t="shared" si="3157"/>
        <v>31647</v>
      </c>
      <c r="BL224" s="1">
        <f t="shared" si="3158"/>
        <v>15.8</v>
      </c>
      <c r="CG224" s="1">
        <f t="shared" si="3159"/>
        <v>996</v>
      </c>
      <c r="CH224" s="1">
        <f t="shared" si="3160"/>
        <v>26994</v>
      </c>
      <c r="CI224" s="1">
        <f t="shared" si="3161"/>
        <v>3.7</v>
      </c>
      <c r="DD224" s="1">
        <f t="shared" si="3162"/>
        <v>9616</v>
      </c>
      <c r="DE224" s="1">
        <f t="shared" si="3163"/>
        <v>21923</v>
      </c>
      <c r="DF224" s="1">
        <f t="shared" si="3164"/>
        <v>43.9</v>
      </c>
      <c r="EA224" s="1">
        <f t="shared" si="3165"/>
        <v>5593</v>
      </c>
      <c r="EB224" s="1">
        <f t="shared" si="3166"/>
        <v>28135</v>
      </c>
      <c r="EC224" s="1">
        <f t="shared" si="3167"/>
        <v>19.899999999999999</v>
      </c>
      <c r="EX224" s="1">
        <f t="shared" si="3168"/>
        <v>4341</v>
      </c>
      <c r="EY224" s="1">
        <f t="shared" si="3169"/>
        <v>20645</v>
      </c>
      <c r="EZ224" s="1">
        <f t="shared" si="3170"/>
        <v>21</v>
      </c>
      <c r="FU224" s="1">
        <f t="shared" si="3171"/>
        <v>7679</v>
      </c>
      <c r="FV224" s="1">
        <f t="shared" si="3172"/>
        <v>25128</v>
      </c>
      <c r="FW224" s="1">
        <f t="shared" si="3173"/>
        <v>30.6</v>
      </c>
      <c r="GR224" s="1">
        <f t="shared" si="3174"/>
        <v>10755</v>
      </c>
      <c r="GS224" s="1">
        <f t="shared" si="3175"/>
        <v>27357</v>
      </c>
      <c r="GT224" s="1">
        <f t="shared" si="3176"/>
        <v>39.299999999999997</v>
      </c>
      <c r="HO224" s="1">
        <f t="shared" si="3177"/>
        <v>12532</v>
      </c>
      <c r="HP224" s="1">
        <f t="shared" si="3178"/>
        <v>30838</v>
      </c>
      <c r="HQ224" s="1">
        <f t="shared" si="3179"/>
        <v>40.6</v>
      </c>
      <c r="IL224" s="1">
        <f t="shared" si="3180"/>
        <v>16245</v>
      </c>
      <c r="IM224" s="1">
        <f t="shared" si="3181"/>
        <v>26559</v>
      </c>
      <c r="IN224" s="1">
        <f t="shared" si="3182"/>
        <v>61.2</v>
      </c>
      <c r="JI224" s="1">
        <f t="shared" si="3183"/>
        <v>6697</v>
      </c>
      <c r="JJ224" s="1">
        <f t="shared" si="3184"/>
        <v>25532</v>
      </c>
      <c r="JK224" s="1">
        <f t="shared" si="3185"/>
        <v>26.2</v>
      </c>
      <c r="KF224" s="1">
        <f t="shared" si="3186"/>
        <v>20695</v>
      </c>
      <c r="KG224" s="1">
        <f t="shared" si="3187"/>
        <v>23165</v>
      </c>
      <c r="KH224" s="1">
        <f t="shared" si="3188"/>
        <v>89.3</v>
      </c>
      <c r="LC224" s="1">
        <f t="shared" si="3189"/>
        <v>12839</v>
      </c>
      <c r="LD224" s="1">
        <f t="shared" si="3190"/>
        <v>21614</v>
      </c>
      <c r="LE224" s="1">
        <f t="shared" si="3191"/>
        <v>59.4</v>
      </c>
      <c r="LZ224" s="1">
        <f t="shared" si="3192"/>
        <v>6189</v>
      </c>
      <c r="MA224" s="1">
        <f t="shared" si="3193"/>
        <v>24696</v>
      </c>
      <c r="MB224" s="1">
        <f t="shared" si="3194"/>
        <v>25.1</v>
      </c>
      <c r="MW224" s="1">
        <f t="shared" si="3195"/>
        <v>7829</v>
      </c>
      <c r="MX224" s="1">
        <f t="shared" si="3196"/>
        <v>20030</v>
      </c>
      <c r="MY224" s="1">
        <f t="shared" si="3197"/>
        <v>39.1</v>
      </c>
      <c r="NT224" s="1">
        <f t="shared" si="3198"/>
        <v>7488</v>
      </c>
      <c r="NU224" s="1">
        <f t="shared" si="3199"/>
        <v>21134</v>
      </c>
      <c r="NV224" s="1">
        <f t="shared" si="3200"/>
        <v>35.4</v>
      </c>
      <c r="OQ224" s="1">
        <f t="shared" si="3201"/>
        <v>4587</v>
      </c>
      <c r="OR224" s="1">
        <f t="shared" si="3202"/>
        <v>17445</v>
      </c>
      <c r="OS224" s="1">
        <f t="shared" si="3203"/>
        <v>26.3</v>
      </c>
      <c r="PN224" s="1">
        <f t="shared" si="3204"/>
        <v>1679</v>
      </c>
      <c r="PO224" s="1">
        <f t="shared" si="3205"/>
        <v>20261</v>
      </c>
      <c r="PP224" s="1">
        <f t="shared" si="3206"/>
        <v>8.3000000000000007</v>
      </c>
    </row>
    <row r="225" spans="1:432">
      <c r="A225" s="20" t="s">
        <v>13</v>
      </c>
      <c r="B225" s="20" t="s">
        <v>19</v>
      </c>
      <c r="C225" s="20">
        <v>51</v>
      </c>
      <c r="D225" s="20" t="s">
        <v>15</v>
      </c>
      <c r="E225" s="23">
        <v>6257</v>
      </c>
      <c r="F225" s="23">
        <v>23027</v>
      </c>
      <c r="G225" s="20">
        <v>27.2</v>
      </c>
      <c r="H225" s="20">
        <v>945</v>
      </c>
      <c r="I225" s="23">
        <v>26423</v>
      </c>
      <c r="J225" s="20">
        <v>3.6</v>
      </c>
      <c r="K225" s="23">
        <v>8756</v>
      </c>
      <c r="L225" s="23">
        <v>25169</v>
      </c>
      <c r="M225" s="20">
        <v>34.799999999999997</v>
      </c>
      <c r="N225" s="23">
        <v>5686</v>
      </c>
      <c r="O225" s="23">
        <v>23065</v>
      </c>
      <c r="P225" s="20">
        <v>24.7</v>
      </c>
      <c r="Q225" s="23">
        <v>3659</v>
      </c>
      <c r="R225" s="23">
        <v>25034</v>
      </c>
      <c r="S225" s="20">
        <v>14.6</v>
      </c>
      <c r="T225" s="23">
        <v>8837</v>
      </c>
      <c r="U225" s="23">
        <v>20050</v>
      </c>
      <c r="V225" s="20">
        <v>44.1</v>
      </c>
      <c r="W225" s="23">
        <v>11130</v>
      </c>
      <c r="X225" s="23">
        <v>26901</v>
      </c>
      <c r="Y225" s="20">
        <v>41.4</v>
      </c>
      <c r="Z225" s="23">
        <v>13288</v>
      </c>
      <c r="AA225" s="23">
        <v>22270</v>
      </c>
      <c r="AB225" s="20">
        <v>59.7</v>
      </c>
      <c r="AC225" s="23">
        <v>11937</v>
      </c>
      <c r="AD225" s="23">
        <v>21804</v>
      </c>
      <c r="AE225" s="20">
        <v>54.7</v>
      </c>
      <c r="AF225" s="23">
        <v>6232</v>
      </c>
      <c r="AG225" s="23">
        <v>26373</v>
      </c>
      <c r="AH225" s="20">
        <v>23.6</v>
      </c>
      <c r="AI225" s="23">
        <v>14747</v>
      </c>
      <c r="AJ225" s="23">
        <v>26413</v>
      </c>
      <c r="AK225" s="20">
        <v>55.8</v>
      </c>
      <c r="AL225" s="23">
        <v>11574</v>
      </c>
      <c r="AM225" s="23">
        <v>28010</v>
      </c>
      <c r="AN225" s="20">
        <v>41.3</v>
      </c>
      <c r="AO225" s="23">
        <v>5551</v>
      </c>
      <c r="AP225" s="23">
        <v>28604</v>
      </c>
      <c r="AQ225" s="20">
        <v>19.399999999999999</v>
      </c>
      <c r="AR225" s="23">
        <v>8755</v>
      </c>
      <c r="AS225" s="23">
        <v>21223</v>
      </c>
      <c r="AT225" s="20">
        <v>41.3</v>
      </c>
      <c r="AU225" s="23">
        <v>7664</v>
      </c>
      <c r="AV225" s="23">
        <v>23627</v>
      </c>
      <c r="AW225" s="20">
        <v>32.4</v>
      </c>
      <c r="AX225" s="23">
        <v>3635</v>
      </c>
      <c r="AY225" s="23">
        <v>20541</v>
      </c>
      <c r="AZ225" s="20">
        <v>17.7</v>
      </c>
      <c r="BA225" s="23">
        <v>2200</v>
      </c>
      <c r="BB225" s="23">
        <v>23130</v>
      </c>
      <c r="BC225" s="20">
        <v>9.5</v>
      </c>
      <c r="BE225" s="35"/>
      <c r="BF225" s="1" t="str">
        <f t="shared" si="3152"/>
        <v>明細部</v>
      </c>
      <c r="BG225" s="1" t="str">
        <f t="shared" si="3153"/>
        <v>国</v>
      </c>
      <c r="BH225" s="1">
        <f t="shared" si="3154"/>
        <v>51</v>
      </c>
      <c r="BI225" s="1" t="str">
        <f t="shared" si="3155"/>
        <v>男</v>
      </c>
      <c r="BJ225" s="1">
        <f t="shared" si="3156"/>
        <v>6257</v>
      </c>
      <c r="BK225" s="1">
        <f t="shared" si="3157"/>
        <v>23027</v>
      </c>
      <c r="BL225" s="1">
        <f t="shared" si="3158"/>
        <v>27.2</v>
      </c>
      <c r="CG225" s="1">
        <f t="shared" si="3159"/>
        <v>945</v>
      </c>
      <c r="CH225" s="1">
        <f t="shared" si="3160"/>
        <v>26423</v>
      </c>
      <c r="CI225" s="1">
        <f t="shared" si="3161"/>
        <v>3.6</v>
      </c>
      <c r="DD225" s="1">
        <f t="shared" si="3162"/>
        <v>8756</v>
      </c>
      <c r="DE225" s="1">
        <f t="shared" si="3163"/>
        <v>25169</v>
      </c>
      <c r="DF225" s="1">
        <f t="shared" si="3164"/>
        <v>34.799999999999997</v>
      </c>
      <c r="EA225" s="1">
        <f t="shared" si="3165"/>
        <v>5686</v>
      </c>
      <c r="EB225" s="1">
        <f t="shared" si="3166"/>
        <v>23065</v>
      </c>
      <c r="EC225" s="1">
        <f t="shared" si="3167"/>
        <v>24.7</v>
      </c>
      <c r="EX225" s="1">
        <f t="shared" si="3168"/>
        <v>3659</v>
      </c>
      <c r="EY225" s="1">
        <f t="shared" si="3169"/>
        <v>25034</v>
      </c>
      <c r="EZ225" s="1">
        <f t="shared" si="3170"/>
        <v>14.6</v>
      </c>
      <c r="FU225" s="1">
        <f t="shared" si="3171"/>
        <v>8837</v>
      </c>
      <c r="FV225" s="1">
        <f t="shared" si="3172"/>
        <v>20050</v>
      </c>
      <c r="FW225" s="1">
        <f t="shared" si="3173"/>
        <v>44.1</v>
      </c>
      <c r="GR225" s="1">
        <f t="shared" si="3174"/>
        <v>11130</v>
      </c>
      <c r="GS225" s="1">
        <f t="shared" si="3175"/>
        <v>26901</v>
      </c>
      <c r="GT225" s="1">
        <f t="shared" si="3176"/>
        <v>41.4</v>
      </c>
      <c r="HO225" s="1">
        <f t="shared" si="3177"/>
        <v>13288</v>
      </c>
      <c r="HP225" s="1">
        <f t="shared" si="3178"/>
        <v>22270</v>
      </c>
      <c r="HQ225" s="1">
        <f t="shared" si="3179"/>
        <v>59.7</v>
      </c>
      <c r="IL225" s="1">
        <f t="shared" si="3180"/>
        <v>11937</v>
      </c>
      <c r="IM225" s="1">
        <f t="shared" si="3181"/>
        <v>21804</v>
      </c>
      <c r="IN225" s="1">
        <f t="shared" si="3182"/>
        <v>54.7</v>
      </c>
      <c r="JI225" s="1">
        <f t="shared" si="3183"/>
        <v>6232</v>
      </c>
      <c r="JJ225" s="1">
        <f t="shared" si="3184"/>
        <v>26373</v>
      </c>
      <c r="JK225" s="1">
        <f t="shared" si="3185"/>
        <v>23.6</v>
      </c>
      <c r="KF225" s="1">
        <f t="shared" si="3186"/>
        <v>14747</v>
      </c>
      <c r="KG225" s="1">
        <f t="shared" si="3187"/>
        <v>26413</v>
      </c>
      <c r="KH225" s="1">
        <f t="shared" si="3188"/>
        <v>55.8</v>
      </c>
      <c r="LC225" s="1">
        <f t="shared" si="3189"/>
        <v>11574</v>
      </c>
      <c r="LD225" s="1">
        <f t="shared" si="3190"/>
        <v>28010</v>
      </c>
      <c r="LE225" s="1">
        <f t="shared" si="3191"/>
        <v>41.3</v>
      </c>
      <c r="LZ225" s="1">
        <f t="shared" si="3192"/>
        <v>5551</v>
      </c>
      <c r="MA225" s="1">
        <f t="shared" si="3193"/>
        <v>28604</v>
      </c>
      <c r="MB225" s="1">
        <f t="shared" si="3194"/>
        <v>19.399999999999999</v>
      </c>
      <c r="MW225" s="1">
        <f t="shared" si="3195"/>
        <v>8755</v>
      </c>
      <c r="MX225" s="1">
        <f t="shared" si="3196"/>
        <v>21223</v>
      </c>
      <c r="MY225" s="1">
        <f t="shared" si="3197"/>
        <v>41.3</v>
      </c>
      <c r="NT225" s="1">
        <f t="shared" si="3198"/>
        <v>7664</v>
      </c>
      <c r="NU225" s="1">
        <f t="shared" si="3199"/>
        <v>23627</v>
      </c>
      <c r="NV225" s="1">
        <f t="shared" si="3200"/>
        <v>32.4</v>
      </c>
      <c r="OQ225" s="1">
        <f t="shared" si="3201"/>
        <v>3635</v>
      </c>
      <c r="OR225" s="1">
        <f t="shared" si="3202"/>
        <v>20541</v>
      </c>
      <c r="OS225" s="1">
        <f t="shared" si="3203"/>
        <v>17.7</v>
      </c>
      <c r="PN225" s="1">
        <f t="shared" si="3204"/>
        <v>2200</v>
      </c>
      <c r="PO225" s="1">
        <f t="shared" si="3205"/>
        <v>23130</v>
      </c>
      <c r="PP225" s="1">
        <f t="shared" si="3206"/>
        <v>9.5</v>
      </c>
    </row>
    <row r="226" spans="1:432">
      <c r="A226" s="20" t="s">
        <v>13</v>
      </c>
      <c r="B226" s="20" t="s">
        <v>19</v>
      </c>
      <c r="C226" s="20">
        <v>52</v>
      </c>
      <c r="D226" s="20" t="s">
        <v>15</v>
      </c>
      <c r="E226" s="23">
        <v>7785</v>
      </c>
      <c r="F226" s="23">
        <v>31951</v>
      </c>
      <c r="G226" s="20">
        <v>24.4</v>
      </c>
      <c r="H226" s="20">
        <v>1067</v>
      </c>
      <c r="I226" s="23">
        <v>23620</v>
      </c>
      <c r="J226" s="20">
        <v>4.5</v>
      </c>
      <c r="K226" s="23">
        <v>11321</v>
      </c>
      <c r="L226" s="23">
        <v>29998</v>
      </c>
      <c r="M226" s="20">
        <v>37.700000000000003</v>
      </c>
      <c r="N226" s="23">
        <v>5156</v>
      </c>
      <c r="O226" s="23">
        <v>20974</v>
      </c>
      <c r="P226" s="20">
        <v>24.6</v>
      </c>
      <c r="Q226" s="23">
        <v>4835</v>
      </c>
      <c r="R226" s="23">
        <v>25289</v>
      </c>
      <c r="S226" s="20">
        <v>19.100000000000001</v>
      </c>
      <c r="T226" s="23">
        <v>7591</v>
      </c>
      <c r="U226" s="23">
        <v>22824</v>
      </c>
      <c r="V226" s="20">
        <v>33.299999999999997</v>
      </c>
      <c r="W226" s="23">
        <v>10486</v>
      </c>
      <c r="X226" s="23">
        <v>21686</v>
      </c>
      <c r="Y226" s="20">
        <v>48.4</v>
      </c>
      <c r="Z226" s="23">
        <v>11378</v>
      </c>
      <c r="AA226" s="23">
        <v>26480</v>
      </c>
      <c r="AB226" s="20">
        <v>43</v>
      </c>
      <c r="AC226" s="23">
        <v>12583</v>
      </c>
      <c r="AD226" s="23">
        <v>26158</v>
      </c>
      <c r="AE226" s="20">
        <v>48.1</v>
      </c>
      <c r="AF226" s="23">
        <v>8403</v>
      </c>
      <c r="AG226" s="23">
        <v>23164</v>
      </c>
      <c r="AH226" s="20">
        <v>36.299999999999997</v>
      </c>
      <c r="AI226" s="23">
        <v>14653</v>
      </c>
      <c r="AJ226" s="23">
        <v>19816</v>
      </c>
      <c r="AK226" s="20">
        <v>73.900000000000006</v>
      </c>
      <c r="AL226" s="23">
        <v>9700</v>
      </c>
      <c r="AM226" s="23">
        <v>20913</v>
      </c>
      <c r="AN226" s="20">
        <v>46.4</v>
      </c>
      <c r="AO226" s="23">
        <v>7011</v>
      </c>
      <c r="AP226" s="23">
        <v>24071</v>
      </c>
      <c r="AQ226" s="20">
        <v>29.1</v>
      </c>
      <c r="AR226" s="23">
        <v>7742</v>
      </c>
      <c r="AS226" s="23">
        <v>22647</v>
      </c>
      <c r="AT226" s="20">
        <v>34.200000000000003</v>
      </c>
      <c r="AU226" s="23">
        <v>6828</v>
      </c>
      <c r="AV226" s="23">
        <v>25295</v>
      </c>
      <c r="AW226" s="20">
        <v>27</v>
      </c>
      <c r="AX226" s="23">
        <v>4984</v>
      </c>
      <c r="AY226" s="23">
        <v>22476</v>
      </c>
      <c r="AZ226" s="20">
        <v>22.2</v>
      </c>
      <c r="BA226" s="23">
        <v>1675</v>
      </c>
      <c r="BB226" s="23">
        <v>22820</v>
      </c>
      <c r="BC226" s="20">
        <v>7.3</v>
      </c>
      <c r="BE226" s="35"/>
      <c r="BF226" s="1" t="str">
        <f t="shared" si="3152"/>
        <v>明細部</v>
      </c>
      <c r="BG226" s="1" t="str">
        <f t="shared" si="3153"/>
        <v>国</v>
      </c>
      <c r="BH226" s="1">
        <f t="shared" si="3154"/>
        <v>52</v>
      </c>
      <c r="BI226" s="1" t="str">
        <f t="shared" si="3155"/>
        <v>男</v>
      </c>
      <c r="BJ226" s="1">
        <f t="shared" si="3156"/>
        <v>7785</v>
      </c>
      <c r="BK226" s="1">
        <f t="shared" si="3157"/>
        <v>31951</v>
      </c>
      <c r="BL226" s="1">
        <f t="shared" si="3158"/>
        <v>24.4</v>
      </c>
      <c r="CG226" s="1">
        <f t="shared" si="3159"/>
        <v>1067</v>
      </c>
      <c r="CH226" s="1">
        <f t="shared" si="3160"/>
        <v>23620</v>
      </c>
      <c r="CI226" s="1">
        <f t="shared" si="3161"/>
        <v>4.5</v>
      </c>
      <c r="DD226" s="1">
        <f t="shared" si="3162"/>
        <v>11321</v>
      </c>
      <c r="DE226" s="1">
        <f t="shared" si="3163"/>
        <v>29998</v>
      </c>
      <c r="DF226" s="1">
        <f t="shared" si="3164"/>
        <v>37.700000000000003</v>
      </c>
      <c r="EA226" s="1">
        <f t="shared" si="3165"/>
        <v>5156</v>
      </c>
      <c r="EB226" s="1">
        <f t="shared" si="3166"/>
        <v>20974</v>
      </c>
      <c r="EC226" s="1">
        <f t="shared" si="3167"/>
        <v>24.6</v>
      </c>
      <c r="EX226" s="1">
        <f t="shared" si="3168"/>
        <v>4835</v>
      </c>
      <c r="EY226" s="1">
        <f t="shared" si="3169"/>
        <v>25289</v>
      </c>
      <c r="EZ226" s="1">
        <f t="shared" si="3170"/>
        <v>19.100000000000001</v>
      </c>
      <c r="FU226" s="1">
        <f t="shared" si="3171"/>
        <v>7591</v>
      </c>
      <c r="FV226" s="1">
        <f t="shared" si="3172"/>
        <v>22824</v>
      </c>
      <c r="FW226" s="1">
        <f t="shared" si="3173"/>
        <v>33.299999999999997</v>
      </c>
      <c r="GR226" s="1">
        <f t="shared" si="3174"/>
        <v>10486</v>
      </c>
      <c r="GS226" s="1">
        <f t="shared" si="3175"/>
        <v>21686</v>
      </c>
      <c r="GT226" s="1">
        <f t="shared" si="3176"/>
        <v>48.4</v>
      </c>
      <c r="HO226" s="1">
        <f t="shared" si="3177"/>
        <v>11378</v>
      </c>
      <c r="HP226" s="1">
        <f t="shared" si="3178"/>
        <v>26480</v>
      </c>
      <c r="HQ226" s="1">
        <f t="shared" si="3179"/>
        <v>43</v>
      </c>
      <c r="IL226" s="1">
        <f t="shared" si="3180"/>
        <v>12583</v>
      </c>
      <c r="IM226" s="1">
        <f t="shared" si="3181"/>
        <v>26158</v>
      </c>
      <c r="IN226" s="1">
        <f t="shared" si="3182"/>
        <v>48.1</v>
      </c>
      <c r="JI226" s="1">
        <f t="shared" si="3183"/>
        <v>8403</v>
      </c>
      <c r="JJ226" s="1">
        <f t="shared" si="3184"/>
        <v>23164</v>
      </c>
      <c r="JK226" s="1">
        <f t="shared" si="3185"/>
        <v>36.299999999999997</v>
      </c>
      <c r="KF226" s="1">
        <f t="shared" si="3186"/>
        <v>14653</v>
      </c>
      <c r="KG226" s="1">
        <f t="shared" si="3187"/>
        <v>19816</v>
      </c>
      <c r="KH226" s="1">
        <f t="shared" si="3188"/>
        <v>73.900000000000006</v>
      </c>
      <c r="LC226" s="1">
        <f t="shared" si="3189"/>
        <v>9700</v>
      </c>
      <c r="LD226" s="1">
        <f t="shared" si="3190"/>
        <v>20913</v>
      </c>
      <c r="LE226" s="1">
        <f t="shared" si="3191"/>
        <v>46.4</v>
      </c>
      <c r="LZ226" s="1">
        <f t="shared" si="3192"/>
        <v>7011</v>
      </c>
      <c r="MA226" s="1">
        <f t="shared" si="3193"/>
        <v>24071</v>
      </c>
      <c r="MB226" s="1">
        <f t="shared" si="3194"/>
        <v>29.1</v>
      </c>
      <c r="MW226" s="1">
        <f t="shared" si="3195"/>
        <v>7742</v>
      </c>
      <c r="MX226" s="1">
        <f t="shared" si="3196"/>
        <v>22647</v>
      </c>
      <c r="MY226" s="1">
        <f t="shared" si="3197"/>
        <v>34.200000000000003</v>
      </c>
      <c r="NT226" s="1">
        <f t="shared" si="3198"/>
        <v>6828</v>
      </c>
      <c r="NU226" s="1">
        <f t="shared" si="3199"/>
        <v>25295</v>
      </c>
      <c r="NV226" s="1">
        <f t="shared" si="3200"/>
        <v>27</v>
      </c>
      <c r="OQ226" s="1">
        <f t="shared" si="3201"/>
        <v>4984</v>
      </c>
      <c r="OR226" s="1">
        <f t="shared" si="3202"/>
        <v>22476</v>
      </c>
      <c r="OS226" s="1">
        <f t="shared" si="3203"/>
        <v>22.2</v>
      </c>
      <c r="PN226" s="1">
        <f t="shared" si="3204"/>
        <v>1675</v>
      </c>
      <c r="PO226" s="1">
        <f t="shared" si="3205"/>
        <v>22820</v>
      </c>
      <c r="PP226" s="1">
        <f t="shared" si="3206"/>
        <v>7.3</v>
      </c>
    </row>
    <row r="227" spans="1:432">
      <c r="A227" s="20" t="s">
        <v>13</v>
      </c>
      <c r="B227" s="20" t="s">
        <v>19</v>
      </c>
      <c r="C227" s="20">
        <v>53</v>
      </c>
      <c r="D227" s="20" t="s">
        <v>15</v>
      </c>
      <c r="E227" s="23">
        <v>7056</v>
      </c>
      <c r="F227" s="23">
        <v>28146</v>
      </c>
      <c r="G227" s="20">
        <v>25.1</v>
      </c>
      <c r="H227" s="23">
        <v>1235</v>
      </c>
      <c r="I227" s="23">
        <v>25618</v>
      </c>
      <c r="J227" s="20">
        <v>4.8</v>
      </c>
      <c r="K227" s="23">
        <v>9221</v>
      </c>
      <c r="L227" s="23">
        <v>27722</v>
      </c>
      <c r="M227" s="20">
        <v>33.299999999999997</v>
      </c>
      <c r="N227" s="23">
        <v>4047</v>
      </c>
      <c r="O227" s="23">
        <v>26637</v>
      </c>
      <c r="P227" s="20">
        <v>15.2</v>
      </c>
      <c r="Q227" s="23">
        <v>3897</v>
      </c>
      <c r="R227" s="23">
        <v>26630</v>
      </c>
      <c r="S227" s="20">
        <v>14.6</v>
      </c>
      <c r="T227" s="23">
        <v>6335</v>
      </c>
      <c r="U227" s="23">
        <v>29058</v>
      </c>
      <c r="V227" s="20">
        <v>21.8</v>
      </c>
      <c r="W227" s="23">
        <v>10782</v>
      </c>
      <c r="X227" s="23">
        <v>28648</v>
      </c>
      <c r="Y227" s="20">
        <v>37.6</v>
      </c>
      <c r="Z227" s="23">
        <v>12217</v>
      </c>
      <c r="AA227" s="23">
        <v>28588</v>
      </c>
      <c r="AB227" s="20">
        <v>42.7</v>
      </c>
      <c r="AC227" s="23">
        <v>15061</v>
      </c>
      <c r="AD227" s="23">
        <v>28637</v>
      </c>
      <c r="AE227" s="20">
        <v>52.6</v>
      </c>
      <c r="AF227" s="23">
        <v>7011</v>
      </c>
      <c r="AG227" s="23">
        <v>27973</v>
      </c>
      <c r="AH227" s="20">
        <v>25.1</v>
      </c>
      <c r="AI227" s="23">
        <v>20963</v>
      </c>
      <c r="AJ227" s="23">
        <v>25628</v>
      </c>
      <c r="AK227" s="20">
        <v>81.8</v>
      </c>
      <c r="AL227" s="23">
        <v>10225</v>
      </c>
      <c r="AM227" s="23">
        <v>28996</v>
      </c>
      <c r="AN227" s="20">
        <v>35.299999999999997</v>
      </c>
      <c r="AO227" s="23">
        <v>6400</v>
      </c>
      <c r="AP227" s="23">
        <v>28062</v>
      </c>
      <c r="AQ227" s="20">
        <v>22.8</v>
      </c>
      <c r="AR227" s="23">
        <v>9169</v>
      </c>
      <c r="AS227" s="23">
        <v>22445</v>
      </c>
      <c r="AT227" s="20">
        <v>40.9</v>
      </c>
      <c r="AU227" s="23">
        <v>6495</v>
      </c>
      <c r="AV227" s="23">
        <v>21814</v>
      </c>
      <c r="AW227" s="20">
        <v>29.8</v>
      </c>
      <c r="AX227" s="23">
        <v>5037</v>
      </c>
      <c r="AY227" s="23">
        <v>19255</v>
      </c>
      <c r="AZ227" s="20">
        <v>26.2</v>
      </c>
      <c r="BA227" s="23">
        <v>2246</v>
      </c>
      <c r="BB227" s="23">
        <v>26444</v>
      </c>
      <c r="BC227" s="20">
        <v>8.5</v>
      </c>
      <c r="BE227" s="35"/>
      <c r="BF227" s="1" t="str">
        <f t="shared" si="3152"/>
        <v>明細部</v>
      </c>
      <c r="BG227" s="1" t="str">
        <f t="shared" si="3153"/>
        <v>国</v>
      </c>
      <c r="BH227" s="1">
        <f t="shared" si="3154"/>
        <v>53</v>
      </c>
      <c r="BI227" s="1" t="str">
        <f t="shared" si="3155"/>
        <v>男</v>
      </c>
      <c r="BJ227" s="1">
        <f t="shared" si="3156"/>
        <v>7056</v>
      </c>
      <c r="BK227" s="1">
        <f t="shared" si="3157"/>
        <v>28146</v>
      </c>
      <c r="BL227" s="1">
        <f t="shared" si="3158"/>
        <v>25.1</v>
      </c>
      <c r="CG227" s="1">
        <f t="shared" si="3159"/>
        <v>1235</v>
      </c>
      <c r="CH227" s="1">
        <f t="shared" si="3160"/>
        <v>25618</v>
      </c>
      <c r="CI227" s="1">
        <f t="shared" si="3161"/>
        <v>4.8</v>
      </c>
      <c r="DD227" s="1">
        <f t="shared" si="3162"/>
        <v>9221</v>
      </c>
      <c r="DE227" s="1">
        <f t="shared" si="3163"/>
        <v>27722</v>
      </c>
      <c r="DF227" s="1">
        <f t="shared" si="3164"/>
        <v>33.299999999999997</v>
      </c>
      <c r="EA227" s="1">
        <f t="shared" si="3165"/>
        <v>4047</v>
      </c>
      <c r="EB227" s="1">
        <f t="shared" si="3166"/>
        <v>26637</v>
      </c>
      <c r="EC227" s="1">
        <f t="shared" si="3167"/>
        <v>15.2</v>
      </c>
      <c r="EX227" s="1">
        <f t="shared" si="3168"/>
        <v>3897</v>
      </c>
      <c r="EY227" s="1">
        <f t="shared" si="3169"/>
        <v>26630</v>
      </c>
      <c r="EZ227" s="1">
        <f t="shared" si="3170"/>
        <v>14.6</v>
      </c>
      <c r="FU227" s="1">
        <f t="shared" si="3171"/>
        <v>6335</v>
      </c>
      <c r="FV227" s="1">
        <f t="shared" si="3172"/>
        <v>29058</v>
      </c>
      <c r="FW227" s="1">
        <f t="shared" si="3173"/>
        <v>21.8</v>
      </c>
      <c r="GR227" s="1">
        <f t="shared" si="3174"/>
        <v>10782</v>
      </c>
      <c r="GS227" s="1">
        <f t="shared" si="3175"/>
        <v>28648</v>
      </c>
      <c r="GT227" s="1">
        <f t="shared" si="3176"/>
        <v>37.6</v>
      </c>
      <c r="HO227" s="1">
        <f t="shared" si="3177"/>
        <v>12217</v>
      </c>
      <c r="HP227" s="1">
        <f t="shared" si="3178"/>
        <v>28588</v>
      </c>
      <c r="HQ227" s="1">
        <f t="shared" si="3179"/>
        <v>42.7</v>
      </c>
      <c r="IL227" s="1">
        <f t="shared" si="3180"/>
        <v>15061</v>
      </c>
      <c r="IM227" s="1">
        <f t="shared" si="3181"/>
        <v>28637</v>
      </c>
      <c r="IN227" s="1">
        <f t="shared" si="3182"/>
        <v>52.6</v>
      </c>
      <c r="JI227" s="1">
        <f t="shared" si="3183"/>
        <v>7011</v>
      </c>
      <c r="JJ227" s="1">
        <f t="shared" si="3184"/>
        <v>27973</v>
      </c>
      <c r="JK227" s="1">
        <f t="shared" si="3185"/>
        <v>25.1</v>
      </c>
      <c r="KF227" s="1">
        <f t="shared" si="3186"/>
        <v>20963</v>
      </c>
      <c r="KG227" s="1">
        <f t="shared" si="3187"/>
        <v>25628</v>
      </c>
      <c r="KH227" s="1">
        <f t="shared" si="3188"/>
        <v>81.8</v>
      </c>
      <c r="LC227" s="1">
        <f t="shared" si="3189"/>
        <v>10225</v>
      </c>
      <c r="LD227" s="1">
        <f t="shared" si="3190"/>
        <v>28996</v>
      </c>
      <c r="LE227" s="1">
        <f t="shared" si="3191"/>
        <v>35.299999999999997</v>
      </c>
      <c r="LZ227" s="1">
        <f t="shared" si="3192"/>
        <v>6400</v>
      </c>
      <c r="MA227" s="1">
        <f t="shared" si="3193"/>
        <v>28062</v>
      </c>
      <c r="MB227" s="1">
        <f t="shared" si="3194"/>
        <v>22.8</v>
      </c>
      <c r="MW227" s="1">
        <f t="shared" si="3195"/>
        <v>9169</v>
      </c>
      <c r="MX227" s="1">
        <f t="shared" si="3196"/>
        <v>22445</v>
      </c>
      <c r="MY227" s="1">
        <f t="shared" si="3197"/>
        <v>40.9</v>
      </c>
      <c r="NT227" s="1">
        <f t="shared" si="3198"/>
        <v>6495</v>
      </c>
      <c r="NU227" s="1">
        <f t="shared" si="3199"/>
        <v>21814</v>
      </c>
      <c r="NV227" s="1">
        <f t="shared" si="3200"/>
        <v>29.8</v>
      </c>
      <c r="OQ227" s="1">
        <f t="shared" si="3201"/>
        <v>5037</v>
      </c>
      <c r="OR227" s="1">
        <f t="shared" si="3202"/>
        <v>19255</v>
      </c>
      <c r="OS227" s="1">
        <f t="shared" si="3203"/>
        <v>26.2</v>
      </c>
      <c r="PN227" s="1">
        <f t="shared" si="3204"/>
        <v>2246</v>
      </c>
      <c r="PO227" s="1">
        <f t="shared" si="3205"/>
        <v>26444</v>
      </c>
      <c r="PP227" s="1">
        <f t="shared" si="3206"/>
        <v>8.5</v>
      </c>
    </row>
    <row r="228" spans="1:432">
      <c r="A228" s="20" t="s">
        <v>13</v>
      </c>
      <c r="B228" s="20" t="s">
        <v>19</v>
      </c>
      <c r="C228" s="20">
        <v>54</v>
      </c>
      <c r="D228" s="20" t="s">
        <v>15</v>
      </c>
      <c r="E228" s="23">
        <v>7662</v>
      </c>
      <c r="F228" s="23">
        <v>32431</v>
      </c>
      <c r="G228" s="20">
        <v>23.6</v>
      </c>
      <c r="H228" s="23">
        <v>1817</v>
      </c>
      <c r="I228" s="23">
        <v>34118</v>
      </c>
      <c r="J228" s="20">
        <v>5.3</v>
      </c>
      <c r="K228" s="23">
        <v>13133</v>
      </c>
      <c r="L228" s="23">
        <v>33368</v>
      </c>
      <c r="M228" s="20">
        <v>39.4</v>
      </c>
      <c r="N228" s="23">
        <v>4545</v>
      </c>
      <c r="O228" s="23">
        <v>23809</v>
      </c>
      <c r="P228" s="20">
        <v>19.100000000000001</v>
      </c>
      <c r="Q228" s="23">
        <v>4491</v>
      </c>
      <c r="R228" s="23">
        <v>26349</v>
      </c>
      <c r="S228" s="20">
        <v>17</v>
      </c>
      <c r="T228" s="23">
        <v>6683</v>
      </c>
      <c r="U228" s="23">
        <v>32949</v>
      </c>
      <c r="V228" s="20">
        <v>20.3</v>
      </c>
      <c r="W228" s="23">
        <v>12819</v>
      </c>
      <c r="X228" s="23">
        <v>23964</v>
      </c>
      <c r="Y228" s="20">
        <v>53.5</v>
      </c>
      <c r="Z228" s="23">
        <v>13103</v>
      </c>
      <c r="AA228" s="23">
        <v>32260</v>
      </c>
      <c r="AB228" s="20">
        <v>40.6</v>
      </c>
      <c r="AC228" s="23">
        <v>15012</v>
      </c>
      <c r="AD228" s="23">
        <v>32657</v>
      </c>
      <c r="AE228" s="20">
        <v>46</v>
      </c>
      <c r="AF228" s="23">
        <v>8335</v>
      </c>
      <c r="AG228" s="23">
        <v>26365</v>
      </c>
      <c r="AH228" s="20">
        <v>31.6</v>
      </c>
      <c r="AI228" s="23">
        <v>18774</v>
      </c>
      <c r="AJ228" s="23">
        <v>23574</v>
      </c>
      <c r="AK228" s="20">
        <v>79.599999999999994</v>
      </c>
      <c r="AL228" s="23">
        <v>12165</v>
      </c>
      <c r="AM228" s="23">
        <v>28392</v>
      </c>
      <c r="AN228" s="20">
        <v>42.8</v>
      </c>
      <c r="AO228" s="23">
        <v>5936</v>
      </c>
      <c r="AP228" s="23">
        <v>30373</v>
      </c>
      <c r="AQ228" s="20">
        <v>19.5</v>
      </c>
      <c r="AR228" s="23">
        <v>8047</v>
      </c>
      <c r="AS228" s="23">
        <v>23410</v>
      </c>
      <c r="AT228" s="20">
        <v>34.4</v>
      </c>
      <c r="AU228" s="23">
        <v>9968</v>
      </c>
      <c r="AV228" s="23">
        <v>29115</v>
      </c>
      <c r="AW228" s="20">
        <v>34.200000000000003</v>
      </c>
      <c r="AX228" s="23">
        <v>5562</v>
      </c>
      <c r="AY228" s="23">
        <v>24717</v>
      </c>
      <c r="AZ228" s="20">
        <v>22.5</v>
      </c>
      <c r="BA228" s="23">
        <v>1878</v>
      </c>
      <c r="BB228" s="23">
        <v>28593</v>
      </c>
      <c r="BC228" s="20">
        <v>6.6</v>
      </c>
      <c r="BE228" s="35"/>
      <c r="BF228" s="1" t="str">
        <f t="shared" si="3152"/>
        <v>明細部</v>
      </c>
      <c r="BG228" s="1" t="str">
        <f t="shared" si="3153"/>
        <v>国</v>
      </c>
      <c r="BH228" s="1">
        <f t="shared" si="3154"/>
        <v>54</v>
      </c>
      <c r="BI228" s="1" t="str">
        <f t="shared" si="3155"/>
        <v>男</v>
      </c>
      <c r="BJ228" s="1">
        <f t="shared" si="3156"/>
        <v>7662</v>
      </c>
      <c r="BK228" s="1">
        <f t="shared" si="3157"/>
        <v>32431</v>
      </c>
      <c r="BL228" s="1">
        <f t="shared" si="3158"/>
        <v>23.6</v>
      </c>
      <c r="CG228" s="1">
        <f t="shared" si="3159"/>
        <v>1817</v>
      </c>
      <c r="CH228" s="1">
        <f t="shared" si="3160"/>
        <v>34118</v>
      </c>
      <c r="CI228" s="1">
        <f t="shared" si="3161"/>
        <v>5.3</v>
      </c>
      <c r="DD228" s="1">
        <f t="shared" si="3162"/>
        <v>13133</v>
      </c>
      <c r="DE228" s="1">
        <f t="shared" si="3163"/>
        <v>33368</v>
      </c>
      <c r="DF228" s="1">
        <f t="shared" si="3164"/>
        <v>39.4</v>
      </c>
      <c r="EA228" s="1">
        <f t="shared" si="3165"/>
        <v>4545</v>
      </c>
      <c r="EB228" s="1">
        <f t="shared" si="3166"/>
        <v>23809</v>
      </c>
      <c r="EC228" s="1">
        <f t="shared" si="3167"/>
        <v>19.100000000000001</v>
      </c>
      <c r="EX228" s="1">
        <f t="shared" si="3168"/>
        <v>4491</v>
      </c>
      <c r="EY228" s="1">
        <f t="shared" si="3169"/>
        <v>26349</v>
      </c>
      <c r="EZ228" s="1">
        <f t="shared" si="3170"/>
        <v>17</v>
      </c>
      <c r="FU228" s="1">
        <f t="shared" si="3171"/>
        <v>6683</v>
      </c>
      <c r="FV228" s="1">
        <f t="shared" si="3172"/>
        <v>32949</v>
      </c>
      <c r="FW228" s="1">
        <f t="shared" si="3173"/>
        <v>20.3</v>
      </c>
      <c r="GR228" s="1">
        <f t="shared" si="3174"/>
        <v>12819</v>
      </c>
      <c r="GS228" s="1">
        <f t="shared" si="3175"/>
        <v>23964</v>
      </c>
      <c r="GT228" s="1">
        <f t="shared" si="3176"/>
        <v>53.5</v>
      </c>
      <c r="HO228" s="1">
        <f t="shared" si="3177"/>
        <v>13103</v>
      </c>
      <c r="HP228" s="1">
        <f t="shared" si="3178"/>
        <v>32260</v>
      </c>
      <c r="HQ228" s="1">
        <f t="shared" si="3179"/>
        <v>40.6</v>
      </c>
      <c r="IL228" s="1">
        <f t="shared" si="3180"/>
        <v>15012</v>
      </c>
      <c r="IM228" s="1">
        <f t="shared" si="3181"/>
        <v>32657</v>
      </c>
      <c r="IN228" s="1">
        <f t="shared" si="3182"/>
        <v>46</v>
      </c>
      <c r="JI228" s="1">
        <f t="shared" si="3183"/>
        <v>8335</v>
      </c>
      <c r="JJ228" s="1">
        <f t="shared" si="3184"/>
        <v>26365</v>
      </c>
      <c r="JK228" s="1">
        <f t="shared" si="3185"/>
        <v>31.6</v>
      </c>
      <c r="KF228" s="1">
        <f t="shared" si="3186"/>
        <v>18774</v>
      </c>
      <c r="KG228" s="1">
        <f t="shared" si="3187"/>
        <v>23574</v>
      </c>
      <c r="KH228" s="1">
        <f t="shared" si="3188"/>
        <v>79.599999999999994</v>
      </c>
      <c r="LC228" s="1">
        <f t="shared" si="3189"/>
        <v>12165</v>
      </c>
      <c r="LD228" s="1">
        <f t="shared" si="3190"/>
        <v>28392</v>
      </c>
      <c r="LE228" s="1">
        <f t="shared" si="3191"/>
        <v>42.8</v>
      </c>
      <c r="LZ228" s="1">
        <f t="shared" si="3192"/>
        <v>5936</v>
      </c>
      <c r="MA228" s="1">
        <f t="shared" si="3193"/>
        <v>30373</v>
      </c>
      <c r="MB228" s="1">
        <f t="shared" si="3194"/>
        <v>19.5</v>
      </c>
      <c r="MW228" s="1">
        <f t="shared" si="3195"/>
        <v>8047</v>
      </c>
      <c r="MX228" s="1">
        <f t="shared" si="3196"/>
        <v>23410</v>
      </c>
      <c r="MY228" s="1">
        <f t="shared" si="3197"/>
        <v>34.4</v>
      </c>
      <c r="NT228" s="1">
        <f t="shared" si="3198"/>
        <v>9968</v>
      </c>
      <c r="NU228" s="1">
        <f t="shared" si="3199"/>
        <v>29115</v>
      </c>
      <c r="NV228" s="1">
        <f t="shared" si="3200"/>
        <v>34.200000000000003</v>
      </c>
      <c r="OQ228" s="1">
        <f t="shared" si="3201"/>
        <v>5562</v>
      </c>
      <c r="OR228" s="1">
        <f t="shared" si="3202"/>
        <v>24717</v>
      </c>
      <c r="OS228" s="1">
        <f t="shared" si="3203"/>
        <v>22.5</v>
      </c>
      <c r="PN228" s="1">
        <f t="shared" si="3204"/>
        <v>1878</v>
      </c>
      <c r="PO228" s="1">
        <f t="shared" si="3205"/>
        <v>28593</v>
      </c>
      <c r="PP228" s="1">
        <f t="shared" si="3206"/>
        <v>6.6</v>
      </c>
    </row>
    <row r="229" spans="1:432">
      <c r="A229" s="20" t="s">
        <v>13</v>
      </c>
      <c r="B229" s="20" t="s">
        <v>19</v>
      </c>
      <c r="C229" s="20">
        <v>55</v>
      </c>
      <c r="D229" s="20" t="s">
        <v>15</v>
      </c>
      <c r="E229" s="23">
        <v>9479</v>
      </c>
      <c r="F229" s="23">
        <v>38002</v>
      </c>
      <c r="G229" s="20">
        <v>24.9</v>
      </c>
      <c r="H229" s="23">
        <v>1788</v>
      </c>
      <c r="I229" s="23">
        <v>26293</v>
      </c>
      <c r="J229" s="20">
        <v>6.8</v>
      </c>
      <c r="K229" s="23">
        <v>12855</v>
      </c>
      <c r="L229" s="23">
        <v>30635</v>
      </c>
      <c r="M229" s="20">
        <v>42</v>
      </c>
      <c r="N229" s="23">
        <v>4836</v>
      </c>
      <c r="O229" s="23">
        <v>29110</v>
      </c>
      <c r="P229" s="20">
        <v>16.600000000000001</v>
      </c>
      <c r="Q229" s="23">
        <v>4181</v>
      </c>
      <c r="R229" s="23">
        <v>26992</v>
      </c>
      <c r="S229" s="20">
        <v>15.5</v>
      </c>
      <c r="T229" s="23">
        <v>7594</v>
      </c>
      <c r="U229" s="23">
        <v>23435</v>
      </c>
      <c r="V229" s="20">
        <v>32.4</v>
      </c>
      <c r="W229" s="23">
        <v>12995</v>
      </c>
      <c r="X229" s="23">
        <v>32647</v>
      </c>
      <c r="Y229" s="20">
        <v>39.799999999999997</v>
      </c>
      <c r="Z229" s="23">
        <v>13834</v>
      </c>
      <c r="AA229" s="23">
        <v>29140</v>
      </c>
      <c r="AB229" s="20">
        <v>47.5</v>
      </c>
      <c r="AC229" s="23">
        <v>15001</v>
      </c>
      <c r="AD229" s="23">
        <v>32319</v>
      </c>
      <c r="AE229" s="20">
        <v>46.4</v>
      </c>
      <c r="AF229" s="23">
        <v>8871</v>
      </c>
      <c r="AG229" s="23">
        <v>26375</v>
      </c>
      <c r="AH229" s="20">
        <v>33.6</v>
      </c>
      <c r="AI229" s="23">
        <v>21635</v>
      </c>
      <c r="AJ229" s="23">
        <v>27635</v>
      </c>
      <c r="AK229" s="20">
        <v>78.3</v>
      </c>
      <c r="AL229" s="23">
        <v>13749</v>
      </c>
      <c r="AM229" s="23">
        <v>30625</v>
      </c>
      <c r="AN229" s="20">
        <v>44.9</v>
      </c>
      <c r="AO229" s="23">
        <v>5590</v>
      </c>
      <c r="AP229" s="23">
        <v>34297</v>
      </c>
      <c r="AQ229" s="20">
        <v>16.3</v>
      </c>
      <c r="AR229" s="23">
        <v>9578</v>
      </c>
      <c r="AS229" s="23">
        <v>27776</v>
      </c>
      <c r="AT229" s="20">
        <v>34.5</v>
      </c>
      <c r="AU229" s="23">
        <v>9761</v>
      </c>
      <c r="AV229" s="23">
        <v>20286</v>
      </c>
      <c r="AW229" s="20">
        <v>48.1</v>
      </c>
      <c r="AX229" s="23">
        <v>4222</v>
      </c>
      <c r="AY229" s="23">
        <v>22273</v>
      </c>
      <c r="AZ229" s="20">
        <v>19</v>
      </c>
      <c r="BA229" s="23">
        <v>1525</v>
      </c>
      <c r="BB229" s="23">
        <v>23836</v>
      </c>
      <c r="BC229" s="20">
        <v>6.4</v>
      </c>
      <c r="BE229" s="35"/>
      <c r="BF229" s="1" t="str">
        <f t="shared" si="3152"/>
        <v>明細部</v>
      </c>
      <c r="BG229" s="1" t="str">
        <f t="shared" si="3153"/>
        <v>国</v>
      </c>
      <c r="BH229" s="1">
        <f t="shared" si="3154"/>
        <v>55</v>
      </c>
      <c r="BI229" s="1" t="str">
        <f t="shared" si="3155"/>
        <v>男</v>
      </c>
      <c r="BJ229" s="1">
        <f t="shared" si="3156"/>
        <v>9479</v>
      </c>
      <c r="BK229" s="1">
        <f t="shared" si="3157"/>
        <v>38002</v>
      </c>
      <c r="BL229" s="1">
        <f t="shared" si="3158"/>
        <v>24.9</v>
      </c>
      <c r="CG229" s="1">
        <f t="shared" si="3159"/>
        <v>1788</v>
      </c>
      <c r="CH229" s="1">
        <f t="shared" si="3160"/>
        <v>26293</v>
      </c>
      <c r="CI229" s="1">
        <f t="shared" si="3161"/>
        <v>6.8</v>
      </c>
      <c r="DD229" s="1">
        <f t="shared" si="3162"/>
        <v>12855</v>
      </c>
      <c r="DE229" s="1">
        <f t="shared" si="3163"/>
        <v>30635</v>
      </c>
      <c r="DF229" s="1">
        <f t="shared" si="3164"/>
        <v>42</v>
      </c>
      <c r="EA229" s="1">
        <f t="shared" si="3165"/>
        <v>4836</v>
      </c>
      <c r="EB229" s="1">
        <f t="shared" si="3166"/>
        <v>29110</v>
      </c>
      <c r="EC229" s="1">
        <f t="shared" si="3167"/>
        <v>16.600000000000001</v>
      </c>
      <c r="EX229" s="1">
        <f t="shared" si="3168"/>
        <v>4181</v>
      </c>
      <c r="EY229" s="1">
        <f t="shared" si="3169"/>
        <v>26992</v>
      </c>
      <c r="EZ229" s="1">
        <f t="shared" si="3170"/>
        <v>15.5</v>
      </c>
      <c r="FU229" s="1">
        <f t="shared" si="3171"/>
        <v>7594</v>
      </c>
      <c r="FV229" s="1">
        <f t="shared" si="3172"/>
        <v>23435</v>
      </c>
      <c r="FW229" s="1">
        <f t="shared" si="3173"/>
        <v>32.4</v>
      </c>
      <c r="GR229" s="1">
        <f t="shared" si="3174"/>
        <v>12995</v>
      </c>
      <c r="GS229" s="1">
        <f t="shared" si="3175"/>
        <v>32647</v>
      </c>
      <c r="GT229" s="1">
        <f t="shared" si="3176"/>
        <v>39.799999999999997</v>
      </c>
      <c r="HO229" s="1">
        <f t="shared" si="3177"/>
        <v>13834</v>
      </c>
      <c r="HP229" s="1">
        <f t="shared" si="3178"/>
        <v>29140</v>
      </c>
      <c r="HQ229" s="1">
        <f t="shared" si="3179"/>
        <v>47.5</v>
      </c>
      <c r="IL229" s="1">
        <f t="shared" si="3180"/>
        <v>15001</v>
      </c>
      <c r="IM229" s="1">
        <f t="shared" si="3181"/>
        <v>32319</v>
      </c>
      <c r="IN229" s="1">
        <f t="shared" si="3182"/>
        <v>46.4</v>
      </c>
      <c r="JI229" s="1">
        <f t="shared" si="3183"/>
        <v>8871</v>
      </c>
      <c r="JJ229" s="1">
        <f t="shared" si="3184"/>
        <v>26375</v>
      </c>
      <c r="JK229" s="1">
        <f t="shared" si="3185"/>
        <v>33.6</v>
      </c>
      <c r="KF229" s="1">
        <f t="shared" si="3186"/>
        <v>21635</v>
      </c>
      <c r="KG229" s="1">
        <f t="shared" si="3187"/>
        <v>27635</v>
      </c>
      <c r="KH229" s="1">
        <f t="shared" si="3188"/>
        <v>78.3</v>
      </c>
      <c r="LC229" s="1">
        <f t="shared" si="3189"/>
        <v>13749</v>
      </c>
      <c r="LD229" s="1">
        <f t="shared" si="3190"/>
        <v>30625</v>
      </c>
      <c r="LE229" s="1">
        <f t="shared" si="3191"/>
        <v>44.9</v>
      </c>
      <c r="LZ229" s="1">
        <f t="shared" si="3192"/>
        <v>5590</v>
      </c>
      <c r="MA229" s="1">
        <f t="shared" si="3193"/>
        <v>34297</v>
      </c>
      <c r="MB229" s="1">
        <f t="shared" si="3194"/>
        <v>16.3</v>
      </c>
      <c r="MW229" s="1">
        <f t="shared" si="3195"/>
        <v>9578</v>
      </c>
      <c r="MX229" s="1">
        <f t="shared" si="3196"/>
        <v>27776</v>
      </c>
      <c r="MY229" s="1">
        <f t="shared" si="3197"/>
        <v>34.5</v>
      </c>
      <c r="NT229" s="1">
        <f t="shared" si="3198"/>
        <v>9761</v>
      </c>
      <c r="NU229" s="1">
        <f t="shared" si="3199"/>
        <v>20286</v>
      </c>
      <c r="NV229" s="1">
        <f t="shared" si="3200"/>
        <v>48.1</v>
      </c>
      <c r="OQ229" s="1">
        <f t="shared" si="3201"/>
        <v>4222</v>
      </c>
      <c r="OR229" s="1">
        <f t="shared" si="3202"/>
        <v>22273</v>
      </c>
      <c r="OS229" s="1">
        <f t="shared" si="3203"/>
        <v>19</v>
      </c>
      <c r="PN229" s="1">
        <f t="shared" si="3204"/>
        <v>1525</v>
      </c>
      <c r="PO229" s="1">
        <f t="shared" si="3205"/>
        <v>23836</v>
      </c>
      <c r="PP229" s="1">
        <f t="shared" si="3206"/>
        <v>6.4</v>
      </c>
    </row>
    <row r="230" spans="1:432">
      <c r="A230" s="20" t="s">
        <v>13</v>
      </c>
      <c r="B230" s="20" t="s">
        <v>19</v>
      </c>
      <c r="C230" s="20">
        <v>56</v>
      </c>
      <c r="D230" s="20" t="s">
        <v>15</v>
      </c>
      <c r="E230" s="23">
        <v>11420</v>
      </c>
      <c r="F230" s="23">
        <v>39893</v>
      </c>
      <c r="G230" s="20">
        <v>28.6</v>
      </c>
      <c r="H230" s="23">
        <v>2050</v>
      </c>
      <c r="I230" s="23">
        <v>34361</v>
      </c>
      <c r="J230" s="20">
        <v>6</v>
      </c>
      <c r="K230" s="23">
        <v>11029</v>
      </c>
      <c r="L230" s="23">
        <v>40142</v>
      </c>
      <c r="M230" s="20">
        <v>27.5</v>
      </c>
      <c r="N230" s="23">
        <v>5101</v>
      </c>
      <c r="O230" s="23">
        <v>33140</v>
      </c>
      <c r="P230" s="20">
        <v>15.4</v>
      </c>
      <c r="Q230" s="23">
        <v>4426</v>
      </c>
      <c r="R230" s="23">
        <v>34487</v>
      </c>
      <c r="S230" s="20">
        <v>12.8</v>
      </c>
      <c r="T230" s="23">
        <v>8083</v>
      </c>
      <c r="U230" s="23">
        <v>34577</v>
      </c>
      <c r="V230" s="20">
        <v>23.4</v>
      </c>
      <c r="W230" s="23">
        <v>10272</v>
      </c>
      <c r="X230" s="23">
        <v>30766</v>
      </c>
      <c r="Y230" s="20">
        <v>33.4</v>
      </c>
      <c r="Z230" s="23">
        <v>15940</v>
      </c>
      <c r="AA230" s="23">
        <v>38320</v>
      </c>
      <c r="AB230" s="20">
        <v>41.6</v>
      </c>
      <c r="AC230" s="23">
        <v>15259</v>
      </c>
      <c r="AD230" s="23">
        <v>26232</v>
      </c>
      <c r="AE230" s="20">
        <v>58.2</v>
      </c>
      <c r="AF230" s="23">
        <v>6915</v>
      </c>
      <c r="AG230" s="23">
        <v>32415</v>
      </c>
      <c r="AH230" s="20">
        <v>21.3</v>
      </c>
      <c r="AI230" s="23">
        <v>20380</v>
      </c>
      <c r="AJ230" s="23">
        <v>28768</v>
      </c>
      <c r="AK230" s="20">
        <v>70.8</v>
      </c>
      <c r="AL230" s="23">
        <v>16225</v>
      </c>
      <c r="AM230" s="23">
        <v>29338</v>
      </c>
      <c r="AN230" s="20">
        <v>55.3</v>
      </c>
      <c r="AO230" s="23">
        <v>6352</v>
      </c>
      <c r="AP230" s="23">
        <v>27829</v>
      </c>
      <c r="AQ230" s="20">
        <v>22.8</v>
      </c>
      <c r="AR230" s="23">
        <v>11365</v>
      </c>
      <c r="AS230" s="23">
        <v>21556</v>
      </c>
      <c r="AT230" s="20">
        <v>52.7</v>
      </c>
      <c r="AU230" s="23">
        <v>10090</v>
      </c>
      <c r="AV230" s="23">
        <v>26515</v>
      </c>
      <c r="AW230" s="20">
        <v>38.1</v>
      </c>
      <c r="AX230" s="23">
        <v>4356</v>
      </c>
      <c r="AY230" s="23">
        <v>24901</v>
      </c>
      <c r="AZ230" s="20">
        <v>17.5</v>
      </c>
      <c r="BA230" s="23">
        <v>1858</v>
      </c>
      <c r="BB230" s="23">
        <v>25842</v>
      </c>
      <c r="BC230" s="20">
        <v>7.2</v>
      </c>
      <c r="BE230" s="35"/>
      <c r="BF230" s="1" t="str">
        <f t="shared" si="3152"/>
        <v>明細部</v>
      </c>
      <c r="BG230" s="1" t="str">
        <f t="shared" si="3153"/>
        <v>国</v>
      </c>
      <c r="BH230" s="1">
        <f t="shared" si="3154"/>
        <v>56</v>
      </c>
      <c r="BI230" s="1" t="str">
        <f t="shared" si="3155"/>
        <v>男</v>
      </c>
      <c r="BJ230" s="1">
        <f t="shared" si="3156"/>
        <v>11420</v>
      </c>
      <c r="BK230" s="1">
        <f t="shared" si="3157"/>
        <v>39893</v>
      </c>
      <c r="BL230" s="1">
        <f t="shared" si="3158"/>
        <v>28.6</v>
      </c>
      <c r="CG230" s="1">
        <f t="shared" si="3159"/>
        <v>2050</v>
      </c>
      <c r="CH230" s="1">
        <f t="shared" si="3160"/>
        <v>34361</v>
      </c>
      <c r="CI230" s="1">
        <f t="shared" si="3161"/>
        <v>6</v>
      </c>
      <c r="DD230" s="1">
        <f t="shared" si="3162"/>
        <v>11029</v>
      </c>
      <c r="DE230" s="1">
        <f t="shared" si="3163"/>
        <v>40142</v>
      </c>
      <c r="DF230" s="1">
        <f t="shared" si="3164"/>
        <v>27.5</v>
      </c>
      <c r="EA230" s="1">
        <f t="shared" si="3165"/>
        <v>5101</v>
      </c>
      <c r="EB230" s="1">
        <f t="shared" si="3166"/>
        <v>33140</v>
      </c>
      <c r="EC230" s="1">
        <f t="shared" si="3167"/>
        <v>15.4</v>
      </c>
      <c r="EX230" s="1">
        <f t="shared" si="3168"/>
        <v>4426</v>
      </c>
      <c r="EY230" s="1">
        <f t="shared" si="3169"/>
        <v>34487</v>
      </c>
      <c r="EZ230" s="1">
        <f t="shared" si="3170"/>
        <v>12.8</v>
      </c>
      <c r="FU230" s="1">
        <f t="shared" si="3171"/>
        <v>8083</v>
      </c>
      <c r="FV230" s="1">
        <f t="shared" si="3172"/>
        <v>34577</v>
      </c>
      <c r="FW230" s="1">
        <f t="shared" si="3173"/>
        <v>23.4</v>
      </c>
      <c r="GR230" s="1">
        <f t="shared" si="3174"/>
        <v>10272</v>
      </c>
      <c r="GS230" s="1">
        <f t="shared" si="3175"/>
        <v>30766</v>
      </c>
      <c r="GT230" s="1">
        <f t="shared" si="3176"/>
        <v>33.4</v>
      </c>
      <c r="HO230" s="1">
        <f t="shared" si="3177"/>
        <v>15940</v>
      </c>
      <c r="HP230" s="1">
        <f t="shared" si="3178"/>
        <v>38320</v>
      </c>
      <c r="HQ230" s="1">
        <f t="shared" si="3179"/>
        <v>41.6</v>
      </c>
      <c r="IL230" s="1">
        <f t="shared" si="3180"/>
        <v>15259</v>
      </c>
      <c r="IM230" s="1">
        <f t="shared" si="3181"/>
        <v>26232</v>
      </c>
      <c r="IN230" s="1">
        <f t="shared" si="3182"/>
        <v>58.2</v>
      </c>
      <c r="JI230" s="1">
        <f t="shared" si="3183"/>
        <v>6915</v>
      </c>
      <c r="JJ230" s="1">
        <f t="shared" si="3184"/>
        <v>32415</v>
      </c>
      <c r="JK230" s="1">
        <f t="shared" si="3185"/>
        <v>21.3</v>
      </c>
      <c r="KF230" s="1">
        <f t="shared" si="3186"/>
        <v>20380</v>
      </c>
      <c r="KG230" s="1">
        <f t="shared" si="3187"/>
        <v>28768</v>
      </c>
      <c r="KH230" s="1">
        <f t="shared" si="3188"/>
        <v>70.8</v>
      </c>
      <c r="LC230" s="1">
        <f t="shared" si="3189"/>
        <v>16225</v>
      </c>
      <c r="LD230" s="1">
        <f t="shared" si="3190"/>
        <v>29338</v>
      </c>
      <c r="LE230" s="1">
        <f t="shared" si="3191"/>
        <v>55.3</v>
      </c>
      <c r="LZ230" s="1">
        <f t="shared" si="3192"/>
        <v>6352</v>
      </c>
      <c r="MA230" s="1">
        <f t="shared" si="3193"/>
        <v>27829</v>
      </c>
      <c r="MB230" s="1">
        <f t="shared" si="3194"/>
        <v>22.8</v>
      </c>
      <c r="MW230" s="1">
        <f t="shared" si="3195"/>
        <v>11365</v>
      </c>
      <c r="MX230" s="1">
        <f t="shared" si="3196"/>
        <v>21556</v>
      </c>
      <c r="MY230" s="1">
        <f t="shared" si="3197"/>
        <v>52.7</v>
      </c>
      <c r="NT230" s="1">
        <f t="shared" si="3198"/>
        <v>10090</v>
      </c>
      <c r="NU230" s="1">
        <f t="shared" si="3199"/>
        <v>26515</v>
      </c>
      <c r="NV230" s="1">
        <f t="shared" si="3200"/>
        <v>38.1</v>
      </c>
      <c r="OQ230" s="1">
        <f t="shared" si="3201"/>
        <v>4356</v>
      </c>
      <c r="OR230" s="1">
        <f t="shared" si="3202"/>
        <v>24901</v>
      </c>
      <c r="OS230" s="1">
        <f t="shared" si="3203"/>
        <v>17.5</v>
      </c>
      <c r="PN230" s="1">
        <f t="shared" si="3204"/>
        <v>1858</v>
      </c>
      <c r="PO230" s="1">
        <f t="shared" si="3205"/>
        <v>25842</v>
      </c>
      <c r="PP230" s="1">
        <f t="shared" si="3206"/>
        <v>7.2</v>
      </c>
    </row>
    <row r="231" spans="1:432">
      <c r="A231" s="20" t="s">
        <v>13</v>
      </c>
      <c r="B231" s="20" t="s">
        <v>19</v>
      </c>
      <c r="C231" s="20">
        <v>57</v>
      </c>
      <c r="D231" s="20" t="s">
        <v>15</v>
      </c>
      <c r="E231" s="23">
        <v>12258</v>
      </c>
      <c r="F231" s="23">
        <v>35817</v>
      </c>
      <c r="G231" s="20">
        <v>34.200000000000003</v>
      </c>
      <c r="H231" s="23">
        <v>2694</v>
      </c>
      <c r="I231" s="23">
        <v>30601</v>
      </c>
      <c r="J231" s="20">
        <v>8.8000000000000007</v>
      </c>
      <c r="K231" s="23">
        <v>14223</v>
      </c>
      <c r="L231" s="23">
        <v>32107</v>
      </c>
      <c r="M231" s="20">
        <v>44.3</v>
      </c>
      <c r="N231" s="23">
        <v>4784</v>
      </c>
      <c r="O231" s="23">
        <v>29087</v>
      </c>
      <c r="P231" s="20">
        <v>16.399999999999999</v>
      </c>
      <c r="Q231" s="23">
        <v>5793</v>
      </c>
      <c r="R231" s="23">
        <v>36098</v>
      </c>
      <c r="S231" s="20">
        <v>16</v>
      </c>
      <c r="T231" s="23">
        <v>9394</v>
      </c>
      <c r="U231" s="23">
        <v>29185</v>
      </c>
      <c r="V231" s="20">
        <v>32.200000000000003</v>
      </c>
      <c r="W231" s="23">
        <v>13935</v>
      </c>
      <c r="X231" s="23">
        <v>34301</v>
      </c>
      <c r="Y231" s="20">
        <v>40.6</v>
      </c>
      <c r="Z231" s="23">
        <v>16494</v>
      </c>
      <c r="AA231" s="23">
        <v>28592</v>
      </c>
      <c r="AB231" s="20">
        <v>57.7</v>
      </c>
      <c r="AC231" s="23">
        <v>18108</v>
      </c>
      <c r="AD231" s="23">
        <v>37260</v>
      </c>
      <c r="AE231" s="20">
        <v>48.6</v>
      </c>
      <c r="AF231" s="23">
        <v>10394</v>
      </c>
      <c r="AG231" s="23">
        <v>32718</v>
      </c>
      <c r="AH231" s="20">
        <v>31.8</v>
      </c>
      <c r="AI231" s="23">
        <v>26357</v>
      </c>
      <c r="AJ231" s="23">
        <v>38001</v>
      </c>
      <c r="AK231" s="20">
        <v>69.400000000000006</v>
      </c>
      <c r="AL231" s="23">
        <v>16905</v>
      </c>
      <c r="AM231" s="23">
        <v>32260</v>
      </c>
      <c r="AN231" s="20">
        <v>52.4</v>
      </c>
      <c r="AO231" s="23">
        <v>7567</v>
      </c>
      <c r="AP231" s="23">
        <v>36578</v>
      </c>
      <c r="AQ231" s="20">
        <v>20.7</v>
      </c>
      <c r="AR231" s="23">
        <v>10190</v>
      </c>
      <c r="AS231" s="23">
        <v>24887</v>
      </c>
      <c r="AT231" s="20">
        <v>40.9</v>
      </c>
      <c r="AU231" s="23">
        <v>10483</v>
      </c>
      <c r="AV231" s="23">
        <v>27914</v>
      </c>
      <c r="AW231" s="20">
        <v>37.6</v>
      </c>
      <c r="AX231" s="23">
        <v>5092</v>
      </c>
      <c r="AY231" s="23">
        <v>31067</v>
      </c>
      <c r="AZ231" s="20">
        <v>16.399999999999999</v>
      </c>
      <c r="BA231" s="23">
        <v>1789</v>
      </c>
      <c r="BB231" s="23">
        <v>31421</v>
      </c>
      <c r="BC231" s="20">
        <v>5.7</v>
      </c>
      <c r="BE231" s="35"/>
      <c r="BF231" s="1" t="str">
        <f t="shared" si="3152"/>
        <v>明細部</v>
      </c>
      <c r="BG231" s="1" t="str">
        <f t="shared" si="3153"/>
        <v>国</v>
      </c>
      <c r="BH231" s="1">
        <f t="shared" si="3154"/>
        <v>57</v>
      </c>
      <c r="BI231" s="1" t="str">
        <f t="shared" si="3155"/>
        <v>男</v>
      </c>
      <c r="BJ231" s="1">
        <f t="shared" si="3156"/>
        <v>12258</v>
      </c>
      <c r="BK231" s="1">
        <f t="shared" si="3157"/>
        <v>35817</v>
      </c>
      <c r="BL231" s="1">
        <f t="shared" si="3158"/>
        <v>34.200000000000003</v>
      </c>
      <c r="CG231" s="1">
        <f t="shared" si="3159"/>
        <v>2694</v>
      </c>
      <c r="CH231" s="1">
        <f t="shared" si="3160"/>
        <v>30601</v>
      </c>
      <c r="CI231" s="1">
        <f t="shared" si="3161"/>
        <v>8.8000000000000007</v>
      </c>
      <c r="DD231" s="1">
        <f t="shared" si="3162"/>
        <v>14223</v>
      </c>
      <c r="DE231" s="1">
        <f t="shared" si="3163"/>
        <v>32107</v>
      </c>
      <c r="DF231" s="1">
        <f t="shared" si="3164"/>
        <v>44.3</v>
      </c>
      <c r="EA231" s="1">
        <f t="shared" si="3165"/>
        <v>4784</v>
      </c>
      <c r="EB231" s="1">
        <f t="shared" si="3166"/>
        <v>29087</v>
      </c>
      <c r="EC231" s="1">
        <f t="shared" si="3167"/>
        <v>16.399999999999999</v>
      </c>
      <c r="EX231" s="1">
        <f t="shared" si="3168"/>
        <v>5793</v>
      </c>
      <c r="EY231" s="1">
        <f t="shared" si="3169"/>
        <v>36098</v>
      </c>
      <c r="EZ231" s="1">
        <f t="shared" si="3170"/>
        <v>16</v>
      </c>
      <c r="FU231" s="1">
        <f t="shared" si="3171"/>
        <v>9394</v>
      </c>
      <c r="FV231" s="1">
        <f t="shared" si="3172"/>
        <v>29185</v>
      </c>
      <c r="FW231" s="1">
        <f t="shared" si="3173"/>
        <v>32.200000000000003</v>
      </c>
      <c r="GR231" s="1">
        <f t="shared" si="3174"/>
        <v>13935</v>
      </c>
      <c r="GS231" s="1">
        <f t="shared" si="3175"/>
        <v>34301</v>
      </c>
      <c r="GT231" s="1">
        <f t="shared" si="3176"/>
        <v>40.6</v>
      </c>
      <c r="HO231" s="1">
        <f t="shared" si="3177"/>
        <v>16494</v>
      </c>
      <c r="HP231" s="1">
        <f t="shared" si="3178"/>
        <v>28592</v>
      </c>
      <c r="HQ231" s="1">
        <f t="shared" si="3179"/>
        <v>57.7</v>
      </c>
      <c r="IL231" s="1">
        <f t="shared" si="3180"/>
        <v>18108</v>
      </c>
      <c r="IM231" s="1">
        <f t="shared" si="3181"/>
        <v>37260</v>
      </c>
      <c r="IN231" s="1">
        <f t="shared" si="3182"/>
        <v>48.6</v>
      </c>
      <c r="JI231" s="1">
        <f t="shared" si="3183"/>
        <v>10394</v>
      </c>
      <c r="JJ231" s="1">
        <f t="shared" si="3184"/>
        <v>32718</v>
      </c>
      <c r="JK231" s="1">
        <f t="shared" si="3185"/>
        <v>31.8</v>
      </c>
      <c r="KF231" s="1">
        <f t="shared" si="3186"/>
        <v>26357</v>
      </c>
      <c r="KG231" s="1">
        <f t="shared" si="3187"/>
        <v>38001</v>
      </c>
      <c r="KH231" s="1">
        <f t="shared" si="3188"/>
        <v>69.400000000000006</v>
      </c>
      <c r="LC231" s="1">
        <f t="shared" si="3189"/>
        <v>16905</v>
      </c>
      <c r="LD231" s="1">
        <f t="shared" si="3190"/>
        <v>32260</v>
      </c>
      <c r="LE231" s="1">
        <f t="shared" si="3191"/>
        <v>52.4</v>
      </c>
      <c r="LZ231" s="1">
        <f t="shared" si="3192"/>
        <v>7567</v>
      </c>
      <c r="MA231" s="1">
        <f t="shared" si="3193"/>
        <v>36578</v>
      </c>
      <c r="MB231" s="1">
        <f t="shared" si="3194"/>
        <v>20.7</v>
      </c>
      <c r="MW231" s="1">
        <f t="shared" si="3195"/>
        <v>10190</v>
      </c>
      <c r="MX231" s="1">
        <f t="shared" si="3196"/>
        <v>24887</v>
      </c>
      <c r="MY231" s="1">
        <f t="shared" si="3197"/>
        <v>40.9</v>
      </c>
      <c r="NT231" s="1">
        <f t="shared" si="3198"/>
        <v>10483</v>
      </c>
      <c r="NU231" s="1">
        <f t="shared" si="3199"/>
        <v>27914</v>
      </c>
      <c r="NV231" s="1">
        <f t="shared" si="3200"/>
        <v>37.6</v>
      </c>
      <c r="OQ231" s="1">
        <f t="shared" si="3201"/>
        <v>5092</v>
      </c>
      <c r="OR231" s="1">
        <f t="shared" si="3202"/>
        <v>31067</v>
      </c>
      <c r="OS231" s="1">
        <f t="shared" si="3203"/>
        <v>16.399999999999999</v>
      </c>
      <c r="PN231" s="1">
        <f t="shared" si="3204"/>
        <v>1789</v>
      </c>
      <c r="PO231" s="1">
        <f t="shared" si="3205"/>
        <v>31421</v>
      </c>
      <c r="PP231" s="1">
        <f t="shared" si="3206"/>
        <v>5.7</v>
      </c>
    </row>
    <row r="232" spans="1:432">
      <c r="A232" s="20" t="s">
        <v>13</v>
      </c>
      <c r="B232" s="20" t="s">
        <v>19</v>
      </c>
      <c r="C232" s="20">
        <v>58</v>
      </c>
      <c r="D232" s="20" t="s">
        <v>15</v>
      </c>
      <c r="E232" s="23">
        <v>12734</v>
      </c>
      <c r="F232" s="23">
        <v>36213</v>
      </c>
      <c r="G232" s="20">
        <v>35.200000000000003</v>
      </c>
      <c r="H232" s="23">
        <v>2283</v>
      </c>
      <c r="I232" s="23">
        <v>41884</v>
      </c>
      <c r="J232" s="20">
        <v>5.5</v>
      </c>
      <c r="K232" s="23">
        <v>13420</v>
      </c>
      <c r="L232" s="23">
        <v>34882</v>
      </c>
      <c r="M232" s="20">
        <v>38.5</v>
      </c>
      <c r="N232" s="23">
        <v>5112</v>
      </c>
      <c r="O232" s="23">
        <v>36818</v>
      </c>
      <c r="P232" s="20">
        <v>13.9</v>
      </c>
      <c r="Q232" s="23">
        <v>4504</v>
      </c>
      <c r="R232" s="23">
        <v>42397</v>
      </c>
      <c r="S232" s="20">
        <v>10.6</v>
      </c>
      <c r="T232" s="23">
        <v>10353</v>
      </c>
      <c r="U232" s="23">
        <v>39917</v>
      </c>
      <c r="V232" s="20">
        <v>25.9</v>
      </c>
      <c r="W232" s="23">
        <v>11690</v>
      </c>
      <c r="X232" s="23">
        <v>36166</v>
      </c>
      <c r="Y232" s="20">
        <v>32.299999999999997</v>
      </c>
      <c r="Z232" s="23">
        <v>16651</v>
      </c>
      <c r="AA232" s="23">
        <v>32621</v>
      </c>
      <c r="AB232" s="20">
        <v>51</v>
      </c>
      <c r="AC232" s="23">
        <v>17427</v>
      </c>
      <c r="AD232" s="23">
        <v>39943</v>
      </c>
      <c r="AE232" s="20">
        <v>43.6</v>
      </c>
      <c r="AF232" s="23">
        <v>11483</v>
      </c>
      <c r="AG232" s="23">
        <v>36219</v>
      </c>
      <c r="AH232" s="20">
        <v>31.7</v>
      </c>
      <c r="AI232" s="23">
        <v>32278</v>
      </c>
      <c r="AJ232" s="23">
        <v>37243</v>
      </c>
      <c r="AK232" s="20">
        <v>86.7</v>
      </c>
      <c r="AL232" s="23">
        <v>18618</v>
      </c>
      <c r="AM232" s="23">
        <v>44556</v>
      </c>
      <c r="AN232" s="20">
        <v>41.8</v>
      </c>
      <c r="AO232" s="23">
        <v>8575</v>
      </c>
      <c r="AP232" s="23">
        <v>42455</v>
      </c>
      <c r="AQ232" s="20">
        <v>20.2</v>
      </c>
      <c r="AR232" s="23">
        <v>12136</v>
      </c>
      <c r="AS232" s="23">
        <v>37443</v>
      </c>
      <c r="AT232" s="20">
        <v>32.4</v>
      </c>
      <c r="AU232" s="23">
        <v>13085</v>
      </c>
      <c r="AV232" s="23">
        <v>25109</v>
      </c>
      <c r="AW232" s="20">
        <v>52.1</v>
      </c>
      <c r="AX232" s="23">
        <v>5466</v>
      </c>
      <c r="AY232" s="23">
        <v>36882</v>
      </c>
      <c r="AZ232" s="20">
        <v>14.8</v>
      </c>
      <c r="BA232" s="23">
        <v>1737</v>
      </c>
      <c r="BB232" s="23">
        <v>28582</v>
      </c>
      <c r="BC232" s="20">
        <v>6.1</v>
      </c>
      <c r="BE232" s="35"/>
      <c r="BF232" s="1" t="str">
        <f t="shared" si="3152"/>
        <v>明細部</v>
      </c>
      <c r="BG232" s="1" t="str">
        <f t="shared" si="3153"/>
        <v>国</v>
      </c>
      <c r="BH232" s="1">
        <f t="shared" si="3154"/>
        <v>58</v>
      </c>
      <c r="BI232" s="1" t="str">
        <f t="shared" si="3155"/>
        <v>男</v>
      </c>
      <c r="BJ232" s="1">
        <f t="shared" si="3156"/>
        <v>12734</v>
      </c>
      <c r="BK232" s="1">
        <f t="shared" si="3157"/>
        <v>36213</v>
      </c>
      <c r="BL232" s="1">
        <f t="shared" si="3158"/>
        <v>35.200000000000003</v>
      </c>
      <c r="CG232" s="1">
        <f t="shared" si="3159"/>
        <v>2283</v>
      </c>
      <c r="CH232" s="1">
        <f t="shared" si="3160"/>
        <v>41884</v>
      </c>
      <c r="CI232" s="1">
        <f t="shared" si="3161"/>
        <v>5.5</v>
      </c>
      <c r="DD232" s="1">
        <f t="shared" si="3162"/>
        <v>13420</v>
      </c>
      <c r="DE232" s="1">
        <f t="shared" si="3163"/>
        <v>34882</v>
      </c>
      <c r="DF232" s="1">
        <f t="shared" si="3164"/>
        <v>38.5</v>
      </c>
      <c r="EA232" s="1">
        <f t="shared" si="3165"/>
        <v>5112</v>
      </c>
      <c r="EB232" s="1">
        <f t="shared" si="3166"/>
        <v>36818</v>
      </c>
      <c r="EC232" s="1">
        <f t="shared" si="3167"/>
        <v>13.9</v>
      </c>
      <c r="EX232" s="1">
        <f t="shared" si="3168"/>
        <v>4504</v>
      </c>
      <c r="EY232" s="1">
        <f t="shared" si="3169"/>
        <v>42397</v>
      </c>
      <c r="EZ232" s="1">
        <f t="shared" si="3170"/>
        <v>10.6</v>
      </c>
      <c r="FU232" s="1">
        <f t="shared" si="3171"/>
        <v>10353</v>
      </c>
      <c r="FV232" s="1">
        <f t="shared" si="3172"/>
        <v>39917</v>
      </c>
      <c r="FW232" s="1">
        <f t="shared" si="3173"/>
        <v>25.9</v>
      </c>
      <c r="GR232" s="1">
        <f t="shared" si="3174"/>
        <v>11690</v>
      </c>
      <c r="GS232" s="1">
        <f t="shared" si="3175"/>
        <v>36166</v>
      </c>
      <c r="GT232" s="1">
        <f t="shared" si="3176"/>
        <v>32.299999999999997</v>
      </c>
      <c r="HO232" s="1">
        <f t="shared" si="3177"/>
        <v>16651</v>
      </c>
      <c r="HP232" s="1">
        <f t="shared" si="3178"/>
        <v>32621</v>
      </c>
      <c r="HQ232" s="1">
        <f t="shared" si="3179"/>
        <v>51</v>
      </c>
      <c r="IL232" s="1">
        <f t="shared" si="3180"/>
        <v>17427</v>
      </c>
      <c r="IM232" s="1">
        <f t="shared" si="3181"/>
        <v>39943</v>
      </c>
      <c r="IN232" s="1">
        <f t="shared" si="3182"/>
        <v>43.6</v>
      </c>
      <c r="JI232" s="1">
        <f t="shared" si="3183"/>
        <v>11483</v>
      </c>
      <c r="JJ232" s="1">
        <f t="shared" si="3184"/>
        <v>36219</v>
      </c>
      <c r="JK232" s="1">
        <f t="shared" si="3185"/>
        <v>31.7</v>
      </c>
      <c r="KF232" s="1">
        <f t="shared" si="3186"/>
        <v>32278</v>
      </c>
      <c r="KG232" s="1">
        <f t="shared" si="3187"/>
        <v>37243</v>
      </c>
      <c r="KH232" s="1">
        <f t="shared" si="3188"/>
        <v>86.7</v>
      </c>
      <c r="LC232" s="1">
        <f t="shared" si="3189"/>
        <v>18618</v>
      </c>
      <c r="LD232" s="1">
        <f t="shared" si="3190"/>
        <v>44556</v>
      </c>
      <c r="LE232" s="1">
        <f t="shared" si="3191"/>
        <v>41.8</v>
      </c>
      <c r="LZ232" s="1">
        <f t="shared" si="3192"/>
        <v>8575</v>
      </c>
      <c r="MA232" s="1">
        <f t="shared" si="3193"/>
        <v>42455</v>
      </c>
      <c r="MB232" s="1">
        <f t="shared" si="3194"/>
        <v>20.2</v>
      </c>
      <c r="MW232" s="1">
        <f t="shared" si="3195"/>
        <v>12136</v>
      </c>
      <c r="MX232" s="1">
        <f t="shared" si="3196"/>
        <v>37443</v>
      </c>
      <c r="MY232" s="1">
        <f t="shared" si="3197"/>
        <v>32.4</v>
      </c>
      <c r="NT232" s="1">
        <f t="shared" si="3198"/>
        <v>13085</v>
      </c>
      <c r="NU232" s="1">
        <f t="shared" si="3199"/>
        <v>25109</v>
      </c>
      <c r="NV232" s="1">
        <f t="shared" si="3200"/>
        <v>52.1</v>
      </c>
      <c r="OQ232" s="1">
        <f t="shared" si="3201"/>
        <v>5466</v>
      </c>
      <c r="OR232" s="1">
        <f t="shared" si="3202"/>
        <v>36882</v>
      </c>
      <c r="OS232" s="1">
        <f t="shared" si="3203"/>
        <v>14.8</v>
      </c>
      <c r="PN232" s="1">
        <f t="shared" si="3204"/>
        <v>1737</v>
      </c>
      <c r="PO232" s="1">
        <f t="shared" si="3205"/>
        <v>28582</v>
      </c>
      <c r="PP232" s="1">
        <f t="shared" si="3206"/>
        <v>6.1</v>
      </c>
    </row>
    <row r="233" spans="1:432">
      <c r="A233" s="20" t="s">
        <v>13</v>
      </c>
      <c r="B233" s="20" t="s">
        <v>19</v>
      </c>
      <c r="C233" s="20">
        <v>59</v>
      </c>
      <c r="D233" s="20" t="s">
        <v>15</v>
      </c>
      <c r="E233" s="23">
        <v>18740</v>
      </c>
      <c r="F233" s="23">
        <v>47942</v>
      </c>
      <c r="G233" s="20">
        <v>39.1</v>
      </c>
      <c r="H233" s="23">
        <v>3908</v>
      </c>
      <c r="I233" s="23">
        <v>52150</v>
      </c>
      <c r="J233" s="20">
        <v>7.5</v>
      </c>
      <c r="K233" s="23">
        <v>16452</v>
      </c>
      <c r="L233" s="23">
        <v>44569</v>
      </c>
      <c r="M233" s="20">
        <v>36.9</v>
      </c>
      <c r="N233" s="23">
        <v>6270</v>
      </c>
      <c r="O233" s="23">
        <v>48623</v>
      </c>
      <c r="P233" s="20">
        <v>12.9</v>
      </c>
      <c r="Q233" s="23">
        <v>5253</v>
      </c>
      <c r="R233" s="23">
        <v>42585</v>
      </c>
      <c r="S233" s="20">
        <v>12.3</v>
      </c>
      <c r="T233" s="23">
        <v>8906</v>
      </c>
      <c r="U233" s="23">
        <v>45198</v>
      </c>
      <c r="V233" s="20">
        <v>19.7</v>
      </c>
      <c r="W233" s="23">
        <v>15275</v>
      </c>
      <c r="X233" s="23">
        <v>43779</v>
      </c>
      <c r="Y233" s="20">
        <v>34.9</v>
      </c>
      <c r="Z233" s="23">
        <v>14917</v>
      </c>
      <c r="AA233" s="23">
        <v>40279</v>
      </c>
      <c r="AB233" s="20">
        <v>37</v>
      </c>
      <c r="AC233" s="23">
        <v>21376</v>
      </c>
      <c r="AD233" s="23">
        <v>40768</v>
      </c>
      <c r="AE233" s="20">
        <v>52.4</v>
      </c>
      <c r="AF233" s="23">
        <v>12585</v>
      </c>
      <c r="AG233" s="23">
        <v>37622</v>
      </c>
      <c r="AH233" s="20">
        <v>33.5</v>
      </c>
      <c r="AI233" s="23">
        <v>32186</v>
      </c>
      <c r="AJ233" s="23">
        <v>36513</v>
      </c>
      <c r="AK233" s="20">
        <v>88.1</v>
      </c>
      <c r="AL233" s="23">
        <v>21520</v>
      </c>
      <c r="AM233" s="23">
        <v>36328</v>
      </c>
      <c r="AN233" s="20">
        <v>59.2</v>
      </c>
      <c r="AO233" s="23">
        <v>9576</v>
      </c>
      <c r="AP233" s="23">
        <v>38393</v>
      </c>
      <c r="AQ233" s="20">
        <v>24.9</v>
      </c>
      <c r="AR233" s="23">
        <v>12990</v>
      </c>
      <c r="AS233" s="23">
        <v>30446</v>
      </c>
      <c r="AT233" s="20">
        <v>42.7</v>
      </c>
      <c r="AU233" s="23">
        <v>10751</v>
      </c>
      <c r="AV233" s="23">
        <v>41355</v>
      </c>
      <c r="AW233" s="20">
        <v>26</v>
      </c>
      <c r="AX233" s="23">
        <v>7437</v>
      </c>
      <c r="AY233" s="23">
        <v>33536</v>
      </c>
      <c r="AZ233" s="20">
        <v>22.2</v>
      </c>
      <c r="BA233" s="23">
        <v>2024</v>
      </c>
      <c r="BB233" s="23">
        <v>40192</v>
      </c>
      <c r="BC233" s="20">
        <v>5</v>
      </c>
      <c r="BE233" s="35"/>
      <c r="BF233" s="1" t="str">
        <f t="shared" si="3152"/>
        <v>明細部</v>
      </c>
      <c r="BG233" s="1" t="str">
        <f t="shared" si="3153"/>
        <v>国</v>
      </c>
      <c r="BH233" s="1">
        <f t="shared" si="3154"/>
        <v>59</v>
      </c>
      <c r="BI233" s="1" t="str">
        <f t="shared" si="3155"/>
        <v>男</v>
      </c>
      <c r="BJ233" s="1">
        <f t="shared" si="3156"/>
        <v>18740</v>
      </c>
      <c r="BK233" s="1">
        <f t="shared" si="3157"/>
        <v>47942</v>
      </c>
      <c r="BL233" s="1">
        <f t="shared" si="3158"/>
        <v>39.1</v>
      </c>
      <c r="CG233" s="1">
        <f t="shared" si="3159"/>
        <v>3908</v>
      </c>
      <c r="CH233" s="1">
        <f t="shared" si="3160"/>
        <v>52150</v>
      </c>
      <c r="CI233" s="1">
        <f t="shared" si="3161"/>
        <v>7.5</v>
      </c>
      <c r="DD233" s="1">
        <f t="shared" si="3162"/>
        <v>16452</v>
      </c>
      <c r="DE233" s="1">
        <f t="shared" si="3163"/>
        <v>44569</v>
      </c>
      <c r="DF233" s="1">
        <f t="shared" si="3164"/>
        <v>36.9</v>
      </c>
      <c r="EA233" s="1">
        <f t="shared" si="3165"/>
        <v>6270</v>
      </c>
      <c r="EB233" s="1">
        <f t="shared" si="3166"/>
        <v>48623</v>
      </c>
      <c r="EC233" s="1">
        <f t="shared" si="3167"/>
        <v>12.9</v>
      </c>
      <c r="EX233" s="1">
        <f t="shared" si="3168"/>
        <v>5253</v>
      </c>
      <c r="EY233" s="1">
        <f t="shared" si="3169"/>
        <v>42585</v>
      </c>
      <c r="EZ233" s="1">
        <f t="shared" si="3170"/>
        <v>12.3</v>
      </c>
      <c r="FU233" s="1">
        <f t="shared" si="3171"/>
        <v>8906</v>
      </c>
      <c r="FV233" s="1">
        <f t="shared" si="3172"/>
        <v>45198</v>
      </c>
      <c r="FW233" s="1">
        <f t="shared" si="3173"/>
        <v>19.7</v>
      </c>
      <c r="GR233" s="1">
        <f t="shared" si="3174"/>
        <v>15275</v>
      </c>
      <c r="GS233" s="1">
        <f t="shared" si="3175"/>
        <v>43779</v>
      </c>
      <c r="GT233" s="1">
        <f t="shared" si="3176"/>
        <v>34.9</v>
      </c>
      <c r="HO233" s="1">
        <f t="shared" si="3177"/>
        <v>14917</v>
      </c>
      <c r="HP233" s="1">
        <f t="shared" si="3178"/>
        <v>40279</v>
      </c>
      <c r="HQ233" s="1">
        <f t="shared" si="3179"/>
        <v>37</v>
      </c>
      <c r="IL233" s="1">
        <f t="shared" si="3180"/>
        <v>21376</v>
      </c>
      <c r="IM233" s="1">
        <f t="shared" si="3181"/>
        <v>40768</v>
      </c>
      <c r="IN233" s="1">
        <f t="shared" si="3182"/>
        <v>52.4</v>
      </c>
      <c r="JI233" s="1">
        <f t="shared" si="3183"/>
        <v>12585</v>
      </c>
      <c r="JJ233" s="1">
        <f t="shared" si="3184"/>
        <v>37622</v>
      </c>
      <c r="JK233" s="1">
        <f t="shared" si="3185"/>
        <v>33.5</v>
      </c>
      <c r="KF233" s="1">
        <f t="shared" si="3186"/>
        <v>32186</v>
      </c>
      <c r="KG233" s="1">
        <f t="shared" si="3187"/>
        <v>36513</v>
      </c>
      <c r="KH233" s="1">
        <f t="shared" si="3188"/>
        <v>88.1</v>
      </c>
      <c r="LC233" s="1">
        <f t="shared" si="3189"/>
        <v>21520</v>
      </c>
      <c r="LD233" s="1">
        <f t="shared" si="3190"/>
        <v>36328</v>
      </c>
      <c r="LE233" s="1">
        <f t="shared" si="3191"/>
        <v>59.2</v>
      </c>
      <c r="LZ233" s="1">
        <f t="shared" si="3192"/>
        <v>9576</v>
      </c>
      <c r="MA233" s="1">
        <f t="shared" si="3193"/>
        <v>38393</v>
      </c>
      <c r="MB233" s="1">
        <f t="shared" si="3194"/>
        <v>24.9</v>
      </c>
      <c r="MW233" s="1">
        <f t="shared" si="3195"/>
        <v>12990</v>
      </c>
      <c r="MX233" s="1">
        <f t="shared" si="3196"/>
        <v>30446</v>
      </c>
      <c r="MY233" s="1">
        <f t="shared" si="3197"/>
        <v>42.7</v>
      </c>
      <c r="NT233" s="1">
        <f t="shared" si="3198"/>
        <v>10751</v>
      </c>
      <c r="NU233" s="1">
        <f t="shared" si="3199"/>
        <v>41355</v>
      </c>
      <c r="NV233" s="1">
        <f t="shared" si="3200"/>
        <v>26</v>
      </c>
      <c r="OQ233" s="1">
        <f t="shared" si="3201"/>
        <v>7437</v>
      </c>
      <c r="OR233" s="1">
        <f t="shared" si="3202"/>
        <v>33536</v>
      </c>
      <c r="OS233" s="1">
        <f t="shared" si="3203"/>
        <v>22.2</v>
      </c>
      <c r="PN233" s="1">
        <f t="shared" si="3204"/>
        <v>2024</v>
      </c>
      <c r="PO233" s="1">
        <f t="shared" si="3205"/>
        <v>40192</v>
      </c>
      <c r="PP233" s="1">
        <f t="shared" si="3206"/>
        <v>5</v>
      </c>
    </row>
    <row r="234" spans="1:432">
      <c r="A234" s="20" t="s">
        <v>13</v>
      </c>
      <c r="B234" s="20" t="s">
        <v>19</v>
      </c>
      <c r="C234" s="20">
        <v>60</v>
      </c>
      <c r="D234" s="20" t="s">
        <v>15</v>
      </c>
      <c r="E234" s="23">
        <v>17962</v>
      </c>
      <c r="F234" s="23">
        <v>46847</v>
      </c>
      <c r="G234" s="20">
        <v>38.299999999999997</v>
      </c>
      <c r="H234" s="23">
        <v>3649</v>
      </c>
      <c r="I234" s="23">
        <v>53083</v>
      </c>
      <c r="J234" s="20">
        <v>6.9</v>
      </c>
      <c r="K234" s="23">
        <v>20037</v>
      </c>
      <c r="L234" s="23">
        <v>55121</v>
      </c>
      <c r="M234" s="20">
        <v>36.4</v>
      </c>
      <c r="N234" s="23">
        <v>5044</v>
      </c>
      <c r="O234" s="23">
        <v>50448</v>
      </c>
      <c r="P234" s="20">
        <v>10</v>
      </c>
      <c r="Q234" s="23">
        <v>6573</v>
      </c>
      <c r="R234" s="23">
        <v>48706</v>
      </c>
      <c r="S234" s="20">
        <v>13.5</v>
      </c>
      <c r="T234" s="23">
        <v>13637</v>
      </c>
      <c r="U234" s="23">
        <v>46871</v>
      </c>
      <c r="V234" s="20">
        <v>29.1</v>
      </c>
      <c r="W234" s="23">
        <v>17146</v>
      </c>
      <c r="X234" s="23">
        <v>54592</v>
      </c>
      <c r="Y234" s="20">
        <v>31.4</v>
      </c>
      <c r="Z234" s="23">
        <v>20557</v>
      </c>
      <c r="AA234" s="23">
        <v>43193</v>
      </c>
      <c r="AB234" s="20">
        <v>47.6</v>
      </c>
      <c r="AC234" s="23">
        <v>29117</v>
      </c>
      <c r="AD234" s="23">
        <v>48944</v>
      </c>
      <c r="AE234" s="20">
        <v>59.5</v>
      </c>
      <c r="AF234" s="23">
        <v>10604</v>
      </c>
      <c r="AG234" s="23">
        <v>52178</v>
      </c>
      <c r="AH234" s="20">
        <v>20.3</v>
      </c>
      <c r="AI234" s="23">
        <v>35622</v>
      </c>
      <c r="AJ234" s="23">
        <v>39568</v>
      </c>
      <c r="AK234" s="20">
        <v>90</v>
      </c>
      <c r="AL234" s="23">
        <v>23745</v>
      </c>
      <c r="AM234" s="23">
        <v>46577</v>
      </c>
      <c r="AN234" s="20">
        <v>51</v>
      </c>
      <c r="AO234" s="23">
        <v>12650</v>
      </c>
      <c r="AP234" s="23">
        <v>42517</v>
      </c>
      <c r="AQ234" s="20">
        <v>29.8</v>
      </c>
      <c r="AR234" s="23">
        <v>15506</v>
      </c>
      <c r="AS234" s="23">
        <v>46215</v>
      </c>
      <c r="AT234" s="20">
        <v>33.6</v>
      </c>
      <c r="AU234" s="23">
        <v>16387</v>
      </c>
      <c r="AV234" s="23">
        <v>35731</v>
      </c>
      <c r="AW234" s="20">
        <v>45.9</v>
      </c>
      <c r="AX234" s="23">
        <v>8690</v>
      </c>
      <c r="AY234" s="23">
        <v>45801</v>
      </c>
      <c r="AZ234" s="20">
        <v>19</v>
      </c>
      <c r="BA234" s="23">
        <v>2305</v>
      </c>
      <c r="BB234" s="23">
        <v>38687</v>
      </c>
      <c r="BC234" s="20">
        <v>6</v>
      </c>
      <c r="BE234" s="35"/>
      <c r="BF234" s="1" t="str">
        <f t="shared" si="3152"/>
        <v>明細部</v>
      </c>
      <c r="BG234" s="1" t="str">
        <f t="shared" si="3153"/>
        <v>国</v>
      </c>
      <c r="BH234" s="1">
        <f t="shared" si="3154"/>
        <v>60</v>
      </c>
      <c r="BI234" s="1" t="str">
        <f t="shared" si="3155"/>
        <v>男</v>
      </c>
      <c r="BJ234" s="1">
        <f t="shared" si="3156"/>
        <v>17962</v>
      </c>
      <c r="BK234" s="1">
        <f t="shared" si="3157"/>
        <v>46847</v>
      </c>
      <c r="BL234" s="1">
        <f t="shared" si="3158"/>
        <v>38.299999999999997</v>
      </c>
      <c r="CG234" s="1">
        <f t="shared" si="3159"/>
        <v>3649</v>
      </c>
      <c r="CH234" s="1">
        <f t="shared" si="3160"/>
        <v>53083</v>
      </c>
      <c r="CI234" s="1">
        <f t="shared" si="3161"/>
        <v>6.9</v>
      </c>
      <c r="DD234" s="1">
        <f t="shared" si="3162"/>
        <v>20037</v>
      </c>
      <c r="DE234" s="1">
        <f t="shared" si="3163"/>
        <v>55121</v>
      </c>
      <c r="DF234" s="1">
        <f t="shared" si="3164"/>
        <v>36.4</v>
      </c>
      <c r="EA234" s="1">
        <f t="shared" si="3165"/>
        <v>5044</v>
      </c>
      <c r="EB234" s="1">
        <f t="shared" si="3166"/>
        <v>50448</v>
      </c>
      <c r="EC234" s="1">
        <f t="shared" si="3167"/>
        <v>10</v>
      </c>
      <c r="EX234" s="1">
        <f t="shared" si="3168"/>
        <v>6573</v>
      </c>
      <c r="EY234" s="1">
        <f t="shared" si="3169"/>
        <v>48706</v>
      </c>
      <c r="EZ234" s="1">
        <f t="shared" si="3170"/>
        <v>13.5</v>
      </c>
      <c r="FU234" s="1">
        <f t="shared" si="3171"/>
        <v>13637</v>
      </c>
      <c r="FV234" s="1">
        <f t="shared" si="3172"/>
        <v>46871</v>
      </c>
      <c r="FW234" s="1">
        <f t="shared" si="3173"/>
        <v>29.1</v>
      </c>
      <c r="GR234" s="1">
        <f t="shared" si="3174"/>
        <v>17146</v>
      </c>
      <c r="GS234" s="1">
        <f t="shared" si="3175"/>
        <v>54592</v>
      </c>
      <c r="GT234" s="1">
        <f t="shared" si="3176"/>
        <v>31.4</v>
      </c>
      <c r="HO234" s="1">
        <f t="shared" si="3177"/>
        <v>20557</v>
      </c>
      <c r="HP234" s="1">
        <f t="shared" si="3178"/>
        <v>43193</v>
      </c>
      <c r="HQ234" s="1">
        <f t="shared" si="3179"/>
        <v>47.6</v>
      </c>
      <c r="IL234" s="1">
        <f t="shared" si="3180"/>
        <v>29117</v>
      </c>
      <c r="IM234" s="1">
        <f t="shared" si="3181"/>
        <v>48944</v>
      </c>
      <c r="IN234" s="1">
        <f t="shared" si="3182"/>
        <v>59.5</v>
      </c>
      <c r="JI234" s="1">
        <f t="shared" si="3183"/>
        <v>10604</v>
      </c>
      <c r="JJ234" s="1">
        <f t="shared" si="3184"/>
        <v>52178</v>
      </c>
      <c r="JK234" s="1">
        <f t="shared" si="3185"/>
        <v>20.3</v>
      </c>
      <c r="KF234" s="1">
        <f t="shared" si="3186"/>
        <v>35622</v>
      </c>
      <c r="KG234" s="1">
        <f t="shared" si="3187"/>
        <v>39568</v>
      </c>
      <c r="KH234" s="1">
        <f t="shared" si="3188"/>
        <v>90</v>
      </c>
      <c r="LC234" s="1">
        <f t="shared" si="3189"/>
        <v>23745</v>
      </c>
      <c r="LD234" s="1">
        <f t="shared" si="3190"/>
        <v>46577</v>
      </c>
      <c r="LE234" s="1">
        <f t="shared" si="3191"/>
        <v>51</v>
      </c>
      <c r="LZ234" s="1">
        <f t="shared" si="3192"/>
        <v>12650</v>
      </c>
      <c r="MA234" s="1">
        <f t="shared" si="3193"/>
        <v>42517</v>
      </c>
      <c r="MB234" s="1">
        <f t="shared" si="3194"/>
        <v>29.8</v>
      </c>
      <c r="MW234" s="1">
        <f t="shared" si="3195"/>
        <v>15506</v>
      </c>
      <c r="MX234" s="1">
        <f t="shared" si="3196"/>
        <v>46215</v>
      </c>
      <c r="MY234" s="1">
        <f t="shared" si="3197"/>
        <v>33.6</v>
      </c>
      <c r="NT234" s="1">
        <f t="shared" si="3198"/>
        <v>16387</v>
      </c>
      <c r="NU234" s="1">
        <f t="shared" si="3199"/>
        <v>35731</v>
      </c>
      <c r="NV234" s="1">
        <f t="shared" si="3200"/>
        <v>45.9</v>
      </c>
      <c r="OQ234" s="1">
        <f t="shared" si="3201"/>
        <v>8690</v>
      </c>
      <c r="OR234" s="1">
        <f t="shared" si="3202"/>
        <v>45801</v>
      </c>
      <c r="OS234" s="1">
        <f t="shared" si="3203"/>
        <v>19</v>
      </c>
      <c r="PN234" s="1">
        <f t="shared" si="3204"/>
        <v>2305</v>
      </c>
      <c r="PO234" s="1">
        <f t="shared" si="3205"/>
        <v>38687</v>
      </c>
      <c r="PP234" s="1">
        <f t="shared" si="3206"/>
        <v>6</v>
      </c>
    </row>
    <row r="235" spans="1:432">
      <c r="A235" s="20" t="s">
        <v>13</v>
      </c>
      <c r="B235" s="20" t="s">
        <v>19</v>
      </c>
      <c r="C235" s="20">
        <v>61</v>
      </c>
      <c r="D235" s="20" t="s">
        <v>15</v>
      </c>
      <c r="E235" s="23">
        <v>25662</v>
      </c>
      <c r="F235" s="23">
        <v>72015</v>
      </c>
      <c r="G235" s="20">
        <v>35.6</v>
      </c>
      <c r="H235" s="23">
        <v>5746</v>
      </c>
      <c r="I235" s="23">
        <v>50295</v>
      </c>
      <c r="J235" s="20">
        <v>11.4</v>
      </c>
      <c r="K235" s="23">
        <v>19132</v>
      </c>
      <c r="L235" s="23">
        <v>73221</v>
      </c>
      <c r="M235" s="20">
        <v>26.1</v>
      </c>
      <c r="N235" s="23">
        <v>7120</v>
      </c>
      <c r="O235" s="23">
        <v>63760</v>
      </c>
      <c r="P235" s="20">
        <v>11.2</v>
      </c>
      <c r="Q235" s="23">
        <v>7477</v>
      </c>
      <c r="R235" s="23">
        <v>63906</v>
      </c>
      <c r="S235" s="20">
        <v>11.7</v>
      </c>
      <c r="T235" s="23">
        <v>11942</v>
      </c>
      <c r="U235" s="23">
        <v>55214</v>
      </c>
      <c r="V235" s="20">
        <v>21.6</v>
      </c>
      <c r="W235" s="23">
        <v>21070</v>
      </c>
      <c r="X235" s="23">
        <v>50211</v>
      </c>
      <c r="Y235" s="20">
        <v>42</v>
      </c>
      <c r="Z235" s="23">
        <v>20475</v>
      </c>
      <c r="AA235" s="23">
        <v>70442</v>
      </c>
      <c r="AB235" s="20">
        <v>29.1</v>
      </c>
      <c r="AC235" s="23">
        <v>27664</v>
      </c>
      <c r="AD235" s="23">
        <v>64494</v>
      </c>
      <c r="AE235" s="20">
        <v>42.9</v>
      </c>
      <c r="AF235" s="23">
        <v>14597</v>
      </c>
      <c r="AG235" s="23">
        <v>63705</v>
      </c>
      <c r="AH235" s="20">
        <v>22.9</v>
      </c>
      <c r="AI235" s="23">
        <v>46864</v>
      </c>
      <c r="AJ235" s="23">
        <v>50406</v>
      </c>
      <c r="AK235" s="20">
        <v>93</v>
      </c>
      <c r="AL235" s="23">
        <v>31500</v>
      </c>
      <c r="AM235" s="23">
        <v>67126</v>
      </c>
      <c r="AN235" s="20">
        <v>46.9</v>
      </c>
      <c r="AO235" s="23">
        <v>10599</v>
      </c>
      <c r="AP235" s="23">
        <v>61170</v>
      </c>
      <c r="AQ235" s="20">
        <v>17.3</v>
      </c>
      <c r="AR235" s="23">
        <v>19854</v>
      </c>
      <c r="AS235" s="23">
        <v>56796</v>
      </c>
      <c r="AT235" s="20">
        <v>35</v>
      </c>
      <c r="AU235" s="23">
        <v>18483</v>
      </c>
      <c r="AV235" s="23">
        <v>49366</v>
      </c>
      <c r="AW235" s="20">
        <v>37.4</v>
      </c>
      <c r="AX235" s="23">
        <v>11059</v>
      </c>
      <c r="AY235" s="23">
        <v>42555</v>
      </c>
      <c r="AZ235" s="20">
        <v>26</v>
      </c>
      <c r="BA235" s="23">
        <v>3195</v>
      </c>
      <c r="BB235" s="23">
        <v>51086</v>
      </c>
      <c r="BC235" s="20">
        <v>6.3</v>
      </c>
      <c r="BE235" s="35"/>
      <c r="BF235" s="1" t="str">
        <f t="shared" si="3152"/>
        <v>明細部</v>
      </c>
      <c r="BG235" s="1" t="str">
        <f t="shared" si="3153"/>
        <v>国</v>
      </c>
      <c r="BH235" s="1">
        <f t="shared" si="3154"/>
        <v>61</v>
      </c>
      <c r="BI235" s="1" t="str">
        <f t="shared" si="3155"/>
        <v>男</v>
      </c>
      <c r="BJ235" s="1">
        <f t="shared" si="3156"/>
        <v>25662</v>
      </c>
      <c r="BK235" s="1">
        <f t="shared" si="3157"/>
        <v>72015</v>
      </c>
      <c r="BL235" s="1">
        <f t="shared" si="3158"/>
        <v>35.6</v>
      </c>
      <c r="CG235" s="1">
        <f t="shared" si="3159"/>
        <v>5746</v>
      </c>
      <c r="CH235" s="1">
        <f t="shared" si="3160"/>
        <v>50295</v>
      </c>
      <c r="CI235" s="1">
        <f t="shared" si="3161"/>
        <v>11.4</v>
      </c>
      <c r="DD235" s="1">
        <f t="shared" si="3162"/>
        <v>19132</v>
      </c>
      <c r="DE235" s="1">
        <f t="shared" si="3163"/>
        <v>73221</v>
      </c>
      <c r="DF235" s="1">
        <f t="shared" si="3164"/>
        <v>26.1</v>
      </c>
      <c r="EA235" s="1">
        <f t="shared" si="3165"/>
        <v>7120</v>
      </c>
      <c r="EB235" s="1">
        <f t="shared" si="3166"/>
        <v>63760</v>
      </c>
      <c r="EC235" s="1">
        <f t="shared" si="3167"/>
        <v>11.2</v>
      </c>
      <c r="EX235" s="1">
        <f t="shared" si="3168"/>
        <v>7477</v>
      </c>
      <c r="EY235" s="1">
        <f t="shared" si="3169"/>
        <v>63906</v>
      </c>
      <c r="EZ235" s="1">
        <f t="shared" si="3170"/>
        <v>11.7</v>
      </c>
      <c r="FU235" s="1">
        <f t="shared" si="3171"/>
        <v>11942</v>
      </c>
      <c r="FV235" s="1">
        <f t="shared" si="3172"/>
        <v>55214</v>
      </c>
      <c r="FW235" s="1">
        <f t="shared" si="3173"/>
        <v>21.6</v>
      </c>
      <c r="GR235" s="1">
        <f t="shared" si="3174"/>
        <v>21070</v>
      </c>
      <c r="GS235" s="1">
        <f t="shared" si="3175"/>
        <v>50211</v>
      </c>
      <c r="GT235" s="1">
        <f t="shared" si="3176"/>
        <v>42</v>
      </c>
      <c r="HO235" s="1">
        <f t="shared" si="3177"/>
        <v>20475</v>
      </c>
      <c r="HP235" s="1">
        <f t="shared" si="3178"/>
        <v>70442</v>
      </c>
      <c r="HQ235" s="1">
        <f t="shared" si="3179"/>
        <v>29.1</v>
      </c>
      <c r="IL235" s="1">
        <f t="shared" si="3180"/>
        <v>27664</v>
      </c>
      <c r="IM235" s="1">
        <f t="shared" si="3181"/>
        <v>64494</v>
      </c>
      <c r="IN235" s="1">
        <f t="shared" si="3182"/>
        <v>42.9</v>
      </c>
      <c r="JI235" s="1">
        <f t="shared" si="3183"/>
        <v>14597</v>
      </c>
      <c r="JJ235" s="1">
        <f t="shared" si="3184"/>
        <v>63705</v>
      </c>
      <c r="JK235" s="1">
        <f t="shared" si="3185"/>
        <v>22.9</v>
      </c>
      <c r="KF235" s="1">
        <f t="shared" si="3186"/>
        <v>46864</v>
      </c>
      <c r="KG235" s="1">
        <f t="shared" si="3187"/>
        <v>50406</v>
      </c>
      <c r="KH235" s="1">
        <f t="shared" si="3188"/>
        <v>93</v>
      </c>
      <c r="LC235" s="1">
        <f t="shared" si="3189"/>
        <v>31500</v>
      </c>
      <c r="LD235" s="1">
        <f t="shared" si="3190"/>
        <v>67126</v>
      </c>
      <c r="LE235" s="1">
        <f t="shared" si="3191"/>
        <v>46.9</v>
      </c>
      <c r="LZ235" s="1">
        <f t="shared" si="3192"/>
        <v>10599</v>
      </c>
      <c r="MA235" s="1">
        <f t="shared" si="3193"/>
        <v>61170</v>
      </c>
      <c r="MB235" s="1">
        <f t="shared" si="3194"/>
        <v>17.3</v>
      </c>
      <c r="MW235" s="1">
        <f t="shared" si="3195"/>
        <v>19854</v>
      </c>
      <c r="MX235" s="1">
        <f t="shared" si="3196"/>
        <v>56796</v>
      </c>
      <c r="MY235" s="1">
        <f t="shared" si="3197"/>
        <v>35</v>
      </c>
      <c r="NT235" s="1">
        <f t="shared" si="3198"/>
        <v>18483</v>
      </c>
      <c r="NU235" s="1">
        <f t="shared" si="3199"/>
        <v>49366</v>
      </c>
      <c r="NV235" s="1">
        <f t="shared" si="3200"/>
        <v>37.4</v>
      </c>
      <c r="OQ235" s="1">
        <f t="shared" si="3201"/>
        <v>11059</v>
      </c>
      <c r="OR235" s="1">
        <f t="shared" si="3202"/>
        <v>42555</v>
      </c>
      <c r="OS235" s="1">
        <f t="shared" si="3203"/>
        <v>26</v>
      </c>
      <c r="PN235" s="1">
        <f t="shared" si="3204"/>
        <v>3195</v>
      </c>
      <c r="PO235" s="1">
        <f t="shared" si="3205"/>
        <v>51086</v>
      </c>
      <c r="PP235" s="1">
        <f t="shared" si="3206"/>
        <v>6.3</v>
      </c>
    </row>
    <row r="236" spans="1:432">
      <c r="A236" s="20" t="s">
        <v>13</v>
      </c>
      <c r="B236" s="20" t="s">
        <v>19</v>
      </c>
      <c r="C236" s="20">
        <v>62</v>
      </c>
      <c r="D236" s="20" t="s">
        <v>15</v>
      </c>
      <c r="E236" s="23">
        <v>36008</v>
      </c>
      <c r="F236" s="23">
        <v>73521</v>
      </c>
      <c r="G236" s="20">
        <v>49</v>
      </c>
      <c r="H236" s="23">
        <v>8024</v>
      </c>
      <c r="I236" s="23">
        <v>63833</v>
      </c>
      <c r="J236" s="20">
        <v>12.6</v>
      </c>
      <c r="K236" s="23">
        <v>28123</v>
      </c>
      <c r="L236" s="23">
        <v>101681</v>
      </c>
      <c r="M236" s="20">
        <v>27.7</v>
      </c>
      <c r="N236" s="23">
        <v>8529</v>
      </c>
      <c r="O236" s="23">
        <v>70835</v>
      </c>
      <c r="P236" s="20">
        <v>12</v>
      </c>
      <c r="Q236" s="23">
        <v>10838</v>
      </c>
      <c r="R236" s="23">
        <v>87538</v>
      </c>
      <c r="S236" s="20">
        <v>12.4</v>
      </c>
      <c r="T236" s="23">
        <v>15132</v>
      </c>
      <c r="U236" s="23">
        <v>67464</v>
      </c>
      <c r="V236" s="20">
        <v>22.4</v>
      </c>
      <c r="W236" s="23">
        <v>23733</v>
      </c>
      <c r="X236" s="23">
        <v>87946</v>
      </c>
      <c r="Y236" s="20">
        <v>27</v>
      </c>
      <c r="Z236" s="23">
        <v>37233</v>
      </c>
      <c r="AA236" s="23">
        <v>88919</v>
      </c>
      <c r="AB236" s="20">
        <v>41.9</v>
      </c>
      <c r="AC236" s="23">
        <v>47445</v>
      </c>
      <c r="AD236" s="23">
        <v>88376</v>
      </c>
      <c r="AE236" s="20">
        <v>53.7</v>
      </c>
      <c r="AF236" s="23">
        <v>15440</v>
      </c>
      <c r="AG236" s="23">
        <v>76678</v>
      </c>
      <c r="AH236" s="20">
        <v>20.100000000000001</v>
      </c>
      <c r="AI236" s="23">
        <v>44469</v>
      </c>
      <c r="AJ236" s="23">
        <v>83346</v>
      </c>
      <c r="AK236" s="20">
        <v>53.4</v>
      </c>
      <c r="AL236" s="23">
        <v>32671</v>
      </c>
      <c r="AM236" s="23">
        <v>72755</v>
      </c>
      <c r="AN236" s="20">
        <v>44.9</v>
      </c>
      <c r="AO236" s="23">
        <v>15835</v>
      </c>
      <c r="AP236" s="23">
        <v>76871</v>
      </c>
      <c r="AQ236" s="20">
        <v>20.6</v>
      </c>
      <c r="AR236" s="23">
        <v>22483</v>
      </c>
      <c r="AS236" s="23">
        <v>63143</v>
      </c>
      <c r="AT236" s="20">
        <v>35.6</v>
      </c>
      <c r="AU236" s="23">
        <v>21143</v>
      </c>
      <c r="AV236" s="23">
        <v>68926</v>
      </c>
      <c r="AW236" s="20">
        <v>30.7</v>
      </c>
      <c r="AX236" s="23">
        <v>9977</v>
      </c>
      <c r="AY236" s="23">
        <v>68305</v>
      </c>
      <c r="AZ236" s="20">
        <v>14.6</v>
      </c>
      <c r="BA236" s="23">
        <v>3199</v>
      </c>
      <c r="BB236" s="23">
        <v>76758</v>
      </c>
      <c r="BC236" s="20">
        <v>4.2</v>
      </c>
      <c r="BE236" s="35"/>
      <c r="BF236" s="1" t="str">
        <f t="shared" si="3152"/>
        <v>明細部</v>
      </c>
      <c r="BG236" s="1" t="str">
        <f t="shared" si="3153"/>
        <v>国</v>
      </c>
      <c r="BH236" s="1">
        <f t="shared" si="3154"/>
        <v>62</v>
      </c>
      <c r="BI236" s="1" t="str">
        <f t="shared" si="3155"/>
        <v>男</v>
      </c>
      <c r="BJ236" s="1">
        <f t="shared" si="3156"/>
        <v>36008</v>
      </c>
      <c r="BK236" s="1">
        <f t="shared" si="3157"/>
        <v>73521</v>
      </c>
      <c r="BL236" s="1">
        <f t="shared" si="3158"/>
        <v>49</v>
      </c>
      <c r="CG236" s="1">
        <f t="shared" si="3159"/>
        <v>8024</v>
      </c>
      <c r="CH236" s="1">
        <f t="shared" si="3160"/>
        <v>63833</v>
      </c>
      <c r="CI236" s="1">
        <f t="shared" si="3161"/>
        <v>12.6</v>
      </c>
      <c r="DD236" s="1">
        <f t="shared" si="3162"/>
        <v>28123</v>
      </c>
      <c r="DE236" s="1">
        <f t="shared" si="3163"/>
        <v>101681</v>
      </c>
      <c r="DF236" s="1">
        <f t="shared" si="3164"/>
        <v>27.7</v>
      </c>
      <c r="EA236" s="1">
        <f t="shared" si="3165"/>
        <v>8529</v>
      </c>
      <c r="EB236" s="1">
        <f t="shared" si="3166"/>
        <v>70835</v>
      </c>
      <c r="EC236" s="1">
        <f t="shared" si="3167"/>
        <v>12</v>
      </c>
      <c r="EX236" s="1">
        <f t="shared" si="3168"/>
        <v>10838</v>
      </c>
      <c r="EY236" s="1">
        <f t="shared" si="3169"/>
        <v>87538</v>
      </c>
      <c r="EZ236" s="1">
        <f t="shared" si="3170"/>
        <v>12.4</v>
      </c>
      <c r="FU236" s="1">
        <f t="shared" si="3171"/>
        <v>15132</v>
      </c>
      <c r="FV236" s="1">
        <f t="shared" si="3172"/>
        <v>67464</v>
      </c>
      <c r="FW236" s="1">
        <f t="shared" si="3173"/>
        <v>22.4</v>
      </c>
      <c r="GR236" s="1">
        <f t="shared" si="3174"/>
        <v>23733</v>
      </c>
      <c r="GS236" s="1">
        <f t="shared" si="3175"/>
        <v>87946</v>
      </c>
      <c r="GT236" s="1">
        <f t="shared" si="3176"/>
        <v>27</v>
      </c>
      <c r="HO236" s="1">
        <f t="shared" si="3177"/>
        <v>37233</v>
      </c>
      <c r="HP236" s="1">
        <f t="shared" si="3178"/>
        <v>88919</v>
      </c>
      <c r="HQ236" s="1">
        <f t="shared" si="3179"/>
        <v>41.9</v>
      </c>
      <c r="IL236" s="1">
        <f t="shared" si="3180"/>
        <v>47445</v>
      </c>
      <c r="IM236" s="1">
        <f t="shared" si="3181"/>
        <v>88376</v>
      </c>
      <c r="IN236" s="1">
        <f t="shared" si="3182"/>
        <v>53.7</v>
      </c>
      <c r="JI236" s="1">
        <f t="shared" si="3183"/>
        <v>15440</v>
      </c>
      <c r="JJ236" s="1">
        <f t="shared" si="3184"/>
        <v>76678</v>
      </c>
      <c r="JK236" s="1">
        <f t="shared" si="3185"/>
        <v>20.100000000000001</v>
      </c>
      <c r="KF236" s="1">
        <f t="shared" si="3186"/>
        <v>44469</v>
      </c>
      <c r="KG236" s="1">
        <f t="shared" si="3187"/>
        <v>83346</v>
      </c>
      <c r="KH236" s="1">
        <f t="shared" si="3188"/>
        <v>53.4</v>
      </c>
      <c r="LC236" s="1">
        <f t="shared" si="3189"/>
        <v>32671</v>
      </c>
      <c r="LD236" s="1">
        <f t="shared" si="3190"/>
        <v>72755</v>
      </c>
      <c r="LE236" s="1">
        <f t="shared" si="3191"/>
        <v>44.9</v>
      </c>
      <c r="LZ236" s="1">
        <f t="shared" si="3192"/>
        <v>15835</v>
      </c>
      <c r="MA236" s="1">
        <f t="shared" si="3193"/>
        <v>76871</v>
      </c>
      <c r="MB236" s="1">
        <f t="shared" si="3194"/>
        <v>20.6</v>
      </c>
      <c r="MW236" s="1">
        <f t="shared" si="3195"/>
        <v>22483</v>
      </c>
      <c r="MX236" s="1">
        <f t="shared" si="3196"/>
        <v>63143</v>
      </c>
      <c r="MY236" s="1">
        <f t="shared" si="3197"/>
        <v>35.6</v>
      </c>
      <c r="NT236" s="1">
        <f t="shared" si="3198"/>
        <v>21143</v>
      </c>
      <c r="NU236" s="1">
        <f t="shared" si="3199"/>
        <v>68926</v>
      </c>
      <c r="NV236" s="1">
        <f t="shared" si="3200"/>
        <v>30.7</v>
      </c>
      <c r="OQ236" s="1">
        <f t="shared" si="3201"/>
        <v>9977</v>
      </c>
      <c r="OR236" s="1">
        <f t="shared" si="3202"/>
        <v>68305</v>
      </c>
      <c r="OS236" s="1">
        <f t="shared" si="3203"/>
        <v>14.6</v>
      </c>
      <c r="PN236" s="1">
        <f t="shared" si="3204"/>
        <v>3199</v>
      </c>
      <c r="PO236" s="1">
        <f t="shared" si="3205"/>
        <v>76758</v>
      </c>
      <c r="PP236" s="1">
        <f t="shared" si="3206"/>
        <v>4.2</v>
      </c>
    </row>
    <row r="237" spans="1:432">
      <c r="A237" s="20" t="s">
        <v>13</v>
      </c>
      <c r="B237" s="20" t="s">
        <v>19</v>
      </c>
      <c r="C237" s="20">
        <v>63</v>
      </c>
      <c r="D237" s="20" t="s">
        <v>15</v>
      </c>
      <c r="E237" s="23">
        <v>60642</v>
      </c>
      <c r="F237" s="23">
        <v>128897</v>
      </c>
      <c r="G237" s="20">
        <v>47</v>
      </c>
      <c r="H237" s="23">
        <v>11288</v>
      </c>
      <c r="I237" s="23">
        <v>120564</v>
      </c>
      <c r="J237" s="20">
        <v>9.4</v>
      </c>
      <c r="K237" s="23">
        <v>33318</v>
      </c>
      <c r="L237" s="23">
        <v>118929</v>
      </c>
      <c r="M237" s="20">
        <v>28</v>
      </c>
      <c r="N237" s="23">
        <v>9274</v>
      </c>
      <c r="O237" s="23">
        <v>107714</v>
      </c>
      <c r="P237" s="20">
        <v>8.6</v>
      </c>
      <c r="Q237" s="23">
        <v>13329</v>
      </c>
      <c r="R237" s="23">
        <v>117910</v>
      </c>
      <c r="S237" s="20">
        <v>11.3</v>
      </c>
      <c r="T237" s="23">
        <v>22919</v>
      </c>
      <c r="U237" s="23">
        <v>116573</v>
      </c>
      <c r="V237" s="20">
        <v>19.7</v>
      </c>
      <c r="W237" s="23">
        <v>40879</v>
      </c>
      <c r="X237" s="23">
        <v>116382</v>
      </c>
      <c r="Y237" s="20">
        <v>35.1</v>
      </c>
      <c r="Z237" s="23">
        <v>41726</v>
      </c>
      <c r="AA237" s="23">
        <v>91168</v>
      </c>
      <c r="AB237" s="20">
        <v>45.8</v>
      </c>
      <c r="AC237" s="23">
        <v>53779</v>
      </c>
      <c r="AD237" s="23">
        <v>116551</v>
      </c>
      <c r="AE237" s="20">
        <v>46.1</v>
      </c>
      <c r="AF237" s="23">
        <v>20944</v>
      </c>
      <c r="AG237" s="23">
        <v>97473</v>
      </c>
      <c r="AH237" s="20">
        <v>21.5</v>
      </c>
      <c r="AI237" s="23">
        <v>55086</v>
      </c>
      <c r="AJ237" s="23">
        <v>87401</v>
      </c>
      <c r="AK237" s="20">
        <v>63</v>
      </c>
      <c r="AL237" s="23">
        <v>55861</v>
      </c>
      <c r="AM237" s="23">
        <v>117850</v>
      </c>
      <c r="AN237" s="20">
        <v>47.4</v>
      </c>
      <c r="AO237" s="23">
        <v>21484</v>
      </c>
      <c r="AP237" s="23">
        <v>89014</v>
      </c>
      <c r="AQ237" s="20">
        <v>24.1</v>
      </c>
      <c r="AR237" s="23">
        <v>38764</v>
      </c>
      <c r="AS237" s="23">
        <v>78770</v>
      </c>
      <c r="AT237" s="20">
        <v>49.2</v>
      </c>
      <c r="AU237" s="23">
        <v>31253</v>
      </c>
      <c r="AV237" s="23">
        <v>70171</v>
      </c>
      <c r="AW237" s="20">
        <v>44.5</v>
      </c>
      <c r="AX237" s="23">
        <v>14805</v>
      </c>
      <c r="AY237" s="23">
        <v>90971</v>
      </c>
      <c r="AZ237" s="20">
        <v>16.3</v>
      </c>
      <c r="BA237" s="23">
        <v>3543</v>
      </c>
      <c r="BB237" s="23">
        <v>102899</v>
      </c>
      <c r="BC237" s="20">
        <v>3.4</v>
      </c>
      <c r="BE237" s="35"/>
      <c r="BF237" s="1" t="str">
        <f t="shared" si="3152"/>
        <v>明細部</v>
      </c>
      <c r="BG237" s="1" t="str">
        <f t="shared" si="3153"/>
        <v>国</v>
      </c>
      <c r="BH237" s="1">
        <f t="shared" si="3154"/>
        <v>63</v>
      </c>
      <c r="BI237" s="1" t="str">
        <f t="shared" si="3155"/>
        <v>男</v>
      </c>
      <c r="BJ237" s="1">
        <f t="shared" si="3156"/>
        <v>60642</v>
      </c>
      <c r="BK237" s="1">
        <f t="shared" si="3157"/>
        <v>128897</v>
      </c>
      <c r="BL237" s="1">
        <f t="shared" si="3158"/>
        <v>47</v>
      </c>
      <c r="CG237" s="1">
        <f t="shared" si="3159"/>
        <v>11288</v>
      </c>
      <c r="CH237" s="1">
        <f t="shared" si="3160"/>
        <v>120564</v>
      </c>
      <c r="CI237" s="1">
        <f t="shared" si="3161"/>
        <v>9.4</v>
      </c>
      <c r="DD237" s="1">
        <f t="shared" si="3162"/>
        <v>33318</v>
      </c>
      <c r="DE237" s="1">
        <f t="shared" si="3163"/>
        <v>118929</v>
      </c>
      <c r="DF237" s="1">
        <f t="shared" si="3164"/>
        <v>28</v>
      </c>
      <c r="EA237" s="1">
        <f t="shared" si="3165"/>
        <v>9274</v>
      </c>
      <c r="EB237" s="1">
        <f t="shared" si="3166"/>
        <v>107714</v>
      </c>
      <c r="EC237" s="1">
        <f t="shared" si="3167"/>
        <v>8.6</v>
      </c>
      <c r="EX237" s="1">
        <f t="shared" si="3168"/>
        <v>13329</v>
      </c>
      <c r="EY237" s="1">
        <f t="shared" si="3169"/>
        <v>117910</v>
      </c>
      <c r="EZ237" s="1">
        <f t="shared" si="3170"/>
        <v>11.3</v>
      </c>
      <c r="FU237" s="1">
        <f t="shared" si="3171"/>
        <v>22919</v>
      </c>
      <c r="FV237" s="1">
        <f t="shared" si="3172"/>
        <v>116573</v>
      </c>
      <c r="FW237" s="1">
        <f t="shared" si="3173"/>
        <v>19.7</v>
      </c>
      <c r="GR237" s="1">
        <f t="shared" si="3174"/>
        <v>40879</v>
      </c>
      <c r="GS237" s="1">
        <f t="shared" si="3175"/>
        <v>116382</v>
      </c>
      <c r="GT237" s="1">
        <f t="shared" si="3176"/>
        <v>35.1</v>
      </c>
      <c r="HO237" s="1">
        <f t="shared" si="3177"/>
        <v>41726</v>
      </c>
      <c r="HP237" s="1">
        <f t="shared" si="3178"/>
        <v>91168</v>
      </c>
      <c r="HQ237" s="1">
        <f t="shared" si="3179"/>
        <v>45.8</v>
      </c>
      <c r="IL237" s="1">
        <f t="shared" si="3180"/>
        <v>53779</v>
      </c>
      <c r="IM237" s="1">
        <f t="shared" si="3181"/>
        <v>116551</v>
      </c>
      <c r="IN237" s="1">
        <f t="shared" si="3182"/>
        <v>46.1</v>
      </c>
      <c r="JI237" s="1">
        <f t="shared" si="3183"/>
        <v>20944</v>
      </c>
      <c r="JJ237" s="1">
        <f t="shared" si="3184"/>
        <v>97473</v>
      </c>
      <c r="JK237" s="1">
        <f t="shared" si="3185"/>
        <v>21.5</v>
      </c>
      <c r="KF237" s="1">
        <f t="shared" si="3186"/>
        <v>55086</v>
      </c>
      <c r="KG237" s="1">
        <f t="shared" si="3187"/>
        <v>87401</v>
      </c>
      <c r="KH237" s="1">
        <f t="shared" si="3188"/>
        <v>63</v>
      </c>
      <c r="LC237" s="1">
        <f t="shared" si="3189"/>
        <v>55861</v>
      </c>
      <c r="LD237" s="1">
        <f t="shared" si="3190"/>
        <v>117850</v>
      </c>
      <c r="LE237" s="1">
        <f t="shared" si="3191"/>
        <v>47.4</v>
      </c>
      <c r="LZ237" s="1">
        <f t="shared" si="3192"/>
        <v>21484</v>
      </c>
      <c r="MA237" s="1">
        <f t="shared" si="3193"/>
        <v>89014</v>
      </c>
      <c r="MB237" s="1">
        <f t="shared" si="3194"/>
        <v>24.1</v>
      </c>
      <c r="MW237" s="1">
        <f t="shared" si="3195"/>
        <v>38764</v>
      </c>
      <c r="MX237" s="1">
        <f t="shared" si="3196"/>
        <v>78770</v>
      </c>
      <c r="MY237" s="1">
        <f t="shared" si="3197"/>
        <v>49.2</v>
      </c>
      <c r="NT237" s="1">
        <f t="shared" si="3198"/>
        <v>31253</v>
      </c>
      <c r="NU237" s="1">
        <f t="shared" si="3199"/>
        <v>70171</v>
      </c>
      <c r="NV237" s="1">
        <f t="shared" si="3200"/>
        <v>44.5</v>
      </c>
      <c r="OQ237" s="1">
        <f t="shared" si="3201"/>
        <v>14805</v>
      </c>
      <c r="OR237" s="1">
        <f t="shared" si="3202"/>
        <v>90971</v>
      </c>
      <c r="OS237" s="1">
        <f t="shared" si="3203"/>
        <v>16.3</v>
      </c>
      <c r="PN237" s="1">
        <f t="shared" si="3204"/>
        <v>3543</v>
      </c>
      <c r="PO237" s="1">
        <f t="shared" si="3205"/>
        <v>102899</v>
      </c>
      <c r="PP237" s="1">
        <f t="shared" si="3206"/>
        <v>3.4</v>
      </c>
    </row>
    <row r="238" spans="1:432">
      <c r="A238" s="20" t="s">
        <v>13</v>
      </c>
      <c r="B238" s="20" t="s">
        <v>19</v>
      </c>
      <c r="C238" s="20">
        <v>64</v>
      </c>
      <c r="D238" s="20" t="s">
        <v>15</v>
      </c>
      <c r="E238" s="23">
        <v>51316</v>
      </c>
      <c r="F238" s="23">
        <v>117693</v>
      </c>
      <c r="G238" s="20">
        <v>43.6</v>
      </c>
      <c r="H238" s="23">
        <v>13206</v>
      </c>
      <c r="I238" s="23">
        <v>132985</v>
      </c>
      <c r="J238" s="20">
        <v>9.9</v>
      </c>
      <c r="K238" s="23">
        <v>40825</v>
      </c>
      <c r="L238" s="23">
        <v>118426</v>
      </c>
      <c r="M238" s="20">
        <v>34.5</v>
      </c>
      <c r="N238" s="23">
        <v>10545</v>
      </c>
      <c r="O238" s="23">
        <v>95807</v>
      </c>
      <c r="P238" s="20">
        <v>11</v>
      </c>
      <c r="Q238" s="23">
        <v>14357</v>
      </c>
      <c r="R238" s="23">
        <v>126792</v>
      </c>
      <c r="S238" s="20">
        <v>11.3</v>
      </c>
      <c r="T238" s="23">
        <v>27754</v>
      </c>
      <c r="U238" s="23">
        <v>95646</v>
      </c>
      <c r="V238" s="20">
        <v>29</v>
      </c>
      <c r="W238" s="23">
        <v>37317</v>
      </c>
      <c r="X238" s="23">
        <v>96773</v>
      </c>
      <c r="Y238" s="20">
        <v>38.6</v>
      </c>
      <c r="Z238" s="23">
        <v>40130</v>
      </c>
      <c r="AA238" s="23">
        <v>145478</v>
      </c>
      <c r="AB238" s="20">
        <v>27.6</v>
      </c>
      <c r="AC238" s="23">
        <v>49804</v>
      </c>
      <c r="AD238" s="23">
        <v>106630</v>
      </c>
      <c r="AE238" s="20">
        <v>46.7</v>
      </c>
      <c r="AF238" s="23">
        <v>21637</v>
      </c>
      <c r="AG238" s="23">
        <v>106455</v>
      </c>
      <c r="AH238" s="20">
        <v>20.3</v>
      </c>
      <c r="AI238" s="23">
        <v>81172</v>
      </c>
      <c r="AJ238" s="23">
        <v>121545</v>
      </c>
      <c r="AK238" s="20">
        <v>66.8</v>
      </c>
      <c r="AL238" s="23">
        <v>56644</v>
      </c>
      <c r="AM238" s="23">
        <v>127115</v>
      </c>
      <c r="AN238" s="20">
        <v>44.6</v>
      </c>
      <c r="AO238" s="23">
        <v>28641</v>
      </c>
      <c r="AP238" s="23">
        <v>127953</v>
      </c>
      <c r="AQ238" s="20">
        <v>22.4</v>
      </c>
      <c r="AR238" s="23">
        <v>49462</v>
      </c>
      <c r="AS238" s="23">
        <v>108422</v>
      </c>
      <c r="AT238" s="20">
        <v>45.6</v>
      </c>
      <c r="AU238" s="23">
        <v>35224</v>
      </c>
      <c r="AV238" s="23">
        <v>91326</v>
      </c>
      <c r="AW238" s="20">
        <v>38.6</v>
      </c>
      <c r="AX238" s="23">
        <v>17426</v>
      </c>
      <c r="AY238" s="23">
        <v>104321</v>
      </c>
      <c r="AZ238" s="20">
        <v>16.7</v>
      </c>
      <c r="BA238" s="23">
        <v>4801</v>
      </c>
      <c r="BB238" s="23">
        <v>111085</v>
      </c>
      <c r="BC238" s="20">
        <v>4.3</v>
      </c>
      <c r="BE238" s="35"/>
      <c r="BF238" s="1" t="str">
        <f t="shared" si="3152"/>
        <v>明細部</v>
      </c>
      <c r="BG238" s="1" t="str">
        <f t="shared" si="3153"/>
        <v>国</v>
      </c>
      <c r="BH238" s="1">
        <f t="shared" si="3154"/>
        <v>64</v>
      </c>
      <c r="BI238" s="1" t="str">
        <f t="shared" si="3155"/>
        <v>男</v>
      </c>
      <c r="BJ238" s="1">
        <f t="shared" si="3156"/>
        <v>51316</v>
      </c>
      <c r="BK238" s="1">
        <f t="shared" si="3157"/>
        <v>117693</v>
      </c>
      <c r="BL238" s="1">
        <f t="shared" si="3158"/>
        <v>43.6</v>
      </c>
      <c r="CG238" s="1">
        <f t="shared" si="3159"/>
        <v>13206</v>
      </c>
      <c r="CH238" s="1">
        <f t="shared" si="3160"/>
        <v>132985</v>
      </c>
      <c r="CI238" s="1">
        <f t="shared" si="3161"/>
        <v>9.9</v>
      </c>
      <c r="DD238" s="1">
        <f t="shared" si="3162"/>
        <v>40825</v>
      </c>
      <c r="DE238" s="1">
        <f t="shared" si="3163"/>
        <v>118426</v>
      </c>
      <c r="DF238" s="1">
        <f t="shared" si="3164"/>
        <v>34.5</v>
      </c>
      <c r="EA238" s="1">
        <f t="shared" si="3165"/>
        <v>10545</v>
      </c>
      <c r="EB238" s="1">
        <f t="shared" si="3166"/>
        <v>95807</v>
      </c>
      <c r="EC238" s="1">
        <f t="shared" si="3167"/>
        <v>11</v>
      </c>
      <c r="EX238" s="1">
        <f t="shared" si="3168"/>
        <v>14357</v>
      </c>
      <c r="EY238" s="1">
        <f t="shared" si="3169"/>
        <v>126792</v>
      </c>
      <c r="EZ238" s="1">
        <f t="shared" si="3170"/>
        <v>11.3</v>
      </c>
      <c r="FU238" s="1">
        <f t="shared" si="3171"/>
        <v>27754</v>
      </c>
      <c r="FV238" s="1">
        <f t="shared" si="3172"/>
        <v>95646</v>
      </c>
      <c r="FW238" s="1">
        <f t="shared" si="3173"/>
        <v>29</v>
      </c>
      <c r="GR238" s="1">
        <f t="shared" si="3174"/>
        <v>37317</v>
      </c>
      <c r="GS238" s="1">
        <f t="shared" si="3175"/>
        <v>96773</v>
      </c>
      <c r="GT238" s="1">
        <f t="shared" si="3176"/>
        <v>38.6</v>
      </c>
      <c r="HO238" s="1">
        <f t="shared" si="3177"/>
        <v>40130</v>
      </c>
      <c r="HP238" s="1">
        <f t="shared" si="3178"/>
        <v>145478</v>
      </c>
      <c r="HQ238" s="1">
        <f t="shared" si="3179"/>
        <v>27.6</v>
      </c>
      <c r="IL238" s="1">
        <f t="shared" si="3180"/>
        <v>49804</v>
      </c>
      <c r="IM238" s="1">
        <f t="shared" si="3181"/>
        <v>106630</v>
      </c>
      <c r="IN238" s="1">
        <f t="shared" si="3182"/>
        <v>46.7</v>
      </c>
      <c r="JI238" s="1">
        <f t="shared" si="3183"/>
        <v>21637</v>
      </c>
      <c r="JJ238" s="1">
        <f t="shared" si="3184"/>
        <v>106455</v>
      </c>
      <c r="JK238" s="1">
        <f t="shared" si="3185"/>
        <v>20.3</v>
      </c>
      <c r="KF238" s="1">
        <f t="shared" si="3186"/>
        <v>81172</v>
      </c>
      <c r="KG238" s="1">
        <f t="shared" si="3187"/>
        <v>121545</v>
      </c>
      <c r="KH238" s="1">
        <f t="shared" si="3188"/>
        <v>66.8</v>
      </c>
      <c r="LC238" s="1">
        <f t="shared" si="3189"/>
        <v>56644</v>
      </c>
      <c r="LD238" s="1">
        <f t="shared" si="3190"/>
        <v>127115</v>
      </c>
      <c r="LE238" s="1">
        <f t="shared" si="3191"/>
        <v>44.6</v>
      </c>
      <c r="LZ238" s="1">
        <f t="shared" si="3192"/>
        <v>28641</v>
      </c>
      <c r="MA238" s="1">
        <f t="shared" si="3193"/>
        <v>127953</v>
      </c>
      <c r="MB238" s="1">
        <f t="shared" si="3194"/>
        <v>22.4</v>
      </c>
      <c r="MW238" s="1">
        <f t="shared" si="3195"/>
        <v>49462</v>
      </c>
      <c r="MX238" s="1">
        <f t="shared" si="3196"/>
        <v>108422</v>
      </c>
      <c r="MY238" s="1">
        <f t="shared" si="3197"/>
        <v>45.6</v>
      </c>
      <c r="NT238" s="1">
        <f t="shared" si="3198"/>
        <v>35224</v>
      </c>
      <c r="NU238" s="1">
        <f t="shared" si="3199"/>
        <v>91326</v>
      </c>
      <c r="NV238" s="1">
        <f t="shared" si="3200"/>
        <v>38.6</v>
      </c>
      <c r="OQ238" s="1">
        <f t="shared" si="3201"/>
        <v>17426</v>
      </c>
      <c r="OR238" s="1">
        <f t="shared" si="3202"/>
        <v>104321</v>
      </c>
      <c r="OS238" s="1">
        <f t="shared" si="3203"/>
        <v>16.7</v>
      </c>
      <c r="PN238" s="1">
        <f t="shared" si="3204"/>
        <v>4801</v>
      </c>
      <c r="PO238" s="1">
        <f t="shared" si="3205"/>
        <v>111085</v>
      </c>
      <c r="PP238" s="1">
        <f t="shared" si="3206"/>
        <v>4.3</v>
      </c>
    </row>
    <row r="239" spans="1:432">
      <c r="A239" s="20" t="s">
        <v>13</v>
      </c>
      <c r="B239" s="20" t="s">
        <v>19</v>
      </c>
      <c r="C239" s="20">
        <v>65</v>
      </c>
      <c r="D239" s="20" t="s">
        <v>15</v>
      </c>
      <c r="E239" s="23">
        <v>85300</v>
      </c>
      <c r="F239" s="23">
        <v>150559</v>
      </c>
      <c r="G239" s="20">
        <v>56.7</v>
      </c>
      <c r="H239" s="23">
        <v>17116</v>
      </c>
      <c r="I239" s="23">
        <v>141577</v>
      </c>
      <c r="J239" s="20">
        <v>12.1</v>
      </c>
      <c r="K239" s="23">
        <v>36883</v>
      </c>
      <c r="L239" s="23">
        <v>137983</v>
      </c>
      <c r="M239" s="20">
        <v>26.7</v>
      </c>
      <c r="N239" s="23">
        <v>12245</v>
      </c>
      <c r="O239" s="23">
        <v>134459</v>
      </c>
      <c r="P239" s="20">
        <v>9.1</v>
      </c>
      <c r="Q239" s="23">
        <v>15199</v>
      </c>
      <c r="R239" s="23">
        <v>149163</v>
      </c>
      <c r="S239" s="20">
        <v>10.199999999999999</v>
      </c>
      <c r="T239" s="23">
        <v>29921</v>
      </c>
      <c r="U239" s="23">
        <v>113227</v>
      </c>
      <c r="V239" s="20">
        <v>26.4</v>
      </c>
      <c r="W239" s="23">
        <v>38691</v>
      </c>
      <c r="X239" s="23">
        <v>132991</v>
      </c>
      <c r="Y239" s="20">
        <v>29.1</v>
      </c>
      <c r="Z239" s="23">
        <v>47501</v>
      </c>
      <c r="AA239" s="23">
        <v>121314</v>
      </c>
      <c r="AB239" s="20">
        <v>39.200000000000003</v>
      </c>
      <c r="AC239" s="23">
        <v>63831</v>
      </c>
      <c r="AD239" s="23">
        <v>156488</v>
      </c>
      <c r="AE239" s="20">
        <v>40.799999999999997</v>
      </c>
      <c r="AF239" s="23">
        <v>28911</v>
      </c>
      <c r="AG239" s="23">
        <v>109365</v>
      </c>
      <c r="AH239" s="20">
        <v>26.4</v>
      </c>
      <c r="AI239" s="23">
        <v>71729</v>
      </c>
      <c r="AJ239" s="23">
        <v>151807</v>
      </c>
      <c r="AK239" s="20">
        <v>47.3</v>
      </c>
      <c r="AL239" s="23">
        <v>74250</v>
      </c>
      <c r="AM239" s="23">
        <v>148809</v>
      </c>
      <c r="AN239" s="20">
        <v>49.9</v>
      </c>
      <c r="AO239" s="23">
        <v>30632</v>
      </c>
      <c r="AP239" s="23">
        <v>117522</v>
      </c>
      <c r="AQ239" s="20">
        <v>26.1</v>
      </c>
      <c r="AR239" s="23">
        <v>52402</v>
      </c>
      <c r="AS239" s="23">
        <v>93352</v>
      </c>
      <c r="AT239" s="20">
        <v>56.1</v>
      </c>
      <c r="AU239" s="23">
        <v>50398</v>
      </c>
      <c r="AV239" s="23">
        <v>130934</v>
      </c>
      <c r="AW239" s="20">
        <v>38.5</v>
      </c>
      <c r="AX239" s="23">
        <v>18767</v>
      </c>
      <c r="AY239" s="23">
        <v>135356</v>
      </c>
      <c r="AZ239" s="20">
        <v>13.9</v>
      </c>
      <c r="BA239" s="23">
        <v>3804</v>
      </c>
      <c r="BB239" s="23">
        <v>103883</v>
      </c>
      <c r="BC239" s="20">
        <v>3.7</v>
      </c>
      <c r="BE239" s="35"/>
      <c r="BF239" s="1" t="str">
        <f t="shared" si="3152"/>
        <v>明細部</v>
      </c>
      <c r="BG239" s="1" t="str">
        <f t="shared" si="3153"/>
        <v>国</v>
      </c>
      <c r="BH239" s="1">
        <f t="shared" si="3154"/>
        <v>65</v>
      </c>
      <c r="BI239" s="1" t="str">
        <f t="shared" si="3155"/>
        <v>男</v>
      </c>
      <c r="BJ239" s="1">
        <f t="shared" si="3156"/>
        <v>85300</v>
      </c>
      <c r="BK239" s="1">
        <f t="shared" si="3157"/>
        <v>150559</v>
      </c>
      <c r="BL239" s="1">
        <f t="shared" si="3158"/>
        <v>56.7</v>
      </c>
      <c r="CG239" s="1">
        <f t="shared" si="3159"/>
        <v>17116</v>
      </c>
      <c r="CH239" s="1">
        <f t="shared" si="3160"/>
        <v>141577</v>
      </c>
      <c r="CI239" s="1">
        <f t="shared" si="3161"/>
        <v>12.1</v>
      </c>
      <c r="DD239" s="1">
        <f t="shared" si="3162"/>
        <v>36883</v>
      </c>
      <c r="DE239" s="1">
        <f t="shared" si="3163"/>
        <v>137983</v>
      </c>
      <c r="DF239" s="1">
        <f t="shared" si="3164"/>
        <v>26.7</v>
      </c>
      <c r="EA239" s="1">
        <f t="shared" si="3165"/>
        <v>12245</v>
      </c>
      <c r="EB239" s="1">
        <f t="shared" si="3166"/>
        <v>134459</v>
      </c>
      <c r="EC239" s="1">
        <f t="shared" si="3167"/>
        <v>9.1</v>
      </c>
      <c r="EX239" s="1">
        <f t="shared" si="3168"/>
        <v>15199</v>
      </c>
      <c r="EY239" s="1">
        <f t="shared" si="3169"/>
        <v>149163</v>
      </c>
      <c r="EZ239" s="1">
        <f t="shared" si="3170"/>
        <v>10.199999999999999</v>
      </c>
      <c r="FU239" s="1">
        <f t="shared" si="3171"/>
        <v>29921</v>
      </c>
      <c r="FV239" s="1">
        <f t="shared" si="3172"/>
        <v>113227</v>
      </c>
      <c r="FW239" s="1">
        <f t="shared" si="3173"/>
        <v>26.4</v>
      </c>
      <c r="GR239" s="1">
        <f t="shared" si="3174"/>
        <v>38691</v>
      </c>
      <c r="GS239" s="1">
        <f t="shared" si="3175"/>
        <v>132991</v>
      </c>
      <c r="GT239" s="1">
        <f t="shared" si="3176"/>
        <v>29.1</v>
      </c>
      <c r="HO239" s="1">
        <f t="shared" si="3177"/>
        <v>47501</v>
      </c>
      <c r="HP239" s="1">
        <f t="shared" si="3178"/>
        <v>121314</v>
      </c>
      <c r="HQ239" s="1">
        <f t="shared" si="3179"/>
        <v>39.200000000000003</v>
      </c>
      <c r="IL239" s="1">
        <f t="shared" si="3180"/>
        <v>63831</v>
      </c>
      <c r="IM239" s="1">
        <f t="shared" si="3181"/>
        <v>156488</v>
      </c>
      <c r="IN239" s="1">
        <f t="shared" si="3182"/>
        <v>40.799999999999997</v>
      </c>
      <c r="JI239" s="1">
        <f t="shared" si="3183"/>
        <v>28911</v>
      </c>
      <c r="JJ239" s="1">
        <f t="shared" si="3184"/>
        <v>109365</v>
      </c>
      <c r="JK239" s="1">
        <f t="shared" si="3185"/>
        <v>26.4</v>
      </c>
      <c r="KF239" s="1">
        <f t="shared" si="3186"/>
        <v>71729</v>
      </c>
      <c r="KG239" s="1">
        <f t="shared" si="3187"/>
        <v>151807</v>
      </c>
      <c r="KH239" s="1">
        <f t="shared" si="3188"/>
        <v>47.3</v>
      </c>
      <c r="LC239" s="1">
        <f t="shared" si="3189"/>
        <v>74250</v>
      </c>
      <c r="LD239" s="1">
        <f t="shared" si="3190"/>
        <v>148809</v>
      </c>
      <c r="LE239" s="1">
        <f t="shared" si="3191"/>
        <v>49.9</v>
      </c>
      <c r="LZ239" s="1">
        <f t="shared" si="3192"/>
        <v>30632</v>
      </c>
      <c r="MA239" s="1">
        <f t="shared" si="3193"/>
        <v>117522</v>
      </c>
      <c r="MB239" s="1">
        <f t="shared" si="3194"/>
        <v>26.1</v>
      </c>
      <c r="MW239" s="1">
        <f t="shared" si="3195"/>
        <v>52402</v>
      </c>
      <c r="MX239" s="1">
        <f t="shared" si="3196"/>
        <v>93352</v>
      </c>
      <c r="MY239" s="1">
        <f t="shared" si="3197"/>
        <v>56.1</v>
      </c>
      <c r="NT239" s="1">
        <f t="shared" si="3198"/>
        <v>50398</v>
      </c>
      <c r="NU239" s="1">
        <f t="shared" si="3199"/>
        <v>130934</v>
      </c>
      <c r="NV239" s="1">
        <f t="shared" si="3200"/>
        <v>38.5</v>
      </c>
      <c r="OQ239" s="1">
        <f t="shared" si="3201"/>
        <v>18767</v>
      </c>
      <c r="OR239" s="1">
        <f t="shared" si="3202"/>
        <v>135356</v>
      </c>
      <c r="OS239" s="1">
        <f t="shared" si="3203"/>
        <v>13.9</v>
      </c>
      <c r="PN239" s="1">
        <f t="shared" si="3204"/>
        <v>3804</v>
      </c>
      <c r="PO239" s="1">
        <f t="shared" si="3205"/>
        <v>103883</v>
      </c>
      <c r="PP239" s="1">
        <f t="shared" si="3206"/>
        <v>3.7</v>
      </c>
    </row>
    <row r="240" spans="1:432">
      <c r="A240" s="20" t="s">
        <v>13</v>
      </c>
      <c r="B240" s="20" t="s">
        <v>19</v>
      </c>
      <c r="C240" s="20">
        <v>66</v>
      </c>
      <c r="D240" s="20" t="s">
        <v>15</v>
      </c>
      <c r="E240" s="23">
        <v>82046</v>
      </c>
      <c r="F240" s="23">
        <v>129213</v>
      </c>
      <c r="G240" s="20">
        <v>63.5</v>
      </c>
      <c r="H240" s="23">
        <v>18778</v>
      </c>
      <c r="I240" s="23">
        <v>152467</v>
      </c>
      <c r="J240" s="20">
        <v>12.3</v>
      </c>
      <c r="K240" s="23">
        <v>27422</v>
      </c>
      <c r="L240" s="23">
        <v>148969</v>
      </c>
      <c r="M240" s="20">
        <v>18.399999999999999</v>
      </c>
      <c r="N240" s="23">
        <v>7277</v>
      </c>
      <c r="O240" s="23">
        <v>125192</v>
      </c>
      <c r="P240" s="20">
        <v>5.8</v>
      </c>
      <c r="Q240" s="23">
        <v>12209</v>
      </c>
      <c r="R240" s="23">
        <v>106587</v>
      </c>
      <c r="S240" s="20">
        <v>11.5</v>
      </c>
      <c r="T240" s="23">
        <v>20381</v>
      </c>
      <c r="U240" s="23">
        <v>139413</v>
      </c>
      <c r="V240" s="20">
        <v>14.6</v>
      </c>
      <c r="W240" s="23">
        <v>33565</v>
      </c>
      <c r="X240" s="23">
        <v>114925</v>
      </c>
      <c r="Y240" s="20">
        <v>29.2</v>
      </c>
      <c r="Z240" s="23">
        <v>56743</v>
      </c>
      <c r="AA240" s="23">
        <v>127581</v>
      </c>
      <c r="AB240" s="20">
        <v>44.5</v>
      </c>
      <c r="AC240" s="23">
        <v>60643</v>
      </c>
      <c r="AD240" s="23">
        <v>100069</v>
      </c>
      <c r="AE240" s="20">
        <v>60.6</v>
      </c>
      <c r="AF240" s="23">
        <v>19722</v>
      </c>
      <c r="AG240" s="23">
        <v>103733</v>
      </c>
      <c r="AH240" s="20">
        <v>19</v>
      </c>
      <c r="AI240" s="23">
        <v>67380</v>
      </c>
      <c r="AJ240" s="23">
        <v>112706</v>
      </c>
      <c r="AK240" s="20">
        <v>59.8</v>
      </c>
      <c r="AL240" s="23">
        <v>64309</v>
      </c>
      <c r="AM240" s="23">
        <v>110851</v>
      </c>
      <c r="AN240" s="20">
        <v>58</v>
      </c>
      <c r="AO240" s="23">
        <v>32842</v>
      </c>
      <c r="AP240" s="23">
        <v>111767</v>
      </c>
      <c r="AQ240" s="20">
        <v>29.4</v>
      </c>
      <c r="AR240" s="23">
        <v>40833</v>
      </c>
      <c r="AS240" s="23">
        <v>120826</v>
      </c>
      <c r="AT240" s="20">
        <v>33.799999999999997</v>
      </c>
      <c r="AU240" s="23">
        <v>36149</v>
      </c>
      <c r="AV240" s="23">
        <v>95947</v>
      </c>
      <c r="AW240" s="20">
        <v>37.700000000000003</v>
      </c>
      <c r="AX240" s="23">
        <v>18875</v>
      </c>
      <c r="AY240" s="23">
        <v>125258</v>
      </c>
      <c r="AZ240" s="20">
        <v>15.1</v>
      </c>
      <c r="BA240" s="23">
        <v>3768</v>
      </c>
      <c r="BB240" s="23">
        <v>102817</v>
      </c>
      <c r="BC240" s="20">
        <v>3.7</v>
      </c>
      <c r="BE240" s="35"/>
      <c r="BF240" s="1" t="str">
        <f t="shared" si="3152"/>
        <v>明細部</v>
      </c>
      <c r="BG240" s="1" t="str">
        <f t="shared" si="3153"/>
        <v>国</v>
      </c>
      <c r="BH240" s="1">
        <f t="shared" si="3154"/>
        <v>66</v>
      </c>
      <c r="BI240" s="1" t="str">
        <f t="shared" si="3155"/>
        <v>男</v>
      </c>
      <c r="BJ240" s="1">
        <f t="shared" si="3156"/>
        <v>82046</v>
      </c>
      <c r="BK240" s="1">
        <f t="shared" si="3157"/>
        <v>129213</v>
      </c>
      <c r="BL240" s="1">
        <f t="shared" si="3158"/>
        <v>63.5</v>
      </c>
      <c r="CG240" s="1">
        <f t="shared" si="3159"/>
        <v>18778</v>
      </c>
      <c r="CH240" s="1">
        <f t="shared" si="3160"/>
        <v>152467</v>
      </c>
      <c r="CI240" s="1">
        <f t="shared" si="3161"/>
        <v>12.3</v>
      </c>
      <c r="DD240" s="1">
        <f t="shared" si="3162"/>
        <v>27422</v>
      </c>
      <c r="DE240" s="1">
        <f t="shared" si="3163"/>
        <v>148969</v>
      </c>
      <c r="DF240" s="1">
        <f t="shared" si="3164"/>
        <v>18.399999999999999</v>
      </c>
      <c r="EA240" s="1">
        <f t="shared" si="3165"/>
        <v>7277</v>
      </c>
      <c r="EB240" s="1">
        <f t="shared" si="3166"/>
        <v>125192</v>
      </c>
      <c r="EC240" s="1">
        <f t="shared" si="3167"/>
        <v>5.8</v>
      </c>
      <c r="EX240" s="1">
        <f t="shared" si="3168"/>
        <v>12209</v>
      </c>
      <c r="EY240" s="1">
        <f t="shared" si="3169"/>
        <v>106587</v>
      </c>
      <c r="EZ240" s="1">
        <f t="shared" si="3170"/>
        <v>11.5</v>
      </c>
      <c r="FU240" s="1">
        <f t="shared" si="3171"/>
        <v>20381</v>
      </c>
      <c r="FV240" s="1">
        <f t="shared" si="3172"/>
        <v>139413</v>
      </c>
      <c r="FW240" s="1">
        <f t="shared" si="3173"/>
        <v>14.6</v>
      </c>
      <c r="GR240" s="1">
        <f t="shared" si="3174"/>
        <v>33565</v>
      </c>
      <c r="GS240" s="1">
        <f t="shared" si="3175"/>
        <v>114925</v>
      </c>
      <c r="GT240" s="1">
        <f t="shared" si="3176"/>
        <v>29.2</v>
      </c>
      <c r="HO240" s="1">
        <f t="shared" si="3177"/>
        <v>56743</v>
      </c>
      <c r="HP240" s="1">
        <f t="shared" si="3178"/>
        <v>127581</v>
      </c>
      <c r="HQ240" s="1">
        <f t="shared" si="3179"/>
        <v>44.5</v>
      </c>
      <c r="IL240" s="1">
        <f t="shared" si="3180"/>
        <v>60643</v>
      </c>
      <c r="IM240" s="1">
        <f t="shared" si="3181"/>
        <v>100069</v>
      </c>
      <c r="IN240" s="1">
        <f t="shared" si="3182"/>
        <v>60.6</v>
      </c>
      <c r="JI240" s="1">
        <f t="shared" si="3183"/>
        <v>19722</v>
      </c>
      <c r="JJ240" s="1">
        <f t="shared" si="3184"/>
        <v>103733</v>
      </c>
      <c r="JK240" s="1">
        <f t="shared" si="3185"/>
        <v>19</v>
      </c>
      <c r="KF240" s="1">
        <f t="shared" si="3186"/>
        <v>67380</v>
      </c>
      <c r="KG240" s="1">
        <f t="shared" si="3187"/>
        <v>112706</v>
      </c>
      <c r="KH240" s="1">
        <f t="shared" si="3188"/>
        <v>59.8</v>
      </c>
      <c r="LC240" s="1">
        <f t="shared" si="3189"/>
        <v>64309</v>
      </c>
      <c r="LD240" s="1">
        <f t="shared" si="3190"/>
        <v>110851</v>
      </c>
      <c r="LE240" s="1">
        <f t="shared" si="3191"/>
        <v>58</v>
      </c>
      <c r="LZ240" s="1">
        <f t="shared" si="3192"/>
        <v>32842</v>
      </c>
      <c r="MA240" s="1">
        <f t="shared" si="3193"/>
        <v>111767</v>
      </c>
      <c r="MB240" s="1">
        <f t="shared" si="3194"/>
        <v>29.4</v>
      </c>
      <c r="MW240" s="1">
        <f t="shared" si="3195"/>
        <v>40833</v>
      </c>
      <c r="MX240" s="1">
        <f t="shared" si="3196"/>
        <v>120826</v>
      </c>
      <c r="MY240" s="1">
        <f t="shared" si="3197"/>
        <v>33.799999999999997</v>
      </c>
      <c r="NT240" s="1">
        <f t="shared" si="3198"/>
        <v>36149</v>
      </c>
      <c r="NU240" s="1">
        <f t="shared" si="3199"/>
        <v>95947</v>
      </c>
      <c r="NV240" s="1">
        <f t="shared" si="3200"/>
        <v>37.700000000000003</v>
      </c>
      <c r="OQ240" s="1">
        <f t="shared" si="3201"/>
        <v>18875</v>
      </c>
      <c r="OR240" s="1">
        <f t="shared" si="3202"/>
        <v>125258</v>
      </c>
      <c r="OS240" s="1">
        <f t="shared" si="3203"/>
        <v>15.1</v>
      </c>
      <c r="PN240" s="1">
        <f t="shared" si="3204"/>
        <v>3768</v>
      </c>
      <c r="PO240" s="1">
        <f t="shared" si="3205"/>
        <v>102817</v>
      </c>
      <c r="PP240" s="1">
        <f t="shared" si="3206"/>
        <v>3.7</v>
      </c>
    </row>
    <row r="241" spans="1:432">
      <c r="A241" s="20" t="s">
        <v>13</v>
      </c>
      <c r="B241" s="20" t="s">
        <v>19</v>
      </c>
      <c r="C241" s="20">
        <v>67</v>
      </c>
      <c r="D241" s="20" t="s">
        <v>15</v>
      </c>
      <c r="E241" s="23">
        <v>43219</v>
      </c>
      <c r="F241" s="23">
        <v>125614</v>
      </c>
      <c r="G241" s="20">
        <v>34.4</v>
      </c>
      <c r="H241" s="23">
        <v>10603</v>
      </c>
      <c r="I241" s="23">
        <v>108030</v>
      </c>
      <c r="J241" s="20">
        <v>9.8000000000000007</v>
      </c>
      <c r="K241" s="23">
        <v>20805</v>
      </c>
      <c r="L241" s="23">
        <v>107621</v>
      </c>
      <c r="M241" s="20">
        <v>19.3</v>
      </c>
      <c r="N241" s="23">
        <v>5801</v>
      </c>
      <c r="O241" s="23">
        <v>92556</v>
      </c>
      <c r="P241" s="20">
        <v>6.3</v>
      </c>
      <c r="Q241" s="23">
        <v>9495</v>
      </c>
      <c r="R241" s="23">
        <v>105189</v>
      </c>
      <c r="S241" s="20">
        <v>9</v>
      </c>
      <c r="T241" s="23">
        <v>18791</v>
      </c>
      <c r="U241" s="23">
        <v>106995</v>
      </c>
      <c r="V241" s="20">
        <v>17.600000000000001</v>
      </c>
      <c r="W241" s="23">
        <v>22947</v>
      </c>
      <c r="X241" s="23">
        <v>72856</v>
      </c>
      <c r="Y241" s="20">
        <v>31.5</v>
      </c>
      <c r="Z241" s="23">
        <v>27446</v>
      </c>
      <c r="AA241" s="23">
        <v>93510</v>
      </c>
      <c r="AB241" s="20">
        <v>29.4</v>
      </c>
      <c r="AC241" s="23">
        <v>48777</v>
      </c>
      <c r="AD241" s="23">
        <v>108248</v>
      </c>
      <c r="AE241" s="20">
        <v>45.1</v>
      </c>
      <c r="AF241" s="23">
        <v>15266</v>
      </c>
      <c r="AG241" s="23">
        <v>75241</v>
      </c>
      <c r="AH241" s="20">
        <v>20.3</v>
      </c>
      <c r="AI241" s="23">
        <v>41465</v>
      </c>
      <c r="AJ241" s="23">
        <v>86988</v>
      </c>
      <c r="AK241" s="20">
        <v>47.7</v>
      </c>
      <c r="AL241" s="23">
        <v>48817</v>
      </c>
      <c r="AM241" s="23">
        <v>101810</v>
      </c>
      <c r="AN241" s="20">
        <v>47.9</v>
      </c>
      <c r="AO241" s="23">
        <v>24029</v>
      </c>
      <c r="AP241" s="23">
        <v>83734</v>
      </c>
      <c r="AQ241" s="20">
        <v>28.7</v>
      </c>
      <c r="AR241" s="23">
        <v>34181</v>
      </c>
      <c r="AS241" s="23">
        <v>80275</v>
      </c>
      <c r="AT241" s="20">
        <v>42.6</v>
      </c>
      <c r="AU241" s="23">
        <v>34984</v>
      </c>
      <c r="AV241" s="23">
        <v>88214</v>
      </c>
      <c r="AW241" s="20">
        <v>39.700000000000003</v>
      </c>
      <c r="AX241" s="23">
        <v>9589</v>
      </c>
      <c r="AY241" s="23">
        <v>82916</v>
      </c>
      <c r="AZ241" s="20">
        <v>11.6</v>
      </c>
      <c r="BA241" s="23">
        <v>1879</v>
      </c>
      <c r="BB241" s="23">
        <v>84345</v>
      </c>
      <c r="BC241" s="20">
        <v>2.2000000000000002</v>
      </c>
      <c r="BE241" s="35"/>
      <c r="BF241" s="1" t="str">
        <f t="shared" si="3152"/>
        <v>明細部</v>
      </c>
      <c r="BG241" s="1" t="str">
        <f t="shared" si="3153"/>
        <v>国</v>
      </c>
      <c r="BH241" s="1">
        <f t="shared" si="3154"/>
        <v>67</v>
      </c>
      <c r="BI241" s="1" t="str">
        <f t="shared" si="3155"/>
        <v>男</v>
      </c>
      <c r="BJ241" s="1">
        <f t="shared" si="3156"/>
        <v>43219</v>
      </c>
      <c r="BK241" s="1">
        <f t="shared" si="3157"/>
        <v>125614</v>
      </c>
      <c r="BL241" s="1">
        <f t="shared" si="3158"/>
        <v>34.4</v>
      </c>
      <c r="CG241" s="1">
        <f t="shared" si="3159"/>
        <v>10603</v>
      </c>
      <c r="CH241" s="1">
        <f t="shared" si="3160"/>
        <v>108030</v>
      </c>
      <c r="CI241" s="1">
        <f t="shared" si="3161"/>
        <v>9.8000000000000007</v>
      </c>
      <c r="DD241" s="1">
        <f t="shared" si="3162"/>
        <v>20805</v>
      </c>
      <c r="DE241" s="1">
        <f t="shared" si="3163"/>
        <v>107621</v>
      </c>
      <c r="DF241" s="1">
        <f t="shared" si="3164"/>
        <v>19.3</v>
      </c>
      <c r="EA241" s="1">
        <f t="shared" si="3165"/>
        <v>5801</v>
      </c>
      <c r="EB241" s="1">
        <f t="shared" si="3166"/>
        <v>92556</v>
      </c>
      <c r="EC241" s="1">
        <f t="shared" si="3167"/>
        <v>6.3</v>
      </c>
      <c r="EX241" s="1">
        <f t="shared" si="3168"/>
        <v>9495</v>
      </c>
      <c r="EY241" s="1">
        <f t="shared" si="3169"/>
        <v>105189</v>
      </c>
      <c r="EZ241" s="1">
        <f t="shared" si="3170"/>
        <v>9</v>
      </c>
      <c r="FU241" s="1">
        <f t="shared" si="3171"/>
        <v>18791</v>
      </c>
      <c r="FV241" s="1">
        <f t="shared" si="3172"/>
        <v>106995</v>
      </c>
      <c r="FW241" s="1">
        <f t="shared" si="3173"/>
        <v>17.600000000000001</v>
      </c>
      <c r="GR241" s="1">
        <f t="shared" si="3174"/>
        <v>22947</v>
      </c>
      <c r="GS241" s="1">
        <f t="shared" si="3175"/>
        <v>72856</v>
      </c>
      <c r="GT241" s="1">
        <f t="shared" si="3176"/>
        <v>31.5</v>
      </c>
      <c r="HO241" s="1">
        <f t="shared" si="3177"/>
        <v>27446</v>
      </c>
      <c r="HP241" s="1">
        <f t="shared" si="3178"/>
        <v>93510</v>
      </c>
      <c r="HQ241" s="1">
        <f t="shared" si="3179"/>
        <v>29.4</v>
      </c>
      <c r="IL241" s="1">
        <f t="shared" si="3180"/>
        <v>48777</v>
      </c>
      <c r="IM241" s="1">
        <f t="shared" si="3181"/>
        <v>108248</v>
      </c>
      <c r="IN241" s="1">
        <f t="shared" si="3182"/>
        <v>45.1</v>
      </c>
      <c r="JI241" s="1">
        <f t="shared" si="3183"/>
        <v>15266</v>
      </c>
      <c r="JJ241" s="1">
        <f t="shared" si="3184"/>
        <v>75241</v>
      </c>
      <c r="JK241" s="1">
        <f t="shared" si="3185"/>
        <v>20.3</v>
      </c>
      <c r="KF241" s="1">
        <f t="shared" si="3186"/>
        <v>41465</v>
      </c>
      <c r="KG241" s="1">
        <f t="shared" si="3187"/>
        <v>86988</v>
      </c>
      <c r="KH241" s="1">
        <f t="shared" si="3188"/>
        <v>47.7</v>
      </c>
      <c r="LC241" s="1">
        <f t="shared" si="3189"/>
        <v>48817</v>
      </c>
      <c r="LD241" s="1">
        <f t="shared" si="3190"/>
        <v>101810</v>
      </c>
      <c r="LE241" s="1">
        <f t="shared" si="3191"/>
        <v>47.9</v>
      </c>
      <c r="LZ241" s="1">
        <f t="shared" si="3192"/>
        <v>24029</v>
      </c>
      <c r="MA241" s="1">
        <f t="shared" si="3193"/>
        <v>83734</v>
      </c>
      <c r="MB241" s="1">
        <f t="shared" si="3194"/>
        <v>28.7</v>
      </c>
      <c r="MW241" s="1">
        <f t="shared" si="3195"/>
        <v>34181</v>
      </c>
      <c r="MX241" s="1">
        <f t="shared" si="3196"/>
        <v>80275</v>
      </c>
      <c r="MY241" s="1">
        <f t="shared" si="3197"/>
        <v>42.6</v>
      </c>
      <c r="NT241" s="1">
        <f t="shared" si="3198"/>
        <v>34984</v>
      </c>
      <c r="NU241" s="1">
        <f t="shared" si="3199"/>
        <v>88214</v>
      </c>
      <c r="NV241" s="1">
        <f t="shared" si="3200"/>
        <v>39.700000000000003</v>
      </c>
      <c r="OQ241" s="1">
        <f t="shared" si="3201"/>
        <v>9589</v>
      </c>
      <c r="OR241" s="1">
        <f t="shared" si="3202"/>
        <v>82916</v>
      </c>
      <c r="OS241" s="1">
        <f t="shared" si="3203"/>
        <v>11.6</v>
      </c>
      <c r="PN241" s="1">
        <f t="shared" si="3204"/>
        <v>1879</v>
      </c>
      <c r="PO241" s="1">
        <f t="shared" si="3205"/>
        <v>84345</v>
      </c>
      <c r="PP241" s="1">
        <f t="shared" si="3206"/>
        <v>2.2000000000000002</v>
      </c>
    </row>
    <row r="242" spans="1:432">
      <c r="A242" s="20" t="s">
        <v>13</v>
      </c>
      <c r="B242" s="20" t="s">
        <v>19</v>
      </c>
      <c r="C242" s="20">
        <v>68</v>
      </c>
      <c r="D242" s="20" t="s">
        <v>15</v>
      </c>
      <c r="E242" s="23">
        <v>68454</v>
      </c>
      <c r="F242" s="23">
        <v>150933</v>
      </c>
      <c r="G242" s="20">
        <v>45.4</v>
      </c>
      <c r="H242" s="23">
        <v>20043</v>
      </c>
      <c r="I242" s="23">
        <v>139859</v>
      </c>
      <c r="J242" s="20">
        <v>14.3</v>
      </c>
      <c r="K242" s="23">
        <v>36452</v>
      </c>
      <c r="L242" s="23">
        <v>134849</v>
      </c>
      <c r="M242" s="20">
        <v>27</v>
      </c>
      <c r="N242" s="23">
        <v>8455</v>
      </c>
      <c r="O242" s="23">
        <v>133352</v>
      </c>
      <c r="P242" s="20">
        <v>6.3</v>
      </c>
      <c r="Q242" s="23">
        <v>13448</v>
      </c>
      <c r="R242" s="23">
        <v>110443</v>
      </c>
      <c r="S242" s="20">
        <v>12.2</v>
      </c>
      <c r="T242" s="23">
        <v>21658</v>
      </c>
      <c r="U242" s="23">
        <v>145671</v>
      </c>
      <c r="V242" s="20">
        <v>14.9</v>
      </c>
      <c r="W242" s="23">
        <v>37147</v>
      </c>
      <c r="X242" s="23">
        <v>104164</v>
      </c>
      <c r="Y242" s="20">
        <v>35.700000000000003</v>
      </c>
      <c r="Z242" s="23">
        <v>40184</v>
      </c>
      <c r="AA242" s="23">
        <v>161168</v>
      </c>
      <c r="AB242" s="20">
        <v>24.9</v>
      </c>
      <c r="AC242" s="23">
        <v>63822</v>
      </c>
      <c r="AD242" s="23">
        <v>144170</v>
      </c>
      <c r="AE242" s="20">
        <v>44.3</v>
      </c>
      <c r="AF242" s="23">
        <v>25756</v>
      </c>
      <c r="AG242" s="23">
        <v>104103</v>
      </c>
      <c r="AH242" s="20">
        <v>24.7</v>
      </c>
      <c r="AI242" s="23">
        <v>51847</v>
      </c>
      <c r="AJ242" s="23">
        <v>112255</v>
      </c>
      <c r="AK242" s="20">
        <v>46.2</v>
      </c>
      <c r="AL242" s="23">
        <v>67913</v>
      </c>
      <c r="AM242" s="23">
        <v>137083</v>
      </c>
      <c r="AN242" s="20">
        <v>49.5</v>
      </c>
      <c r="AO242" s="23">
        <v>30150</v>
      </c>
      <c r="AP242" s="23">
        <v>132055</v>
      </c>
      <c r="AQ242" s="20">
        <v>22.8</v>
      </c>
      <c r="AR242" s="23">
        <v>45076</v>
      </c>
      <c r="AS242" s="23">
        <v>98797</v>
      </c>
      <c r="AT242" s="20">
        <v>45.6</v>
      </c>
      <c r="AU242" s="23">
        <v>46073</v>
      </c>
      <c r="AV242" s="23">
        <v>97647</v>
      </c>
      <c r="AW242" s="20">
        <v>47.2</v>
      </c>
      <c r="AX242" s="23">
        <v>14819</v>
      </c>
      <c r="AY242" s="23">
        <v>107920</v>
      </c>
      <c r="AZ242" s="20">
        <v>13.7</v>
      </c>
      <c r="BA242" s="23">
        <v>3015</v>
      </c>
      <c r="BB242" s="23">
        <v>115259</v>
      </c>
      <c r="BC242" s="20">
        <v>2.6</v>
      </c>
      <c r="BE242" s="35"/>
      <c r="BF242" s="1" t="str">
        <f t="shared" si="3152"/>
        <v>明細部</v>
      </c>
      <c r="BG242" s="1" t="str">
        <f t="shared" si="3153"/>
        <v>国</v>
      </c>
      <c r="BH242" s="1">
        <f t="shared" si="3154"/>
        <v>68</v>
      </c>
      <c r="BI242" s="1" t="str">
        <f t="shared" si="3155"/>
        <v>男</v>
      </c>
      <c r="BJ242" s="1">
        <f t="shared" si="3156"/>
        <v>68454</v>
      </c>
      <c r="BK242" s="1">
        <f t="shared" si="3157"/>
        <v>150933</v>
      </c>
      <c r="BL242" s="1">
        <f t="shared" si="3158"/>
        <v>45.4</v>
      </c>
      <c r="CG242" s="1">
        <f t="shared" si="3159"/>
        <v>20043</v>
      </c>
      <c r="CH242" s="1">
        <f t="shared" si="3160"/>
        <v>139859</v>
      </c>
      <c r="CI242" s="1">
        <f t="shared" si="3161"/>
        <v>14.3</v>
      </c>
      <c r="DD242" s="1">
        <f t="shared" si="3162"/>
        <v>36452</v>
      </c>
      <c r="DE242" s="1">
        <f t="shared" si="3163"/>
        <v>134849</v>
      </c>
      <c r="DF242" s="1">
        <f t="shared" si="3164"/>
        <v>27</v>
      </c>
      <c r="EA242" s="1">
        <f t="shared" si="3165"/>
        <v>8455</v>
      </c>
      <c r="EB242" s="1">
        <f t="shared" si="3166"/>
        <v>133352</v>
      </c>
      <c r="EC242" s="1">
        <f t="shared" si="3167"/>
        <v>6.3</v>
      </c>
      <c r="EX242" s="1">
        <f t="shared" si="3168"/>
        <v>13448</v>
      </c>
      <c r="EY242" s="1">
        <f t="shared" si="3169"/>
        <v>110443</v>
      </c>
      <c r="EZ242" s="1">
        <f t="shared" si="3170"/>
        <v>12.2</v>
      </c>
      <c r="FU242" s="1">
        <f t="shared" si="3171"/>
        <v>21658</v>
      </c>
      <c r="FV242" s="1">
        <f t="shared" si="3172"/>
        <v>145671</v>
      </c>
      <c r="FW242" s="1">
        <f t="shared" si="3173"/>
        <v>14.9</v>
      </c>
      <c r="GR242" s="1">
        <f t="shared" si="3174"/>
        <v>37147</v>
      </c>
      <c r="GS242" s="1">
        <f t="shared" si="3175"/>
        <v>104164</v>
      </c>
      <c r="GT242" s="1">
        <f t="shared" si="3176"/>
        <v>35.700000000000003</v>
      </c>
      <c r="HO242" s="1">
        <f t="shared" si="3177"/>
        <v>40184</v>
      </c>
      <c r="HP242" s="1">
        <f t="shared" si="3178"/>
        <v>161168</v>
      </c>
      <c r="HQ242" s="1">
        <f t="shared" si="3179"/>
        <v>24.9</v>
      </c>
      <c r="IL242" s="1">
        <f t="shared" si="3180"/>
        <v>63822</v>
      </c>
      <c r="IM242" s="1">
        <f t="shared" si="3181"/>
        <v>144170</v>
      </c>
      <c r="IN242" s="1">
        <f t="shared" si="3182"/>
        <v>44.3</v>
      </c>
      <c r="JI242" s="1">
        <f t="shared" si="3183"/>
        <v>25756</v>
      </c>
      <c r="JJ242" s="1">
        <f t="shared" si="3184"/>
        <v>104103</v>
      </c>
      <c r="JK242" s="1">
        <f t="shared" si="3185"/>
        <v>24.7</v>
      </c>
      <c r="KF242" s="1">
        <f t="shared" si="3186"/>
        <v>51847</v>
      </c>
      <c r="KG242" s="1">
        <f t="shared" si="3187"/>
        <v>112255</v>
      </c>
      <c r="KH242" s="1">
        <f t="shared" si="3188"/>
        <v>46.2</v>
      </c>
      <c r="LC242" s="1">
        <f t="shared" si="3189"/>
        <v>67913</v>
      </c>
      <c r="LD242" s="1">
        <f t="shared" si="3190"/>
        <v>137083</v>
      </c>
      <c r="LE242" s="1">
        <f t="shared" si="3191"/>
        <v>49.5</v>
      </c>
      <c r="LZ242" s="1">
        <f t="shared" si="3192"/>
        <v>30150</v>
      </c>
      <c r="MA242" s="1">
        <f t="shared" si="3193"/>
        <v>132055</v>
      </c>
      <c r="MB242" s="1">
        <f t="shared" si="3194"/>
        <v>22.8</v>
      </c>
      <c r="MW242" s="1">
        <f t="shared" si="3195"/>
        <v>45076</v>
      </c>
      <c r="MX242" s="1">
        <f t="shared" si="3196"/>
        <v>98797</v>
      </c>
      <c r="MY242" s="1">
        <f t="shared" si="3197"/>
        <v>45.6</v>
      </c>
      <c r="NT242" s="1">
        <f t="shared" si="3198"/>
        <v>46073</v>
      </c>
      <c r="NU242" s="1">
        <f t="shared" si="3199"/>
        <v>97647</v>
      </c>
      <c r="NV242" s="1">
        <f t="shared" si="3200"/>
        <v>47.2</v>
      </c>
      <c r="OQ242" s="1">
        <f t="shared" si="3201"/>
        <v>14819</v>
      </c>
      <c r="OR242" s="1">
        <f t="shared" si="3202"/>
        <v>107920</v>
      </c>
      <c r="OS242" s="1">
        <f t="shared" si="3203"/>
        <v>13.7</v>
      </c>
      <c r="PN242" s="1">
        <f t="shared" si="3204"/>
        <v>3015</v>
      </c>
      <c r="PO242" s="1">
        <f t="shared" si="3205"/>
        <v>115259</v>
      </c>
      <c r="PP242" s="1">
        <f t="shared" si="3206"/>
        <v>2.6</v>
      </c>
    </row>
    <row r="243" spans="1:432">
      <c r="A243" s="20" t="s">
        <v>13</v>
      </c>
      <c r="B243" s="20" t="s">
        <v>19</v>
      </c>
      <c r="C243" s="20">
        <v>69</v>
      </c>
      <c r="D243" s="20" t="s">
        <v>15</v>
      </c>
      <c r="E243" s="23">
        <v>96673</v>
      </c>
      <c r="F243" s="23">
        <v>160924</v>
      </c>
      <c r="G243" s="20">
        <v>60.1</v>
      </c>
      <c r="H243" s="23">
        <v>25815</v>
      </c>
      <c r="I243" s="23">
        <v>150775</v>
      </c>
      <c r="J243" s="20">
        <v>17.100000000000001</v>
      </c>
      <c r="K243" s="23">
        <v>36471</v>
      </c>
      <c r="L243" s="23">
        <v>162582</v>
      </c>
      <c r="M243" s="20">
        <v>22.4</v>
      </c>
      <c r="N243" s="23">
        <v>6691</v>
      </c>
      <c r="O243" s="23">
        <v>163409</v>
      </c>
      <c r="P243" s="20">
        <v>4.0999999999999996</v>
      </c>
      <c r="Q243" s="23">
        <v>12866</v>
      </c>
      <c r="R243" s="23">
        <v>126770</v>
      </c>
      <c r="S243" s="20">
        <v>10.1</v>
      </c>
      <c r="T243" s="23">
        <v>23944</v>
      </c>
      <c r="U243" s="23">
        <v>134783</v>
      </c>
      <c r="V243" s="20">
        <v>17.8</v>
      </c>
      <c r="W243" s="23">
        <v>48610</v>
      </c>
      <c r="X243" s="23">
        <v>170765</v>
      </c>
      <c r="Y243" s="20">
        <v>28.5</v>
      </c>
      <c r="Z243" s="23">
        <v>57163</v>
      </c>
      <c r="AA243" s="23">
        <v>162307</v>
      </c>
      <c r="AB243" s="20">
        <v>35.200000000000003</v>
      </c>
      <c r="AC243" s="23">
        <v>54350</v>
      </c>
      <c r="AD243" s="23">
        <v>174632</v>
      </c>
      <c r="AE243" s="20">
        <v>31.1</v>
      </c>
      <c r="AF243" s="23">
        <v>26629</v>
      </c>
      <c r="AG243" s="23">
        <v>147993</v>
      </c>
      <c r="AH243" s="20">
        <v>18</v>
      </c>
      <c r="AI243" s="23">
        <v>77276</v>
      </c>
      <c r="AJ243" s="23">
        <v>170635</v>
      </c>
      <c r="AK243" s="20">
        <v>45.3</v>
      </c>
      <c r="AL243" s="23">
        <v>78765</v>
      </c>
      <c r="AM243" s="23">
        <v>136036</v>
      </c>
      <c r="AN243" s="20">
        <v>57.9</v>
      </c>
      <c r="AO243" s="23">
        <v>40618</v>
      </c>
      <c r="AP243" s="23">
        <v>147167</v>
      </c>
      <c r="AQ243" s="20">
        <v>27.6</v>
      </c>
      <c r="AR243" s="23">
        <v>50919</v>
      </c>
      <c r="AS243" s="23">
        <v>129801</v>
      </c>
      <c r="AT243" s="20">
        <v>39.200000000000003</v>
      </c>
      <c r="AU243" s="23">
        <v>50829</v>
      </c>
      <c r="AV243" s="23">
        <v>141920</v>
      </c>
      <c r="AW243" s="20">
        <v>35.799999999999997</v>
      </c>
      <c r="AX243" s="23">
        <v>13439</v>
      </c>
      <c r="AY243" s="23">
        <v>100930</v>
      </c>
      <c r="AZ243" s="20">
        <v>13.3</v>
      </c>
      <c r="BA243" s="23">
        <v>3360</v>
      </c>
      <c r="BB243" s="23">
        <v>136022</v>
      </c>
      <c r="BC243" s="20">
        <v>2.5</v>
      </c>
      <c r="BE243" s="35"/>
      <c r="BF243" s="1" t="str">
        <f t="shared" si="3152"/>
        <v>明細部</v>
      </c>
      <c r="BG243" s="1" t="str">
        <f t="shared" si="3153"/>
        <v>国</v>
      </c>
      <c r="BH243" s="1">
        <f t="shared" si="3154"/>
        <v>69</v>
      </c>
      <c r="BI243" s="1" t="str">
        <f t="shared" si="3155"/>
        <v>男</v>
      </c>
      <c r="BJ243" s="1">
        <f t="shared" si="3156"/>
        <v>96673</v>
      </c>
      <c r="BK243" s="1">
        <f t="shared" si="3157"/>
        <v>160924</v>
      </c>
      <c r="BL243" s="1">
        <f t="shared" si="3158"/>
        <v>60.1</v>
      </c>
      <c r="CG243" s="1">
        <f t="shared" si="3159"/>
        <v>25815</v>
      </c>
      <c r="CH243" s="1">
        <f t="shared" si="3160"/>
        <v>150775</v>
      </c>
      <c r="CI243" s="1">
        <f t="shared" si="3161"/>
        <v>17.100000000000001</v>
      </c>
      <c r="DD243" s="1">
        <f t="shared" si="3162"/>
        <v>36471</v>
      </c>
      <c r="DE243" s="1">
        <f t="shared" si="3163"/>
        <v>162582</v>
      </c>
      <c r="DF243" s="1">
        <f t="shared" si="3164"/>
        <v>22.4</v>
      </c>
      <c r="EA243" s="1">
        <f t="shared" si="3165"/>
        <v>6691</v>
      </c>
      <c r="EB243" s="1">
        <f t="shared" si="3166"/>
        <v>163409</v>
      </c>
      <c r="EC243" s="1">
        <f t="shared" si="3167"/>
        <v>4.0999999999999996</v>
      </c>
      <c r="EX243" s="1">
        <f t="shared" si="3168"/>
        <v>12866</v>
      </c>
      <c r="EY243" s="1">
        <f t="shared" si="3169"/>
        <v>126770</v>
      </c>
      <c r="EZ243" s="1">
        <f t="shared" si="3170"/>
        <v>10.1</v>
      </c>
      <c r="FU243" s="1">
        <f t="shared" si="3171"/>
        <v>23944</v>
      </c>
      <c r="FV243" s="1">
        <f t="shared" si="3172"/>
        <v>134783</v>
      </c>
      <c r="FW243" s="1">
        <f t="shared" si="3173"/>
        <v>17.8</v>
      </c>
      <c r="GR243" s="1">
        <f t="shared" si="3174"/>
        <v>48610</v>
      </c>
      <c r="GS243" s="1">
        <f t="shared" si="3175"/>
        <v>170765</v>
      </c>
      <c r="GT243" s="1">
        <f t="shared" si="3176"/>
        <v>28.5</v>
      </c>
      <c r="HO243" s="1">
        <f t="shared" si="3177"/>
        <v>57163</v>
      </c>
      <c r="HP243" s="1">
        <f t="shared" si="3178"/>
        <v>162307</v>
      </c>
      <c r="HQ243" s="1">
        <f t="shared" si="3179"/>
        <v>35.200000000000003</v>
      </c>
      <c r="IL243" s="1">
        <f t="shared" si="3180"/>
        <v>54350</v>
      </c>
      <c r="IM243" s="1">
        <f t="shared" si="3181"/>
        <v>174632</v>
      </c>
      <c r="IN243" s="1">
        <f t="shared" si="3182"/>
        <v>31.1</v>
      </c>
      <c r="JI243" s="1">
        <f t="shared" si="3183"/>
        <v>26629</v>
      </c>
      <c r="JJ243" s="1">
        <f t="shared" si="3184"/>
        <v>147993</v>
      </c>
      <c r="JK243" s="1">
        <f t="shared" si="3185"/>
        <v>18</v>
      </c>
      <c r="KF243" s="1">
        <f t="shared" si="3186"/>
        <v>77276</v>
      </c>
      <c r="KG243" s="1">
        <f t="shared" si="3187"/>
        <v>170635</v>
      </c>
      <c r="KH243" s="1">
        <f t="shared" si="3188"/>
        <v>45.3</v>
      </c>
      <c r="LC243" s="1">
        <f t="shared" si="3189"/>
        <v>78765</v>
      </c>
      <c r="LD243" s="1">
        <f t="shared" si="3190"/>
        <v>136036</v>
      </c>
      <c r="LE243" s="1">
        <f t="shared" si="3191"/>
        <v>57.9</v>
      </c>
      <c r="LZ243" s="1">
        <f t="shared" si="3192"/>
        <v>40618</v>
      </c>
      <c r="MA243" s="1">
        <f t="shared" si="3193"/>
        <v>147167</v>
      </c>
      <c r="MB243" s="1">
        <f t="shared" si="3194"/>
        <v>27.6</v>
      </c>
      <c r="MW243" s="1">
        <f t="shared" si="3195"/>
        <v>50919</v>
      </c>
      <c r="MX243" s="1">
        <f t="shared" si="3196"/>
        <v>129801</v>
      </c>
      <c r="MY243" s="1">
        <f t="shared" si="3197"/>
        <v>39.200000000000003</v>
      </c>
      <c r="NT243" s="1">
        <f t="shared" si="3198"/>
        <v>50829</v>
      </c>
      <c r="NU243" s="1">
        <f t="shared" si="3199"/>
        <v>141920</v>
      </c>
      <c r="NV243" s="1">
        <f t="shared" si="3200"/>
        <v>35.799999999999997</v>
      </c>
      <c r="OQ243" s="1">
        <f t="shared" si="3201"/>
        <v>13439</v>
      </c>
      <c r="OR243" s="1">
        <f t="shared" si="3202"/>
        <v>100930</v>
      </c>
      <c r="OS243" s="1">
        <f t="shared" si="3203"/>
        <v>13.3</v>
      </c>
      <c r="PN243" s="1">
        <f t="shared" si="3204"/>
        <v>3360</v>
      </c>
      <c r="PO243" s="1">
        <f t="shared" si="3205"/>
        <v>136022</v>
      </c>
      <c r="PP243" s="1">
        <f t="shared" si="3206"/>
        <v>2.5</v>
      </c>
    </row>
    <row r="244" spans="1:432">
      <c r="A244" s="20" t="s">
        <v>13</v>
      </c>
      <c r="B244" s="20" t="s">
        <v>19</v>
      </c>
      <c r="C244" s="20">
        <v>70</v>
      </c>
      <c r="D244" s="20" t="s">
        <v>15</v>
      </c>
      <c r="E244" s="23">
        <v>84422</v>
      </c>
      <c r="F244" s="23">
        <v>158381</v>
      </c>
      <c r="G244" s="20">
        <v>53.3</v>
      </c>
      <c r="H244" s="23">
        <v>20028</v>
      </c>
      <c r="I244" s="23">
        <v>184051</v>
      </c>
      <c r="J244" s="20">
        <v>10.9</v>
      </c>
      <c r="K244" s="23">
        <v>25945</v>
      </c>
      <c r="L244" s="23">
        <v>176036</v>
      </c>
      <c r="M244" s="20">
        <v>14.7</v>
      </c>
      <c r="N244" s="23">
        <v>5985</v>
      </c>
      <c r="O244" s="23">
        <v>170873</v>
      </c>
      <c r="P244" s="20">
        <v>3.5</v>
      </c>
      <c r="Q244" s="23">
        <v>13606</v>
      </c>
      <c r="R244" s="23">
        <v>134290</v>
      </c>
      <c r="S244" s="20">
        <v>10.1</v>
      </c>
      <c r="T244" s="23">
        <v>23790</v>
      </c>
      <c r="U244" s="23">
        <v>167695</v>
      </c>
      <c r="V244" s="20">
        <v>14.2</v>
      </c>
      <c r="W244" s="23">
        <v>49807</v>
      </c>
      <c r="X244" s="23">
        <v>123386</v>
      </c>
      <c r="Y244" s="20">
        <v>40.4</v>
      </c>
      <c r="Z244" s="23">
        <v>45030</v>
      </c>
      <c r="AA244" s="23">
        <v>146494</v>
      </c>
      <c r="AB244" s="20">
        <v>30.7</v>
      </c>
      <c r="AC244" s="23">
        <v>66874</v>
      </c>
      <c r="AD244" s="23">
        <v>127733</v>
      </c>
      <c r="AE244" s="20">
        <v>52.4</v>
      </c>
      <c r="AF244" s="23">
        <v>23611</v>
      </c>
      <c r="AG244" s="23">
        <v>169418</v>
      </c>
      <c r="AH244" s="20">
        <v>13.9</v>
      </c>
      <c r="AI244" s="23">
        <v>71930</v>
      </c>
      <c r="AJ244" s="23">
        <v>147798</v>
      </c>
      <c r="AK244" s="20">
        <v>48.7</v>
      </c>
      <c r="AL244" s="23">
        <v>61269</v>
      </c>
      <c r="AM244" s="23">
        <v>137059</v>
      </c>
      <c r="AN244" s="20">
        <v>44.7</v>
      </c>
      <c r="AO244" s="23">
        <v>39316</v>
      </c>
      <c r="AP244" s="23">
        <v>130547</v>
      </c>
      <c r="AQ244" s="20">
        <v>30.1</v>
      </c>
      <c r="AR244" s="23">
        <v>67693</v>
      </c>
      <c r="AS244" s="23">
        <v>112274</v>
      </c>
      <c r="AT244" s="20">
        <v>60.3</v>
      </c>
      <c r="AU244" s="23">
        <v>53655</v>
      </c>
      <c r="AV244" s="23">
        <v>102150</v>
      </c>
      <c r="AW244" s="20">
        <v>52.5</v>
      </c>
      <c r="AX244" s="23">
        <v>11863</v>
      </c>
      <c r="AY244" s="23">
        <v>115636</v>
      </c>
      <c r="AZ244" s="20">
        <v>10.3</v>
      </c>
      <c r="BA244" s="23">
        <v>2620</v>
      </c>
      <c r="BB244" s="23">
        <v>118101</v>
      </c>
      <c r="BC244" s="20">
        <v>2.2000000000000002</v>
      </c>
      <c r="BE244" s="35"/>
      <c r="BF244" s="1" t="str">
        <f t="shared" si="3152"/>
        <v>明細部</v>
      </c>
      <c r="BG244" s="1" t="str">
        <f t="shared" si="3153"/>
        <v>国</v>
      </c>
      <c r="BH244" s="1">
        <f t="shared" si="3154"/>
        <v>70</v>
      </c>
      <c r="BI244" s="1" t="str">
        <f t="shared" si="3155"/>
        <v>男</v>
      </c>
      <c r="BJ244" s="1">
        <f t="shared" si="3156"/>
        <v>84422</v>
      </c>
      <c r="BK244" s="1">
        <f t="shared" si="3157"/>
        <v>158381</v>
      </c>
      <c r="BL244" s="1">
        <f t="shared" si="3158"/>
        <v>53.3</v>
      </c>
      <c r="CG244" s="1">
        <f t="shared" si="3159"/>
        <v>20028</v>
      </c>
      <c r="CH244" s="1">
        <f t="shared" si="3160"/>
        <v>184051</v>
      </c>
      <c r="CI244" s="1">
        <f t="shared" si="3161"/>
        <v>10.9</v>
      </c>
      <c r="DD244" s="1">
        <f t="shared" si="3162"/>
        <v>25945</v>
      </c>
      <c r="DE244" s="1">
        <f t="shared" si="3163"/>
        <v>176036</v>
      </c>
      <c r="DF244" s="1">
        <f t="shared" si="3164"/>
        <v>14.7</v>
      </c>
      <c r="EA244" s="1">
        <f t="shared" si="3165"/>
        <v>5985</v>
      </c>
      <c r="EB244" s="1">
        <f t="shared" si="3166"/>
        <v>170873</v>
      </c>
      <c r="EC244" s="1">
        <f t="shared" si="3167"/>
        <v>3.5</v>
      </c>
      <c r="EX244" s="1">
        <f t="shared" si="3168"/>
        <v>13606</v>
      </c>
      <c r="EY244" s="1">
        <f t="shared" si="3169"/>
        <v>134290</v>
      </c>
      <c r="EZ244" s="1">
        <f t="shared" si="3170"/>
        <v>10.1</v>
      </c>
      <c r="FU244" s="1">
        <f t="shared" si="3171"/>
        <v>23790</v>
      </c>
      <c r="FV244" s="1">
        <f t="shared" si="3172"/>
        <v>167695</v>
      </c>
      <c r="FW244" s="1">
        <f t="shared" si="3173"/>
        <v>14.2</v>
      </c>
      <c r="GR244" s="1">
        <f t="shared" si="3174"/>
        <v>49807</v>
      </c>
      <c r="GS244" s="1">
        <f t="shared" si="3175"/>
        <v>123386</v>
      </c>
      <c r="GT244" s="1">
        <f t="shared" si="3176"/>
        <v>40.4</v>
      </c>
      <c r="HO244" s="1">
        <f t="shared" si="3177"/>
        <v>45030</v>
      </c>
      <c r="HP244" s="1">
        <f t="shared" si="3178"/>
        <v>146494</v>
      </c>
      <c r="HQ244" s="1">
        <f t="shared" si="3179"/>
        <v>30.7</v>
      </c>
      <c r="IL244" s="1">
        <f t="shared" si="3180"/>
        <v>66874</v>
      </c>
      <c r="IM244" s="1">
        <f t="shared" si="3181"/>
        <v>127733</v>
      </c>
      <c r="IN244" s="1">
        <f t="shared" si="3182"/>
        <v>52.4</v>
      </c>
      <c r="JI244" s="1">
        <f t="shared" si="3183"/>
        <v>23611</v>
      </c>
      <c r="JJ244" s="1">
        <f t="shared" si="3184"/>
        <v>169418</v>
      </c>
      <c r="JK244" s="1">
        <f t="shared" si="3185"/>
        <v>13.9</v>
      </c>
      <c r="KF244" s="1">
        <f t="shared" si="3186"/>
        <v>71930</v>
      </c>
      <c r="KG244" s="1">
        <f t="shared" si="3187"/>
        <v>147798</v>
      </c>
      <c r="KH244" s="1">
        <f t="shared" si="3188"/>
        <v>48.7</v>
      </c>
      <c r="LC244" s="1">
        <f t="shared" si="3189"/>
        <v>61269</v>
      </c>
      <c r="LD244" s="1">
        <f t="shared" si="3190"/>
        <v>137059</v>
      </c>
      <c r="LE244" s="1">
        <f t="shared" si="3191"/>
        <v>44.7</v>
      </c>
      <c r="LZ244" s="1">
        <f t="shared" si="3192"/>
        <v>39316</v>
      </c>
      <c r="MA244" s="1">
        <f t="shared" si="3193"/>
        <v>130547</v>
      </c>
      <c r="MB244" s="1">
        <f t="shared" si="3194"/>
        <v>30.1</v>
      </c>
      <c r="MW244" s="1">
        <f t="shared" si="3195"/>
        <v>67693</v>
      </c>
      <c r="MX244" s="1">
        <f t="shared" si="3196"/>
        <v>112274</v>
      </c>
      <c r="MY244" s="1">
        <f t="shared" si="3197"/>
        <v>60.3</v>
      </c>
      <c r="NT244" s="1">
        <f t="shared" si="3198"/>
        <v>53655</v>
      </c>
      <c r="NU244" s="1">
        <f t="shared" si="3199"/>
        <v>102150</v>
      </c>
      <c r="NV244" s="1">
        <f t="shared" si="3200"/>
        <v>52.5</v>
      </c>
      <c r="OQ244" s="1">
        <f t="shared" si="3201"/>
        <v>11863</v>
      </c>
      <c r="OR244" s="1">
        <f t="shared" si="3202"/>
        <v>115636</v>
      </c>
      <c r="OS244" s="1">
        <f t="shared" si="3203"/>
        <v>10.3</v>
      </c>
      <c r="PN244" s="1">
        <f t="shared" si="3204"/>
        <v>2620</v>
      </c>
      <c r="PO244" s="1">
        <f t="shared" si="3205"/>
        <v>118101</v>
      </c>
      <c r="PP244" s="1">
        <f t="shared" si="3206"/>
        <v>2.2000000000000002</v>
      </c>
    </row>
    <row r="245" spans="1:432">
      <c r="A245" s="20" t="s">
        <v>13</v>
      </c>
      <c r="B245" s="20" t="s">
        <v>19</v>
      </c>
      <c r="C245" s="20">
        <v>71</v>
      </c>
      <c r="D245" s="20" t="s">
        <v>15</v>
      </c>
      <c r="E245" s="23">
        <v>100277</v>
      </c>
      <c r="F245" s="23">
        <v>173537</v>
      </c>
      <c r="G245" s="20">
        <v>57.8</v>
      </c>
      <c r="H245" s="23">
        <v>24763</v>
      </c>
      <c r="I245" s="23">
        <v>155730</v>
      </c>
      <c r="J245" s="20">
        <v>15.9</v>
      </c>
      <c r="K245" s="23">
        <v>33091</v>
      </c>
      <c r="L245" s="23">
        <v>199709</v>
      </c>
      <c r="M245" s="20">
        <v>16.600000000000001</v>
      </c>
      <c r="N245" s="23">
        <v>8356</v>
      </c>
      <c r="O245" s="23">
        <v>175814</v>
      </c>
      <c r="P245" s="20">
        <v>4.8</v>
      </c>
      <c r="Q245" s="23">
        <v>10603</v>
      </c>
      <c r="R245" s="23">
        <v>161906</v>
      </c>
      <c r="S245" s="20">
        <v>6.5</v>
      </c>
      <c r="T245" s="23">
        <v>28635</v>
      </c>
      <c r="U245" s="23">
        <v>176417</v>
      </c>
      <c r="V245" s="20">
        <v>16.2</v>
      </c>
      <c r="W245" s="23">
        <v>38344</v>
      </c>
      <c r="X245" s="23">
        <v>125798</v>
      </c>
      <c r="Y245" s="20">
        <v>30.5</v>
      </c>
      <c r="Z245" s="23">
        <v>60978</v>
      </c>
      <c r="AA245" s="23">
        <v>171392</v>
      </c>
      <c r="AB245" s="20">
        <v>35.6</v>
      </c>
      <c r="AC245" s="23">
        <v>49530</v>
      </c>
      <c r="AD245" s="23">
        <v>151803</v>
      </c>
      <c r="AE245" s="20">
        <v>32.6</v>
      </c>
      <c r="AF245" s="23">
        <v>31516</v>
      </c>
      <c r="AG245" s="23">
        <v>135551</v>
      </c>
      <c r="AH245" s="20">
        <v>23.3</v>
      </c>
      <c r="AI245" s="23">
        <v>65284</v>
      </c>
      <c r="AJ245" s="23">
        <v>180191</v>
      </c>
      <c r="AK245" s="20">
        <v>36.200000000000003</v>
      </c>
      <c r="AL245" s="23">
        <v>63049</v>
      </c>
      <c r="AM245" s="23">
        <v>187702</v>
      </c>
      <c r="AN245" s="20">
        <v>33.6</v>
      </c>
      <c r="AO245" s="23">
        <v>36023</v>
      </c>
      <c r="AP245" s="23">
        <v>191978</v>
      </c>
      <c r="AQ245" s="20">
        <v>18.8</v>
      </c>
      <c r="AR245" s="23">
        <v>74782</v>
      </c>
      <c r="AS245" s="23">
        <v>144265</v>
      </c>
      <c r="AT245" s="20">
        <v>51.8</v>
      </c>
      <c r="AU245" s="23">
        <v>38446</v>
      </c>
      <c r="AV245" s="23">
        <v>145677</v>
      </c>
      <c r="AW245" s="20">
        <v>26.4</v>
      </c>
      <c r="AX245" s="23">
        <v>13737</v>
      </c>
      <c r="AY245" s="23">
        <v>138366</v>
      </c>
      <c r="AZ245" s="20">
        <v>9.9</v>
      </c>
      <c r="BA245" s="23">
        <v>2718</v>
      </c>
      <c r="BB245" s="23">
        <v>109314</v>
      </c>
      <c r="BC245" s="20">
        <v>2.5</v>
      </c>
      <c r="BE245" s="35"/>
      <c r="BF245" s="1" t="str">
        <f t="shared" si="3152"/>
        <v>明細部</v>
      </c>
      <c r="BG245" s="1" t="str">
        <f t="shared" si="3153"/>
        <v>国</v>
      </c>
      <c r="BH245" s="1">
        <f t="shared" si="3154"/>
        <v>71</v>
      </c>
      <c r="BI245" s="1" t="str">
        <f t="shared" si="3155"/>
        <v>男</v>
      </c>
      <c r="BJ245" s="1">
        <f t="shared" si="3156"/>
        <v>100277</v>
      </c>
      <c r="BK245" s="1">
        <f t="shared" si="3157"/>
        <v>173537</v>
      </c>
      <c r="BL245" s="1">
        <f t="shared" si="3158"/>
        <v>57.8</v>
      </c>
      <c r="CG245" s="1">
        <f t="shared" si="3159"/>
        <v>24763</v>
      </c>
      <c r="CH245" s="1">
        <f t="shared" si="3160"/>
        <v>155730</v>
      </c>
      <c r="CI245" s="1">
        <f t="shared" si="3161"/>
        <v>15.9</v>
      </c>
      <c r="DD245" s="1">
        <f t="shared" si="3162"/>
        <v>33091</v>
      </c>
      <c r="DE245" s="1">
        <f t="shared" si="3163"/>
        <v>199709</v>
      </c>
      <c r="DF245" s="1">
        <f t="shared" si="3164"/>
        <v>16.600000000000001</v>
      </c>
      <c r="EA245" s="1">
        <f t="shared" si="3165"/>
        <v>8356</v>
      </c>
      <c r="EB245" s="1">
        <f t="shared" si="3166"/>
        <v>175814</v>
      </c>
      <c r="EC245" s="1">
        <f t="shared" si="3167"/>
        <v>4.8</v>
      </c>
      <c r="EX245" s="1">
        <f t="shared" si="3168"/>
        <v>10603</v>
      </c>
      <c r="EY245" s="1">
        <f t="shared" si="3169"/>
        <v>161906</v>
      </c>
      <c r="EZ245" s="1">
        <f t="shared" si="3170"/>
        <v>6.5</v>
      </c>
      <c r="FU245" s="1">
        <f t="shared" si="3171"/>
        <v>28635</v>
      </c>
      <c r="FV245" s="1">
        <f t="shared" si="3172"/>
        <v>176417</v>
      </c>
      <c r="FW245" s="1">
        <f t="shared" si="3173"/>
        <v>16.2</v>
      </c>
      <c r="GR245" s="1">
        <f t="shared" si="3174"/>
        <v>38344</v>
      </c>
      <c r="GS245" s="1">
        <f t="shared" si="3175"/>
        <v>125798</v>
      </c>
      <c r="GT245" s="1">
        <f t="shared" si="3176"/>
        <v>30.5</v>
      </c>
      <c r="HO245" s="1">
        <f t="shared" si="3177"/>
        <v>60978</v>
      </c>
      <c r="HP245" s="1">
        <f t="shared" si="3178"/>
        <v>171392</v>
      </c>
      <c r="HQ245" s="1">
        <f t="shared" si="3179"/>
        <v>35.6</v>
      </c>
      <c r="IL245" s="1">
        <f t="shared" si="3180"/>
        <v>49530</v>
      </c>
      <c r="IM245" s="1">
        <f t="shared" si="3181"/>
        <v>151803</v>
      </c>
      <c r="IN245" s="1">
        <f t="shared" si="3182"/>
        <v>32.6</v>
      </c>
      <c r="JI245" s="1">
        <f t="shared" si="3183"/>
        <v>31516</v>
      </c>
      <c r="JJ245" s="1">
        <f t="shared" si="3184"/>
        <v>135551</v>
      </c>
      <c r="JK245" s="1">
        <f t="shared" si="3185"/>
        <v>23.3</v>
      </c>
      <c r="KF245" s="1">
        <f t="shared" si="3186"/>
        <v>65284</v>
      </c>
      <c r="KG245" s="1">
        <f t="shared" si="3187"/>
        <v>180191</v>
      </c>
      <c r="KH245" s="1">
        <f t="shared" si="3188"/>
        <v>36.200000000000003</v>
      </c>
      <c r="LC245" s="1">
        <f t="shared" si="3189"/>
        <v>63049</v>
      </c>
      <c r="LD245" s="1">
        <f t="shared" si="3190"/>
        <v>187702</v>
      </c>
      <c r="LE245" s="1">
        <f t="shared" si="3191"/>
        <v>33.6</v>
      </c>
      <c r="LZ245" s="1">
        <f t="shared" si="3192"/>
        <v>36023</v>
      </c>
      <c r="MA245" s="1">
        <f t="shared" si="3193"/>
        <v>191978</v>
      </c>
      <c r="MB245" s="1">
        <f t="shared" si="3194"/>
        <v>18.8</v>
      </c>
      <c r="MW245" s="1">
        <f t="shared" si="3195"/>
        <v>74782</v>
      </c>
      <c r="MX245" s="1">
        <f t="shared" si="3196"/>
        <v>144265</v>
      </c>
      <c r="MY245" s="1">
        <f t="shared" si="3197"/>
        <v>51.8</v>
      </c>
      <c r="NT245" s="1">
        <f t="shared" si="3198"/>
        <v>38446</v>
      </c>
      <c r="NU245" s="1">
        <f t="shared" si="3199"/>
        <v>145677</v>
      </c>
      <c r="NV245" s="1">
        <f t="shared" si="3200"/>
        <v>26.4</v>
      </c>
      <c r="OQ245" s="1">
        <f t="shared" si="3201"/>
        <v>13737</v>
      </c>
      <c r="OR245" s="1">
        <f t="shared" si="3202"/>
        <v>138366</v>
      </c>
      <c r="OS245" s="1">
        <f t="shared" si="3203"/>
        <v>9.9</v>
      </c>
      <c r="PN245" s="1">
        <f t="shared" si="3204"/>
        <v>2718</v>
      </c>
      <c r="PO245" s="1">
        <f t="shared" si="3205"/>
        <v>109314</v>
      </c>
      <c r="PP245" s="1">
        <f t="shared" si="3206"/>
        <v>2.5</v>
      </c>
    </row>
    <row r="246" spans="1:432">
      <c r="A246" s="20" t="s">
        <v>13</v>
      </c>
      <c r="B246" s="20" t="s">
        <v>19</v>
      </c>
      <c r="C246" s="20">
        <v>72</v>
      </c>
      <c r="D246" s="20" t="s">
        <v>15</v>
      </c>
      <c r="E246" s="23">
        <v>110904</v>
      </c>
      <c r="F246" s="23">
        <v>170716</v>
      </c>
      <c r="G246" s="20">
        <v>65</v>
      </c>
      <c r="H246" s="23">
        <v>22751</v>
      </c>
      <c r="I246" s="23">
        <v>176309</v>
      </c>
      <c r="J246" s="20">
        <v>12.9</v>
      </c>
      <c r="K246" s="23">
        <v>27567</v>
      </c>
      <c r="L246" s="23">
        <v>135883</v>
      </c>
      <c r="M246" s="20">
        <v>20.3</v>
      </c>
      <c r="N246" s="23">
        <v>5192</v>
      </c>
      <c r="O246" s="23">
        <v>137525</v>
      </c>
      <c r="P246" s="20">
        <v>3.8</v>
      </c>
      <c r="Q246" s="23">
        <v>11911</v>
      </c>
      <c r="R246" s="23">
        <v>167795</v>
      </c>
      <c r="S246" s="20">
        <v>7.1</v>
      </c>
      <c r="T246" s="23">
        <v>29483</v>
      </c>
      <c r="U246" s="23">
        <v>156057</v>
      </c>
      <c r="V246" s="20">
        <v>18.899999999999999</v>
      </c>
      <c r="W246" s="23">
        <v>34051</v>
      </c>
      <c r="X246" s="23">
        <v>156902</v>
      </c>
      <c r="Y246" s="20">
        <v>21.7</v>
      </c>
      <c r="Z246" s="23">
        <v>56685</v>
      </c>
      <c r="AA246" s="23">
        <v>177477</v>
      </c>
      <c r="AB246" s="20">
        <v>31.9</v>
      </c>
      <c r="AC246" s="23">
        <v>52076</v>
      </c>
      <c r="AD246" s="23">
        <v>127324</v>
      </c>
      <c r="AE246" s="20">
        <v>40.9</v>
      </c>
      <c r="AF246" s="23">
        <v>21586</v>
      </c>
      <c r="AG246" s="23">
        <v>114693</v>
      </c>
      <c r="AH246" s="20">
        <v>18.8</v>
      </c>
      <c r="AI246" s="23">
        <v>63026</v>
      </c>
      <c r="AJ246" s="23">
        <v>168400</v>
      </c>
      <c r="AK246" s="20">
        <v>37.4</v>
      </c>
      <c r="AL246" s="23">
        <v>59945</v>
      </c>
      <c r="AM246" s="23">
        <v>128529</v>
      </c>
      <c r="AN246" s="20">
        <v>46.6</v>
      </c>
      <c r="AO246" s="23">
        <v>30792</v>
      </c>
      <c r="AP246" s="23">
        <v>128743</v>
      </c>
      <c r="AQ246" s="20">
        <v>23.9</v>
      </c>
      <c r="AR246" s="23">
        <v>51477</v>
      </c>
      <c r="AS246" s="23">
        <v>131983</v>
      </c>
      <c r="AT246" s="20">
        <v>39</v>
      </c>
      <c r="AU246" s="23">
        <v>34551</v>
      </c>
      <c r="AV246" s="23">
        <v>119737</v>
      </c>
      <c r="AW246" s="20">
        <v>28.9</v>
      </c>
      <c r="AX246" s="23">
        <v>12813</v>
      </c>
      <c r="AY246" s="23">
        <v>140222</v>
      </c>
      <c r="AZ246" s="20">
        <v>9.1</v>
      </c>
      <c r="BA246" s="23">
        <v>2130</v>
      </c>
      <c r="BB246" s="23">
        <v>122006</v>
      </c>
      <c r="BC246" s="20">
        <v>1.7</v>
      </c>
      <c r="BE246" s="35"/>
      <c r="BF246" s="1" t="str">
        <f t="shared" si="3152"/>
        <v>明細部</v>
      </c>
      <c r="BG246" s="1" t="str">
        <f t="shared" si="3153"/>
        <v>国</v>
      </c>
      <c r="BH246" s="1">
        <f t="shared" si="3154"/>
        <v>72</v>
      </c>
      <c r="BI246" s="1" t="str">
        <f t="shared" si="3155"/>
        <v>男</v>
      </c>
      <c r="BJ246" s="1">
        <f t="shared" si="3156"/>
        <v>110904</v>
      </c>
      <c r="BK246" s="1">
        <f t="shared" si="3157"/>
        <v>170716</v>
      </c>
      <c r="BL246" s="1">
        <f t="shared" si="3158"/>
        <v>65</v>
      </c>
      <c r="CG246" s="1">
        <f t="shared" si="3159"/>
        <v>22751</v>
      </c>
      <c r="CH246" s="1">
        <f t="shared" si="3160"/>
        <v>176309</v>
      </c>
      <c r="CI246" s="1">
        <f t="shared" si="3161"/>
        <v>12.9</v>
      </c>
      <c r="DD246" s="1">
        <f t="shared" si="3162"/>
        <v>27567</v>
      </c>
      <c r="DE246" s="1">
        <f t="shared" si="3163"/>
        <v>135883</v>
      </c>
      <c r="DF246" s="1">
        <f t="shared" si="3164"/>
        <v>20.3</v>
      </c>
      <c r="EA246" s="1">
        <f t="shared" si="3165"/>
        <v>5192</v>
      </c>
      <c r="EB246" s="1">
        <f t="shared" si="3166"/>
        <v>137525</v>
      </c>
      <c r="EC246" s="1">
        <f t="shared" si="3167"/>
        <v>3.8</v>
      </c>
      <c r="EX246" s="1">
        <f t="shared" si="3168"/>
        <v>11911</v>
      </c>
      <c r="EY246" s="1">
        <f t="shared" si="3169"/>
        <v>167795</v>
      </c>
      <c r="EZ246" s="1">
        <f t="shared" si="3170"/>
        <v>7.1</v>
      </c>
      <c r="FU246" s="1">
        <f t="shared" si="3171"/>
        <v>29483</v>
      </c>
      <c r="FV246" s="1">
        <f t="shared" si="3172"/>
        <v>156057</v>
      </c>
      <c r="FW246" s="1">
        <f t="shared" si="3173"/>
        <v>18.899999999999999</v>
      </c>
      <c r="GR246" s="1">
        <f t="shared" si="3174"/>
        <v>34051</v>
      </c>
      <c r="GS246" s="1">
        <f t="shared" si="3175"/>
        <v>156902</v>
      </c>
      <c r="GT246" s="1">
        <f t="shared" si="3176"/>
        <v>21.7</v>
      </c>
      <c r="HO246" s="1">
        <f t="shared" si="3177"/>
        <v>56685</v>
      </c>
      <c r="HP246" s="1">
        <f t="shared" si="3178"/>
        <v>177477</v>
      </c>
      <c r="HQ246" s="1">
        <f t="shared" si="3179"/>
        <v>31.9</v>
      </c>
      <c r="IL246" s="1">
        <f t="shared" si="3180"/>
        <v>52076</v>
      </c>
      <c r="IM246" s="1">
        <f t="shared" si="3181"/>
        <v>127324</v>
      </c>
      <c r="IN246" s="1">
        <f t="shared" si="3182"/>
        <v>40.9</v>
      </c>
      <c r="JI246" s="1">
        <f t="shared" si="3183"/>
        <v>21586</v>
      </c>
      <c r="JJ246" s="1">
        <f t="shared" si="3184"/>
        <v>114693</v>
      </c>
      <c r="JK246" s="1">
        <f t="shared" si="3185"/>
        <v>18.8</v>
      </c>
      <c r="KF246" s="1">
        <f t="shared" si="3186"/>
        <v>63026</v>
      </c>
      <c r="KG246" s="1">
        <f t="shared" si="3187"/>
        <v>168400</v>
      </c>
      <c r="KH246" s="1">
        <f t="shared" si="3188"/>
        <v>37.4</v>
      </c>
      <c r="LC246" s="1">
        <f t="shared" si="3189"/>
        <v>59945</v>
      </c>
      <c r="LD246" s="1">
        <f t="shared" si="3190"/>
        <v>128529</v>
      </c>
      <c r="LE246" s="1">
        <f t="shared" si="3191"/>
        <v>46.6</v>
      </c>
      <c r="LZ246" s="1">
        <f t="shared" si="3192"/>
        <v>30792</v>
      </c>
      <c r="MA246" s="1">
        <f t="shared" si="3193"/>
        <v>128743</v>
      </c>
      <c r="MB246" s="1">
        <f t="shared" si="3194"/>
        <v>23.9</v>
      </c>
      <c r="MW246" s="1">
        <f t="shared" si="3195"/>
        <v>51477</v>
      </c>
      <c r="MX246" s="1">
        <f t="shared" si="3196"/>
        <v>131983</v>
      </c>
      <c r="MY246" s="1">
        <f t="shared" si="3197"/>
        <v>39</v>
      </c>
      <c r="NT246" s="1">
        <f t="shared" si="3198"/>
        <v>34551</v>
      </c>
      <c r="NU246" s="1">
        <f t="shared" si="3199"/>
        <v>119737</v>
      </c>
      <c r="NV246" s="1">
        <f t="shared" si="3200"/>
        <v>28.9</v>
      </c>
      <c r="OQ246" s="1">
        <f t="shared" si="3201"/>
        <v>12813</v>
      </c>
      <c r="OR246" s="1">
        <f t="shared" si="3202"/>
        <v>140222</v>
      </c>
      <c r="OS246" s="1">
        <f t="shared" si="3203"/>
        <v>9.1</v>
      </c>
      <c r="PN246" s="1">
        <f t="shared" si="3204"/>
        <v>2130</v>
      </c>
      <c r="PO246" s="1">
        <f t="shared" si="3205"/>
        <v>122006</v>
      </c>
      <c r="PP246" s="1">
        <f t="shared" si="3206"/>
        <v>1.7</v>
      </c>
    </row>
    <row r="247" spans="1:432">
      <c r="A247" s="20" t="s">
        <v>13</v>
      </c>
      <c r="B247" s="20" t="s">
        <v>19</v>
      </c>
      <c r="C247" s="20">
        <v>73</v>
      </c>
      <c r="D247" s="20" t="s">
        <v>15</v>
      </c>
      <c r="E247" s="23">
        <v>95679</v>
      </c>
      <c r="F247" s="23">
        <v>166785</v>
      </c>
      <c r="G247" s="20">
        <v>57.4</v>
      </c>
      <c r="H247" s="23">
        <v>20000</v>
      </c>
      <c r="I247" s="23">
        <v>164760</v>
      </c>
      <c r="J247" s="20">
        <v>12.1</v>
      </c>
      <c r="K247" s="23">
        <v>20794</v>
      </c>
      <c r="L247" s="23">
        <v>134406</v>
      </c>
      <c r="M247" s="20">
        <v>15.5</v>
      </c>
      <c r="N247" s="23">
        <v>5485</v>
      </c>
      <c r="O247" s="23">
        <v>114679</v>
      </c>
      <c r="P247" s="20">
        <v>4.8</v>
      </c>
      <c r="Q247" s="23">
        <v>9294</v>
      </c>
      <c r="R247" s="23">
        <v>116163</v>
      </c>
      <c r="S247" s="20">
        <v>8</v>
      </c>
      <c r="T247" s="23">
        <v>20106</v>
      </c>
      <c r="U247" s="23">
        <v>111361</v>
      </c>
      <c r="V247" s="20">
        <v>18.100000000000001</v>
      </c>
      <c r="W247" s="23">
        <v>30453</v>
      </c>
      <c r="X247" s="23">
        <v>108707</v>
      </c>
      <c r="Y247" s="20">
        <v>28</v>
      </c>
      <c r="Z247" s="23">
        <v>47495</v>
      </c>
      <c r="AA247" s="23">
        <v>146659</v>
      </c>
      <c r="AB247" s="20">
        <v>32.4</v>
      </c>
      <c r="AC247" s="23">
        <v>42660</v>
      </c>
      <c r="AD247" s="23">
        <v>135060</v>
      </c>
      <c r="AE247" s="20">
        <v>31.6</v>
      </c>
      <c r="AF247" s="23">
        <v>24711</v>
      </c>
      <c r="AG247" s="23">
        <v>109523</v>
      </c>
      <c r="AH247" s="20">
        <v>22.6</v>
      </c>
      <c r="AI247" s="23">
        <v>59217</v>
      </c>
      <c r="AJ247" s="23">
        <v>148017</v>
      </c>
      <c r="AK247" s="20">
        <v>40</v>
      </c>
      <c r="AL247" s="23">
        <v>61442</v>
      </c>
      <c r="AM247" s="23">
        <v>154666</v>
      </c>
      <c r="AN247" s="20">
        <v>39.700000000000003</v>
      </c>
      <c r="AO247" s="23">
        <v>34311</v>
      </c>
      <c r="AP247" s="23">
        <v>122560</v>
      </c>
      <c r="AQ247" s="20">
        <v>28</v>
      </c>
      <c r="AR247" s="23">
        <v>52385</v>
      </c>
      <c r="AS247" s="23">
        <v>93691</v>
      </c>
      <c r="AT247" s="20">
        <v>55.9</v>
      </c>
      <c r="AU247" s="23">
        <v>35731</v>
      </c>
      <c r="AV247" s="23">
        <v>83657</v>
      </c>
      <c r="AW247" s="20">
        <v>42.7</v>
      </c>
      <c r="AX247" s="23">
        <v>8384</v>
      </c>
      <c r="AY247" s="23">
        <v>117679</v>
      </c>
      <c r="AZ247" s="20">
        <v>7.1</v>
      </c>
      <c r="BA247" s="23">
        <v>1406</v>
      </c>
      <c r="BB247" s="23">
        <v>122123</v>
      </c>
      <c r="BC247" s="20">
        <v>1.2</v>
      </c>
      <c r="BE247" s="35"/>
      <c r="BF247" s="1" t="str">
        <f t="shared" si="3152"/>
        <v>明細部</v>
      </c>
      <c r="BG247" s="1" t="str">
        <f t="shared" si="3153"/>
        <v>国</v>
      </c>
      <c r="BH247" s="1">
        <f t="shared" si="3154"/>
        <v>73</v>
      </c>
      <c r="BI247" s="1" t="str">
        <f t="shared" si="3155"/>
        <v>男</v>
      </c>
      <c r="BJ247" s="1">
        <f t="shared" si="3156"/>
        <v>95679</v>
      </c>
      <c r="BK247" s="1">
        <f t="shared" si="3157"/>
        <v>166785</v>
      </c>
      <c r="BL247" s="1">
        <f t="shared" si="3158"/>
        <v>57.4</v>
      </c>
      <c r="CG247" s="1">
        <f t="shared" si="3159"/>
        <v>20000</v>
      </c>
      <c r="CH247" s="1">
        <f t="shared" si="3160"/>
        <v>164760</v>
      </c>
      <c r="CI247" s="1">
        <f t="shared" si="3161"/>
        <v>12.1</v>
      </c>
      <c r="DD247" s="1">
        <f t="shared" si="3162"/>
        <v>20794</v>
      </c>
      <c r="DE247" s="1">
        <f t="shared" si="3163"/>
        <v>134406</v>
      </c>
      <c r="DF247" s="1">
        <f t="shared" si="3164"/>
        <v>15.5</v>
      </c>
      <c r="EA247" s="1">
        <f t="shared" si="3165"/>
        <v>5485</v>
      </c>
      <c r="EB247" s="1">
        <f t="shared" si="3166"/>
        <v>114679</v>
      </c>
      <c r="EC247" s="1">
        <f t="shared" si="3167"/>
        <v>4.8</v>
      </c>
      <c r="EX247" s="1">
        <f t="shared" si="3168"/>
        <v>9294</v>
      </c>
      <c r="EY247" s="1">
        <f t="shared" si="3169"/>
        <v>116163</v>
      </c>
      <c r="EZ247" s="1">
        <f t="shared" si="3170"/>
        <v>8</v>
      </c>
      <c r="FU247" s="1">
        <f t="shared" si="3171"/>
        <v>20106</v>
      </c>
      <c r="FV247" s="1">
        <f t="shared" si="3172"/>
        <v>111361</v>
      </c>
      <c r="FW247" s="1">
        <f t="shared" si="3173"/>
        <v>18.100000000000001</v>
      </c>
      <c r="GR247" s="1">
        <f t="shared" si="3174"/>
        <v>30453</v>
      </c>
      <c r="GS247" s="1">
        <f t="shared" si="3175"/>
        <v>108707</v>
      </c>
      <c r="GT247" s="1">
        <f t="shared" si="3176"/>
        <v>28</v>
      </c>
      <c r="HO247" s="1">
        <f t="shared" si="3177"/>
        <v>47495</v>
      </c>
      <c r="HP247" s="1">
        <f t="shared" si="3178"/>
        <v>146659</v>
      </c>
      <c r="HQ247" s="1">
        <f t="shared" si="3179"/>
        <v>32.4</v>
      </c>
      <c r="IL247" s="1">
        <f t="shared" si="3180"/>
        <v>42660</v>
      </c>
      <c r="IM247" s="1">
        <f t="shared" si="3181"/>
        <v>135060</v>
      </c>
      <c r="IN247" s="1">
        <f t="shared" si="3182"/>
        <v>31.6</v>
      </c>
      <c r="JI247" s="1">
        <f t="shared" si="3183"/>
        <v>24711</v>
      </c>
      <c r="JJ247" s="1">
        <f t="shared" si="3184"/>
        <v>109523</v>
      </c>
      <c r="JK247" s="1">
        <f t="shared" si="3185"/>
        <v>22.6</v>
      </c>
      <c r="KF247" s="1">
        <f t="shared" si="3186"/>
        <v>59217</v>
      </c>
      <c r="KG247" s="1">
        <f t="shared" si="3187"/>
        <v>148017</v>
      </c>
      <c r="KH247" s="1">
        <f t="shared" si="3188"/>
        <v>40</v>
      </c>
      <c r="LC247" s="1">
        <f t="shared" si="3189"/>
        <v>61442</v>
      </c>
      <c r="LD247" s="1">
        <f t="shared" si="3190"/>
        <v>154666</v>
      </c>
      <c r="LE247" s="1">
        <f t="shared" si="3191"/>
        <v>39.700000000000003</v>
      </c>
      <c r="LZ247" s="1">
        <f t="shared" si="3192"/>
        <v>34311</v>
      </c>
      <c r="MA247" s="1">
        <f t="shared" si="3193"/>
        <v>122560</v>
      </c>
      <c r="MB247" s="1">
        <f t="shared" si="3194"/>
        <v>28</v>
      </c>
      <c r="MW247" s="1">
        <f t="shared" si="3195"/>
        <v>52385</v>
      </c>
      <c r="MX247" s="1">
        <f t="shared" si="3196"/>
        <v>93691</v>
      </c>
      <c r="MY247" s="1">
        <f t="shared" si="3197"/>
        <v>55.9</v>
      </c>
      <c r="NT247" s="1">
        <f t="shared" si="3198"/>
        <v>35731</v>
      </c>
      <c r="NU247" s="1">
        <f t="shared" si="3199"/>
        <v>83657</v>
      </c>
      <c r="NV247" s="1">
        <f t="shared" si="3200"/>
        <v>42.7</v>
      </c>
      <c r="OQ247" s="1">
        <f t="shared" si="3201"/>
        <v>8384</v>
      </c>
      <c r="OR247" s="1">
        <f t="shared" si="3202"/>
        <v>117679</v>
      </c>
      <c r="OS247" s="1">
        <f t="shared" si="3203"/>
        <v>7.1</v>
      </c>
      <c r="PN247" s="1">
        <f t="shared" si="3204"/>
        <v>1406</v>
      </c>
      <c r="PO247" s="1">
        <f t="shared" si="3205"/>
        <v>122123</v>
      </c>
      <c r="PP247" s="1">
        <f t="shared" si="3206"/>
        <v>1.2</v>
      </c>
    </row>
    <row r="248" spans="1:432">
      <c r="A248" s="20" t="s">
        <v>13</v>
      </c>
      <c r="B248" s="20" t="s">
        <v>19</v>
      </c>
      <c r="C248" s="20">
        <v>74</v>
      </c>
      <c r="D248" s="20" t="s">
        <v>15</v>
      </c>
      <c r="E248" s="23">
        <v>76690</v>
      </c>
      <c r="F248" s="23">
        <v>93441</v>
      </c>
      <c r="G248" s="20">
        <v>82.1</v>
      </c>
      <c r="H248" s="23">
        <v>15318</v>
      </c>
      <c r="I248" s="23">
        <v>100997</v>
      </c>
      <c r="J248" s="20">
        <v>15.2</v>
      </c>
      <c r="K248" s="23">
        <v>14079</v>
      </c>
      <c r="L248" s="23">
        <v>99483</v>
      </c>
      <c r="M248" s="20">
        <v>14.2</v>
      </c>
      <c r="N248" s="23">
        <v>4033</v>
      </c>
      <c r="O248" s="23">
        <v>105737</v>
      </c>
      <c r="P248" s="20">
        <v>3.8</v>
      </c>
      <c r="Q248" s="23">
        <v>6959</v>
      </c>
      <c r="R248" s="23">
        <v>85432</v>
      </c>
      <c r="S248" s="20">
        <v>8.1</v>
      </c>
      <c r="T248" s="23">
        <v>16959</v>
      </c>
      <c r="U248" s="23">
        <v>79800</v>
      </c>
      <c r="V248" s="20">
        <v>21.3</v>
      </c>
      <c r="W248" s="23">
        <v>22603</v>
      </c>
      <c r="X248" s="23">
        <v>93102</v>
      </c>
      <c r="Y248" s="20">
        <v>24.3</v>
      </c>
      <c r="Z248" s="23">
        <v>31909</v>
      </c>
      <c r="AA248" s="23">
        <v>121213</v>
      </c>
      <c r="AB248" s="20">
        <v>26.3</v>
      </c>
      <c r="AC248" s="23">
        <v>37175</v>
      </c>
      <c r="AD248" s="23">
        <v>74591</v>
      </c>
      <c r="AE248" s="20">
        <v>49.8</v>
      </c>
      <c r="AF248" s="23">
        <v>15967</v>
      </c>
      <c r="AG248" s="23">
        <v>96798</v>
      </c>
      <c r="AH248" s="20">
        <v>16.5</v>
      </c>
      <c r="AI248" s="23">
        <v>35331</v>
      </c>
      <c r="AJ248" s="23">
        <v>76606</v>
      </c>
      <c r="AK248" s="20">
        <v>46.1</v>
      </c>
      <c r="AL248" s="23">
        <v>37352</v>
      </c>
      <c r="AM248" s="23">
        <v>79835</v>
      </c>
      <c r="AN248" s="20">
        <v>46.8</v>
      </c>
      <c r="AO248" s="23">
        <v>23310</v>
      </c>
      <c r="AP248" s="23">
        <v>102852</v>
      </c>
      <c r="AQ248" s="20">
        <v>22.7</v>
      </c>
      <c r="AR248" s="23">
        <v>49107</v>
      </c>
      <c r="AS248" s="23">
        <v>90007</v>
      </c>
      <c r="AT248" s="20">
        <v>54.6</v>
      </c>
      <c r="AU248" s="23">
        <v>20936</v>
      </c>
      <c r="AV248" s="23">
        <v>90992</v>
      </c>
      <c r="AW248" s="20">
        <v>23</v>
      </c>
      <c r="AX248" s="23">
        <v>6028</v>
      </c>
      <c r="AY248" s="23">
        <v>70373</v>
      </c>
      <c r="AZ248" s="20">
        <v>8.6</v>
      </c>
      <c r="BA248" s="20">
        <v>1165</v>
      </c>
      <c r="BB248" s="23">
        <v>86385</v>
      </c>
      <c r="BC248" s="20">
        <v>1.3</v>
      </c>
      <c r="BE248" s="35"/>
      <c r="BF248" s="1" t="str">
        <f t="shared" si="3152"/>
        <v>明細部</v>
      </c>
      <c r="BG248" s="1" t="str">
        <f t="shared" si="3153"/>
        <v>国</v>
      </c>
      <c r="BH248" s="1">
        <f t="shared" si="3154"/>
        <v>74</v>
      </c>
      <c r="BI248" s="1" t="str">
        <f t="shared" si="3155"/>
        <v>男</v>
      </c>
      <c r="BJ248" s="1">
        <f t="shared" si="3156"/>
        <v>76690</v>
      </c>
      <c r="BK248" s="1">
        <f t="shared" si="3157"/>
        <v>93441</v>
      </c>
      <c r="BL248" s="1">
        <f t="shared" si="3158"/>
        <v>82.1</v>
      </c>
      <c r="CG248" s="1">
        <f t="shared" si="3159"/>
        <v>15318</v>
      </c>
      <c r="CH248" s="1">
        <f t="shared" si="3160"/>
        <v>100997</v>
      </c>
      <c r="CI248" s="1">
        <f t="shared" si="3161"/>
        <v>15.2</v>
      </c>
      <c r="DD248" s="1">
        <f t="shared" si="3162"/>
        <v>14079</v>
      </c>
      <c r="DE248" s="1">
        <f t="shared" si="3163"/>
        <v>99483</v>
      </c>
      <c r="DF248" s="1">
        <f t="shared" si="3164"/>
        <v>14.2</v>
      </c>
      <c r="EA248" s="1">
        <f t="shared" si="3165"/>
        <v>4033</v>
      </c>
      <c r="EB248" s="1">
        <f t="shared" si="3166"/>
        <v>105737</v>
      </c>
      <c r="EC248" s="1">
        <f t="shared" si="3167"/>
        <v>3.8</v>
      </c>
      <c r="EX248" s="1">
        <f t="shared" si="3168"/>
        <v>6959</v>
      </c>
      <c r="EY248" s="1">
        <f t="shared" si="3169"/>
        <v>85432</v>
      </c>
      <c r="EZ248" s="1">
        <f t="shared" si="3170"/>
        <v>8.1</v>
      </c>
      <c r="FU248" s="1">
        <f t="shared" si="3171"/>
        <v>16959</v>
      </c>
      <c r="FV248" s="1">
        <f t="shared" si="3172"/>
        <v>79800</v>
      </c>
      <c r="FW248" s="1">
        <f t="shared" si="3173"/>
        <v>21.3</v>
      </c>
      <c r="GR248" s="1">
        <f t="shared" si="3174"/>
        <v>22603</v>
      </c>
      <c r="GS248" s="1">
        <f t="shared" si="3175"/>
        <v>93102</v>
      </c>
      <c r="GT248" s="1">
        <f t="shared" si="3176"/>
        <v>24.3</v>
      </c>
      <c r="HO248" s="1">
        <f t="shared" si="3177"/>
        <v>31909</v>
      </c>
      <c r="HP248" s="1">
        <f t="shared" si="3178"/>
        <v>121213</v>
      </c>
      <c r="HQ248" s="1">
        <f t="shared" si="3179"/>
        <v>26.3</v>
      </c>
      <c r="IL248" s="1">
        <f t="shared" si="3180"/>
        <v>37175</v>
      </c>
      <c r="IM248" s="1">
        <f t="shared" si="3181"/>
        <v>74591</v>
      </c>
      <c r="IN248" s="1">
        <f t="shared" si="3182"/>
        <v>49.8</v>
      </c>
      <c r="JI248" s="1">
        <f t="shared" si="3183"/>
        <v>15967</v>
      </c>
      <c r="JJ248" s="1">
        <f t="shared" si="3184"/>
        <v>96798</v>
      </c>
      <c r="JK248" s="1">
        <f t="shared" si="3185"/>
        <v>16.5</v>
      </c>
      <c r="KF248" s="1">
        <f t="shared" si="3186"/>
        <v>35331</v>
      </c>
      <c r="KG248" s="1">
        <f t="shared" si="3187"/>
        <v>76606</v>
      </c>
      <c r="KH248" s="1">
        <f t="shared" si="3188"/>
        <v>46.1</v>
      </c>
      <c r="LC248" s="1">
        <f t="shared" si="3189"/>
        <v>37352</v>
      </c>
      <c r="LD248" s="1">
        <f t="shared" si="3190"/>
        <v>79835</v>
      </c>
      <c r="LE248" s="1">
        <f t="shared" si="3191"/>
        <v>46.8</v>
      </c>
      <c r="LZ248" s="1">
        <f t="shared" si="3192"/>
        <v>23310</v>
      </c>
      <c r="MA248" s="1">
        <f t="shared" si="3193"/>
        <v>102852</v>
      </c>
      <c r="MB248" s="1">
        <f t="shared" si="3194"/>
        <v>22.7</v>
      </c>
      <c r="MW248" s="1">
        <f t="shared" si="3195"/>
        <v>49107</v>
      </c>
      <c r="MX248" s="1">
        <f t="shared" si="3196"/>
        <v>90007</v>
      </c>
      <c r="MY248" s="1">
        <f t="shared" si="3197"/>
        <v>54.6</v>
      </c>
      <c r="NT248" s="1">
        <f t="shared" si="3198"/>
        <v>20936</v>
      </c>
      <c r="NU248" s="1">
        <f t="shared" si="3199"/>
        <v>90992</v>
      </c>
      <c r="NV248" s="1">
        <f t="shared" si="3200"/>
        <v>23</v>
      </c>
      <c r="OQ248" s="1">
        <f t="shared" si="3201"/>
        <v>6028</v>
      </c>
      <c r="OR248" s="1">
        <f t="shared" si="3202"/>
        <v>70373</v>
      </c>
      <c r="OS248" s="1">
        <f t="shared" si="3203"/>
        <v>8.6</v>
      </c>
      <c r="PN248" s="1">
        <f t="shared" si="3204"/>
        <v>1165</v>
      </c>
      <c r="PO248" s="1">
        <f t="shared" si="3205"/>
        <v>86385</v>
      </c>
      <c r="PP248" s="1">
        <f t="shared" si="3206"/>
        <v>1.3</v>
      </c>
    </row>
    <row r="249" spans="1:432">
      <c r="A249" s="20" t="s">
        <v>13</v>
      </c>
      <c r="B249" s="20" t="s">
        <v>19</v>
      </c>
      <c r="C249" s="20">
        <v>40</v>
      </c>
      <c r="D249" s="20" t="s">
        <v>16</v>
      </c>
      <c r="E249" s="20">
        <v>651</v>
      </c>
      <c r="F249" s="23">
        <v>25740</v>
      </c>
      <c r="G249" s="20">
        <v>2.5</v>
      </c>
      <c r="H249" s="20">
        <v>377</v>
      </c>
      <c r="I249" s="23">
        <v>29954</v>
      </c>
      <c r="J249" s="20">
        <v>1.3</v>
      </c>
      <c r="K249" s="23">
        <v>5662</v>
      </c>
      <c r="L249" s="23">
        <v>28677</v>
      </c>
      <c r="M249" s="20">
        <v>19.7</v>
      </c>
      <c r="N249" s="23">
        <v>4403</v>
      </c>
      <c r="O249" s="23">
        <v>22051</v>
      </c>
      <c r="P249" s="20">
        <v>20</v>
      </c>
      <c r="Q249" s="23">
        <v>5490</v>
      </c>
      <c r="R249" s="23">
        <v>27718</v>
      </c>
      <c r="S249" s="20">
        <v>19.8</v>
      </c>
      <c r="T249" s="23">
        <v>4066</v>
      </c>
      <c r="U249" s="23">
        <v>27706</v>
      </c>
      <c r="V249" s="20">
        <v>14.7</v>
      </c>
      <c r="W249" s="23">
        <v>5901</v>
      </c>
      <c r="X249" s="23">
        <v>22845</v>
      </c>
      <c r="Y249" s="20">
        <v>25.8</v>
      </c>
      <c r="Z249" s="23">
        <v>6459</v>
      </c>
      <c r="AA249" s="23">
        <v>31011</v>
      </c>
      <c r="AB249" s="20">
        <v>20.8</v>
      </c>
      <c r="AC249" s="23">
        <v>11744</v>
      </c>
      <c r="AD249" s="23">
        <v>26297</v>
      </c>
      <c r="AE249" s="20">
        <v>44.7</v>
      </c>
      <c r="AF249" s="23">
        <v>8729</v>
      </c>
      <c r="AG249" s="23">
        <v>20538</v>
      </c>
      <c r="AH249" s="20">
        <v>42.5</v>
      </c>
      <c r="AI249" s="23">
        <v>17784</v>
      </c>
      <c r="AJ249" s="23">
        <v>26853</v>
      </c>
      <c r="AK249" s="20">
        <v>66.2</v>
      </c>
      <c r="AL249" s="23">
        <v>4718</v>
      </c>
      <c r="AM249" s="23">
        <v>20819</v>
      </c>
      <c r="AN249" s="20">
        <v>22.7</v>
      </c>
      <c r="AO249" s="23">
        <v>6814</v>
      </c>
      <c r="AP249" s="23">
        <v>27170</v>
      </c>
      <c r="AQ249" s="20">
        <v>25.1</v>
      </c>
      <c r="AR249" s="23">
        <v>11431</v>
      </c>
      <c r="AS249" s="23">
        <v>16975</v>
      </c>
      <c r="AT249" s="20">
        <v>67.3</v>
      </c>
      <c r="AU249" s="23">
        <v>3544</v>
      </c>
      <c r="AV249" s="23">
        <v>20652</v>
      </c>
      <c r="AW249" s="20">
        <v>17.2</v>
      </c>
      <c r="AX249" s="20">
        <v>1033</v>
      </c>
      <c r="AY249" s="23">
        <v>16843</v>
      </c>
      <c r="AZ249" s="20">
        <v>6.1</v>
      </c>
      <c r="BA249" s="20">
        <v>610</v>
      </c>
      <c r="BB249" s="23">
        <v>18391</v>
      </c>
      <c r="BC249" s="20">
        <v>3.3</v>
      </c>
      <c r="BE249" s="35"/>
      <c r="BF249" s="1" t="str">
        <f t="shared" si="3152"/>
        <v>明細部</v>
      </c>
      <c r="BG249" s="1" t="str">
        <f t="shared" si="3153"/>
        <v>国</v>
      </c>
      <c r="BH249" s="1">
        <f t="shared" si="3154"/>
        <v>40</v>
      </c>
      <c r="BI249" s="1" t="str">
        <f t="shared" si="3155"/>
        <v>女</v>
      </c>
      <c r="BJ249" s="1">
        <f t="shared" si="3156"/>
        <v>651</v>
      </c>
      <c r="BK249" s="1">
        <f t="shared" si="3157"/>
        <v>25740</v>
      </c>
      <c r="BL249" s="1">
        <f t="shared" si="3158"/>
        <v>2.5</v>
      </c>
      <c r="CG249" s="1">
        <f t="shared" si="3159"/>
        <v>377</v>
      </c>
      <c r="CH249" s="1">
        <f t="shared" si="3160"/>
        <v>29954</v>
      </c>
      <c r="CI249" s="1">
        <f t="shared" si="3161"/>
        <v>1.3</v>
      </c>
      <c r="DD249" s="1">
        <f t="shared" si="3162"/>
        <v>5662</v>
      </c>
      <c r="DE249" s="1">
        <f t="shared" si="3163"/>
        <v>28677</v>
      </c>
      <c r="DF249" s="1">
        <f t="shared" si="3164"/>
        <v>19.7</v>
      </c>
      <c r="EA249" s="1">
        <f t="shared" si="3165"/>
        <v>4403</v>
      </c>
      <c r="EB249" s="1">
        <f t="shared" si="3166"/>
        <v>22051</v>
      </c>
      <c r="EC249" s="1">
        <f t="shared" si="3167"/>
        <v>20</v>
      </c>
      <c r="EX249" s="1">
        <f t="shared" si="3168"/>
        <v>5490</v>
      </c>
      <c r="EY249" s="1">
        <f t="shared" si="3169"/>
        <v>27718</v>
      </c>
      <c r="EZ249" s="1">
        <f t="shared" si="3170"/>
        <v>19.8</v>
      </c>
      <c r="FU249" s="1">
        <f t="shared" si="3171"/>
        <v>4066</v>
      </c>
      <c r="FV249" s="1">
        <f t="shared" si="3172"/>
        <v>27706</v>
      </c>
      <c r="FW249" s="1">
        <f t="shared" si="3173"/>
        <v>14.7</v>
      </c>
      <c r="GR249" s="1">
        <f t="shared" si="3174"/>
        <v>5901</v>
      </c>
      <c r="GS249" s="1">
        <f t="shared" si="3175"/>
        <v>22845</v>
      </c>
      <c r="GT249" s="1">
        <f t="shared" si="3176"/>
        <v>25.8</v>
      </c>
      <c r="HO249" s="1">
        <f t="shared" si="3177"/>
        <v>6459</v>
      </c>
      <c r="HP249" s="1">
        <f t="shared" si="3178"/>
        <v>31011</v>
      </c>
      <c r="HQ249" s="1">
        <f t="shared" si="3179"/>
        <v>20.8</v>
      </c>
      <c r="IL249" s="1">
        <f t="shared" si="3180"/>
        <v>11744</v>
      </c>
      <c r="IM249" s="1">
        <f t="shared" si="3181"/>
        <v>26297</v>
      </c>
      <c r="IN249" s="1">
        <f t="shared" si="3182"/>
        <v>44.7</v>
      </c>
      <c r="JI249" s="1">
        <f t="shared" si="3183"/>
        <v>8729</v>
      </c>
      <c r="JJ249" s="1">
        <f t="shared" si="3184"/>
        <v>20538</v>
      </c>
      <c r="JK249" s="1">
        <f t="shared" si="3185"/>
        <v>42.5</v>
      </c>
      <c r="KF249" s="1">
        <f t="shared" si="3186"/>
        <v>17784</v>
      </c>
      <c r="KG249" s="1">
        <f t="shared" si="3187"/>
        <v>26853</v>
      </c>
      <c r="KH249" s="1">
        <f t="shared" si="3188"/>
        <v>66.2</v>
      </c>
      <c r="LC249" s="1">
        <f t="shared" si="3189"/>
        <v>4718</v>
      </c>
      <c r="LD249" s="1">
        <f t="shared" si="3190"/>
        <v>20819</v>
      </c>
      <c r="LE249" s="1">
        <f t="shared" si="3191"/>
        <v>22.7</v>
      </c>
      <c r="LZ249" s="1">
        <f t="shared" si="3192"/>
        <v>6814</v>
      </c>
      <c r="MA249" s="1">
        <f t="shared" si="3193"/>
        <v>27170</v>
      </c>
      <c r="MB249" s="1">
        <f t="shared" si="3194"/>
        <v>25.1</v>
      </c>
      <c r="MW249" s="1">
        <f t="shared" si="3195"/>
        <v>11431</v>
      </c>
      <c r="MX249" s="1">
        <f t="shared" si="3196"/>
        <v>16975</v>
      </c>
      <c r="MY249" s="1">
        <f t="shared" si="3197"/>
        <v>67.3</v>
      </c>
      <c r="NT249" s="1">
        <f t="shared" si="3198"/>
        <v>3544</v>
      </c>
      <c r="NU249" s="1">
        <f t="shared" si="3199"/>
        <v>20652</v>
      </c>
      <c r="NV249" s="1">
        <f t="shared" si="3200"/>
        <v>17.2</v>
      </c>
      <c r="OQ249" s="1">
        <f t="shared" si="3201"/>
        <v>1033</v>
      </c>
      <c r="OR249" s="1">
        <f t="shared" si="3202"/>
        <v>16843</v>
      </c>
      <c r="OS249" s="1">
        <f t="shared" si="3203"/>
        <v>6.1</v>
      </c>
      <c r="PN249" s="1">
        <f t="shared" si="3204"/>
        <v>610</v>
      </c>
      <c r="PO249" s="1">
        <f t="shared" si="3205"/>
        <v>18391</v>
      </c>
      <c r="PP249" s="1">
        <f t="shared" si="3206"/>
        <v>3.3</v>
      </c>
    </row>
    <row r="250" spans="1:432">
      <c r="A250" s="20" t="s">
        <v>13</v>
      </c>
      <c r="B250" s="20" t="s">
        <v>19</v>
      </c>
      <c r="C250" s="20">
        <v>41</v>
      </c>
      <c r="D250" s="20" t="s">
        <v>16</v>
      </c>
      <c r="E250" s="20">
        <v>698</v>
      </c>
      <c r="F250" s="23">
        <v>24144</v>
      </c>
      <c r="G250" s="20">
        <v>2.9</v>
      </c>
      <c r="H250" s="20">
        <v>466</v>
      </c>
      <c r="I250" s="23">
        <v>30022</v>
      </c>
      <c r="J250" s="20">
        <v>1.6</v>
      </c>
      <c r="K250" s="23">
        <v>5452</v>
      </c>
      <c r="L250" s="23">
        <v>26513</v>
      </c>
      <c r="M250" s="20">
        <v>20.6</v>
      </c>
      <c r="N250" s="23">
        <v>4098</v>
      </c>
      <c r="O250" s="23">
        <v>24768</v>
      </c>
      <c r="P250" s="20">
        <v>16.5</v>
      </c>
      <c r="Q250" s="23">
        <v>5647</v>
      </c>
      <c r="R250" s="23">
        <v>27593</v>
      </c>
      <c r="S250" s="20">
        <v>20.5</v>
      </c>
      <c r="T250" s="23">
        <v>4766</v>
      </c>
      <c r="U250" s="23">
        <v>22553</v>
      </c>
      <c r="V250" s="20">
        <v>21.1</v>
      </c>
      <c r="W250" s="23">
        <v>7865</v>
      </c>
      <c r="X250" s="23">
        <v>27962</v>
      </c>
      <c r="Y250" s="20">
        <v>28.1</v>
      </c>
      <c r="Z250" s="23">
        <v>6053</v>
      </c>
      <c r="AA250" s="23">
        <v>25533</v>
      </c>
      <c r="AB250" s="20">
        <v>23.7</v>
      </c>
      <c r="AC250" s="23">
        <v>12410</v>
      </c>
      <c r="AD250" s="23">
        <v>25424</v>
      </c>
      <c r="AE250" s="20">
        <v>48.8</v>
      </c>
      <c r="AF250" s="23">
        <v>7154</v>
      </c>
      <c r="AG250" s="23">
        <v>24460</v>
      </c>
      <c r="AH250" s="20">
        <v>29.2</v>
      </c>
      <c r="AI250" s="23">
        <v>20752</v>
      </c>
      <c r="AJ250" s="23">
        <v>21205</v>
      </c>
      <c r="AK250" s="20">
        <v>97.9</v>
      </c>
      <c r="AL250" s="23">
        <v>3639</v>
      </c>
      <c r="AM250" s="23">
        <v>24604</v>
      </c>
      <c r="AN250" s="20">
        <v>14.8</v>
      </c>
      <c r="AO250" s="23">
        <v>7274</v>
      </c>
      <c r="AP250" s="23">
        <v>26095</v>
      </c>
      <c r="AQ250" s="20">
        <v>27.9</v>
      </c>
      <c r="AR250" s="23">
        <v>13936</v>
      </c>
      <c r="AS250" s="23">
        <v>17450</v>
      </c>
      <c r="AT250" s="20">
        <v>79.900000000000006</v>
      </c>
      <c r="AU250" s="23">
        <v>2893</v>
      </c>
      <c r="AV250" s="23">
        <v>14890</v>
      </c>
      <c r="AW250" s="20">
        <v>19.399999999999999</v>
      </c>
      <c r="AX250" s="20">
        <v>1228</v>
      </c>
      <c r="AY250" s="23">
        <v>17336</v>
      </c>
      <c r="AZ250" s="20">
        <v>7.1</v>
      </c>
      <c r="BA250" s="20">
        <v>473</v>
      </c>
      <c r="BB250" s="23">
        <v>20806</v>
      </c>
      <c r="BC250" s="20">
        <v>2.2999999999999998</v>
      </c>
      <c r="BE250" s="35"/>
      <c r="BF250" s="1" t="str">
        <f t="shared" si="3152"/>
        <v>明細部</v>
      </c>
      <c r="BG250" s="1" t="str">
        <f t="shared" si="3153"/>
        <v>国</v>
      </c>
      <c r="BH250" s="1">
        <f t="shared" si="3154"/>
        <v>41</v>
      </c>
      <c r="BI250" s="1" t="str">
        <f t="shared" si="3155"/>
        <v>女</v>
      </c>
      <c r="BJ250" s="1">
        <f t="shared" si="3156"/>
        <v>698</v>
      </c>
      <c r="BK250" s="1">
        <f t="shared" si="3157"/>
        <v>24144</v>
      </c>
      <c r="BL250" s="1">
        <f t="shared" si="3158"/>
        <v>2.9</v>
      </c>
      <c r="CG250" s="1">
        <f t="shared" si="3159"/>
        <v>466</v>
      </c>
      <c r="CH250" s="1">
        <f t="shared" si="3160"/>
        <v>30022</v>
      </c>
      <c r="CI250" s="1">
        <f t="shared" si="3161"/>
        <v>1.6</v>
      </c>
      <c r="DD250" s="1">
        <f t="shared" si="3162"/>
        <v>5452</v>
      </c>
      <c r="DE250" s="1">
        <f t="shared" si="3163"/>
        <v>26513</v>
      </c>
      <c r="DF250" s="1">
        <f t="shared" si="3164"/>
        <v>20.6</v>
      </c>
      <c r="EA250" s="1">
        <f t="shared" si="3165"/>
        <v>4098</v>
      </c>
      <c r="EB250" s="1">
        <f t="shared" si="3166"/>
        <v>24768</v>
      </c>
      <c r="EC250" s="1">
        <f t="shared" si="3167"/>
        <v>16.5</v>
      </c>
      <c r="EX250" s="1">
        <f t="shared" si="3168"/>
        <v>5647</v>
      </c>
      <c r="EY250" s="1">
        <f t="shared" si="3169"/>
        <v>27593</v>
      </c>
      <c r="EZ250" s="1">
        <f t="shared" si="3170"/>
        <v>20.5</v>
      </c>
      <c r="FU250" s="1">
        <f t="shared" si="3171"/>
        <v>4766</v>
      </c>
      <c r="FV250" s="1">
        <f t="shared" si="3172"/>
        <v>22553</v>
      </c>
      <c r="FW250" s="1">
        <f t="shared" si="3173"/>
        <v>21.1</v>
      </c>
      <c r="GR250" s="1">
        <f t="shared" si="3174"/>
        <v>7865</v>
      </c>
      <c r="GS250" s="1">
        <f t="shared" si="3175"/>
        <v>27962</v>
      </c>
      <c r="GT250" s="1">
        <f t="shared" si="3176"/>
        <v>28.1</v>
      </c>
      <c r="HO250" s="1">
        <f t="shared" si="3177"/>
        <v>6053</v>
      </c>
      <c r="HP250" s="1">
        <f t="shared" si="3178"/>
        <v>25533</v>
      </c>
      <c r="HQ250" s="1">
        <f t="shared" si="3179"/>
        <v>23.7</v>
      </c>
      <c r="IL250" s="1">
        <f t="shared" si="3180"/>
        <v>12410</v>
      </c>
      <c r="IM250" s="1">
        <f t="shared" si="3181"/>
        <v>25424</v>
      </c>
      <c r="IN250" s="1">
        <f t="shared" si="3182"/>
        <v>48.8</v>
      </c>
      <c r="JI250" s="1">
        <f t="shared" si="3183"/>
        <v>7154</v>
      </c>
      <c r="JJ250" s="1">
        <f t="shared" si="3184"/>
        <v>24460</v>
      </c>
      <c r="JK250" s="1">
        <f t="shared" si="3185"/>
        <v>29.2</v>
      </c>
      <c r="KF250" s="1">
        <f t="shared" si="3186"/>
        <v>20752</v>
      </c>
      <c r="KG250" s="1">
        <f t="shared" si="3187"/>
        <v>21205</v>
      </c>
      <c r="KH250" s="1">
        <f t="shared" si="3188"/>
        <v>97.9</v>
      </c>
      <c r="LC250" s="1">
        <f t="shared" si="3189"/>
        <v>3639</v>
      </c>
      <c r="LD250" s="1">
        <f t="shared" si="3190"/>
        <v>24604</v>
      </c>
      <c r="LE250" s="1">
        <f t="shared" si="3191"/>
        <v>14.8</v>
      </c>
      <c r="LZ250" s="1">
        <f t="shared" si="3192"/>
        <v>7274</v>
      </c>
      <c r="MA250" s="1">
        <f t="shared" si="3193"/>
        <v>26095</v>
      </c>
      <c r="MB250" s="1">
        <f t="shared" si="3194"/>
        <v>27.9</v>
      </c>
      <c r="MW250" s="1">
        <f t="shared" si="3195"/>
        <v>13936</v>
      </c>
      <c r="MX250" s="1">
        <f t="shared" si="3196"/>
        <v>17450</v>
      </c>
      <c r="MY250" s="1">
        <f t="shared" si="3197"/>
        <v>79.900000000000006</v>
      </c>
      <c r="NT250" s="1">
        <f t="shared" si="3198"/>
        <v>2893</v>
      </c>
      <c r="NU250" s="1">
        <f t="shared" si="3199"/>
        <v>14890</v>
      </c>
      <c r="NV250" s="1">
        <f t="shared" si="3200"/>
        <v>19.399999999999999</v>
      </c>
      <c r="OQ250" s="1">
        <f t="shared" si="3201"/>
        <v>1228</v>
      </c>
      <c r="OR250" s="1">
        <f t="shared" si="3202"/>
        <v>17336</v>
      </c>
      <c r="OS250" s="1">
        <f t="shared" si="3203"/>
        <v>7.1</v>
      </c>
      <c r="PN250" s="1">
        <f t="shared" si="3204"/>
        <v>473</v>
      </c>
      <c r="PO250" s="1">
        <f t="shared" si="3205"/>
        <v>20806</v>
      </c>
      <c r="PP250" s="1">
        <f t="shared" si="3206"/>
        <v>2.2999999999999998</v>
      </c>
    </row>
    <row r="251" spans="1:432">
      <c r="A251" s="20" t="s">
        <v>13</v>
      </c>
      <c r="B251" s="20" t="s">
        <v>19</v>
      </c>
      <c r="C251" s="20">
        <v>42</v>
      </c>
      <c r="D251" s="20" t="s">
        <v>16</v>
      </c>
      <c r="E251" s="20">
        <v>982</v>
      </c>
      <c r="F251" s="23">
        <v>28414</v>
      </c>
      <c r="G251" s="20">
        <v>3.5</v>
      </c>
      <c r="H251" s="20">
        <v>429</v>
      </c>
      <c r="I251" s="23">
        <v>18378</v>
      </c>
      <c r="J251" s="20">
        <v>2.2999999999999998</v>
      </c>
      <c r="K251" s="23">
        <v>4666</v>
      </c>
      <c r="L251" s="23">
        <v>21844</v>
      </c>
      <c r="M251" s="20">
        <v>21.4</v>
      </c>
      <c r="N251" s="23">
        <v>2992</v>
      </c>
      <c r="O251" s="23">
        <v>20659</v>
      </c>
      <c r="P251" s="20">
        <v>14.5</v>
      </c>
      <c r="Q251" s="23">
        <v>4907</v>
      </c>
      <c r="R251" s="23">
        <v>18745</v>
      </c>
      <c r="S251" s="20">
        <v>26.2</v>
      </c>
      <c r="T251" s="23">
        <v>4528</v>
      </c>
      <c r="U251" s="23">
        <v>23678</v>
      </c>
      <c r="V251" s="20">
        <v>19.100000000000001</v>
      </c>
      <c r="W251" s="23">
        <v>6713</v>
      </c>
      <c r="X251" s="23">
        <v>22507</v>
      </c>
      <c r="Y251" s="20">
        <v>29.8</v>
      </c>
      <c r="Z251" s="23">
        <v>5624</v>
      </c>
      <c r="AA251" s="23">
        <v>19843</v>
      </c>
      <c r="AB251" s="20">
        <v>28.3</v>
      </c>
      <c r="AC251" s="23">
        <v>12178</v>
      </c>
      <c r="AD251" s="23">
        <v>18092</v>
      </c>
      <c r="AE251" s="20">
        <v>67.3</v>
      </c>
      <c r="AF251" s="23">
        <v>7598</v>
      </c>
      <c r="AG251" s="23">
        <v>18749</v>
      </c>
      <c r="AH251" s="20">
        <v>40.5</v>
      </c>
      <c r="AI251" s="23">
        <v>14847</v>
      </c>
      <c r="AJ251" s="23">
        <v>24390</v>
      </c>
      <c r="AK251" s="20">
        <v>60.9</v>
      </c>
      <c r="AL251" s="23">
        <v>2996</v>
      </c>
      <c r="AM251" s="23">
        <v>19867</v>
      </c>
      <c r="AN251" s="20">
        <v>15.1</v>
      </c>
      <c r="AO251" s="23">
        <v>5451</v>
      </c>
      <c r="AP251" s="23">
        <v>23089</v>
      </c>
      <c r="AQ251" s="20">
        <v>23.6</v>
      </c>
      <c r="AR251" s="23">
        <v>11113</v>
      </c>
      <c r="AS251" s="23">
        <v>14625</v>
      </c>
      <c r="AT251" s="20">
        <v>76</v>
      </c>
      <c r="AU251" s="23">
        <v>3593</v>
      </c>
      <c r="AV251" s="23">
        <v>14543</v>
      </c>
      <c r="AW251" s="20">
        <v>24.7</v>
      </c>
      <c r="AX251" s="20">
        <v>800</v>
      </c>
      <c r="AY251" s="23">
        <v>17058</v>
      </c>
      <c r="AZ251" s="20">
        <v>4.7</v>
      </c>
      <c r="BA251" s="20">
        <v>555</v>
      </c>
      <c r="BB251" s="23">
        <v>15767</v>
      </c>
      <c r="BC251" s="20">
        <v>3.5</v>
      </c>
      <c r="BE251" s="35"/>
      <c r="BF251" s="1" t="str">
        <f t="shared" si="3152"/>
        <v>明細部</v>
      </c>
      <c r="BG251" s="1" t="str">
        <f t="shared" si="3153"/>
        <v>国</v>
      </c>
      <c r="BH251" s="1">
        <f t="shared" si="3154"/>
        <v>42</v>
      </c>
      <c r="BI251" s="1" t="str">
        <f t="shared" si="3155"/>
        <v>女</v>
      </c>
      <c r="BJ251" s="1">
        <f t="shared" si="3156"/>
        <v>982</v>
      </c>
      <c r="BK251" s="1">
        <f t="shared" si="3157"/>
        <v>28414</v>
      </c>
      <c r="BL251" s="1">
        <f t="shared" si="3158"/>
        <v>3.5</v>
      </c>
      <c r="CG251" s="1">
        <f t="shared" si="3159"/>
        <v>429</v>
      </c>
      <c r="CH251" s="1">
        <f t="shared" si="3160"/>
        <v>18378</v>
      </c>
      <c r="CI251" s="1">
        <f t="shared" si="3161"/>
        <v>2.2999999999999998</v>
      </c>
      <c r="DD251" s="1">
        <f t="shared" si="3162"/>
        <v>4666</v>
      </c>
      <c r="DE251" s="1">
        <f t="shared" si="3163"/>
        <v>21844</v>
      </c>
      <c r="DF251" s="1">
        <f t="shared" si="3164"/>
        <v>21.4</v>
      </c>
      <c r="EA251" s="1">
        <f t="shared" si="3165"/>
        <v>2992</v>
      </c>
      <c r="EB251" s="1">
        <f t="shared" si="3166"/>
        <v>20659</v>
      </c>
      <c r="EC251" s="1">
        <f t="shared" si="3167"/>
        <v>14.5</v>
      </c>
      <c r="EX251" s="1">
        <f t="shared" si="3168"/>
        <v>4907</v>
      </c>
      <c r="EY251" s="1">
        <f t="shared" si="3169"/>
        <v>18745</v>
      </c>
      <c r="EZ251" s="1">
        <f t="shared" si="3170"/>
        <v>26.2</v>
      </c>
      <c r="FU251" s="1">
        <f t="shared" si="3171"/>
        <v>4528</v>
      </c>
      <c r="FV251" s="1">
        <f t="shared" si="3172"/>
        <v>23678</v>
      </c>
      <c r="FW251" s="1">
        <f t="shared" si="3173"/>
        <v>19.100000000000001</v>
      </c>
      <c r="GR251" s="1">
        <f t="shared" si="3174"/>
        <v>6713</v>
      </c>
      <c r="GS251" s="1">
        <f t="shared" si="3175"/>
        <v>22507</v>
      </c>
      <c r="GT251" s="1">
        <f t="shared" si="3176"/>
        <v>29.8</v>
      </c>
      <c r="HO251" s="1">
        <f t="shared" si="3177"/>
        <v>5624</v>
      </c>
      <c r="HP251" s="1">
        <f t="shared" si="3178"/>
        <v>19843</v>
      </c>
      <c r="HQ251" s="1">
        <f t="shared" si="3179"/>
        <v>28.3</v>
      </c>
      <c r="IL251" s="1">
        <f t="shared" si="3180"/>
        <v>12178</v>
      </c>
      <c r="IM251" s="1">
        <f t="shared" si="3181"/>
        <v>18092</v>
      </c>
      <c r="IN251" s="1">
        <f t="shared" si="3182"/>
        <v>67.3</v>
      </c>
      <c r="JI251" s="1">
        <f t="shared" si="3183"/>
        <v>7598</v>
      </c>
      <c r="JJ251" s="1">
        <f t="shared" si="3184"/>
        <v>18749</v>
      </c>
      <c r="JK251" s="1">
        <f t="shared" si="3185"/>
        <v>40.5</v>
      </c>
      <c r="KF251" s="1">
        <f t="shared" si="3186"/>
        <v>14847</v>
      </c>
      <c r="KG251" s="1">
        <f t="shared" si="3187"/>
        <v>24390</v>
      </c>
      <c r="KH251" s="1">
        <f t="shared" si="3188"/>
        <v>60.9</v>
      </c>
      <c r="LC251" s="1">
        <f t="shared" si="3189"/>
        <v>2996</v>
      </c>
      <c r="LD251" s="1">
        <f t="shared" si="3190"/>
        <v>19867</v>
      </c>
      <c r="LE251" s="1">
        <f t="shared" si="3191"/>
        <v>15.1</v>
      </c>
      <c r="LZ251" s="1">
        <f t="shared" si="3192"/>
        <v>5451</v>
      </c>
      <c r="MA251" s="1">
        <f t="shared" si="3193"/>
        <v>23089</v>
      </c>
      <c r="MB251" s="1">
        <f t="shared" si="3194"/>
        <v>23.6</v>
      </c>
      <c r="MW251" s="1">
        <f t="shared" si="3195"/>
        <v>11113</v>
      </c>
      <c r="MX251" s="1">
        <f t="shared" si="3196"/>
        <v>14625</v>
      </c>
      <c r="MY251" s="1">
        <f t="shared" si="3197"/>
        <v>76</v>
      </c>
      <c r="NT251" s="1">
        <f t="shared" si="3198"/>
        <v>3593</v>
      </c>
      <c r="NU251" s="1">
        <f t="shared" si="3199"/>
        <v>14543</v>
      </c>
      <c r="NV251" s="1">
        <f t="shared" si="3200"/>
        <v>24.7</v>
      </c>
      <c r="OQ251" s="1">
        <f t="shared" si="3201"/>
        <v>800</v>
      </c>
      <c r="OR251" s="1">
        <f t="shared" si="3202"/>
        <v>17058</v>
      </c>
      <c r="OS251" s="1">
        <f t="shared" si="3203"/>
        <v>4.7</v>
      </c>
      <c r="PN251" s="1">
        <f t="shared" si="3204"/>
        <v>555</v>
      </c>
      <c r="PO251" s="1">
        <f t="shared" si="3205"/>
        <v>15767</v>
      </c>
      <c r="PP251" s="1">
        <f t="shared" si="3206"/>
        <v>3.5</v>
      </c>
    </row>
    <row r="252" spans="1:432">
      <c r="A252" s="20" t="s">
        <v>13</v>
      </c>
      <c r="B252" s="20" t="s">
        <v>19</v>
      </c>
      <c r="C252" s="20">
        <v>43</v>
      </c>
      <c r="D252" s="20" t="s">
        <v>16</v>
      </c>
      <c r="E252" s="20">
        <v>1173</v>
      </c>
      <c r="F252" s="23">
        <v>29270</v>
      </c>
      <c r="G252" s="20">
        <v>4</v>
      </c>
      <c r="H252" s="20">
        <v>346</v>
      </c>
      <c r="I252" s="23">
        <v>19182</v>
      </c>
      <c r="J252" s="20">
        <v>1.8</v>
      </c>
      <c r="K252" s="23">
        <v>4100</v>
      </c>
      <c r="L252" s="23">
        <v>22416</v>
      </c>
      <c r="M252" s="20">
        <v>18.3</v>
      </c>
      <c r="N252" s="23">
        <v>3135</v>
      </c>
      <c r="O252" s="23">
        <v>22446</v>
      </c>
      <c r="P252" s="20">
        <v>14</v>
      </c>
      <c r="Q252" s="23">
        <v>4258</v>
      </c>
      <c r="R252" s="23">
        <v>23252</v>
      </c>
      <c r="S252" s="20">
        <v>18.3</v>
      </c>
      <c r="T252" s="23">
        <v>4452</v>
      </c>
      <c r="U252" s="23">
        <v>19104</v>
      </c>
      <c r="V252" s="20">
        <v>23.3</v>
      </c>
      <c r="W252" s="23">
        <v>5501</v>
      </c>
      <c r="X252" s="23">
        <v>22413</v>
      </c>
      <c r="Y252" s="20">
        <v>24.5</v>
      </c>
      <c r="Z252" s="23">
        <v>5900</v>
      </c>
      <c r="AA252" s="23">
        <v>26989</v>
      </c>
      <c r="AB252" s="20">
        <v>21.9</v>
      </c>
      <c r="AC252" s="23">
        <v>13256</v>
      </c>
      <c r="AD252" s="23">
        <v>21680</v>
      </c>
      <c r="AE252" s="20">
        <v>61.1</v>
      </c>
      <c r="AF252" s="23">
        <v>7770</v>
      </c>
      <c r="AG252" s="23">
        <v>23244</v>
      </c>
      <c r="AH252" s="20">
        <v>33.4</v>
      </c>
      <c r="AI252" s="23">
        <v>15091</v>
      </c>
      <c r="AJ252" s="23">
        <v>25135</v>
      </c>
      <c r="AK252" s="20">
        <v>60</v>
      </c>
      <c r="AL252" s="23">
        <v>3318</v>
      </c>
      <c r="AM252" s="23">
        <v>23378</v>
      </c>
      <c r="AN252" s="20">
        <v>14.2</v>
      </c>
      <c r="AO252" s="23">
        <v>7389</v>
      </c>
      <c r="AP252" s="23">
        <v>23696</v>
      </c>
      <c r="AQ252" s="20">
        <v>31.2</v>
      </c>
      <c r="AR252" s="23">
        <v>9271</v>
      </c>
      <c r="AS252" s="23">
        <v>13216</v>
      </c>
      <c r="AT252" s="20">
        <v>70.099999999999994</v>
      </c>
      <c r="AU252" s="23">
        <v>2470</v>
      </c>
      <c r="AV252" s="23">
        <v>12870</v>
      </c>
      <c r="AW252" s="20">
        <v>19.2</v>
      </c>
      <c r="AX252" s="20">
        <v>907</v>
      </c>
      <c r="AY252" s="23">
        <v>15806</v>
      </c>
      <c r="AZ252" s="20">
        <v>5.7</v>
      </c>
      <c r="BA252" s="20">
        <v>453</v>
      </c>
      <c r="BB252" s="23">
        <v>16046</v>
      </c>
      <c r="BC252" s="20">
        <v>2.8</v>
      </c>
      <c r="BE252" s="35"/>
      <c r="BF252" s="1" t="str">
        <f t="shared" si="3152"/>
        <v>明細部</v>
      </c>
      <c r="BG252" s="1" t="str">
        <f t="shared" si="3153"/>
        <v>国</v>
      </c>
      <c r="BH252" s="1">
        <f t="shared" si="3154"/>
        <v>43</v>
      </c>
      <c r="BI252" s="1" t="str">
        <f t="shared" si="3155"/>
        <v>女</v>
      </c>
      <c r="BJ252" s="1">
        <f t="shared" si="3156"/>
        <v>1173</v>
      </c>
      <c r="BK252" s="1">
        <f t="shared" si="3157"/>
        <v>29270</v>
      </c>
      <c r="BL252" s="1">
        <f t="shared" si="3158"/>
        <v>4</v>
      </c>
      <c r="CG252" s="1">
        <f t="shared" si="3159"/>
        <v>346</v>
      </c>
      <c r="CH252" s="1">
        <f t="shared" si="3160"/>
        <v>19182</v>
      </c>
      <c r="CI252" s="1">
        <f t="shared" si="3161"/>
        <v>1.8</v>
      </c>
      <c r="DD252" s="1">
        <f t="shared" si="3162"/>
        <v>4100</v>
      </c>
      <c r="DE252" s="1">
        <f t="shared" si="3163"/>
        <v>22416</v>
      </c>
      <c r="DF252" s="1">
        <f t="shared" si="3164"/>
        <v>18.3</v>
      </c>
      <c r="EA252" s="1">
        <f t="shared" si="3165"/>
        <v>3135</v>
      </c>
      <c r="EB252" s="1">
        <f t="shared" si="3166"/>
        <v>22446</v>
      </c>
      <c r="EC252" s="1">
        <f t="shared" si="3167"/>
        <v>14</v>
      </c>
      <c r="EX252" s="1">
        <f t="shared" si="3168"/>
        <v>4258</v>
      </c>
      <c r="EY252" s="1">
        <f t="shared" si="3169"/>
        <v>23252</v>
      </c>
      <c r="EZ252" s="1">
        <f t="shared" si="3170"/>
        <v>18.3</v>
      </c>
      <c r="FU252" s="1">
        <f t="shared" si="3171"/>
        <v>4452</v>
      </c>
      <c r="FV252" s="1">
        <f t="shared" si="3172"/>
        <v>19104</v>
      </c>
      <c r="FW252" s="1">
        <f t="shared" si="3173"/>
        <v>23.3</v>
      </c>
      <c r="GR252" s="1">
        <f t="shared" si="3174"/>
        <v>5501</v>
      </c>
      <c r="GS252" s="1">
        <f t="shared" si="3175"/>
        <v>22413</v>
      </c>
      <c r="GT252" s="1">
        <f t="shared" si="3176"/>
        <v>24.5</v>
      </c>
      <c r="HO252" s="1">
        <f t="shared" si="3177"/>
        <v>5900</v>
      </c>
      <c r="HP252" s="1">
        <f t="shared" si="3178"/>
        <v>26989</v>
      </c>
      <c r="HQ252" s="1">
        <f t="shared" si="3179"/>
        <v>21.9</v>
      </c>
      <c r="IL252" s="1">
        <f t="shared" si="3180"/>
        <v>13256</v>
      </c>
      <c r="IM252" s="1">
        <f t="shared" si="3181"/>
        <v>21680</v>
      </c>
      <c r="IN252" s="1">
        <f t="shared" si="3182"/>
        <v>61.1</v>
      </c>
      <c r="JI252" s="1">
        <f t="shared" si="3183"/>
        <v>7770</v>
      </c>
      <c r="JJ252" s="1">
        <f t="shared" si="3184"/>
        <v>23244</v>
      </c>
      <c r="JK252" s="1">
        <f t="shared" si="3185"/>
        <v>33.4</v>
      </c>
      <c r="KF252" s="1">
        <f t="shared" si="3186"/>
        <v>15091</v>
      </c>
      <c r="KG252" s="1">
        <f t="shared" si="3187"/>
        <v>25135</v>
      </c>
      <c r="KH252" s="1">
        <f t="shared" si="3188"/>
        <v>60</v>
      </c>
      <c r="LC252" s="1">
        <f t="shared" si="3189"/>
        <v>3318</v>
      </c>
      <c r="LD252" s="1">
        <f t="shared" si="3190"/>
        <v>23378</v>
      </c>
      <c r="LE252" s="1">
        <f t="shared" si="3191"/>
        <v>14.2</v>
      </c>
      <c r="LZ252" s="1">
        <f t="shared" si="3192"/>
        <v>7389</v>
      </c>
      <c r="MA252" s="1">
        <f t="shared" si="3193"/>
        <v>23696</v>
      </c>
      <c r="MB252" s="1">
        <f t="shared" si="3194"/>
        <v>31.2</v>
      </c>
      <c r="MW252" s="1">
        <f t="shared" si="3195"/>
        <v>9271</v>
      </c>
      <c r="MX252" s="1">
        <f t="shared" si="3196"/>
        <v>13216</v>
      </c>
      <c r="MY252" s="1">
        <f t="shared" si="3197"/>
        <v>70.099999999999994</v>
      </c>
      <c r="NT252" s="1">
        <f t="shared" si="3198"/>
        <v>2470</v>
      </c>
      <c r="NU252" s="1">
        <f t="shared" si="3199"/>
        <v>12870</v>
      </c>
      <c r="NV252" s="1">
        <f t="shared" si="3200"/>
        <v>19.2</v>
      </c>
      <c r="OQ252" s="1">
        <f t="shared" si="3201"/>
        <v>907</v>
      </c>
      <c r="OR252" s="1">
        <f t="shared" si="3202"/>
        <v>15806</v>
      </c>
      <c r="OS252" s="1">
        <f t="shared" si="3203"/>
        <v>5.7</v>
      </c>
      <c r="PN252" s="1">
        <f t="shared" si="3204"/>
        <v>453</v>
      </c>
      <c r="PO252" s="1">
        <f t="shared" si="3205"/>
        <v>16046</v>
      </c>
      <c r="PP252" s="1">
        <f t="shared" si="3206"/>
        <v>2.8</v>
      </c>
    </row>
    <row r="253" spans="1:432">
      <c r="A253" s="20" t="s">
        <v>13</v>
      </c>
      <c r="B253" s="20" t="s">
        <v>19</v>
      </c>
      <c r="C253" s="20">
        <v>44</v>
      </c>
      <c r="D253" s="20" t="s">
        <v>16</v>
      </c>
      <c r="E253" s="23">
        <v>1523</v>
      </c>
      <c r="F253" s="23">
        <v>21798</v>
      </c>
      <c r="G253" s="20">
        <v>7</v>
      </c>
      <c r="H253" s="20">
        <v>397</v>
      </c>
      <c r="I253" s="23">
        <v>25633</v>
      </c>
      <c r="J253" s="20">
        <v>1.5</v>
      </c>
      <c r="K253" s="23">
        <v>3268</v>
      </c>
      <c r="L253" s="23">
        <v>22070</v>
      </c>
      <c r="M253" s="20">
        <v>14.8</v>
      </c>
      <c r="N253" s="23">
        <v>3951</v>
      </c>
      <c r="O253" s="23">
        <v>25888</v>
      </c>
      <c r="P253" s="20">
        <v>15.3</v>
      </c>
      <c r="Q253" s="23">
        <v>4393</v>
      </c>
      <c r="R253" s="23">
        <v>22545</v>
      </c>
      <c r="S253" s="20">
        <v>19.5</v>
      </c>
      <c r="T253" s="23">
        <v>3400</v>
      </c>
      <c r="U253" s="23">
        <v>24630</v>
      </c>
      <c r="V253" s="20">
        <v>13.8</v>
      </c>
      <c r="W253" s="23">
        <v>7275</v>
      </c>
      <c r="X253" s="23">
        <v>18679</v>
      </c>
      <c r="Y253" s="20">
        <v>38.9</v>
      </c>
      <c r="Z253" s="23">
        <v>6183</v>
      </c>
      <c r="AA253" s="23">
        <v>28206</v>
      </c>
      <c r="AB253" s="20">
        <v>21.9</v>
      </c>
      <c r="AC253" s="23">
        <v>10798</v>
      </c>
      <c r="AD253" s="23">
        <v>22450</v>
      </c>
      <c r="AE253" s="20">
        <v>48.1</v>
      </c>
      <c r="AF253" s="23">
        <v>8374</v>
      </c>
      <c r="AG253" s="23">
        <v>25767</v>
      </c>
      <c r="AH253" s="20">
        <v>32.5</v>
      </c>
      <c r="AI253" s="23">
        <v>20802</v>
      </c>
      <c r="AJ253" s="23">
        <v>21755</v>
      </c>
      <c r="AK253" s="20">
        <v>95.6</v>
      </c>
      <c r="AL253" s="23">
        <v>3941</v>
      </c>
      <c r="AM253" s="23">
        <v>23868</v>
      </c>
      <c r="AN253" s="20">
        <v>16.5</v>
      </c>
      <c r="AO253" s="23">
        <v>6025</v>
      </c>
      <c r="AP253" s="23">
        <v>25435</v>
      </c>
      <c r="AQ253" s="20">
        <v>23.7</v>
      </c>
      <c r="AR253" s="23">
        <v>10337</v>
      </c>
      <c r="AS253" s="23">
        <v>16685</v>
      </c>
      <c r="AT253" s="20">
        <v>62</v>
      </c>
      <c r="AU253" s="23">
        <v>3360</v>
      </c>
      <c r="AV253" s="23">
        <v>14694</v>
      </c>
      <c r="AW253" s="20">
        <v>22.9</v>
      </c>
      <c r="AX253" s="20">
        <v>983</v>
      </c>
      <c r="AY253" s="23">
        <v>14908</v>
      </c>
      <c r="AZ253" s="20">
        <v>6.6</v>
      </c>
      <c r="BA253" s="20">
        <v>332</v>
      </c>
      <c r="BB253" s="23">
        <v>14373</v>
      </c>
      <c r="BC253" s="20">
        <v>2.2999999999999998</v>
      </c>
      <c r="BE253" s="35"/>
      <c r="BF253" s="1" t="str">
        <f t="shared" si="3152"/>
        <v>明細部</v>
      </c>
      <c r="BG253" s="1" t="str">
        <f t="shared" si="3153"/>
        <v>国</v>
      </c>
      <c r="BH253" s="1">
        <f t="shared" si="3154"/>
        <v>44</v>
      </c>
      <c r="BI253" s="1" t="str">
        <f t="shared" si="3155"/>
        <v>女</v>
      </c>
      <c r="BJ253" s="1">
        <f t="shared" si="3156"/>
        <v>1523</v>
      </c>
      <c r="BK253" s="1">
        <f t="shared" si="3157"/>
        <v>21798</v>
      </c>
      <c r="BL253" s="1">
        <f t="shared" si="3158"/>
        <v>7</v>
      </c>
      <c r="CG253" s="1">
        <f t="shared" si="3159"/>
        <v>397</v>
      </c>
      <c r="CH253" s="1">
        <f t="shared" si="3160"/>
        <v>25633</v>
      </c>
      <c r="CI253" s="1">
        <f t="shared" si="3161"/>
        <v>1.5</v>
      </c>
      <c r="DD253" s="1">
        <f t="shared" si="3162"/>
        <v>3268</v>
      </c>
      <c r="DE253" s="1">
        <f t="shared" si="3163"/>
        <v>22070</v>
      </c>
      <c r="DF253" s="1">
        <f t="shared" si="3164"/>
        <v>14.8</v>
      </c>
      <c r="EA253" s="1">
        <f t="shared" si="3165"/>
        <v>3951</v>
      </c>
      <c r="EB253" s="1">
        <f t="shared" si="3166"/>
        <v>25888</v>
      </c>
      <c r="EC253" s="1">
        <f t="shared" si="3167"/>
        <v>15.3</v>
      </c>
      <c r="EX253" s="1">
        <f t="shared" si="3168"/>
        <v>4393</v>
      </c>
      <c r="EY253" s="1">
        <f t="shared" si="3169"/>
        <v>22545</v>
      </c>
      <c r="EZ253" s="1">
        <f t="shared" si="3170"/>
        <v>19.5</v>
      </c>
      <c r="FU253" s="1">
        <f t="shared" si="3171"/>
        <v>3400</v>
      </c>
      <c r="FV253" s="1">
        <f t="shared" si="3172"/>
        <v>24630</v>
      </c>
      <c r="FW253" s="1">
        <f t="shared" si="3173"/>
        <v>13.8</v>
      </c>
      <c r="GR253" s="1">
        <f t="shared" si="3174"/>
        <v>7275</v>
      </c>
      <c r="GS253" s="1">
        <f t="shared" si="3175"/>
        <v>18679</v>
      </c>
      <c r="GT253" s="1">
        <f t="shared" si="3176"/>
        <v>38.9</v>
      </c>
      <c r="HO253" s="1">
        <f t="shared" si="3177"/>
        <v>6183</v>
      </c>
      <c r="HP253" s="1">
        <f t="shared" si="3178"/>
        <v>28206</v>
      </c>
      <c r="HQ253" s="1">
        <f t="shared" si="3179"/>
        <v>21.9</v>
      </c>
      <c r="IL253" s="1">
        <f t="shared" si="3180"/>
        <v>10798</v>
      </c>
      <c r="IM253" s="1">
        <f t="shared" si="3181"/>
        <v>22450</v>
      </c>
      <c r="IN253" s="1">
        <f t="shared" si="3182"/>
        <v>48.1</v>
      </c>
      <c r="JI253" s="1">
        <f t="shared" si="3183"/>
        <v>8374</v>
      </c>
      <c r="JJ253" s="1">
        <f t="shared" si="3184"/>
        <v>25767</v>
      </c>
      <c r="JK253" s="1">
        <f t="shared" si="3185"/>
        <v>32.5</v>
      </c>
      <c r="KF253" s="1">
        <f t="shared" si="3186"/>
        <v>20802</v>
      </c>
      <c r="KG253" s="1">
        <f t="shared" si="3187"/>
        <v>21755</v>
      </c>
      <c r="KH253" s="1">
        <f t="shared" si="3188"/>
        <v>95.6</v>
      </c>
      <c r="LC253" s="1">
        <f t="shared" si="3189"/>
        <v>3941</v>
      </c>
      <c r="LD253" s="1">
        <f t="shared" si="3190"/>
        <v>23868</v>
      </c>
      <c r="LE253" s="1">
        <f t="shared" si="3191"/>
        <v>16.5</v>
      </c>
      <c r="LZ253" s="1">
        <f t="shared" si="3192"/>
        <v>6025</v>
      </c>
      <c r="MA253" s="1">
        <f t="shared" si="3193"/>
        <v>25435</v>
      </c>
      <c r="MB253" s="1">
        <f t="shared" si="3194"/>
        <v>23.7</v>
      </c>
      <c r="MW253" s="1">
        <f t="shared" si="3195"/>
        <v>10337</v>
      </c>
      <c r="MX253" s="1">
        <f t="shared" si="3196"/>
        <v>16685</v>
      </c>
      <c r="MY253" s="1">
        <f t="shared" si="3197"/>
        <v>62</v>
      </c>
      <c r="NT253" s="1">
        <f t="shared" si="3198"/>
        <v>3360</v>
      </c>
      <c r="NU253" s="1">
        <f t="shared" si="3199"/>
        <v>14694</v>
      </c>
      <c r="NV253" s="1">
        <f t="shared" si="3200"/>
        <v>22.9</v>
      </c>
      <c r="OQ253" s="1">
        <f t="shared" si="3201"/>
        <v>983</v>
      </c>
      <c r="OR253" s="1">
        <f t="shared" si="3202"/>
        <v>14908</v>
      </c>
      <c r="OS253" s="1">
        <f t="shared" si="3203"/>
        <v>6.6</v>
      </c>
      <c r="PN253" s="1">
        <f t="shared" si="3204"/>
        <v>332</v>
      </c>
      <c r="PO253" s="1">
        <f t="shared" si="3205"/>
        <v>14373</v>
      </c>
      <c r="PP253" s="1">
        <f t="shared" si="3206"/>
        <v>2.2999999999999998</v>
      </c>
    </row>
    <row r="254" spans="1:432">
      <c r="A254" s="20" t="s">
        <v>13</v>
      </c>
      <c r="B254" s="20" t="s">
        <v>19</v>
      </c>
      <c r="C254" s="20">
        <v>45</v>
      </c>
      <c r="D254" s="20" t="s">
        <v>16</v>
      </c>
      <c r="E254" s="23">
        <v>1790</v>
      </c>
      <c r="F254" s="23">
        <v>24430</v>
      </c>
      <c r="G254" s="20">
        <v>7.3</v>
      </c>
      <c r="H254" s="20">
        <v>488</v>
      </c>
      <c r="I254" s="23">
        <v>22237</v>
      </c>
      <c r="J254" s="20">
        <v>2.2000000000000002</v>
      </c>
      <c r="K254" s="23">
        <v>4112</v>
      </c>
      <c r="L254" s="23">
        <v>29390</v>
      </c>
      <c r="M254" s="20">
        <v>14</v>
      </c>
      <c r="N254" s="23">
        <v>4068</v>
      </c>
      <c r="O254" s="23">
        <v>21443</v>
      </c>
      <c r="P254" s="20">
        <v>19</v>
      </c>
      <c r="Q254" s="23">
        <v>4955</v>
      </c>
      <c r="R254" s="23">
        <v>21230</v>
      </c>
      <c r="S254" s="20">
        <v>23.3</v>
      </c>
      <c r="T254" s="23">
        <v>3602</v>
      </c>
      <c r="U254" s="23">
        <v>21042</v>
      </c>
      <c r="V254" s="20">
        <v>17.100000000000001</v>
      </c>
      <c r="W254" s="23">
        <v>6464</v>
      </c>
      <c r="X254" s="23">
        <v>18839</v>
      </c>
      <c r="Y254" s="20">
        <v>34.299999999999997</v>
      </c>
      <c r="Z254" s="23">
        <v>6543</v>
      </c>
      <c r="AA254" s="23">
        <v>28130</v>
      </c>
      <c r="AB254" s="20">
        <v>23.3</v>
      </c>
      <c r="AC254" s="23">
        <v>15599</v>
      </c>
      <c r="AD254" s="23">
        <v>27144</v>
      </c>
      <c r="AE254" s="20">
        <v>57.5</v>
      </c>
      <c r="AF254" s="23">
        <v>7681</v>
      </c>
      <c r="AG254" s="23">
        <v>26700</v>
      </c>
      <c r="AH254" s="20">
        <v>28.8</v>
      </c>
      <c r="AI254" s="23">
        <v>15304</v>
      </c>
      <c r="AJ254" s="23">
        <v>21793</v>
      </c>
      <c r="AK254" s="20">
        <v>70.2</v>
      </c>
      <c r="AL254" s="23">
        <v>3721</v>
      </c>
      <c r="AM254" s="23">
        <v>24705</v>
      </c>
      <c r="AN254" s="20">
        <v>15.1</v>
      </c>
      <c r="AO254" s="23">
        <v>7979</v>
      </c>
      <c r="AP254" s="23">
        <v>21954</v>
      </c>
      <c r="AQ254" s="20">
        <v>36.299999999999997</v>
      </c>
      <c r="AR254" s="23">
        <v>9430</v>
      </c>
      <c r="AS254" s="23">
        <v>13850</v>
      </c>
      <c r="AT254" s="20">
        <v>68.099999999999994</v>
      </c>
      <c r="AU254" s="23">
        <v>3482</v>
      </c>
      <c r="AV254" s="23">
        <v>14141</v>
      </c>
      <c r="AW254" s="20">
        <v>24.6</v>
      </c>
      <c r="AX254" s="20">
        <v>889</v>
      </c>
      <c r="AY254" s="23">
        <v>16106</v>
      </c>
      <c r="AZ254" s="20">
        <v>5.5</v>
      </c>
      <c r="BA254" s="20">
        <v>417</v>
      </c>
      <c r="BB254" s="23">
        <v>18550</v>
      </c>
      <c r="BC254" s="20">
        <v>2.2000000000000002</v>
      </c>
      <c r="BE254" s="35"/>
      <c r="BF254" s="1" t="str">
        <f t="shared" si="3152"/>
        <v>明細部</v>
      </c>
      <c r="BG254" s="1" t="str">
        <f t="shared" si="3153"/>
        <v>国</v>
      </c>
      <c r="BH254" s="1">
        <f t="shared" si="3154"/>
        <v>45</v>
      </c>
      <c r="BI254" s="1" t="str">
        <f t="shared" si="3155"/>
        <v>女</v>
      </c>
      <c r="BJ254" s="1">
        <f t="shared" si="3156"/>
        <v>1790</v>
      </c>
      <c r="BK254" s="1">
        <f t="shared" si="3157"/>
        <v>24430</v>
      </c>
      <c r="BL254" s="1">
        <f t="shared" si="3158"/>
        <v>7.3</v>
      </c>
      <c r="CG254" s="1">
        <f t="shared" si="3159"/>
        <v>488</v>
      </c>
      <c r="CH254" s="1">
        <f t="shared" si="3160"/>
        <v>22237</v>
      </c>
      <c r="CI254" s="1">
        <f t="shared" si="3161"/>
        <v>2.2000000000000002</v>
      </c>
      <c r="DD254" s="1">
        <f t="shared" si="3162"/>
        <v>4112</v>
      </c>
      <c r="DE254" s="1">
        <f t="shared" si="3163"/>
        <v>29390</v>
      </c>
      <c r="DF254" s="1">
        <f t="shared" si="3164"/>
        <v>14</v>
      </c>
      <c r="EA254" s="1">
        <f t="shared" si="3165"/>
        <v>4068</v>
      </c>
      <c r="EB254" s="1">
        <f t="shared" si="3166"/>
        <v>21443</v>
      </c>
      <c r="EC254" s="1">
        <f t="shared" si="3167"/>
        <v>19</v>
      </c>
      <c r="EX254" s="1">
        <f t="shared" si="3168"/>
        <v>4955</v>
      </c>
      <c r="EY254" s="1">
        <f t="shared" si="3169"/>
        <v>21230</v>
      </c>
      <c r="EZ254" s="1">
        <f t="shared" si="3170"/>
        <v>23.3</v>
      </c>
      <c r="FU254" s="1">
        <f t="shared" si="3171"/>
        <v>3602</v>
      </c>
      <c r="FV254" s="1">
        <f t="shared" si="3172"/>
        <v>21042</v>
      </c>
      <c r="FW254" s="1">
        <f t="shared" si="3173"/>
        <v>17.100000000000001</v>
      </c>
      <c r="GR254" s="1">
        <f t="shared" si="3174"/>
        <v>6464</v>
      </c>
      <c r="GS254" s="1">
        <f t="shared" si="3175"/>
        <v>18839</v>
      </c>
      <c r="GT254" s="1">
        <f t="shared" si="3176"/>
        <v>34.299999999999997</v>
      </c>
      <c r="HO254" s="1">
        <f t="shared" si="3177"/>
        <v>6543</v>
      </c>
      <c r="HP254" s="1">
        <f t="shared" si="3178"/>
        <v>28130</v>
      </c>
      <c r="HQ254" s="1">
        <f t="shared" si="3179"/>
        <v>23.3</v>
      </c>
      <c r="IL254" s="1">
        <f t="shared" si="3180"/>
        <v>15599</v>
      </c>
      <c r="IM254" s="1">
        <f t="shared" si="3181"/>
        <v>27144</v>
      </c>
      <c r="IN254" s="1">
        <f t="shared" si="3182"/>
        <v>57.5</v>
      </c>
      <c r="JI254" s="1">
        <f t="shared" si="3183"/>
        <v>7681</v>
      </c>
      <c r="JJ254" s="1">
        <f t="shared" si="3184"/>
        <v>26700</v>
      </c>
      <c r="JK254" s="1">
        <f t="shared" si="3185"/>
        <v>28.8</v>
      </c>
      <c r="KF254" s="1">
        <f t="shared" si="3186"/>
        <v>15304</v>
      </c>
      <c r="KG254" s="1">
        <f t="shared" si="3187"/>
        <v>21793</v>
      </c>
      <c r="KH254" s="1">
        <f t="shared" si="3188"/>
        <v>70.2</v>
      </c>
      <c r="LC254" s="1">
        <f t="shared" si="3189"/>
        <v>3721</v>
      </c>
      <c r="LD254" s="1">
        <f t="shared" si="3190"/>
        <v>24705</v>
      </c>
      <c r="LE254" s="1">
        <f t="shared" si="3191"/>
        <v>15.1</v>
      </c>
      <c r="LZ254" s="1">
        <f t="shared" si="3192"/>
        <v>7979</v>
      </c>
      <c r="MA254" s="1">
        <f t="shared" si="3193"/>
        <v>21954</v>
      </c>
      <c r="MB254" s="1">
        <f t="shared" si="3194"/>
        <v>36.299999999999997</v>
      </c>
      <c r="MW254" s="1">
        <f t="shared" si="3195"/>
        <v>9430</v>
      </c>
      <c r="MX254" s="1">
        <f t="shared" si="3196"/>
        <v>13850</v>
      </c>
      <c r="MY254" s="1">
        <f t="shared" si="3197"/>
        <v>68.099999999999994</v>
      </c>
      <c r="NT254" s="1">
        <f t="shared" si="3198"/>
        <v>3482</v>
      </c>
      <c r="NU254" s="1">
        <f t="shared" si="3199"/>
        <v>14141</v>
      </c>
      <c r="NV254" s="1">
        <f t="shared" si="3200"/>
        <v>24.6</v>
      </c>
      <c r="OQ254" s="1">
        <f t="shared" si="3201"/>
        <v>889</v>
      </c>
      <c r="OR254" s="1">
        <f t="shared" si="3202"/>
        <v>16106</v>
      </c>
      <c r="OS254" s="1">
        <f t="shared" si="3203"/>
        <v>5.5</v>
      </c>
      <c r="PN254" s="1">
        <f t="shared" si="3204"/>
        <v>417</v>
      </c>
      <c r="PO254" s="1">
        <f t="shared" si="3205"/>
        <v>18550</v>
      </c>
      <c r="PP254" s="1">
        <f t="shared" si="3206"/>
        <v>2.2000000000000002</v>
      </c>
    </row>
    <row r="255" spans="1:432">
      <c r="A255" s="20" t="s">
        <v>13</v>
      </c>
      <c r="B255" s="20" t="s">
        <v>19</v>
      </c>
      <c r="C255" s="20">
        <v>46</v>
      </c>
      <c r="D255" s="20" t="s">
        <v>16</v>
      </c>
      <c r="E255" s="23">
        <v>1426</v>
      </c>
      <c r="F255" s="23">
        <v>21849</v>
      </c>
      <c r="G255" s="20">
        <v>6.5</v>
      </c>
      <c r="H255" s="20">
        <v>353</v>
      </c>
      <c r="I255" s="23">
        <v>20032</v>
      </c>
      <c r="J255" s="20">
        <v>1.8</v>
      </c>
      <c r="K255" s="23">
        <v>3341</v>
      </c>
      <c r="L255" s="23">
        <v>22392</v>
      </c>
      <c r="M255" s="20">
        <v>14.9</v>
      </c>
      <c r="N255" s="23">
        <v>3232</v>
      </c>
      <c r="O255" s="23">
        <v>24018</v>
      </c>
      <c r="P255" s="20">
        <v>13.5</v>
      </c>
      <c r="Q255" s="23">
        <v>3745</v>
      </c>
      <c r="R255" s="23">
        <v>21294</v>
      </c>
      <c r="S255" s="20">
        <v>17.600000000000001</v>
      </c>
      <c r="T255" s="23">
        <v>3164</v>
      </c>
      <c r="U255" s="23">
        <v>20578</v>
      </c>
      <c r="V255" s="20">
        <v>15.4</v>
      </c>
      <c r="W255" s="23">
        <v>5931</v>
      </c>
      <c r="X255" s="23">
        <v>18733</v>
      </c>
      <c r="Y255" s="20">
        <v>31.7</v>
      </c>
      <c r="Z255" s="23">
        <v>4355</v>
      </c>
      <c r="AA255" s="23">
        <v>18706</v>
      </c>
      <c r="AB255" s="20">
        <v>23.3</v>
      </c>
      <c r="AC255" s="23">
        <v>13073</v>
      </c>
      <c r="AD255" s="23">
        <v>18594</v>
      </c>
      <c r="AE255" s="20">
        <v>70.3</v>
      </c>
      <c r="AF255" s="23">
        <v>7145</v>
      </c>
      <c r="AG255" s="23">
        <v>21326</v>
      </c>
      <c r="AH255" s="20">
        <v>33.5</v>
      </c>
      <c r="AI255" s="23">
        <v>13561</v>
      </c>
      <c r="AJ255" s="23">
        <v>16312</v>
      </c>
      <c r="AK255" s="20">
        <v>83.1</v>
      </c>
      <c r="AL255" s="23">
        <v>3213</v>
      </c>
      <c r="AM255" s="23">
        <v>22717</v>
      </c>
      <c r="AN255" s="20">
        <v>14.1</v>
      </c>
      <c r="AO255" s="23">
        <v>5132</v>
      </c>
      <c r="AP255" s="23">
        <v>18404</v>
      </c>
      <c r="AQ255" s="20">
        <v>27.9</v>
      </c>
      <c r="AR255" s="23">
        <v>8317</v>
      </c>
      <c r="AS255" s="23">
        <v>17092</v>
      </c>
      <c r="AT255" s="20">
        <v>48.7</v>
      </c>
      <c r="AU255" s="23">
        <v>2718</v>
      </c>
      <c r="AV255" s="23">
        <v>16942</v>
      </c>
      <c r="AW255" s="20">
        <v>16</v>
      </c>
      <c r="AX255" s="20">
        <v>818</v>
      </c>
      <c r="AY255" s="23">
        <v>15662</v>
      </c>
      <c r="AZ255" s="20">
        <v>5.2</v>
      </c>
      <c r="BA255" s="20">
        <v>374</v>
      </c>
      <c r="BB255" s="23">
        <v>12081</v>
      </c>
      <c r="BC255" s="20">
        <v>3.1</v>
      </c>
      <c r="BE255" s="35"/>
      <c r="BF255" s="1" t="str">
        <f t="shared" si="3152"/>
        <v>明細部</v>
      </c>
      <c r="BG255" s="1" t="str">
        <f t="shared" si="3153"/>
        <v>国</v>
      </c>
      <c r="BH255" s="1">
        <f t="shared" si="3154"/>
        <v>46</v>
      </c>
      <c r="BI255" s="1" t="str">
        <f t="shared" si="3155"/>
        <v>女</v>
      </c>
      <c r="BJ255" s="1">
        <f t="shared" si="3156"/>
        <v>1426</v>
      </c>
      <c r="BK255" s="1">
        <f t="shared" si="3157"/>
        <v>21849</v>
      </c>
      <c r="BL255" s="1">
        <f t="shared" si="3158"/>
        <v>6.5</v>
      </c>
      <c r="CG255" s="1">
        <f t="shared" si="3159"/>
        <v>353</v>
      </c>
      <c r="CH255" s="1">
        <f t="shared" si="3160"/>
        <v>20032</v>
      </c>
      <c r="CI255" s="1">
        <f t="shared" si="3161"/>
        <v>1.8</v>
      </c>
      <c r="DD255" s="1">
        <f t="shared" si="3162"/>
        <v>3341</v>
      </c>
      <c r="DE255" s="1">
        <f t="shared" si="3163"/>
        <v>22392</v>
      </c>
      <c r="DF255" s="1">
        <f t="shared" si="3164"/>
        <v>14.9</v>
      </c>
      <c r="EA255" s="1">
        <f t="shared" si="3165"/>
        <v>3232</v>
      </c>
      <c r="EB255" s="1">
        <f t="shared" si="3166"/>
        <v>24018</v>
      </c>
      <c r="EC255" s="1">
        <f t="shared" si="3167"/>
        <v>13.5</v>
      </c>
      <c r="EX255" s="1">
        <f t="shared" si="3168"/>
        <v>3745</v>
      </c>
      <c r="EY255" s="1">
        <f t="shared" si="3169"/>
        <v>21294</v>
      </c>
      <c r="EZ255" s="1">
        <f t="shared" si="3170"/>
        <v>17.600000000000001</v>
      </c>
      <c r="FU255" s="1">
        <f t="shared" si="3171"/>
        <v>3164</v>
      </c>
      <c r="FV255" s="1">
        <f t="shared" si="3172"/>
        <v>20578</v>
      </c>
      <c r="FW255" s="1">
        <f t="shared" si="3173"/>
        <v>15.4</v>
      </c>
      <c r="GR255" s="1">
        <f t="shared" si="3174"/>
        <v>5931</v>
      </c>
      <c r="GS255" s="1">
        <f t="shared" si="3175"/>
        <v>18733</v>
      </c>
      <c r="GT255" s="1">
        <f t="shared" si="3176"/>
        <v>31.7</v>
      </c>
      <c r="HO255" s="1">
        <f t="shared" si="3177"/>
        <v>4355</v>
      </c>
      <c r="HP255" s="1">
        <f t="shared" si="3178"/>
        <v>18706</v>
      </c>
      <c r="HQ255" s="1">
        <f t="shared" si="3179"/>
        <v>23.3</v>
      </c>
      <c r="IL255" s="1">
        <f t="shared" si="3180"/>
        <v>13073</v>
      </c>
      <c r="IM255" s="1">
        <f t="shared" si="3181"/>
        <v>18594</v>
      </c>
      <c r="IN255" s="1">
        <f t="shared" si="3182"/>
        <v>70.3</v>
      </c>
      <c r="JI255" s="1">
        <f t="shared" si="3183"/>
        <v>7145</v>
      </c>
      <c r="JJ255" s="1">
        <f t="shared" si="3184"/>
        <v>21326</v>
      </c>
      <c r="JK255" s="1">
        <f t="shared" si="3185"/>
        <v>33.5</v>
      </c>
      <c r="KF255" s="1">
        <f t="shared" si="3186"/>
        <v>13561</v>
      </c>
      <c r="KG255" s="1">
        <f t="shared" si="3187"/>
        <v>16312</v>
      </c>
      <c r="KH255" s="1">
        <f t="shared" si="3188"/>
        <v>83.1</v>
      </c>
      <c r="LC255" s="1">
        <f t="shared" si="3189"/>
        <v>3213</v>
      </c>
      <c r="LD255" s="1">
        <f t="shared" si="3190"/>
        <v>22717</v>
      </c>
      <c r="LE255" s="1">
        <f t="shared" si="3191"/>
        <v>14.1</v>
      </c>
      <c r="LZ255" s="1">
        <f t="shared" si="3192"/>
        <v>5132</v>
      </c>
      <c r="MA255" s="1">
        <f t="shared" si="3193"/>
        <v>18404</v>
      </c>
      <c r="MB255" s="1">
        <f t="shared" si="3194"/>
        <v>27.9</v>
      </c>
      <c r="MW255" s="1">
        <f t="shared" si="3195"/>
        <v>8317</v>
      </c>
      <c r="MX255" s="1">
        <f t="shared" si="3196"/>
        <v>17092</v>
      </c>
      <c r="MY255" s="1">
        <f t="shared" si="3197"/>
        <v>48.7</v>
      </c>
      <c r="NT255" s="1">
        <f t="shared" si="3198"/>
        <v>2718</v>
      </c>
      <c r="NU255" s="1">
        <f t="shared" si="3199"/>
        <v>16942</v>
      </c>
      <c r="NV255" s="1">
        <f t="shared" si="3200"/>
        <v>16</v>
      </c>
      <c r="OQ255" s="1">
        <f t="shared" si="3201"/>
        <v>818</v>
      </c>
      <c r="OR255" s="1">
        <f t="shared" si="3202"/>
        <v>15662</v>
      </c>
      <c r="OS255" s="1">
        <f t="shared" si="3203"/>
        <v>5.2</v>
      </c>
      <c r="PN255" s="1">
        <f t="shared" si="3204"/>
        <v>374</v>
      </c>
      <c r="PO255" s="1">
        <f t="shared" si="3205"/>
        <v>12081</v>
      </c>
      <c r="PP255" s="1">
        <f t="shared" si="3206"/>
        <v>3.1</v>
      </c>
    </row>
    <row r="256" spans="1:432">
      <c r="A256" s="20" t="s">
        <v>13</v>
      </c>
      <c r="B256" s="20" t="s">
        <v>19</v>
      </c>
      <c r="C256" s="20">
        <v>47</v>
      </c>
      <c r="D256" s="20" t="s">
        <v>16</v>
      </c>
      <c r="E256" s="23">
        <v>2131</v>
      </c>
      <c r="F256" s="23">
        <v>25794</v>
      </c>
      <c r="G256" s="20">
        <v>8.3000000000000007</v>
      </c>
      <c r="H256" s="20">
        <v>430</v>
      </c>
      <c r="I256" s="23">
        <v>27354</v>
      </c>
      <c r="J256" s="20">
        <v>1.6</v>
      </c>
      <c r="K256" s="23">
        <v>3021</v>
      </c>
      <c r="L256" s="23">
        <v>22544</v>
      </c>
      <c r="M256" s="20">
        <v>13.4</v>
      </c>
      <c r="N256" s="23">
        <v>2518</v>
      </c>
      <c r="O256" s="23">
        <v>25017</v>
      </c>
      <c r="P256" s="20">
        <v>10.1</v>
      </c>
      <c r="Q256" s="23">
        <v>5300</v>
      </c>
      <c r="R256" s="23">
        <v>18122</v>
      </c>
      <c r="S256" s="20">
        <v>29.2</v>
      </c>
      <c r="T256" s="23">
        <v>3444</v>
      </c>
      <c r="U256" s="23">
        <v>22053</v>
      </c>
      <c r="V256" s="20">
        <v>15.6</v>
      </c>
      <c r="W256" s="23">
        <v>7641</v>
      </c>
      <c r="X256" s="23">
        <v>24118</v>
      </c>
      <c r="Y256" s="20">
        <v>31.7</v>
      </c>
      <c r="Z256" s="23">
        <v>5796</v>
      </c>
      <c r="AA256" s="23">
        <v>21699</v>
      </c>
      <c r="AB256" s="20">
        <v>26.7</v>
      </c>
      <c r="AC256" s="23">
        <v>13495</v>
      </c>
      <c r="AD256" s="23">
        <v>21549</v>
      </c>
      <c r="AE256" s="20">
        <v>62.6</v>
      </c>
      <c r="AF256" s="23">
        <v>8114</v>
      </c>
      <c r="AG256" s="23">
        <v>17493</v>
      </c>
      <c r="AH256" s="20">
        <v>46.4</v>
      </c>
      <c r="AI256" s="23">
        <v>16514</v>
      </c>
      <c r="AJ256" s="23">
        <v>22143</v>
      </c>
      <c r="AK256" s="20">
        <v>74.599999999999994</v>
      </c>
      <c r="AL256" s="23">
        <v>4175</v>
      </c>
      <c r="AM256" s="23">
        <v>25601</v>
      </c>
      <c r="AN256" s="20">
        <v>16.3</v>
      </c>
      <c r="AO256" s="23">
        <v>7046</v>
      </c>
      <c r="AP256" s="23">
        <v>23355</v>
      </c>
      <c r="AQ256" s="20">
        <v>30.2</v>
      </c>
      <c r="AR256" s="23">
        <v>9135</v>
      </c>
      <c r="AS256" s="23">
        <v>14489</v>
      </c>
      <c r="AT256" s="20">
        <v>63</v>
      </c>
      <c r="AU256" s="23">
        <v>3176</v>
      </c>
      <c r="AV256" s="23">
        <v>15837</v>
      </c>
      <c r="AW256" s="20">
        <v>20.100000000000001</v>
      </c>
      <c r="AX256" s="20">
        <v>1080</v>
      </c>
      <c r="AY256" s="23">
        <v>12290</v>
      </c>
      <c r="AZ256" s="20">
        <v>8.8000000000000007</v>
      </c>
      <c r="BA256" s="20">
        <v>371</v>
      </c>
      <c r="BB256" s="23">
        <v>16775</v>
      </c>
      <c r="BC256" s="20">
        <v>2.2000000000000002</v>
      </c>
      <c r="BE256" s="35"/>
      <c r="BF256" s="1" t="str">
        <f t="shared" si="3152"/>
        <v>明細部</v>
      </c>
      <c r="BG256" s="1" t="str">
        <f t="shared" si="3153"/>
        <v>国</v>
      </c>
      <c r="BH256" s="1">
        <f t="shared" si="3154"/>
        <v>47</v>
      </c>
      <c r="BI256" s="1" t="str">
        <f t="shared" si="3155"/>
        <v>女</v>
      </c>
      <c r="BJ256" s="1">
        <f t="shared" si="3156"/>
        <v>2131</v>
      </c>
      <c r="BK256" s="1">
        <f t="shared" si="3157"/>
        <v>25794</v>
      </c>
      <c r="BL256" s="1">
        <f t="shared" si="3158"/>
        <v>8.3000000000000007</v>
      </c>
      <c r="CG256" s="1">
        <f t="shared" si="3159"/>
        <v>430</v>
      </c>
      <c r="CH256" s="1">
        <f t="shared" si="3160"/>
        <v>27354</v>
      </c>
      <c r="CI256" s="1">
        <f t="shared" si="3161"/>
        <v>1.6</v>
      </c>
      <c r="DD256" s="1">
        <f t="shared" si="3162"/>
        <v>3021</v>
      </c>
      <c r="DE256" s="1">
        <f t="shared" si="3163"/>
        <v>22544</v>
      </c>
      <c r="DF256" s="1">
        <f t="shared" si="3164"/>
        <v>13.4</v>
      </c>
      <c r="EA256" s="1">
        <f t="shared" si="3165"/>
        <v>2518</v>
      </c>
      <c r="EB256" s="1">
        <f t="shared" si="3166"/>
        <v>25017</v>
      </c>
      <c r="EC256" s="1">
        <f t="shared" si="3167"/>
        <v>10.1</v>
      </c>
      <c r="EX256" s="1">
        <f t="shared" si="3168"/>
        <v>5300</v>
      </c>
      <c r="EY256" s="1">
        <f t="shared" si="3169"/>
        <v>18122</v>
      </c>
      <c r="EZ256" s="1">
        <f t="shared" si="3170"/>
        <v>29.2</v>
      </c>
      <c r="FU256" s="1">
        <f t="shared" si="3171"/>
        <v>3444</v>
      </c>
      <c r="FV256" s="1">
        <f t="shared" si="3172"/>
        <v>22053</v>
      </c>
      <c r="FW256" s="1">
        <f t="shared" si="3173"/>
        <v>15.6</v>
      </c>
      <c r="GR256" s="1">
        <f t="shared" si="3174"/>
        <v>7641</v>
      </c>
      <c r="GS256" s="1">
        <f t="shared" si="3175"/>
        <v>24118</v>
      </c>
      <c r="GT256" s="1">
        <f t="shared" si="3176"/>
        <v>31.7</v>
      </c>
      <c r="HO256" s="1">
        <f t="shared" si="3177"/>
        <v>5796</v>
      </c>
      <c r="HP256" s="1">
        <f t="shared" si="3178"/>
        <v>21699</v>
      </c>
      <c r="HQ256" s="1">
        <f t="shared" si="3179"/>
        <v>26.7</v>
      </c>
      <c r="IL256" s="1">
        <f t="shared" si="3180"/>
        <v>13495</v>
      </c>
      <c r="IM256" s="1">
        <f t="shared" si="3181"/>
        <v>21549</v>
      </c>
      <c r="IN256" s="1">
        <f t="shared" si="3182"/>
        <v>62.6</v>
      </c>
      <c r="JI256" s="1">
        <f t="shared" si="3183"/>
        <v>8114</v>
      </c>
      <c r="JJ256" s="1">
        <f t="shared" si="3184"/>
        <v>17493</v>
      </c>
      <c r="JK256" s="1">
        <f t="shared" si="3185"/>
        <v>46.4</v>
      </c>
      <c r="KF256" s="1">
        <f t="shared" si="3186"/>
        <v>16514</v>
      </c>
      <c r="KG256" s="1">
        <f t="shared" si="3187"/>
        <v>22143</v>
      </c>
      <c r="KH256" s="1">
        <f t="shared" si="3188"/>
        <v>74.599999999999994</v>
      </c>
      <c r="LC256" s="1">
        <f t="shared" si="3189"/>
        <v>4175</v>
      </c>
      <c r="LD256" s="1">
        <f t="shared" si="3190"/>
        <v>25601</v>
      </c>
      <c r="LE256" s="1">
        <f t="shared" si="3191"/>
        <v>16.3</v>
      </c>
      <c r="LZ256" s="1">
        <f t="shared" si="3192"/>
        <v>7046</v>
      </c>
      <c r="MA256" s="1">
        <f t="shared" si="3193"/>
        <v>23355</v>
      </c>
      <c r="MB256" s="1">
        <f t="shared" si="3194"/>
        <v>30.2</v>
      </c>
      <c r="MW256" s="1">
        <f t="shared" si="3195"/>
        <v>9135</v>
      </c>
      <c r="MX256" s="1">
        <f t="shared" si="3196"/>
        <v>14489</v>
      </c>
      <c r="MY256" s="1">
        <f t="shared" si="3197"/>
        <v>63</v>
      </c>
      <c r="NT256" s="1">
        <f t="shared" si="3198"/>
        <v>3176</v>
      </c>
      <c r="NU256" s="1">
        <f t="shared" si="3199"/>
        <v>15837</v>
      </c>
      <c r="NV256" s="1">
        <f t="shared" si="3200"/>
        <v>20.100000000000001</v>
      </c>
      <c r="OQ256" s="1">
        <f t="shared" si="3201"/>
        <v>1080</v>
      </c>
      <c r="OR256" s="1">
        <f t="shared" si="3202"/>
        <v>12290</v>
      </c>
      <c r="OS256" s="1">
        <f t="shared" si="3203"/>
        <v>8.8000000000000007</v>
      </c>
      <c r="PN256" s="1">
        <f t="shared" si="3204"/>
        <v>371</v>
      </c>
      <c r="PO256" s="1">
        <f t="shared" si="3205"/>
        <v>16775</v>
      </c>
      <c r="PP256" s="1">
        <f t="shared" si="3206"/>
        <v>2.2000000000000002</v>
      </c>
    </row>
    <row r="257" spans="1:432">
      <c r="A257" s="20" t="s">
        <v>13</v>
      </c>
      <c r="B257" s="20" t="s">
        <v>19</v>
      </c>
      <c r="C257" s="20">
        <v>48</v>
      </c>
      <c r="D257" s="20" t="s">
        <v>16</v>
      </c>
      <c r="E257" s="23">
        <v>2295</v>
      </c>
      <c r="F257" s="23">
        <v>23554</v>
      </c>
      <c r="G257" s="20">
        <v>9.6999999999999993</v>
      </c>
      <c r="H257" s="20">
        <v>640</v>
      </c>
      <c r="I257" s="23">
        <v>28729</v>
      </c>
      <c r="J257" s="20">
        <v>2.2000000000000002</v>
      </c>
      <c r="K257" s="23">
        <v>4055</v>
      </c>
      <c r="L257" s="23">
        <v>25368</v>
      </c>
      <c r="M257" s="20">
        <v>16</v>
      </c>
      <c r="N257" s="23">
        <v>2889</v>
      </c>
      <c r="O257" s="23">
        <v>19629</v>
      </c>
      <c r="P257" s="20">
        <v>14.7</v>
      </c>
      <c r="Q257" s="23">
        <v>4362</v>
      </c>
      <c r="R257" s="23">
        <v>24840</v>
      </c>
      <c r="S257" s="20">
        <v>17.600000000000001</v>
      </c>
      <c r="T257" s="23">
        <v>4270</v>
      </c>
      <c r="U257" s="23">
        <v>23876</v>
      </c>
      <c r="V257" s="20">
        <v>17.899999999999999</v>
      </c>
      <c r="W257" s="23">
        <v>5784</v>
      </c>
      <c r="X257" s="23">
        <v>23312</v>
      </c>
      <c r="Y257" s="20">
        <v>24.8</v>
      </c>
      <c r="Z257" s="23">
        <v>6871</v>
      </c>
      <c r="AA257" s="23">
        <v>24937</v>
      </c>
      <c r="AB257" s="20">
        <v>27.6</v>
      </c>
      <c r="AC257" s="23">
        <v>15289</v>
      </c>
      <c r="AD257" s="23">
        <v>27393</v>
      </c>
      <c r="AE257" s="20">
        <v>55.8</v>
      </c>
      <c r="AF257" s="23">
        <v>6998</v>
      </c>
      <c r="AG257" s="23">
        <v>22245</v>
      </c>
      <c r="AH257" s="20">
        <v>31.5</v>
      </c>
      <c r="AI257" s="23">
        <v>20295</v>
      </c>
      <c r="AJ257" s="23">
        <v>24092</v>
      </c>
      <c r="AK257" s="20">
        <v>84.2</v>
      </c>
      <c r="AL257" s="23">
        <v>3380</v>
      </c>
      <c r="AM257" s="23">
        <v>28198</v>
      </c>
      <c r="AN257" s="20">
        <v>12</v>
      </c>
      <c r="AO257" s="23">
        <v>5839</v>
      </c>
      <c r="AP257" s="23">
        <v>28291</v>
      </c>
      <c r="AQ257" s="20">
        <v>20.6</v>
      </c>
      <c r="AR257" s="23">
        <v>10813</v>
      </c>
      <c r="AS257" s="23">
        <v>13666</v>
      </c>
      <c r="AT257" s="20">
        <v>79.099999999999994</v>
      </c>
      <c r="AU257" s="23">
        <v>2802</v>
      </c>
      <c r="AV257" s="23">
        <v>15665</v>
      </c>
      <c r="AW257" s="20">
        <v>17.899999999999999</v>
      </c>
      <c r="AX257" s="20">
        <v>979</v>
      </c>
      <c r="AY257" s="23">
        <v>17565</v>
      </c>
      <c r="AZ257" s="20">
        <v>5.6</v>
      </c>
      <c r="BA257" s="20">
        <v>464</v>
      </c>
      <c r="BB257" s="23">
        <v>19321</v>
      </c>
      <c r="BC257" s="20">
        <v>2.4</v>
      </c>
      <c r="BE257" s="35"/>
      <c r="BF257" s="1" t="str">
        <f t="shared" si="3152"/>
        <v>明細部</v>
      </c>
      <c r="BG257" s="1" t="str">
        <f t="shared" si="3153"/>
        <v>国</v>
      </c>
      <c r="BH257" s="1">
        <f t="shared" si="3154"/>
        <v>48</v>
      </c>
      <c r="BI257" s="1" t="str">
        <f t="shared" si="3155"/>
        <v>女</v>
      </c>
      <c r="BJ257" s="1">
        <f t="shared" si="3156"/>
        <v>2295</v>
      </c>
      <c r="BK257" s="1">
        <f t="shared" si="3157"/>
        <v>23554</v>
      </c>
      <c r="BL257" s="1">
        <f t="shared" si="3158"/>
        <v>9.6999999999999993</v>
      </c>
      <c r="CG257" s="1">
        <f t="shared" si="3159"/>
        <v>640</v>
      </c>
      <c r="CH257" s="1">
        <f t="shared" si="3160"/>
        <v>28729</v>
      </c>
      <c r="CI257" s="1">
        <f t="shared" si="3161"/>
        <v>2.2000000000000002</v>
      </c>
      <c r="DD257" s="1">
        <f t="shared" si="3162"/>
        <v>4055</v>
      </c>
      <c r="DE257" s="1">
        <f t="shared" si="3163"/>
        <v>25368</v>
      </c>
      <c r="DF257" s="1">
        <f t="shared" si="3164"/>
        <v>16</v>
      </c>
      <c r="EA257" s="1">
        <f t="shared" si="3165"/>
        <v>2889</v>
      </c>
      <c r="EB257" s="1">
        <f t="shared" si="3166"/>
        <v>19629</v>
      </c>
      <c r="EC257" s="1">
        <f t="shared" si="3167"/>
        <v>14.7</v>
      </c>
      <c r="EX257" s="1">
        <f t="shared" si="3168"/>
        <v>4362</v>
      </c>
      <c r="EY257" s="1">
        <f t="shared" si="3169"/>
        <v>24840</v>
      </c>
      <c r="EZ257" s="1">
        <f t="shared" si="3170"/>
        <v>17.600000000000001</v>
      </c>
      <c r="FU257" s="1">
        <f t="shared" si="3171"/>
        <v>4270</v>
      </c>
      <c r="FV257" s="1">
        <f t="shared" si="3172"/>
        <v>23876</v>
      </c>
      <c r="FW257" s="1">
        <f t="shared" si="3173"/>
        <v>17.899999999999999</v>
      </c>
      <c r="GR257" s="1">
        <f t="shared" si="3174"/>
        <v>5784</v>
      </c>
      <c r="GS257" s="1">
        <f t="shared" si="3175"/>
        <v>23312</v>
      </c>
      <c r="GT257" s="1">
        <f t="shared" si="3176"/>
        <v>24.8</v>
      </c>
      <c r="HO257" s="1">
        <f t="shared" si="3177"/>
        <v>6871</v>
      </c>
      <c r="HP257" s="1">
        <f t="shared" si="3178"/>
        <v>24937</v>
      </c>
      <c r="HQ257" s="1">
        <f t="shared" si="3179"/>
        <v>27.6</v>
      </c>
      <c r="IL257" s="1">
        <f t="shared" si="3180"/>
        <v>15289</v>
      </c>
      <c r="IM257" s="1">
        <f t="shared" si="3181"/>
        <v>27393</v>
      </c>
      <c r="IN257" s="1">
        <f t="shared" si="3182"/>
        <v>55.8</v>
      </c>
      <c r="JI257" s="1">
        <f t="shared" si="3183"/>
        <v>6998</v>
      </c>
      <c r="JJ257" s="1">
        <f t="shared" si="3184"/>
        <v>22245</v>
      </c>
      <c r="JK257" s="1">
        <f t="shared" si="3185"/>
        <v>31.5</v>
      </c>
      <c r="KF257" s="1">
        <f t="shared" si="3186"/>
        <v>20295</v>
      </c>
      <c r="KG257" s="1">
        <f t="shared" si="3187"/>
        <v>24092</v>
      </c>
      <c r="KH257" s="1">
        <f t="shared" si="3188"/>
        <v>84.2</v>
      </c>
      <c r="LC257" s="1">
        <f t="shared" si="3189"/>
        <v>3380</v>
      </c>
      <c r="LD257" s="1">
        <f t="shared" si="3190"/>
        <v>28198</v>
      </c>
      <c r="LE257" s="1">
        <f t="shared" si="3191"/>
        <v>12</v>
      </c>
      <c r="LZ257" s="1">
        <f t="shared" si="3192"/>
        <v>5839</v>
      </c>
      <c r="MA257" s="1">
        <f t="shared" si="3193"/>
        <v>28291</v>
      </c>
      <c r="MB257" s="1">
        <f t="shared" si="3194"/>
        <v>20.6</v>
      </c>
      <c r="MW257" s="1">
        <f t="shared" si="3195"/>
        <v>10813</v>
      </c>
      <c r="MX257" s="1">
        <f t="shared" si="3196"/>
        <v>13666</v>
      </c>
      <c r="MY257" s="1">
        <f t="shared" si="3197"/>
        <v>79.099999999999994</v>
      </c>
      <c r="NT257" s="1">
        <f t="shared" si="3198"/>
        <v>2802</v>
      </c>
      <c r="NU257" s="1">
        <f t="shared" si="3199"/>
        <v>15665</v>
      </c>
      <c r="NV257" s="1">
        <f t="shared" si="3200"/>
        <v>17.899999999999999</v>
      </c>
      <c r="OQ257" s="1">
        <f t="shared" si="3201"/>
        <v>979</v>
      </c>
      <c r="OR257" s="1">
        <f t="shared" si="3202"/>
        <v>17565</v>
      </c>
      <c r="OS257" s="1">
        <f t="shared" si="3203"/>
        <v>5.6</v>
      </c>
      <c r="PN257" s="1">
        <f t="shared" si="3204"/>
        <v>464</v>
      </c>
      <c r="PO257" s="1">
        <f t="shared" si="3205"/>
        <v>19321</v>
      </c>
      <c r="PP257" s="1">
        <f t="shared" si="3206"/>
        <v>2.4</v>
      </c>
    </row>
    <row r="258" spans="1:432">
      <c r="A258" s="20" t="s">
        <v>13</v>
      </c>
      <c r="B258" s="20" t="s">
        <v>19</v>
      </c>
      <c r="C258" s="20">
        <v>49</v>
      </c>
      <c r="D258" s="20" t="s">
        <v>16</v>
      </c>
      <c r="E258" s="23">
        <v>3033</v>
      </c>
      <c r="F258" s="23">
        <v>31309</v>
      </c>
      <c r="G258" s="20">
        <v>9.6999999999999993</v>
      </c>
      <c r="H258" s="20">
        <v>562</v>
      </c>
      <c r="I258" s="23">
        <v>26968</v>
      </c>
      <c r="J258" s="20">
        <v>2.1</v>
      </c>
      <c r="K258" s="23">
        <v>4343</v>
      </c>
      <c r="L258" s="23">
        <v>27091</v>
      </c>
      <c r="M258" s="20">
        <v>16</v>
      </c>
      <c r="N258" s="23">
        <v>2814</v>
      </c>
      <c r="O258" s="23">
        <v>19532</v>
      </c>
      <c r="P258" s="20">
        <v>14.4</v>
      </c>
      <c r="Q258" s="23">
        <v>4571</v>
      </c>
      <c r="R258" s="23">
        <v>25897</v>
      </c>
      <c r="S258" s="20">
        <v>17.7</v>
      </c>
      <c r="T258" s="23">
        <v>5020</v>
      </c>
      <c r="U258" s="23">
        <v>25199</v>
      </c>
      <c r="V258" s="20">
        <v>19.899999999999999</v>
      </c>
      <c r="W258" s="23">
        <v>7043</v>
      </c>
      <c r="X258" s="23">
        <v>20164</v>
      </c>
      <c r="Y258" s="20">
        <v>34.9</v>
      </c>
      <c r="Z258" s="23">
        <v>6616</v>
      </c>
      <c r="AA258" s="23">
        <v>28117</v>
      </c>
      <c r="AB258" s="20">
        <v>23.5</v>
      </c>
      <c r="AC258" s="23">
        <v>14671</v>
      </c>
      <c r="AD258" s="23">
        <v>24918</v>
      </c>
      <c r="AE258" s="20">
        <v>58.9</v>
      </c>
      <c r="AF258" s="23">
        <v>7193</v>
      </c>
      <c r="AG258" s="23">
        <v>21719</v>
      </c>
      <c r="AH258" s="20">
        <v>33.1</v>
      </c>
      <c r="AI258" s="23">
        <v>19434</v>
      </c>
      <c r="AJ258" s="23">
        <v>19960</v>
      </c>
      <c r="AK258" s="20">
        <v>97.4</v>
      </c>
      <c r="AL258" s="23">
        <v>4313</v>
      </c>
      <c r="AM258" s="23">
        <v>26236</v>
      </c>
      <c r="AN258" s="20">
        <v>16.399999999999999</v>
      </c>
      <c r="AO258" s="23">
        <v>7111</v>
      </c>
      <c r="AP258" s="23">
        <v>28901</v>
      </c>
      <c r="AQ258" s="20">
        <v>24.6</v>
      </c>
      <c r="AR258" s="23">
        <v>13290</v>
      </c>
      <c r="AS258" s="23">
        <v>16001</v>
      </c>
      <c r="AT258" s="20">
        <v>83.1</v>
      </c>
      <c r="AU258" s="23">
        <v>3207</v>
      </c>
      <c r="AV258" s="23">
        <v>15731</v>
      </c>
      <c r="AW258" s="20">
        <v>20.399999999999999</v>
      </c>
      <c r="AX258" s="20">
        <v>792</v>
      </c>
      <c r="AY258" s="23">
        <v>19078</v>
      </c>
      <c r="AZ258" s="20">
        <v>4.2</v>
      </c>
      <c r="BA258" s="20">
        <v>401</v>
      </c>
      <c r="BB258" s="23">
        <v>14925</v>
      </c>
      <c r="BC258" s="20">
        <v>2.7</v>
      </c>
      <c r="BE258" s="35"/>
      <c r="BF258" s="1" t="str">
        <f t="shared" si="3152"/>
        <v>明細部</v>
      </c>
      <c r="BG258" s="1" t="str">
        <f t="shared" si="3153"/>
        <v>国</v>
      </c>
      <c r="BH258" s="1">
        <f t="shared" si="3154"/>
        <v>49</v>
      </c>
      <c r="BI258" s="1" t="str">
        <f t="shared" si="3155"/>
        <v>女</v>
      </c>
      <c r="BJ258" s="1">
        <f t="shared" si="3156"/>
        <v>3033</v>
      </c>
      <c r="BK258" s="1">
        <f t="shared" si="3157"/>
        <v>31309</v>
      </c>
      <c r="BL258" s="1">
        <f t="shared" si="3158"/>
        <v>9.6999999999999993</v>
      </c>
      <c r="CG258" s="1">
        <f t="shared" si="3159"/>
        <v>562</v>
      </c>
      <c r="CH258" s="1">
        <f t="shared" si="3160"/>
        <v>26968</v>
      </c>
      <c r="CI258" s="1">
        <f t="shared" si="3161"/>
        <v>2.1</v>
      </c>
      <c r="DD258" s="1">
        <f t="shared" si="3162"/>
        <v>4343</v>
      </c>
      <c r="DE258" s="1">
        <f t="shared" si="3163"/>
        <v>27091</v>
      </c>
      <c r="DF258" s="1">
        <f t="shared" si="3164"/>
        <v>16</v>
      </c>
      <c r="EA258" s="1">
        <f t="shared" si="3165"/>
        <v>2814</v>
      </c>
      <c r="EB258" s="1">
        <f t="shared" si="3166"/>
        <v>19532</v>
      </c>
      <c r="EC258" s="1">
        <f t="shared" si="3167"/>
        <v>14.4</v>
      </c>
      <c r="EX258" s="1">
        <f t="shared" si="3168"/>
        <v>4571</v>
      </c>
      <c r="EY258" s="1">
        <f t="shared" si="3169"/>
        <v>25897</v>
      </c>
      <c r="EZ258" s="1">
        <f t="shared" si="3170"/>
        <v>17.7</v>
      </c>
      <c r="FU258" s="1">
        <f t="shared" si="3171"/>
        <v>5020</v>
      </c>
      <c r="FV258" s="1">
        <f t="shared" si="3172"/>
        <v>25199</v>
      </c>
      <c r="FW258" s="1">
        <f t="shared" si="3173"/>
        <v>19.899999999999999</v>
      </c>
      <c r="GR258" s="1">
        <f t="shared" si="3174"/>
        <v>7043</v>
      </c>
      <c r="GS258" s="1">
        <f t="shared" si="3175"/>
        <v>20164</v>
      </c>
      <c r="GT258" s="1">
        <f t="shared" si="3176"/>
        <v>34.9</v>
      </c>
      <c r="HO258" s="1">
        <f t="shared" si="3177"/>
        <v>6616</v>
      </c>
      <c r="HP258" s="1">
        <f t="shared" si="3178"/>
        <v>28117</v>
      </c>
      <c r="HQ258" s="1">
        <f t="shared" si="3179"/>
        <v>23.5</v>
      </c>
      <c r="IL258" s="1">
        <f t="shared" si="3180"/>
        <v>14671</v>
      </c>
      <c r="IM258" s="1">
        <f t="shared" si="3181"/>
        <v>24918</v>
      </c>
      <c r="IN258" s="1">
        <f t="shared" si="3182"/>
        <v>58.9</v>
      </c>
      <c r="JI258" s="1">
        <f t="shared" si="3183"/>
        <v>7193</v>
      </c>
      <c r="JJ258" s="1">
        <f t="shared" si="3184"/>
        <v>21719</v>
      </c>
      <c r="JK258" s="1">
        <f t="shared" si="3185"/>
        <v>33.1</v>
      </c>
      <c r="KF258" s="1">
        <f t="shared" si="3186"/>
        <v>19434</v>
      </c>
      <c r="KG258" s="1">
        <f t="shared" si="3187"/>
        <v>19960</v>
      </c>
      <c r="KH258" s="1">
        <f t="shared" si="3188"/>
        <v>97.4</v>
      </c>
      <c r="LC258" s="1">
        <f t="shared" si="3189"/>
        <v>4313</v>
      </c>
      <c r="LD258" s="1">
        <f t="shared" si="3190"/>
        <v>26236</v>
      </c>
      <c r="LE258" s="1">
        <f t="shared" si="3191"/>
        <v>16.399999999999999</v>
      </c>
      <c r="LZ258" s="1">
        <f t="shared" si="3192"/>
        <v>7111</v>
      </c>
      <c r="MA258" s="1">
        <f t="shared" si="3193"/>
        <v>28901</v>
      </c>
      <c r="MB258" s="1">
        <f t="shared" si="3194"/>
        <v>24.6</v>
      </c>
      <c r="MW258" s="1">
        <f t="shared" si="3195"/>
        <v>13290</v>
      </c>
      <c r="MX258" s="1">
        <f t="shared" si="3196"/>
        <v>16001</v>
      </c>
      <c r="MY258" s="1">
        <f t="shared" si="3197"/>
        <v>83.1</v>
      </c>
      <c r="NT258" s="1">
        <f t="shared" si="3198"/>
        <v>3207</v>
      </c>
      <c r="NU258" s="1">
        <f t="shared" si="3199"/>
        <v>15731</v>
      </c>
      <c r="NV258" s="1">
        <f t="shared" si="3200"/>
        <v>20.399999999999999</v>
      </c>
      <c r="OQ258" s="1">
        <f t="shared" si="3201"/>
        <v>792</v>
      </c>
      <c r="OR258" s="1">
        <f t="shared" si="3202"/>
        <v>19078</v>
      </c>
      <c r="OS258" s="1">
        <f t="shared" si="3203"/>
        <v>4.2</v>
      </c>
      <c r="PN258" s="1">
        <f t="shared" si="3204"/>
        <v>401</v>
      </c>
      <c r="PO258" s="1">
        <f t="shared" si="3205"/>
        <v>14925</v>
      </c>
      <c r="PP258" s="1">
        <f t="shared" si="3206"/>
        <v>2.7</v>
      </c>
    </row>
    <row r="259" spans="1:432">
      <c r="A259" s="20" t="s">
        <v>13</v>
      </c>
      <c r="B259" s="20" t="s">
        <v>19</v>
      </c>
      <c r="C259" s="20">
        <v>50</v>
      </c>
      <c r="D259" s="20" t="s">
        <v>16</v>
      </c>
      <c r="E259" s="23">
        <v>2973</v>
      </c>
      <c r="F259" s="23">
        <v>29652</v>
      </c>
      <c r="G259" s="20">
        <v>10</v>
      </c>
      <c r="H259" s="20">
        <v>543</v>
      </c>
      <c r="I259" s="23">
        <v>25371</v>
      </c>
      <c r="J259" s="20">
        <v>2.1</v>
      </c>
      <c r="K259" s="23">
        <v>4688</v>
      </c>
      <c r="L259" s="23">
        <v>32728</v>
      </c>
      <c r="M259" s="20">
        <v>14.3</v>
      </c>
      <c r="N259" s="23">
        <v>3501</v>
      </c>
      <c r="O259" s="23">
        <v>25537</v>
      </c>
      <c r="P259" s="20">
        <v>13.7</v>
      </c>
      <c r="Q259" s="23">
        <v>4814</v>
      </c>
      <c r="R259" s="23">
        <v>27756</v>
      </c>
      <c r="S259" s="20">
        <v>17.3</v>
      </c>
      <c r="T259" s="23">
        <v>3589</v>
      </c>
      <c r="U259" s="23">
        <v>20041</v>
      </c>
      <c r="V259" s="20">
        <v>17.899999999999999</v>
      </c>
      <c r="W259" s="23">
        <v>9201</v>
      </c>
      <c r="X259" s="23">
        <v>28656</v>
      </c>
      <c r="Y259" s="20">
        <v>32.1</v>
      </c>
      <c r="Z259" s="23">
        <v>5602</v>
      </c>
      <c r="AA259" s="23">
        <v>31282</v>
      </c>
      <c r="AB259" s="20">
        <v>17.899999999999999</v>
      </c>
      <c r="AC259" s="23">
        <v>15478</v>
      </c>
      <c r="AD259" s="23">
        <v>21730</v>
      </c>
      <c r="AE259" s="20">
        <v>71.2</v>
      </c>
      <c r="AF259" s="23">
        <v>8457</v>
      </c>
      <c r="AG259" s="23">
        <v>23348</v>
      </c>
      <c r="AH259" s="20">
        <v>36.200000000000003</v>
      </c>
      <c r="AI259" s="23">
        <v>21344</v>
      </c>
      <c r="AJ259" s="23">
        <v>23107</v>
      </c>
      <c r="AK259" s="20">
        <v>92.4</v>
      </c>
      <c r="AL259" s="23">
        <v>4038</v>
      </c>
      <c r="AM259" s="23">
        <v>28704</v>
      </c>
      <c r="AN259" s="20">
        <v>14.1</v>
      </c>
      <c r="AO259" s="23">
        <v>6951</v>
      </c>
      <c r="AP259" s="23">
        <v>24614</v>
      </c>
      <c r="AQ259" s="20">
        <v>28.2</v>
      </c>
      <c r="AR259" s="23">
        <v>14067</v>
      </c>
      <c r="AS259" s="23">
        <v>16534</v>
      </c>
      <c r="AT259" s="20">
        <v>85.1</v>
      </c>
      <c r="AU259" s="23">
        <v>2893</v>
      </c>
      <c r="AV259" s="23">
        <v>19908</v>
      </c>
      <c r="AW259" s="20">
        <v>14.5</v>
      </c>
      <c r="AX259" s="20">
        <v>858</v>
      </c>
      <c r="AY259" s="23">
        <v>14350</v>
      </c>
      <c r="AZ259" s="20">
        <v>6</v>
      </c>
      <c r="BA259" s="20">
        <v>478</v>
      </c>
      <c r="BB259" s="23">
        <v>19480</v>
      </c>
      <c r="BC259" s="20">
        <v>2.5</v>
      </c>
      <c r="BE259" s="35"/>
      <c r="BF259" s="1" t="str">
        <f t="shared" ref="BF259:BK259" si="3207">+A259</f>
        <v>明細部</v>
      </c>
      <c r="BG259" s="1" t="str">
        <f t="shared" si="3207"/>
        <v>国</v>
      </c>
      <c r="BH259" s="1">
        <f t="shared" si="3207"/>
        <v>50</v>
      </c>
      <c r="BI259" s="1" t="str">
        <f t="shared" si="3207"/>
        <v>女</v>
      </c>
      <c r="BJ259" s="1">
        <f t="shared" si="3207"/>
        <v>2973</v>
      </c>
      <c r="BK259" s="1">
        <f t="shared" si="3207"/>
        <v>29652</v>
      </c>
      <c r="BL259" s="1">
        <f t="shared" ref="BL259:BL283" si="3208">+G259</f>
        <v>10</v>
      </c>
      <c r="CG259" s="1">
        <f t="shared" ref="CG259:CG283" si="3209">+H259</f>
        <v>543</v>
      </c>
      <c r="CH259" s="1">
        <f t="shared" ref="CH259:CH283" si="3210">+I259</f>
        <v>25371</v>
      </c>
      <c r="CI259" s="1">
        <f t="shared" ref="CI259:CI283" si="3211">+J259</f>
        <v>2.1</v>
      </c>
      <c r="DD259" s="1">
        <f t="shared" ref="DD259:DD283" si="3212">+K259</f>
        <v>4688</v>
      </c>
      <c r="DE259" s="1">
        <f t="shared" ref="DE259:DE283" si="3213">+L259</f>
        <v>32728</v>
      </c>
      <c r="DF259" s="1">
        <f t="shared" ref="DF259:DF283" si="3214">+M259</f>
        <v>14.3</v>
      </c>
      <c r="EA259" s="1">
        <f t="shared" ref="EA259:EA283" si="3215">+N259</f>
        <v>3501</v>
      </c>
      <c r="EB259" s="1">
        <f t="shared" ref="EB259:EB283" si="3216">+O259</f>
        <v>25537</v>
      </c>
      <c r="EC259" s="1">
        <f t="shared" ref="EC259:EC283" si="3217">+P259</f>
        <v>13.7</v>
      </c>
      <c r="EX259" s="1">
        <f t="shared" ref="EX259:EX283" si="3218">+Q259</f>
        <v>4814</v>
      </c>
      <c r="EY259" s="1">
        <f t="shared" ref="EY259:EY283" si="3219">+R259</f>
        <v>27756</v>
      </c>
      <c r="EZ259" s="1">
        <f t="shared" ref="EZ259:EZ283" si="3220">+S259</f>
        <v>17.3</v>
      </c>
      <c r="FU259" s="1">
        <f t="shared" ref="FU259:FU283" si="3221">+T259</f>
        <v>3589</v>
      </c>
      <c r="FV259" s="1">
        <f t="shared" ref="FV259:FV283" si="3222">+U259</f>
        <v>20041</v>
      </c>
      <c r="FW259" s="1">
        <f t="shared" ref="FW259:FW283" si="3223">+V259</f>
        <v>17.899999999999999</v>
      </c>
      <c r="GR259" s="1">
        <f t="shared" ref="GR259:GR283" si="3224">+W259</f>
        <v>9201</v>
      </c>
      <c r="GS259" s="1">
        <f t="shared" ref="GS259:GS283" si="3225">+X259</f>
        <v>28656</v>
      </c>
      <c r="GT259" s="1">
        <f t="shared" ref="GT259:GT283" si="3226">+Y259</f>
        <v>32.1</v>
      </c>
      <c r="HO259" s="1">
        <f t="shared" ref="HO259:HO283" si="3227">+Z259</f>
        <v>5602</v>
      </c>
      <c r="HP259" s="1">
        <f t="shared" ref="HP259:HP283" si="3228">+AA259</f>
        <v>31282</v>
      </c>
      <c r="HQ259" s="1">
        <f t="shared" ref="HQ259:HQ283" si="3229">+AB259</f>
        <v>17.899999999999999</v>
      </c>
      <c r="IL259" s="1">
        <f t="shared" ref="IL259:IL283" si="3230">+AC259</f>
        <v>15478</v>
      </c>
      <c r="IM259" s="1">
        <f t="shared" ref="IM259:IM283" si="3231">+AD259</f>
        <v>21730</v>
      </c>
      <c r="IN259" s="1">
        <f t="shared" ref="IN259:IN283" si="3232">+AE259</f>
        <v>71.2</v>
      </c>
      <c r="JI259" s="1">
        <f t="shared" ref="JI259:JI283" si="3233">+AF259</f>
        <v>8457</v>
      </c>
      <c r="JJ259" s="1">
        <f t="shared" ref="JJ259:JJ283" si="3234">+AG259</f>
        <v>23348</v>
      </c>
      <c r="JK259" s="1">
        <f t="shared" ref="JK259:JK283" si="3235">+AH259</f>
        <v>36.200000000000003</v>
      </c>
      <c r="KF259" s="1">
        <f t="shared" ref="KF259:KF283" si="3236">+AI259</f>
        <v>21344</v>
      </c>
      <c r="KG259" s="1">
        <f t="shared" ref="KG259:KG283" si="3237">+AJ259</f>
        <v>23107</v>
      </c>
      <c r="KH259" s="1">
        <f t="shared" ref="KH259:KH283" si="3238">+AK259</f>
        <v>92.4</v>
      </c>
      <c r="LC259" s="1">
        <f t="shared" ref="LC259:LC283" si="3239">+AL259</f>
        <v>4038</v>
      </c>
      <c r="LD259" s="1">
        <f t="shared" ref="LD259:LD283" si="3240">+AM259</f>
        <v>28704</v>
      </c>
      <c r="LE259" s="1">
        <f t="shared" ref="LE259:LE283" si="3241">+AN259</f>
        <v>14.1</v>
      </c>
      <c r="LZ259" s="1">
        <f t="shared" ref="LZ259:LZ283" si="3242">+AO259</f>
        <v>6951</v>
      </c>
      <c r="MA259" s="1">
        <f t="shared" ref="MA259:MA283" si="3243">+AP259</f>
        <v>24614</v>
      </c>
      <c r="MB259" s="1">
        <f t="shared" ref="MB259:MB283" si="3244">+AQ259</f>
        <v>28.2</v>
      </c>
      <c r="MW259" s="1">
        <f t="shared" ref="MW259:MW283" si="3245">+AR259</f>
        <v>14067</v>
      </c>
      <c r="MX259" s="1">
        <f t="shared" ref="MX259:MX283" si="3246">+AS259</f>
        <v>16534</v>
      </c>
      <c r="MY259" s="1">
        <f t="shared" ref="MY259:MY283" si="3247">+AT259</f>
        <v>85.1</v>
      </c>
      <c r="NT259" s="1">
        <f t="shared" ref="NT259:NT283" si="3248">+AU259</f>
        <v>2893</v>
      </c>
      <c r="NU259" s="1">
        <f t="shared" ref="NU259:NU283" si="3249">+AV259</f>
        <v>19908</v>
      </c>
      <c r="NV259" s="1">
        <f t="shared" ref="NV259:NV283" si="3250">+AW259</f>
        <v>14.5</v>
      </c>
      <c r="OQ259" s="1">
        <f t="shared" ref="OQ259:OQ283" si="3251">+AX259</f>
        <v>858</v>
      </c>
      <c r="OR259" s="1">
        <f t="shared" ref="OR259:OR283" si="3252">+AY259</f>
        <v>14350</v>
      </c>
      <c r="OS259" s="1">
        <f t="shared" ref="OS259:OS283" si="3253">+AZ259</f>
        <v>6</v>
      </c>
      <c r="PN259" s="1">
        <f t="shared" ref="PN259:PN283" si="3254">+BA259</f>
        <v>478</v>
      </c>
      <c r="PO259" s="1">
        <f t="shared" ref="PO259:PO283" si="3255">+BB259</f>
        <v>19480</v>
      </c>
      <c r="PP259" s="1">
        <f t="shared" ref="PP259:PP283" si="3256">+BC259</f>
        <v>2.5</v>
      </c>
    </row>
    <row r="260" spans="1:432">
      <c r="A260" s="20" t="s">
        <v>13</v>
      </c>
      <c r="B260" s="20" t="s">
        <v>19</v>
      </c>
      <c r="C260" s="20">
        <v>51</v>
      </c>
      <c r="D260" s="20" t="s">
        <v>16</v>
      </c>
      <c r="E260" s="23">
        <v>4756</v>
      </c>
      <c r="F260" s="23">
        <v>30061</v>
      </c>
      <c r="G260" s="20">
        <v>15.8</v>
      </c>
      <c r="H260" s="20">
        <v>833</v>
      </c>
      <c r="I260" s="23">
        <v>33075</v>
      </c>
      <c r="J260" s="20">
        <v>2.5</v>
      </c>
      <c r="K260" s="23">
        <v>3578</v>
      </c>
      <c r="L260" s="23">
        <v>27371</v>
      </c>
      <c r="M260" s="20">
        <v>13.1</v>
      </c>
      <c r="N260" s="23">
        <v>3115</v>
      </c>
      <c r="O260" s="23">
        <v>21558</v>
      </c>
      <c r="P260" s="20">
        <v>14.4</v>
      </c>
      <c r="Q260" s="23">
        <v>6140</v>
      </c>
      <c r="R260" s="23">
        <v>27681</v>
      </c>
      <c r="S260" s="20">
        <v>22.2</v>
      </c>
      <c r="T260" s="23">
        <v>4396</v>
      </c>
      <c r="U260" s="23">
        <v>29811</v>
      </c>
      <c r="V260" s="20">
        <v>14.7</v>
      </c>
      <c r="W260" s="23">
        <v>8595</v>
      </c>
      <c r="X260" s="23">
        <v>29128</v>
      </c>
      <c r="Y260" s="20">
        <v>29.5</v>
      </c>
      <c r="Z260" s="23">
        <v>6697</v>
      </c>
      <c r="AA260" s="23">
        <v>32265</v>
      </c>
      <c r="AB260" s="20">
        <v>20.8</v>
      </c>
      <c r="AC260" s="23">
        <v>12594</v>
      </c>
      <c r="AD260" s="23">
        <v>27606</v>
      </c>
      <c r="AE260" s="20">
        <v>45.6</v>
      </c>
      <c r="AF260" s="23">
        <v>8272</v>
      </c>
      <c r="AG260" s="23">
        <v>21946</v>
      </c>
      <c r="AH260" s="20">
        <v>37.700000000000003</v>
      </c>
      <c r="AI260" s="23">
        <v>21444</v>
      </c>
      <c r="AJ260" s="23">
        <v>25595</v>
      </c>
      <c r="AK260" s="20">
        <v>83.8</v>
      </c>
      <c r="AL260" s="23">
        <v>4306</v>
      </c>
      <c r="AM260" s="23">
        <v>29536</v>
      </c>
      <c r="AN260" s="20">
        <v>14.6</v>
      </c>
      <c r="AO260" s="23">
        <v>6718</v>
      </c>
      <c r="AP260" s="23">
        <v>23136</v>
      </c>
      <c r="AQ260" s="20">
        <v>29</v>
      </c>
      <c r="AR260" s="23">
        <v>13404</v>
      </c>
      <c r="AS260" s="23">
        <v>18274</v>
      </c>
      <c r="AT260" s="20">
        <v>73.400000000000006</v>
      </c>
      <c r="AU260" s="23">
        <v>3654</v>
      </c>
      <c r="AV260" s="23">
        <v>21615</v>
      </c>
      <c r="AW260" s="20">
        <v>16.899999999999999</v>
      </c>
      <c r="AX260" s="20">
        <v>826</v>
      </c>
      <c r="AY260" s="23">
        <v>15967</v>
      </c>
      <c r="AZ260" s="20">
        <v>5.2</v>
      </c>
      <c r="BA260" s="20">
        <v>356</v>
      </c>
      <c r="BB260" s="23">
        <v>16419</v>
      </c>
      <c r="BC260" s="20">
        <v>2.2000000000000002</v>
      </c>
      <c r="BE260" s="35"/>
      <c r="BF260" s="1" t="str">
        <f t="shared" ref="BF260:BF283" si="3257">+A260</f>
        <v>明細部</v>
      </c>
      <c r="BG260" s="1" t="str">
        <f t="shared" ref="BG260:BG283" si="3258">+B260</f>
        <v>国</v>
      </c>
      <c r="BH260" s="1">
        <f t="shared" ref="BH260:BH283" si="3259">+C260</f>
        <v>51</v>
      </c>
      <c r="BI260" s="1" t="str">
        <f t="shared" ref="BI260:BI283" si="3260">+D260</f>
        <v>女</v>
      </c>
      <c r="BJ260" s="1">
        <f t="shared" ref="BJ260:BJ283" si="3261">+E260</f>
        <v>4756</v>
      </c>
      <c r="BK260" s="1">
        <f t="shared" ref="BK260:BK283" si="3262">+F260</f>
        <v>30061</v>
      </c>
      <c r="BL260" s="1">
        <f t="shared" si="3208"/>
        <v>15.8</v>
      </c>
      <c r="CG260" s="1">
        <f t="shared" si="3209"/>
        <v>833</v>
      </c>
      <c r="CH260" s="1">
        <f t="shared" si="3210"/>
        <v>33075</v>
      </c>
      <c r="CI260" s="1">
        <f t="shared" si="3211"/>
        <v>2.5</v>
      </c>
      <c r="DD260" s="1">
        <f t="shared" si="3212"/>
        <v>3578</v>
      </c>
      <c r="DE260" s="1">
        <f t="shared" si="3213"/>
        <v>27371</v>
      </c>
      <c r="DF260" s="1">
        <f t="shared" si="3214"/>
        <v>13.1</v>
      </c>
      <c r="EA260" s="1">
        <f t="shared" si="3215"/>
        <v>3115</v>
      </c>
      <c r="EB260" s="1">
        <f t="shared" si="3216"/>
        <v>21558</v>
      </c>
      <c r="EC260" s="1">
        <f t="shared" si="3217"/>
        <v>14.4</v>
      </c>
      <c r="EX260" s="1">
        <f t="shared" si="3218"/>
        <v>6140</v>
      </c>
      <c r="EY260" s="1">
        <f t="shared" si="3219"/>
        <v>27681</v>
      </c>
      <c r="EZ260" s="1">
        <f t="shared" si="3220"/>
        <v>22.2</v>
      </c>
      <c r="FU260" s="1">
        <f t="shared" si="3221"/>
        <v>4396</v>
      </c>
      <c r="FV260" s="1">
        <f t="shared" si="3222"/>
        <v>29811</v>
      </c>
      <c r="FW260" s="1">
        <f t="shared" si="3223"/>
        <v>14.7</v>
      </c>
      <c r="GR260" s="1">
        <f t="shared" si="3224"/>
        <v>8595</v>
      </c>
      <c r="GS260" s="1">
        <f t="shared" si="3225"/>
        <v>29128</v>
      </c>
      <c r="GT260" s="1">
        <f t="shared" si="3226"/>
        <v>29.5</v>
      </c>
      <c r="HO260" s="1">
        <f t="shared" si="3227"/>
        <v>6697</v>
      </c>
      <c r="HP260" s="1">
        <f t="shared" si="3228"/>
        <v>32265</v>
      </c>
      <c r="HQ260" s="1">
        <f t="shared" si="3229"/>
        <v>20.8</v>
      </c>
      <c r="IL260" s="1">
        <f t="shared" si="3230"/>
        <v>12594</v>
      </c>
      <c r="IM260" s="1">
        <f t="shared" si="3231"/>
        <v>27606</v>
      </c>
      <c r="IN260" s="1">
        <f t="shared" si="3232"/>
        <v>45.6</v>
      </c>
      <c r="JI260" s="1">
        <f t="shared" si="3233"/>
        <v>8272</v>
      </c>
      <c r="JJ260" s="1">
        <f t="shared" si="3234"/>
        <v>21946</v>
      </c>
      <c r="JK260" s="1">
        <f t="shared" si="3235"/>
        <v>37.700000000000003</v>
      </c>
      <c r="KF260" s="1">
        <f t="shared" si="3236"/>
        <v>21444</v>
      </c>
      <c r="KG260" s="1">
        <f t="shared" si="3237"/>
        <v>25595</v>
      </c>
      <c r="KH260" s="1">
        <f t="shared" si="3238"/>
        <v>83.8</v>
      </c>
      <c r="LC260" s="1">
        <f t="shared" si="3239"/>
        <v>4306</v>
      </c>
      <c r="LD260" s="1">
        <f t="shared" si="3240"/>
        <v>29536</v>
      </c>
      <c r="LE260" s="1">
        <f t="shared" si="3241"/>
        <v>14.6</v>
      </c>
      <c r="LZ260" s="1">
        <f t="shared" si="3242"/>
        <v>6718</v>
      </c>
      <c r="MA260" s="1">
        <f t="shared" si="3243"/>
        <v>23136</v>
      </c>
      <c r="MB260" s="1">
        <f t="shared" si="3244"/>
        <v>29</v>
      </c>
      <c r="MW260" s="1">
        <f t="shared" si="3245"/>
        <v>13404</v>
      </c>
      <c r="MX260" s="1">
        <f t="shared" si="3246"/>
        <v>18274</v>
      </c>
      <c r="MY260" s="1">
        <f t="shared" si="3247"/>
        <v>73.400000000000006</v>
      </c>
      <c r="NT260" s="1">
        <f t="shared" si="3248"/>
        <v>3654</v>
      </c>
      <c r="NU260" s="1">
        <f t="shared" si="3249"/>
        <v>21615</v>
      </c>
      <c r="NV260" s="1">
        <f t="shared" si="3250"/>
        <v>16.899999999999999</v>
      </c>
      <c r="OQ260" s="1">
        <f t="shared" si="3251"/>
        <v>826</v>
      </c>
      <c r="OR260" s="1">
        <f t="shared" si="3252"/>
        <v>15967</v>
      </c>
      <c r="OS260" s="1">
        <f t="shared" si="3253"/>
        <v>5.2</v>
      </c>
      <c r="PN260" s="1">
        <f t="shared" si="3254"/>
        <v>356</v>
      </c>
      <c r="PO260" s="1">
        <f t="shared" si="3255"/>
        <v>16419</v>
      </c>
      <c r="PP260" s="1">
        <f t="shared" si="3256"/>
        <v>2.2000000000000002</v>
      </c>
    </row>
    <row r="261" spans="1:432">
      <c r="A261" s="20" t="s">
        <v>13</v>
      </c>
      <c r="B261" s="20" t="s">
        <v>19</v>
      </c>
      <c r="C261" s="20">
        <v>52</v>
      </c>
      <c r="D261" s="20" t="s">
        <v>16</v>
      </c>
      <c r="E261" s="23">
        <v>4799</v>
      </c>
      <c r="F261" s="23">
        <v>27007</v>
      </c>
      <c r="G261" s="20">
        <v>17.8</v>
      </c>
      <c r="H261" s="20">
        <v>797</v>
      </c>
      <c r="I261" s="23">
        <v>29265</v>
      </c>
      <c r="J261" s="20">
        <v>2.7</v>
      </c>
      <c r="K261" s="23">
        <v>3142</v>
      </c>
      <c r="L261" s="23">
        <v>31109</v>
      </c>
      <c r="M261" s="20">
        <v>10.1</v>
      </c>
      <c r="N261" s="23">
        <v>2718</v>
      </c>
      <c r="O261" s="23">
        <v>23052</v>
      </c>
      <c r="P261" s="20">
        <v>11.8</v>
      </c>
      <c r="Q261" s="23">
        <v>5130</v>
      </c>
      <c r="R261" s="23">
        <v>24427</v>
      </c>
      <c r="S261" s="20">
        <v>21</v>
      </c>
      <c r="T261" s="23">
        <v>4239</v>
      </c>
      <c r="U261" s="23">
        <v>25285</v>
      </c>
      <c r="V261" s="20">
        <v>16.8</v>
      </c>
      <c r="W261" s="23">
        <v>8983</v>
      </c>
      <c r="X261" s="23">
        <v>31191</v>
      </c>
      <c r="Y261" s="20">
        <v>28.8</v>
      </c>
      <c r="Z261" s="23">
        <v>7792</v>
      </c>
      <c r="AA261" s="23">
        <v>32101</v>
      </c>
      <c r="AB261" s="20">
        <v>24.3</v>
      </c>
      <c r="AC261" s="23">
        <v>15639</v>
      </c>
      <c r="AD261" s="23">
        <v>24594</v>
      </c>
      <c r="AE261" s="20">
        <v>63.6</v>
      </c>
      <c r="AF261" s="23">
        <v>10215</v>
      </c>
      <c r="AG261" s="23">
        <v>24262</v>
      </c>
      <c r="AH261" s="20">
        <v>42.1</v>
      </c>
      <c r="AI261" s="23">
        <v>22017</v>
      </c>
      <c r="AJ261" s="23">
        <v>30291</v>
      </c>
      <c r="AK261" s="20">
        <v>72.7</v>
      </c>
      <c r="AL261" s="23">
        <v>3511</v>
      </c>
      <c r="AM261" s="23">
        <v>32368</v>
      </c>
      <c r="AN261" s="20">
        <v>10.8</v>
      </c>
      <c r="AO261" s="23">
        <v>7891</v>
      </c>
      <c r="AP261" s="23">
        <v>23443</v>
      </c>
      <c r="AQ261" s="20">
        <v>33.700000000000003</v>
      </c>
      <c r="AR261" s="23">
        <v>15865</v>
      </c>
      <c r="AS261" s="23">
        <v>18644</v>
      </c>
      <c r="AT261" s="20">
        <v>85.1</v>
      </c>
      <c r="AU261" s="23">
        <v>3910</v>
      </c>
      <c r="AV261" s="23">
        <v>17546</v>
      </c>
      <c r="AW261" s="20">
        <v>22.3</v>
      </c>
      <c r="AX261" s="20">
        <v>928</v>
      </c>
      <c r="AY261" s="23">
        <v>21592</v>
      </c>
      <c r="AZ261" s="20">
        <v>4.3</v>
      </c>
      <c r="BA261" s="20">
        <v>421</v>
      </c>
      <c r="BB261" s="23">
        <v>20971</v>
      </c>
      <c r="BC261" s="20">
        <v>2</v>
      </c>
      <c r="BE261" s="35"/>
      <c r="BF261" s="1" t="str">
        <f t="shared" si="3257"/>
        <v>明細部</v>
      </c>
      <c r="BG261" s="1" t="str">
        <f t="shared" si="3258"/>
        <v>国</v>
      </c>
      <c r="BH261" s="1">
        <f t="shared" si="3259"/>
        <v>52</v>
      </c>
      <c r="BI261" s="1" t="str">
        <f t="shared" si="3260"/>
        <v>女</v>
      </c>
      <c r="BJ261" s="1">
        <f t="shared" si="3261"/>
        <v>4799</v>
      </c>
      <c r="BK261" s="1">
        <f t="shared" si="3262"/>
        <v>27007</v>
      </c>
      <c r="BL261" s="1">
        <f t="shared" si="3208"/>
        <v>17.8</v>
      </c>
      <c r="CG261" s="1">
        <f t="shared" si="3209"/>
        <v>797</v>
      </c>
      <c r="CH261" s="1">
        <f t="shared" si="3210"/>
        <v>29265</v>
      </c>
      <c r="CI261" s="1">
        <f t="shared" si="3211"/>
        <v>2.7</v>
      </c>
      <c r="DD261" s="1">
        <f t="shared" si="3212"/>
        <v>3142</v>
      </c>
      <c r="DE261" s="1">
        <f t="shared" si="3213"/>
        <v>31109</v>
      </c>
      <c r="DF261" s="1">
        <f t="shared" si="3214"/>
        <v>10.1</v>
      </c>
      <c r="EA261" s="1">
        <f t="shared" si="3215"/>
        <v>2718</v>
      </c>
      <c r="EB261" s="1">
        <f t="shared" si="3216"/>
        <v>23052</v>
      </c>
      <c r="EC261" s="1">
        <f t="shared" si="3217"/>
        <v>11.8</v>
      </c>
      <c r="EX261" s="1">
        <f t="shared" si="3218"/>
        <v>5130</v>
      </c>
      <c r="EY261" s="1">
        <f t="shared" si="3219"/>
        <v>24427</v>
      </c>
      <c r="EZ261" s="1">
        <f t="shared" si="3220"/>
        <v>21</v>
      </c>
      <c r="FU261" s="1">
        <f t="shared" si="3221"/>
        <v>4239</v>
      </c>
      <c r="FV261" s="1">
        <f t="shared" si="3222"/>
        <v>25285</v>
      </c>
      <c r="FW261" s="1">
        <f t="shared" si="3223"/>
        <v>16.8</v>
      </c>
      <c r="GR261" s="1">
        <f t="shared" si="3224"/>
        <v>8983</v>
      </c>
      <c r="GS261" s="1">
        <f t="shared" si="3225"/>
        <v>31191</v>
      </c>
      <c r="GT261" s="1">
        <f t="shared" si="3226"/>
        <v>28.8</v>
      </c>
      <c r="HO261" s="1">
        <f t="shared" si="3227"/>
        <v>7792</v>
      </c>
      <c r="HP261" s="1">
        <f t="shared" si="3228"/>
        <v>32101</v>
      </c>
      <c r="HQ261" s="1">
        <f t="shared" si="3229"/>
        <v>24.3</v>
      </c>
      <c r="IL261" s="1">
        <f t="shared" si="3230"/>
        <v>15639</v>
      </c>
      <c r="IM261" s="1">
        <f t="shared" si="3231"/>
        <v>24594</v>
      </c>
      <c r="IN261" s="1">
        <f t="shared" si="3232"/>
        <v>63.6</v>
      </c>
      <c r="JI261" s="1">
        <f t="shared" si="3233"/>
        <v>10215</v>
      </c>
      <c r="JJ261" s="1">
        <f t="shared" si="3234"/>
        <v>24262</v>
      </c>
      <c r="JK261" s="1">
        <f t="shared" si="3235"/>
        <v>42.1</v>
      </c>
      <c r="KF261" s="1">
        <f t="shared" si="3236"/>
        <v>22017</v>
      </c>
      <c r="KG261" s="1">
        <f t="shared" si="3237"/>
        <v>30291</v>
      </c>
      <c r="KH261" s="1">
        <f t="shared" si="3238"/>
        <v>72.7</v>
      </c>
      <c r="LC261" s="1">
        <f t="shared" si="3239"/>
        <v>3511</v>
      </c>
      <c r="LD261" s="1">
        <f t="shared" si="3240"/>
        <v>32368</v>
      </c>
      <c r="LE261" s="1">
        <f t="shared" si="3241"/>
        <v>10.8</v>
      </c>
      <c r="LZ261" s="1">
        <f t="shared" si="3242"/>
        <v>7891</v>
      </c>
      <c r="MA261" s="1">
        <f t="shared" si="3243"/>
        <v>23443</v>
      </c>
      <c r="MB261" s="1">
        <f t="shared" si="3244"/>
        <v>33.700000000000003</v>
      </c>
      <c r="MW261" s="1">
        <f t="shared" si="3245"/>
        <v>15865</v>
      </c>
      <c r="MX261" s="1">
        <f t="shared" si="3246"/>
        <v>18644</v>
      </c>
      <c r="MY261" s="1">
        <f t="shared" si="3247"/>
        <v>85.1</v>
      </c>
      <c r="NT261" s="1">
        <f t="shared" si="3248"/>
        <v>3910</v>
      </c>
      <c r="NU261" s="1">
        <f t="shared" si="3249"/>
        <v>17546</v>
      </c>
      <c r="NV261" s="1">
        <f t="shared" si="3250"/>
        <v>22.3</v>
      </c>
      <c r="OQ261" s="1">
        <f t="shared" si="3251"/>
        <v>928</v>
      </c>
      <c r="OR261" s="1">
        <f t="shared" si="3252"/>
        <v>21592</v>
      </c>
      <c r="OS261" s="1">
        <f t="shared" si="3253"/>
        <v>4.3</v>
      </c>
      <c r="PN261" s="1">
        <f t="shared" si="3254"/>
        <v>421</v>
      </c>
      <c r="PO261" s="1">
        <f t="shared" si="3255"/>
        <v>20971</v>
      </c>
      <c r="PP261" s="1">
        <f t="shared" si="3256"/>
        <v>2</v>
      </c>
    </row>
    <row r="262" spans="1:432">
      <c r="A262" s="20" t="s">
        <v>13</v>
      </c>
      <c r="B262" s="20" t="s">
        <v>19</v>
      </c>
      <c r="C262" s="20">
        <v>53</v>
      </c>
      <c r="D262" s="20" t="s">
        <v>16</v>
      </c>
      <c r="E262" s="23">
        <v>5891</v>
      </c>
      <c r="F262" s="23">
        <v>28177</v>
      </c>
      <c r="G262" s="20">
        <v>20.9</v>
      </c>
      <c r="H262" s="20">
        <v>970</v>
      </c>
      <c r="I262" s="23">
        <v>30619</v>
      </c>
      <c r="J262" s="20">
        <v>3.2</v>
      </c>
      <c r="K262" s="23">
        <v>4150</v>
      </c>
      <c r="L262" s="23">
        <v>36277</v>
      </c>
      <c r="M262" s="20">
        <v>11.4</v>
      </c>
      <c r="N262" s="23">
        <v>4043</v>
      </c>
      <c r="O262" s="23">
        <v>29956</v>
      </c>
      <c r="P262" s="20">
        <v>13.5</v>
      </c>
      <c r="Q262" s="23">
        <v>4722</v>
      </c>
      <c r="R262" s="23">
        <v>25660</v>
      </c>
      <c r="S262" s="20">
        <v>18.399999999999999</v>
      </c>
      <c r="T262" s="23">
        <v>4620</v>
      </c>
      <c r="U262" s="23">
        <v>29194</v>
      </c>
      <c r="V262" s="20">
        <v>15.8</v>
      </c>
      <c r="W262" s="23">
        <v>8272</v>
      </c>
      <c r="X262" s="23">
        <v>26420</v>
      </c>
      <c r="Y262" s="20">
        <v>31.3</v>
      </c>
      <c r="Z262" s="23">
        <v>9251</v>
      </c>
      <c r="AA262" s="23">
        <v>30779</v>
      </c>
      <c r="AB262" s="20">
        <v>30.1</v>
      </c>
      <c r="AC262" s="23">
        <v>17680</v>
      </c>
      <c r="AD262" s="23">
        <v>29815</v>
      </c>
      <c r="AE262" s="20">
        <v>59.3</v>
      </c>
      <c r="AF262" s="23">
        <v>11096</v>
      </c>
      <c r="AG262" s="23">
        <v>32067</v>
      </c>
      <c r="AH262" s="20">
        <v>34.6</v>
      </c>
      <c r="AI262" s="23">
        <v>20309</v>
      </c>
      <c r="AJ262" s="23">
        <v>31294</v>
      </c>
      <c r="AK262" s="20">
        <v>64.900000000000006</v>
      </c>
      <c r="AL262" s="23">
        <v>4342</v>
      </c>
      <c r="AM262" s="23">
        <v>31448</v>
      </c>
      <c r="AN262" s="20">
        <v>13.8</v>
      </c>
      <c r="AO262" s="23">
        <v>8616</v>
      </c>
      <c r="AP262" s="23">
        <v>25040</v>
      </c>
      <c r="AQ262" s="20">
        <v>34.4</v>
      </c>
      <c r="AR262" s="23">
        <v>14677</v>
      </c>
      <c r="AS262" s="23">
        <v>19108</v>
      </c>
      <c r="AT262" s="20">
        <v>76.8</v>
      </c>
      <c r="AU262" s="23">
        <v>3357</v>
      </c>
      <c r="AV262" s="23">
        <v>19254</v>
      </c>
      <c r="AW262" s="20">
        <v>17.399999999999999</v>
      </c>
      <c r="AX262" s="20">
        <v>1131</v>
      </c>
      <c r="AY262" s="23">
        <v>18656</v>
      </c>
      <c r="AZ262" s="20">
        <v>6.1</v>
      </c>
      <c r="BA262" s="20">
        <v>327</v>
      </c>
      <c r="BB262" s="23">
        <v>20067</v>
      </c>
      <c r="BC262" s="20">
        <v>1.6</v>
      </c>
      <c r="BE262" s="35"/>
      <c r="BF262" s="1" t="str">
        <f t="shared" si="3257"/>
        <v>明細部</v>
      </c>
      <c r="BG262" s="1" t="str">
        <f t="shared" si="3258"/>
        <v>国</v>
      </c>
      <c r="BH262" s="1">
        <f t="shared" si="3259"/>
        <v>53</v>
      </c>
      <c r="BI262" s="1" t="str">
        <f t="shared" si="3260"/>
        <v>女</v>
      </c>
      <c r="BJ262" s="1">
        <f t="shared" si="3261"/>
        <v>5891</v>
      </c>
      <c r="BK262" s="1">
        <f t="shared" si="3262"/>
        <v>28177</v>
      </c>
      <c r="BL262" s="1">
        <f t="shared" si="3208"/>
        <v>20.9</v>
      </c>
      <c r="CG262" s="1">
        <f t="shared" si="3209"/>
        <v>970</v>
      </c>
      <c r="CH262" s="1">
        <f t="shared" si="3210"/>
        <v>30619</v>
      </c>
      <c r="CI262" s="1">
        <f t="shared" si="3211"/>
        <v>3.2</v>
      </c>
      <c r="DD262" s="1">
        <f t="shared" si="3212"/>
        <v>4150</v>
      </c>
      <c r="DE262" s="1">
        <f t="shared" si="3213"/>
        <v>36277</v>
      </c>
      <c r="DF262" s="1">
        <f t="shared" si="3214"/>
        <v>11.4</v>
      </c>
      <c r="EA262" s="1">
        <f t="shared" si="3215"/>
        <v>4043</v>
      </c>
      <c r="EB262" s="1">
        <f t="shared" si="3216"/>
        <v>29956</v>
      </c>
      <c r="EC262" s="1">
        <f t="shared" si="3217"/>
        <v>13.5</v>
      </c>
      <c r="EX262" s="1">
        <f t="shared" si="3218"/>
        <v>4722</v>
      </c>
      <c r="EY262" s="1">
        <f t="shared" si="3219"/>
        <v>25660</v>
      </c>
      <c r="EZ262" s="1">
        <f t="shared" si="3220"/>
        <v>18.399999999999999</v>
      </c>
      <c r="FU262" s="1">
        <f t="shared" si="3221"/>
        <v>4620</v>
      </c>
      <c r="FV262" s="1">
        <f t="shared" si="3222"/>
        <v>29194</v>
      </c>
      <c r="FW262" s="1">
        <f t="shared" si="3223"/>
        <v>15.8</v>
      </c>
      <c r="GR262" s="1">
        <f t="shared" si="3224"/>
        <v>8272</v>
      </c>
      <c r="GS262" s="1">
        <f t="shared" si="3225"/>
        <v>26420</v>
      </c>
      <c r="GT262" s="1">
        <f t="shared" si="3226"/>
        <v>31.3</v>
      </c>
      <c r="HO262" s="1">
        <f t="shared" si="3227"/>
        <v>9251</v>
      </c>
      <c r="HP262" s="1">
        <f t="shared" si="3228"/>
        <v>30779</v>
      </c>
      <c r="HQ262" s="1">
        <f t="shared" si="3229"/>
        <v>30.1</v>
      </c>
      <c r="IL262" s="1">
        <f t="shared" si="3230"/>
        <v>17680</v>
      </c>
      <c r="IM262" s="1">
        <f t="shared" si="3231"/>
        <v>29815</v>
      </c>
      <c r="IN262" s="1">
        <f t="shared" si="3232"/>
        <v>59.3</v>
      </c>
      <c r="JI262" s="1">
        <f t="shared" si="3233"/>
        <v>11096</v>
      </c>
      <c r="JJ262" s="1">
        <f t="shared" si="3234"/>
        <v>32067</v>
      </c>
      <c r="JK262" s="1">
        <f t="shared" si="3235"/>
        <v>34.6</v>
      </c>
      <c r="KF262" s="1">
        <f t="shared" si="3236"/>
        <v>20309</v>
      </c>
      <c r="KG262" s="1">
        <f t="shared" si="3237"/>
        <v>31294</v>
      </c>
      <c r="KH262" s="1">
        <f t="shared" si="3238"/>
        <v>64.900000000000006</v>
      </c>
      <c r="LC262" s="1">
        <f t="shared" si="3239"/>
        <v>4342</v>
      </c>
      <c r="LD262" s="1">
        <f t="shared" si="3240"/>
        <v>31448</v>
      </c>
      <c r="LE262" s="1">
        <f t="shared" si="3241"/>
        <v>13.8</v>
      </c>
      <c r="LZ262" s="1">
        <f t="shared" si="3242"/>
        <v>8616</v>
      </c>
      <c r="MA262" s="1">
        <f t="shared" si="3243"/>
        <v>25040</v>
      </c>
      <c r="MB262" s="1">
        <f t="shared" si="3244"/>
        <v>34.4</v>
      </c>
      <c r="MW262" s="1">
        <f t="shared" si="3245"/>
        <v>14677</v>
      </c>
      <c r="MX262" s="1">
        <f t="shared" si="3246"/>
        <v>19108</v>
      </c>
      <c r="MY262" s="1">
        <f t="shared" si="3247"/>
        <v>76.8</v>
      </c>
      <c r="NT262" s="1">
        <f t="shared" si="3248"/>
        <v>3357</v>
      </c>
      <c r="NU262" s="1">
        <f t="shared" si="3249"/>
        <v>19254</v>
      </c>
      <c r="NV262" s="1">
        <f t="shared" si="3250"/>
        <v>17.399999999999999</v>
      </c>
      <c r="OQ262" s="1">
        <f t="shared" si="3251"/>
        <v>1131</v>
      </c>
      <c r="OR262" s="1">
        <f t="shared" si="3252"/>
        <v>18656</v>
      </c>
      <c r="OS262" s="1">
        <f t="shared" si="3253"/>
        <v>6.1</v>
      </c>
      <c r="PN262" s="1">
        <f t="shared" si="3254"/>
        <v>327</v>
      </c>
      <c r="PO262" s="1">
        <f t="shared" si="3255"/>
        <v>20067</v>
      </c>
      <c r="PP262" s="1">
        <f t="shared" si="3256"/>
        <v>1.6</v>
      </c>
    </row>
    <row r="263" spans="1:432">
      <c r="A263" s="20" t="s">
        <v>13</v>
      </c>
      <c r="B263" s="20" t="s">
        <v>19</v>
      </c>
      <c r="C263" s="20">
        <v>54</v>
      </c>
      <c r="D263" s="20" t="s">
        <v>16</v>
      </c>
      <c r="E263" s="23">
        <v>8267</v>
      </c>
      <c r="F263" s="23">
        <v>32988</v>
      </c>
      <c r="G263" s="20">
        <v>25.1</v>
      </c>
      <c r="H263" s="20">
        <v>1148</v>
      </c>
      <c r="I263" s="23">
        <v>33913</v>
      </c>
      <c r="J263" s="20">
        <v>3.4</v>
      </c>
      <c r="K263" s="23">
        <v>4331</v>
      </c>
      <c r="L263" s="23">
        <v>34616</v>
      </c>
      <c r="M263" s="20">
        <v>12.5</v>
      </c>
      <c r="N263" s="23">
        <v>3408</v>
      </c>
      <c r="O263" s="23">
        <v>32668</v>
      </c>
      <c r="P263" s="20">
        <v>10.4</v>
      </c>
      <c r="Q263" s="23">
        <v>6310</v>
      </c>
      <c r="R263" s="23">
        <v>27553</v>
      </c>
      <c r="S263" s="20">
        <v>22.9</v>
      </c>
      <c r="T263" s="23">
        <v>3973</v>
      </c>
      <c r="U263" s="23">
        <v>28062</v>
      </c>
      <c r="V263" s="20">
        <v>14.2</v>
      </c>
      <c r="W263" s="23">
        <v>9470</v>
      </c>
      <c r="X263" s="23">
        <v>30551</v>
      </c>
      <c r="Y263" s="20">
        <v>31</v>
      </c>
      <c r="Z263" s="23">
        <v>7591</v>
      </c>
      <c r="AA263" s="23">
        <v>38146</v>
      </c>
      <c r="AB263" s="20">
        <v>19.899999999999999</v>
      </c>
      <c r="AC263" s="23">
        <v>20760</v>
      </c>
      <c r="AD263" s="23">
        <v>36227</v>
      </c>
      <c r="AE263" s="20">
        <v>57.3</v>
      </c>
      <c r="AF263" s="23">
        <v>11736</v>
      </c>
      <c r="AG263" s="23">
        <v>27006</v>
      </c>
      <c r="AH263" s="20">
        <v>43.5</v>
      </c>
      <c r="AI263" s="23">
        <v>23076</v>
      </c>
      <c r="AJ263" s="23">
        <v>36438</v>
      </c>
      <c r="AK263" s="20">
        <v>63.3</v>
      </c>
      <c r="AL263" s="23">
        <v>4171</v>
      </c>
      <c r="AM263" s="23">
        <v>38049</v>
      </c>
      <c r="AN263" s="20">
        <v>11</v>
      </c>
      <c r="AO263" s="23">
        <v>9239</v>
      </c>
      <c r="AP263" s="23">
        <v>33640</v>
      </c>
      <c r="AQ263" s="20">
        <v>27.5</v>
      </c>
      <c r="AR263" s="23">
        <v>15283</v>
      </c>
      <c r="AS263" s="23">
        <v>23526</v>
      </c>
      <c r="AT263" s="20">
        <v>65</v>
      </c>
      <c r="AU263" s="23">
        <v>4501</v>
      </c>
      <c r="AV263" s="23">
        <v>19733</v>
      </c>
      <c r="AW263" s="20">
        <v>22.8</v>
      </c>
      <c r="AX263" s="20">
        <v>1001</v>
      </c>
      <c r="AY263" s="23">
        <v>24931</v>
      </c>
      <c r="AZ263" s="20">
        <v>4</v>
      </c>
      <c r="BA263" s="20">
        <v>397</v>
      </c>
      <c r="BB263" s="23">
        <v>24121</v>
      </c>
      <c r="BC263" s="20">
        <v>1.6</v>
      </c>
      <c r="BE263" s="35"/>
      <c r="BF263" s="1" t="str">
        <f t="shared" si="3257"/>
        <v>明細部</v>
      </c>
      <c r="BG263" s="1" t="str">
        <f t="shared" si="3258"/>
        <v>国</v>
      </c>
      <c r="BH263" s="1">
        <f t="shared" si="3259"/>
        <v>54</v>
      </c>
      <c r="BI263" s="1" t="str">
        <f t="shared" si="3260"/>
        <v>女</v>
      </c>
      <c r="BJ263" s="1">
        <f t="shared" si="3261"/>
        <v>8267</v>
      </c>
      <c r="BK263" s="1">
        <f t="shared" si="3262"/>
        <v>32988</v>
      </c>
      <c r="BL263" s="1">
        <f t="shared" si="3208"/>
        <v>25.1</v>
      </c>
      <c r="CG263" s="1">
        <f t="shared" si="3209"/>
        <v>1148</v>
      </c>
      <c r="CH263" s="1">
        <f t="shared" si="3210"/>
        <v>33913</v>
      </c>
      <c r="CI263" s="1">
        <f t="shared" si="3211"/>
        <v>3.4</v>
      </c>
      <c r="DD263" s="1">
        <f t="shared" si="3212"/>
        <v>4331</v>
      </c>
      <c r="DE263" s="1">
        <f t="shared" si="3213"/>
        <v>34616</v>
      </c>
      <c r="DF263" s="1">
        <f t="shared" si="3214"/>
        <v>12.5</v>
      </c>
      <c r="EA263" s="1">
        <f t="shared" si="3215"/>
        <v>3408</v>
      </c>
      <c r="EB263" s="1">
        <f t="shared" si="3216"/>
        <v>32668</v>
      </c>
      <c r="EC263" s="1">
        <f t="shared" si="3217"/>
        <v>10.4</v>
      </c>
      <c r="EX263" s="1">
        <f t="shared" si="3218"/>
        <v>6310</v>
      </c>
      <c r="EY263" s="1">
        <f t="shared" si="3219"/>
        <v>27553</v>
      </c>
      <c r="EZ263" s="1">
        <f t="shared" si="3220"/>
        <v>22.9</v>
      </c>
      <c r="FU263" s="1">
        <f t="shared" si="3221"/>
        <v>3973</v>
      </c>
      <c r="FV263" s="1">
        <f t="shared" si="3222"/>
        <v>28062</v>
      </c>
      <c r="FW263" s="1">
        <f t="shared" si="3223"/>
        <v>14.2</v>
      </c>
      <c r="GR263" s="1">
        <f t="shared" si="3224"/>
        <v>9470</v>
      </c>
      <c r="GS263" s="1">
        <f t="shared" si="3225"/>
        <v>30551</v>
      </c>
      <c r="GT263" s="1">
        <f t="shared" si="3226"/>
        <v>31</v>
      </c>
      <c r="HO263" s="1">
        <f t="shared" si="3227"/>
        <v>7591</v>
      </c>
      <c r="HP263" s="1">
        <f t="shared" si="3228"/>
        <v>38146</v>
      </c>
      <c r="HQ263" s="1">
        <f t="shared" si="3229"/>
        <v>19.899999999999999</v>
      </c>
      <c r="IL263" s="1">
        <f t="shared" si="3230"/>
        <v>20760</v>
      </c>
      <c r="IM263" s="1">
        <f t="shared" si="3231"/>
        <v>36227</v>
      </c>
      <c r="IN263" s="1">
        <f t="shared" si="3232"/>
        <v>57.3</v>
      </c>
      <c r="JI263" s="1">
        <f t="shared" si="3233"/>
        <v>11736</v>
      </c>
      <c r="JJ263" s="1">
        <f t="shared" si="3234"/>
        <v>27006</v>
      </c>
      <c r="JK263" s="1">
        <f t="shared" si="3235"/>
        <v>43.5</v>
      </c>
      <c r="KF263" s="1">
        <f t="shared" si="3236"/>
        <v>23076</v>
      </c>
      <c r="KG263" s="1">
        <f t="shared" si="3237"/>
        <v>36438</v>
      </c>
      <c r="KH263" s="1">
        <f t="shared" si="3238"/>
        <v>63.3</v>
      </c>
      <c r="LC263" s="1">
        <f t="shared" si="3239"/>
        <v>4171</v>
      </c>
      <c r="LD263" s="1">
        <f t="shared" si="3240"/>
        <v>38049</v>
      </c>
      <c r="LE263" s="1">
        <f t="shared" si="3241"/>
        <v>11</v>
      </c>
      <c r="LZ263" s="1">
        <f t="shared" si="3242"/>
        <v>9239</v>
      </c>
      <c r="MA263" s="1">
        <f t="shared" si="3243"/>
        <v>33640</v>
      </c>
      <c r="MB263" s="1">
        <f t="shared" si="3244"/>
        <v>27.5</v>
      </c>
      <c r="MW263" s="1">
        <f t="shared" si="3245"/>
        <v>15283</v>
      </c>
      <c r="MX263" s="1">
        <f t="shared" si="3246"/>
        <v>23526</v>
      </c>
      <c r="MY263" s="1">
        <f t="shared" si="3247"/>
        <v>65</v>
      </c>
      <c r="NT263" s="1">
        <f t="shared" si="3248"/>
        <v>4501</v>
      </c>
      <c r="NU263" s="1">
        <f t="shared" si="3249"/>
        <v>19733</v>
      </c>
      <c r="NV263" s="1">
        <f t="shared" si="3250"/>
        <v>22.8</v>
      </c>
      <c r="OQ263" s="1">
        <f t="shared" si="3251"/>
        <v>1001</v>
      </c>
      <c r="OR263" s="1">
        <f t="shared" si="3252"/>
        <v>24931</v>
      </c>
      <c r="OS263" s="1">
        <f t="shared" si="3253"/>
        <v>4</v>
      </c>
      <c r="PN263" s="1">
        <f t="shared" si="3254"/>
        <v>397</v>
      </c>
      <c r="PO263" s="1">
        <f t="shared" si="3255"/>
        <v>24121</v>
      </c>
      <c r="PP263" s="1">
        <f t="shared" si="3256"/>
        <v>1.6</v>
      </c>
    </row>
    <row r="264" spans="1:432">
      <c r="A264" s="20" t="s">
        <v>13</v>
      </c>
      <c r="B264" s="20" t="s">
        <v>19</v>
      </c>
      <c r="C264" s="20">
        <v>55</v>
      </c>
      <c r="D264" s="20" t="s">
        <v>16</v>
      </c>
      <c r="E264" s="23">
        <v>8320</v>
      </c>
      <c r="F264" s="23">
        <v>46671</v>
      </c>
      <c r="G264" s="20">
        <v>17.8</v>
      </c>
      <c r="H264" s="20">
        <v>1343</v>
      </c>
      <c r="I264" s="23">
        <v>33076</v>
      </c>
      <c r="J264" s="20">
        <v>4.0999999999999996</v>
      </c>
      <c r="K264" s="23">
        <v>4661</v>
      </c>
      <c r="L264" s="23">
        <v>42824</v>
      </c>
      <c r="M264" s="20">
        <v>10.9</v>
      </c>
      <c r="N264" s="23">
        <v>3502</v>
      </c>
      <c r="O264" s="23">
        <v>40435</v>
      </c>
      <c r="P264" s="20">
        <v>8.6999999999999993</v>
      </c>
      <c r="Q264" s="23">
        <v>5532</v>
      </c>
      <c r="R264" s="23">
        <v>37258</v>
      </c>
      <c r="S264" s="20">
        <v>14.8</v>
      </c>
      <c r="T264" s="23">
        <v>5567</v>
      </c>
      <c r="U264" s="23">
        <v>36784</v>
      </c>
      <c r="V264" s="20">
        <v>15.1</v>
      </c>
      <c r="W264" s="23">
        <v>9163</v>
      </c>
      <c r="X264" s="23">
        <v>38286</v>
      </c>
      <c r="Y264" s="20">
        <v>23.9</v>
      </c>
      <c r="Z264" s="23">
        <v>9471</v>
      </c>
      <c r="AA264" s="23">
        <v>43965</v>
      </c>
      <c r="AB264" s="20">
        <v>21.5</v>
      </c>
      <c r="AC264" s="23">
        <v>17517</v>
      </c>
      <c r="AD264" s="23">
        <v>34265</v>
      </c>
      <c r="AE264" s="20">
        <v>51.1</v>
      </c>
      <c r="AF264" s="23">
        <v>11299</v>
      </c>
      <c r="AG264" s="23">
        <v>31537</v>
      </c>
      <c r="AH264" s="20">
        <v>35.799999999999997</v>
      </c>
      <c r="AI264" s="23">
        <v>20959</v>
      </c>
      <c r="AJ264" s="23">
        <v>33825</v>
      </c>
      <c r="AK264" s="20">
        <v>62</v>
      </c>
      <c r="AL264" s="23">
        <v>4840</v>
      </c>
      <c r="AM264" s="23">
        <v>31635</v>
      </c>
      <c r="AN264" s="20">
        <v>15.3</v>
      </c>
      <c r="AO264" s="23">
        <v>7669</v>
      </c>
      <c r="AP264" s="23">
        <v>33711</v>
      </c>
      <c r="AQ264" s="20">
        <v>22.7</v>
      </c>
      <c r="AR264" s="23">
        <v>16094</v>
      </c>
      <c r="AS264" s="23">
        <v>25073</v>
      </c>
      <c r="AT264" s="20">
        <v>64.2</v>
      </c>
      <c r="AU264" s="23">
        <v>3579</v>
      </c>
      <c r="AV264" s="23">
        <v>25787</v>
      </c>
      <c r="AW264" s="20">
        <v>13.9</v>
      </c>
      <c r="AX264" s="20">
        <v>784</v>
      </c>
      <c r="AY264" s="23">
        <v>26561</v>
      </c>
      <c r="AZ264" s="20">
        <v>3</v>
      </c>
      <c r="BA264" s="20">
        <v>347</v>
      </c>
      <c r="BB264" s="23">
        <v>20419</v>
      </c>
      <c r="BC264" s="20">
        <v>1.7</v>
      </c>
      <c r="BE264" s="35"/>
      <c r="BF264" s="1" t="str">
        <f t="shared" si="3257"/>
        <v>明細部</v>
      </c>
      <c r="BG264" s="1" t="str">
        <f t="shared" si="3258"/>
        <v>国</v>
      </c>
      <c r="BH264" s="1">
        <f t="shared" si="3259"/>
        <v>55</v>
      </c>
      <c r="BI264" s="1" t="str">
        <f t="shared" si="3260"/>
        <v>女</v>
      </c>
      <c r="BJ264" s="1">
        <f t="shared" si="3261"/>
        <v>8320</v>
      </c>
      <c r="BK264" s="1">
        <f t="shared" si="3262"/>
        <v>46671</v>
      </c>
      <c r="BL264" s="1">
        <f t="shared" si="3208"/>
        <v>17.8</v>
      </c>
      <c r="CG264" s="1">
        <f t="shared" si="3209"/>
        <v>1343</v>
      </c>
      <c r="CH264" s="1">
        <f t="shared" si="3210"/>
        <v>33076</v>
      </c>
      <c r="CI264" s="1">
        <f t="shared" si="3211"/>
        <v>4.0999999999999996</v>
      </c>
      <c r="DD264" s="1">
        <f t="shared" si="3212"/>
        <v>4661</v>
      </c>
      <c r="DE264" s="1">
        <f t="shared" si="3213"/>
        <v>42824</v>
      </c>
      <c r="DF264" s="1">
        <f t="shared" si="3214"/>
        <v>10.9</v>
      </c>
      <c r="EA264" s="1">
        <f t="shared" si="3215"/>
        <v>3502</v>
      </c>
      <c r="EB264" s="1">
        <f t="shared" si="3216"/>
        <v>40435</v>
      </c>
      <c r="EC264" s="1">
        <f t="shared" si="3217"/>
        <v>8.6999999999999993</v>
      </c>
      <c r="EX264" s="1">
        <f t="shared" si="3218"/>
        <v>5532</v>
      </c>
      <c r="EY264" s="1">
        <f t="shared" si="3219"/>
        <v>37258</v>
      </c>
      <c r="EZ264" s="1">
        <f t="shared" si="3220"/>
        <v>14.8</v>
      </c>
      <c r="FU264" s="1">
        <f t="shared" si="3221"/>
        <v>5567</v>
      </c>
      <c r="FV264" s="1">
        <f t="shared" si="3222"/>
        <v>36784</v>
      </c>
      <c r="FW264" s="1">
        <f t="shared" si="3223"/>
        <v>15.1</v>
      </c>
      <c r="GR264" s="1">
        <f t="shared" si="3224"/>
        <v>9163</v>
      </c>
      <c r="GS264" s="1">
        <f t="shared" si="3225"/>
        <v>38286</v>
      </c>
      <c r="GT264" s="1">
        <f t="shared" si="3226"/>
        <v>23.9</v>
      </c>
      <c r="HO264" s="1">
        <f t="shared" si="3227"/>
        <v>9471</v>
      </c>
      <c r="HP264" s="1">
        <f t="shared" si="3228"/>
        <v>43965</v>
      </c>
      <c r="HQ264" s="1">
        <f t="shared" si="3229"/>
        <v>21.5</v>
      </c>
      <c r="IL264" s="1">
        <f t="shared" si="3230"/>
        <v>17517</v>
      </c>
      <c r="IM264" s="1">
        <f t="shared" si="3231"/>
        <v>34265</v>
      </c>
      <c r="IN264" s="1">
        <f t="shared" si="3232"/>
        <v>51.1</v>
      </c>
      <c r="JI264" s="1">
        <f t="shared" si="3233"/>
        <v>11299</v>
      </c>
      <c r="JJ264" s="1">
        <f t="shared" si="3234"/>
        <v>31537</v>
      </c>
      <c r="JK264" s="1">
        <f t="shared" si="3235"/>
        <v>35.799999999999997</v>
      </c>
      <c r="KF264" s="1">
        <f t="shared" si="3236"/>
        <v>20959</v>
      </c>
      <c r="KG264" s="1">
        <f t="shared" si="3237"/>
        <v>33825</v>
      </c>
      <c r="KH264" s="1">
        <f t="shared" si="3238"/>
        <v>62</v>
      </c>
      <c r="LC264" s="1">
        <f t="shared" si="3239"/>
        <v>4840</v>
      </c>
      <c r="LD264" s="1">
        <f t="shared" si="3240"/>
        <v>31635</v>
      </c>
      <c r="LE264" s="1">
        <f t="shared" si="3241"/>
        <v>15.3</v>
      </c>
      <c r="LZ264" s="1">
        <f t="shared" si="3242"/>
        <v>7669</v>
      </c>
      <c r="MA264" s="1">
        <f t="shared" si="3243"/>
        <v>33711</v>
      </c>
      <c r="MB264" s="1">
        <f t="shared" si="3244"/>
        <v>22.7</v>
      </c>
      <c r="MW264" s="1">
        <f t="shared" si="3245"/>
        <v>16094</v>
      </c>
      <c r="MX264" s="1">
        <f t="shared" si="3246"/>
        <v>25073</v>
      </c>
      <c r="MY264" s="1">
        <f t="shared" si="3247"/>
        <v>64.2</v>
      </c>
      <c r="NT264" s="1">
        <f t="shared" si="3248"/>
        <v>3579</v>
      </c>
      <c r="NU264" s="1">
        <f t="shared" si="3249"/>
        <v>25787</v>
      </c>
      <c r="NV264" s="1">
        <f t="shared" si="3250"/>
        <v>13.9</v>
      </c>
      <c r="OQ264" s="1">
        <f t="shared" si="3251"/>
        <v>784</v>
      </c>
      <c r="OR264" s="1">
        <f t="shared" si="3252"/>
        <v>26561</v>
      </c>
      <c r="OS264" s="1">
        <f t="shared" si="3253"/>
        <v>3</v>
      </c>
      <c r="PN264" s="1">
        <f t="shared" si="3254"/>
        <v>347</v>
      </c>
      <c r="PO264" s="1">
        <f t="shared" si="3255"/>
        <v>20419</v>
      </c>
      <c r="PP264" s="1">
        <f t="shared" si="3256"/>
        <v>1.7</v>
      </c>
    </row>
    <row r="265" spans="1:432">
      <c r="A265" s="20" t="s">
        <v>13</v>
      </c>
      <c r="B265" s="20" t="s">
        <v>19</v>
      </c>
      <c r="C265" s="20">
        <v>56</v>
      </c>
      <c r="D265" s="20" t="s">
        <v>16</v>
      </c>
      <c r="E265" s="23">
        <v>11692</v>
      </c>
      <c r="F265" s="23">
        <v>40377</v>
      </c>
      <c r="G265" s="20">
        <v>29</v>
      </c>
      <c r="H265" s="23">
        <v>1707</v>
      </c>
      <c r="I265" s="23">
        <v>47713</v>
      </c>
      <c r="J265" s="20">
        <v>3.6</v>
      </c>
      <c r="K265" s="23">
        <v>4314</v>
      </c>
      <c r="L265" s="23">
        <v>39008</v>
      </c>
      <c r="M265" s="20">
        <v>11.1</v>
      </c>
      <c r="N265" s="23">
        <v>3389</v>
      </c>
      <c r="O265" s="23">
        <v>33107</v>
      </c>
      <c r="P265" s="20">
        <v>10.199999999999999</v>
      </c>
      <c r="Q265" s="23">
        <v>7277</v>
      </c>
      <c r="R265" s="23">
        <v>44843</v>
      </c>
      <c r="S265" s="20">
        <v>16.2</v>
      </c>
      <c r="T265" s="23">
        <v>4655</v>
      </c>
      <c r="U265" s="23">
        <v>41210</v>
      </c>
      <c r="V265" s="20">
        <v>11.3</v>
      </c>
      <c r="W265" s="23">
        <v>11924</v>
      </c>
      <c r="X265" s="23">
        <v>41456</v>
      </c>
      <c r="Y265" s="20">
        <v>28.8</v>
      </c>
      <c r="Z265" s="23">
        <v>9756</v>
      </c>
      <c r="AA265" s="23">
        <v>37440</v>
      </c>
      <c r="AB265" s="20">
        <v>26.1</v>
      </c>
      <c r="AC265" s="23">
        <v>20137</v>
      </c>
      <c r="AD265" s="23">
        <v>36192</v>
      </c>
      <c r="AE265" s="20">
        <v>55.6</v>
      </c>
      <c r="AF265" s="23">
        <v>14288</v>
      </c>
      <c r="AG265" s="23">
        <v>34484</v>
      </c>
      <c r="AH265" s="20">
        <v>41.4</v>
      </c>
      <c r="AI265" s="23">
        <v>30495</v>
      </c>
      <c r="AJ265" s="23">
        <v>40381</v>
      </c>
      <c r="AK265" s="20">
        <v>75.5</v>
      </c>
      <c r="AL265" s="23">
        <v>5200</v>
      </c>
      <c r="AM265" s="23">
        <v>46676</v>
      </c>
      <c r="AN265" s="20">
        <v>11.1</v>
      </c>
      <c r="AO265" s="23">
        <v>9934</v>
      </c>
      <c r="AP265" s="23">
        <v>48004</v>
      </c>
      <c r="AQ265" s="20">
        <v>20.7</v>
      </c>
      <c r="AR265" s="23">
        <v>24156</v>
      </c>
      <c r="AS265" s="23">
        <v>24122</v>
      </c>
      <c r="AT265" s="20">
        <v>100.1</v>
      </c>
      <c r="AU265" s="23">
        <v>3544</v>
      </c>
      <c r="AV265" s="23">
        <v>24332</v>
      </c>
      <c r="AW265" s="20">
        <v>14.6</v>
      </c>
      <c r="AX265" s="20">
        <v>1127</v>
      </c>
      <c r="AY265" s="23">
        <v>28166</v>
      </c>
      <c r="AZ265" s="20">
        <v>4</v>
      </c>
      <c r="BA265" s="20">
        <v>349</v>
      </c>
      <c r="BB265" s="23">
        <v>24056</v>
      </c>
      <c r="BC265" s="20">
        <v>1.5</v>
      </c>
      <c r="BE265" s="35"/>
      <c r="BF265" s="1" t="str">
        <f t="shared" si="3257"/>
        <v>明細部</v>
      </c>
      <c r="BG265" s="1" t="str">
        <f t="shared" si="3258"/>
        <v>国</v>
      </c>
      <c r="BH265" s="1">
        <f t="shared" si="3259"/>
        <v>56</v>
      </c>
      <c r="BI265" s="1" t="str">
        <f t="shared" si="3260"/>
        <v>女</v>
      </c>
      <c r="BJ265" s="1">
        <f t="shared" si="3261"/>
        <v>11692</v>
      </c>
      <c r="BK265" s="1">
        <f t="shared" si="3262"/>
        <v>40377</v>
      </c>
      <c r="BL265" s="1">
        <f t="shared" si="3208"/>
        <v>29</v>
      </c>
      <c r="CG265" s="1">
        <f t="shared" si="3209"/>
        <v>1707</v>
      </c>
      <c r="CH265" s="1">
        <f t="shared" si="3210"/>
        <v>47713</v>
      </c>
      <c r="CI265" s="1">
        <f t="shared" si="3211"/>
        <v>3.6</v>
      </c>
      <c r="DD265" s="1">
        <f t="shared" si="3212"/>
        <v>4314</v>
      </c>
      <c r="DE265" s="1">
        <f t="shared" si="3213"/>
        <v>39008</v>
      </c>
      <c r="DF265" s="1">
        <f t="shared" si="3214"/>
        <v>11.1</v>
      </c>
      <c r="EA265" s="1">
        <f t="shared" si="3215"/>
        <v>3389</v>
      </c>
      <c r="EB265" s="1">
        <f t="shared" si="3216"/>
        <v>33107</v>
      </c>
      <c r="EC265" s="1">
        <f t="shared" si="3217"/>
        <v>10.199999999999999</v>
      </c>
      <c r="EX265" s="1">
        <f t="shared" si="3218"/>
        <v>7277</v>
      </c>
      <c r="EY265" s="1">
        <f t="shared" si="3219"/>
        <v>44843</v>
      </c>
      <c r="EZ265" s="1">
        <f t="shared" si="3220"/>
        <v>16.2</v>
      </c>
      <c r="FU265" s="1">
        <f t="shared" si="3221"/>
        <v>4655</v>
      </c>
      <c r="FV265" s="1">
        <f t="shared" si="3222"/>
        <v>41210</v>
      </c>
      <c r="FW265" s="1">
        <f t="shared" si="3223"/>
        <v>11.3</v>
      </c>
      <c r="GR265" s="1">
        <f t="shared" si="3224"/>
        <v>11924</v>
      </c>
      <c r="GS265" s="1">
        <f t="shared" si="3225"/>
        <v>41456</v>
      </c>
      <c r="GT265" s="1">
        <f t="shared" si="3226"/>
        <v>28.8</v>
      </c>
      <c r="HO265" s="1">
        <f t="shared" si="3227"/>
        <v>9756</v>
      </c>
      <c r="HP265" s="1">
        <f t="shared" si="3228"/>
        <v>37440</v>
      </c>
      <c r="HQ265" s="1">
        <f t="shared" si="3229"/>
        <v>26.1</v>
      </c>
      <c r="IL265" s="1">
        <f t="shared" si="3230"/>
        <v>20137</v>
      </c>
      <c r="IM265" s="1">
        <f t="shared" si="3231"/>
        <v>36192</v>
      </c>
      <c r="IN265" s="1">
        <f t="shared" si="3232"/>
        <v>55.6</v>
      </c>
      <c r="JI265" s="1">
        <f t="shared" si="3233"/>
        <v>14288</v>
      </c>
      <c r="JJ265" s="1">
        <f t="shared" si="3234"/>
        <v>34484</v>
      </c>
      <c r="JK265" s="1">
        <f t="shared" si="3235"/>
        <v>41.4</v>
      </c>
      <c r="KF265" s="1">
        <f t="shared" si="3236"/>
        <v>30495</v>
      </c>
      <c r="KG265" s="1">
        <f t="shared" si="3237"/>
        <v>40381</v>
      </c>
      <c r="KH265" s="1">
        <f t="shared" si="3238"/>
        <v>75.5</v>
      </c>
      <c r="LC265" s="1">
        <f t="shared" si="3239"/>
        <v>5200</v>
      </c>
      <c r="LD265" s="1">
        <f t="shared" si="3240"/>
        <v>46676</v>
      </c>
      <c r="LE265" s="1">
        <f t="shared" si="3241"/>
        <v>11.1</v>
      </c>
      <c r="LZ265" s="1">
        <f t="shared" si="3242"/>
        <v>9934</v>
      </c>
      <c r="MA265" s="1">
        <f t="shared" si="3243"/>
        <v>48004</v>
      </c>
      <c r="MB265" s="1">
        <f t="shared" si="3244"/>
        <v>20.7</v>
      </c>
      <c r="MW265" s="1">
        <f t="shared" si="3245"/>
        <v>24156</v>
      </c>
      <c r="MX265" s="1">
        <f t="shared" si="3246"/>
        <v>24122</v>
      </c>
      <c r="MY265" s="1">
        <f t="shared" si="3247"/>
        <v>100.1</v>
      </c>
      <c r="NT265" s="1">
        <f t="shared" si="3248"/>
        <v>3544</v>
      </c>
      <c r="NU265" s="1">
        <f t="shared" si="3249"/>
        <v>24332</v>
      </c>
      <c r="NV265" s="1">
        <f t="shared" si="3250"/>
        <v>14.6</v>
      </c>
      <c r="OQ265" s="1">
        <f t="shared" si="3251"/>
        <v>1127</v>
      </c>
      <c r="OR265" s="1">
        <f t="shared" si="3252"/>
        <v>28166</v>
      </c>
      <c r="OS265" s="1">
        <f t="shared" si="3253"/>
        <v>4</v>
      </c>
      <c r="PN265" s="1">
        <f t="shared" si="3254"/>
        <v>349</v>
      </c>
      <c r="PO265" s="1">
        <f t="shared" si="3255"/>
        <v>24056</v>
      </c>
      <c r="PP265" s="1">
        <f t="shared" si="3256"/>
        <v>1.5</v>
      </c>
    </row>
    <row r="266" spans="1:432">
      <c r="A266" s="20" t="s">
        <v>13</v>
      </c>
      <c r="B266" s="20" t="s">
        <v>19</v>
      </c>
      <c r="C266" s="20">
        <v>57</v>
      </c>
      <c r="D266" s="20" t="s">
        <v>16</v>
      </c>
      <c r="E266" s="23">
        <v>13424</v>
      </c>
      <c r="F266" s="23">
        <v>42536</v>
      </c>
      <c r="G266" s="20">
        <v>31.6</v>
      </c>
      <c r="H266" s="23">
        <v>1353</v>
      </c>
      <c r="I266" s="23">
        <v>47144</v>
      </c>
      <c r="J266" s="20">
        <v>2.9</v>
      </c>
      <c r="K266" s="23">
        <v>4756</v>
      </c>
      <c r="L266" s="23">
        <v>52752</v>
      </c>
      <c r="M266" s="20">
        <v>9</v>
      </c>
      <c r="N266" s="23">
        <v>3571</v>
      </c>
      <c r="O266" s="23">
        <v>49934</v>
      </c>
      <c r="P266" s="20">
        <v>7.2</v>
      </c>
      <c r="Q266" s="23">
        <v>6148</v>
      </c>
      <c r="R266" s="23">
        <v>47929</v>
      </c>
      <c r="S266" s="20">
        <v>12.8</v>
      </c>
      <c r="T266" s="23">
        <v>4822</v>
      </c>
      <c r="U266" s="23">
        <v>36768</v>
      </c>
      <c r="V266" s="20">
        <v>13.1</v>
      </c>
      <c r="W266" s="23">
        <v>11498</v>
      </c>
      <c r="X266" s="23">
        <v>46034</v>
      </c>
      <c r="Y266" s="20">
        <v>25</v>
      </c>
      <c r="Z266" s="23">
        <v>13480</v>
      </c>
      <c r="AA266" s="23">
        <v>45971</v>
      </c>
      <c r="AB266" s="20">
        <v>29.3</v>
      </c>
      <c r="AC266" s="23">
        <v>28957</v>
      </c>
      <c r="AD266" s="23">
        <v>44542</v>
      </c>
      <c r="AE266" s="20">
        <v>65</v>
      </c>
      <c r="AF266" s="23">
        <v>14877</v>
      </c>
      <c r="AG266" s="23">
        <v>45605</v>
      </c>
      <c r="AH266" s="20">
        <v>32.6</v>
      </c>
      <c r="AI266" s="23">
        <v>34625</v>
      </c>
      <c r="AJ266" s="23">
        <v>46249</v>
      </c>
      <c r="AK266" s="20">
        <v>74.900000000000006</v>
      </c>
      <c r="AL266" s="23">
        <v>6307</v>
      </c>
      <c r="AM266" s="23">
        <v>45957</v>
      </c>
      <c r="AN266" s="20">
        <v>13.7</v>
      </c>
      <c r="AO266" s="23">
        <v>10769</v>
      </c>
      <c r="AP266" s="23">
        <v>38358</v>
      </c>
      <c r="AQ266" s="20">
        <v>28.1</v>
      </c>
      <c r="AR266" s="23">
        <v>22151</v>
      </c>
      <c r="AS266" s="23">
        <v>31463</v>
      </c>
      <c r="AT266" s="20">
        <v>70.400000000000006</v>
      </c>
      <c r="AU266" s="23">
        <v>4306</v>
      </c>
      <c r="AV266" s="23">
        <v>30076</v>
      </c>
      <c r="AW266" s="20">
        <v>14.3</v>
      </c>
      <c r="AX266" s="20">
        <v>1024</v>
      </c>
      <c r="AY266" s="23">
        <v>26042</v>
      </c>
      <c r="AZ266" s="20">
        <v>3.9</v>
      </c>
      <c r="BA266" s="20">
        <v>270</v>
      </c>
      <c r="BB266" s="23">
        <v>27785</v>
      </c>
      <c r="BC266" s="20">
        <v>1</v>
      </c>
      <c r="BE266" s="35"/>
      <c r="BF266" s="1" t="str">
        <f t="shared" si="3257"/>
        <v>明細部</v>
      </c>
      <c r="BG266" s="1" t="str">
        <f t="shared" si="3258"/>
        <v>国</v>
      </c>
      <c r="BH266" s="1">
        <f t="shared" si="3259"/>
        <v>57</v>
      </c>
      <c r="BI266" s="1" t="str">
        <f t="shared" si="3260"/>
        <v>女</v>
      </c>
      <c r="BJ266" s="1">
        <f t="shared" si="3261"/>
        <v>13424</v>
      </c>
      <c r="BK266" s="1">
        <f t="shared" si="3262"/>
        <v>42536</v>
      </c>
      <c r="BL266" s="1">
        <f t="shared" si="3208"/>
        <v>31.6</v>
      </c>
      <c r="CG266" s="1">
        <f t="shared" si="3209"/>
        <v>1353</v>
      </c>
      <c r="CH266" s="1">
        <f t="shared" si="3210"/>
        <v>47144</v>
      </c>
      <c r="CI266" s="1">
        <f t="shared" si="3211"/>
        <v>2.9</v>
      </c>
      <c r="DD266" s="1">
        <f t="shared" si="3212"/>
        <v>4756</v>
      </c>
      <c r="DE266" s="1">
        <f t="shared" si="3213"/>
        <v>52752</v>
      </c>
      <c r="DF266" s="1">
        <f t="shared" si="3214"/>
        <v>9</v>
      </c>
      <c r="EA266" s="1">
        <f t="shared" si="3215"/>
        <v>3571</v>
      </c>
      <c r="EB266" s="1">
        <f t="shared" si="3216"/>
        <v>49934</v>
      </c>
      <c r="EC266" s="1">
        <f t="shared" si="3217"/>
        <v>7.2</v>
      </c>
      <c r="EX266" s="1">
        <f t="shared" si="3218"/>
        <v>6148</v>
      </c>
      <c r="EY266" s="1">
        <f t="shared" si="3219"/>
        <v>47929</v>
      </c>
      <c r="EZ266" s="1">
        <f t="shared" si="3220"/>
        <v>12.8</v>
      </c>
      <c r="FU266" s="1">
        <f t="shared" si="3221"/>
        <v>4822</v>
      </c>
      <c r="FV266" s="1">
        <f t="shared" si="3222"/>
        <v>36768</v>
      </c>
      <c r="FW266" s="1">
        <f t="shared" si="3223"/>
        <v>13.1</v>
      </c>
      <c r="GR266" s="1">
        <f t="shared" si="3224"/>
        <v>11498</v>
      </c>
      <c r="GS266" s="1">
        <f t="shared" si="3225"/>
        <v>46034</v>
      </c>
      <c r="GT266" s="1">
        <f t="shared" si="3226"/>
        <v>25</v>
      </c>
      <c r="HO266" s="1">
        <f t="shared" si="3227"/>
        <v>13480</v>
      </c>
      <c r="HP266" s="1">
        <f t="shared" si="3228"/>
        <v>45971</v>
      </c>
      <c r="HQ266" s="1">
        <f t="shared" si="3229"/>
        <v>29.3</v>
      </c>
      <c r="IL266" s="1">
        <f t="shared" si="3230"/>
        <v>28957</v>
      </c>
      <c r="IM266" s="1">
        <f t="shared" si="3231"/>
        <v>44542</v>
      </c>
      <c r="IN266" s="1">
        <f t="shared" si="3232"/>
        <v>65</v>
      </c>
      <c r="JI266" s="1">
        <f t="shared" si="3233"/>
        <v>14877</v>
      </c>
      <c r="JJ266" s="1">
        <f t="shared" si="3234"/>
        <v>45605</v>
      </c>
      <c r="JK266" s="1">
        <f t="shared" si="3235"/>
        <v>32.6</v>
      </c>
      <c r="KF266" s="1">
        <f t="shared" si="3236"/>
        <v>34625</v>
      </c>
      <c r="KG266" s="1">
        <f t="shared" si="3237"/>
        <v>46249</v>
      </c>
      <c r="KH266" s="1">
        <f t="shared" si="3238"/>
        <v>74.900000000000006</v>
      </c>
      <c r="LC266" s="1">
        <f t="shared" si="3239"/>
        <v>6307</v>
      </c>
      <c r="LD266" s="1">
        <f t="shared" si="3240"/>
        <v>45957</v>
      </c>
      <c r="LE266" s="1">
        <f t="shared" si="3241"/>
        <v>13.7</v>
      </c>
      <c r="LZ266" s="1">
        <f t="shared" si="3242"/>
        <v>10769</v>
      </c>
      <c r="MA266" s="1">
        <f t="shared" si="3243"/>
        <v>38358</v>
      </c>
      <c r="MB266" s="1">
        <f t="shared" si="3244"/>
        <v>28.1</v>
      </c>
      <c r="MW266" s="1">
        <f t="shared" si="3245"/>
        <v>22151</v>
      </c>
      <c r="MX266" s="1">
        <f t="shared" si="3246"/>
        <v>31463</v>
      </c>
      <c r="MY266" s="1">
        <f t="shared" si="3247"/>
        <v>70.400000000000006</v>
      </c>
      <c r="NT266" s="1">
        <f t="shared" si="3248"/>
        <v>4306</v>
      </c>
      <c r="NU266" s="1">
        <f t="shared" si="3249"/>
        <v>30076</v>
      </c>
      <c r="NV266" s="1">
        <f t="shared" si="3250"/>
        <v>14.3</v>
      </c>
      <c r="OQ266" s="1">
        <f t="shared" si="3251"/>
        <v>1024</v>
      </c>
      <c r="OR266" s="1">
        <f t="shared" si="3252"/>
        <v>26042</v>
      </c>
      <c r="OS266" s="1">
        <f t="shared" si="3253"/>
        <v>3.9</v>
      </c>
      <c r="PN266" s="1">
        <f t="shared" si="3254"/>
        <v>270</v>
      </c>
      <c r="PO266" s="1">
        <f t="shared" si="3255"/>
        <v>27785</v>
      </c>
      <c r="PP266" s="1">
        <f t="shared" si="3256"/>
        <v>1</v>
      </c>
    </row>
    <row r="267" spans="1:432">
      <c r="A267" s="20" t="s">
        <v>13</v>
      </c>
      <c r="B267" s="20" t="s">
        <v>19</v>
      </c>
      <c r="C267" s="20">
        <v>58</v>
      </c>
      <c r="D267" s="20" t="s">
        <v>16</v>
      </c>
      <c r="E267" s="23">
        <v>18942</v>
      </c>
      <c r="F267" s="23">
        <v>63686</v>
      </c>
      <c r="G267" s="20">
        <v>29.7</v>
      </c>
      <c r="H267" s="23">
        <v>2287</v>
      </c>
      <c r="I267" s="23">
        <v>62453</v>
      </c>
      <c r="J267" s="20">
        <v>3.7</v>
      </c>
      <c r="K267" s="23">
        <v>3779</v>
      </c>
      <c r="L267" s="23">
        <v>52376</v>
      </c>
      <c r="M267" s="20">
        <v>7.2</v>
      </c>
      <c r="N267" s="23">
        <v>3647</v>
      </c>
      <c r="O267" s="23">
        <v>42708</v>
      </c>
      <c r="P267" s="20">
        <v>8.5</v>
      </c>
      <c r="Q267" s="23">
        <v>7989</v>
      </c>
      <c r="R267" s="23">
        <v>58155</v>
      </c>
      <c r="S267" s="20">
        <v>13.7</v>
      </c>
      <c r="T267" s="23">
        <v>6080</v>
      </c>
      <c r="U267" s="23">
        <v>48734</v>
      </c>
      <c r="V267" s="20">
        <v>12.5</v>
      </c>
      <c r="W267" s="23">
        <v>18836</v>
      </c>
      <c r="X267" s="23">
        <v>43519</v>
      </c>
      <c r="Y267" s="20">
        <v>43.3</v>
      </c>
      <c r="Z267" s="23">
        <v>12040</v>
      </c>
      <c r="AA267" s="23">
        <v>66018</v>
      </c>
      <c r="AB267" s="20">
        <v>18.2</v>
      </c>
      <c r="AC267" s="23">
        <v>28719</v>
      </c>
      <c r="AD267" s="23">
        <v>53211</v>
      </c>
      <c r="AE267" s="20">
        <v>54</v>
      </c>
      <c r="AF267" s="23">
        <v>17701</v>
      </c>
      <c r="AG267" s="23">
        <v>54489</v>
      </c>
      <c r="AH267" s="20">
        <v>32.5</v>
      </c>
      <c r="AI267" s="23">
        <v>34019</v>
      </c>
      <c r="AJ267" s="23">
        <v>47045</v>
      </c>
      <c r="AK267" s="20">
        <v>72.3</v>
      </c>
      <c r="AL267" s="23">
        <v>6419</v>
      </c>
      <c r="AM267" s="23">
        <v>62528</v>
      </c>
      <c r="AN267" s="20">
        <v>10.3</v>
      </c>
      <c r="AO267" s="23">
        <v>12186</v>
      </c>
      <c r="AP267" s="23">
        <v>59919</v>
      </c>
      <c r="AQ267" s="20">
        <v>20.3</v>
      </c>
      <c r="AR267" s="23">
        <v>27488</v>
      </c>
      <c r="AS267" s="23">
        <v>33084</v>
      </c>
      <c r="AT267" s="20">
        <v>83.1</v>
      </c>
      <c r="AU267" s="23">
        <v>4984</v>
      </c>
      <c r="AV267" s="23">
        <v>27555</v>
      </c>
      <c r="AW267" s="20">
        <v>18.100000000000001</v>
      </c>
      <c r="AX267" s="20">
        <v>963</v>
      </c>
      <c r="AY267" s="23">
        <v>38154</v>
      </c>
      <c r="AZ267" s="20">
        <v>2.5</v>
      </c>
      <c r="BA267" s="20">
        <v>311</v>
      </c>
      <c r="BB267" s="23">
        <v>39072</v>
      </c>
      <c r="BC267" s="20">
        <v>0.8</v>
      </c>
      <c r="BE267" s="35"/>
      <c r="BF267" s="1" t="str">
        <f t="shared" si="3257"/>
        <v>明細部</v>
      </c>
      <c r="BG267" s="1" t="str">
        <f t="shared" si="3258"/>
        <v>国</v>
      </c>
      <c r="BH267" s="1">
        <f t="shared" si="3259"/>
        <v>58</v>
      </c>
      <c r="BI267" s="1" t="str">
        <f t="shared" si="3260"/>
        <v>女</v>
      </c>
      <c r="BJ267" s="1">
        <f t="shared" si="3261"/>
        <v>18942</v>
      </c>
      <c r="BK267" s="1">
        <f t="shared" si="3262"/>
        <v>63686</v>
      </c>
      <c r="BL267" s="1">
        <f t="shared" si="3208"/>
        <v>29.7</v>
      </c>
      <c r="CG267" s="1">
        <f t="shared" si="3209"/>
        <v>2287</v>
      </c>
      <c r="CH267" s="1">
        <f t="shared" si="3210"/>
        <v>62453</v>
      </c>
      <c r="CI267" s="1">
        <f t="shared" si="3211"/>
        <v>3.7</v>
      </c>
      <c r="DD267" s="1">
        <f t="shared" si="3212"/>
        <v>3779</v>
      </c>
      <c r="DE267" s="1">
        <f t="shared" si="3213"/>
        <v>52376</v>
      </c>
      <c r="DF267" s="1">
        <f t="shared" si="3214"/>
        <v>7.2</v>
      </c>
      <c r="EA267" s="1">
        <f t="shared" si="3215"/>
        <v>3647</v>
      </c>
      <c r="EB267" s="1">
        <f t="shared" si="3216"/>
        <v>42708</v>
      </c>
      <c r="EC267" s="1">
        <f t="shared" si="3217"/>
        <v>8.5</v>
      </c>
      <c r="EX267" s="1">
        <f t="shared" si="3218"/>
        <v>7989</v>
      </c>
      <c r="EY267" s="1">
        <f t="shared" si="3219"/>
        <v>58155</v>
      </c>
      <c r="EZ267" s="1">
        <f t="shared" si="3220"/>
        <v>13.7</v>
      </c>
      <c r="FU267" s="1">
        <f t="shared" si="3221"/>
        <v>6080</v>
      </c>
      <c r="FV267" s="1">
        <f t="shared" si="3222"/>
        <v>48734</v>
      </c>
      <c r="FW267" s="1">
        <f t="shared" si="3223"/>
        <v>12.5</v>
      </c>
      <c r="GR267" s="1">
        <f t="shared" si="3224"/>
        <v>18836</v>
      </c>
      <c r="GS267" s="1">
        <f t="shared" si="3225"/>
        <v>43519</v>
      </c>
      <c r="GT267" s="1">
        <f t="shared" si="3226"/>
        <v>43.3</v>
      </c>
      <c r="HO267" s="1">
        <f t="shared" si="3227"/>
        <v>12040</v>
      </c>
      <c r="HP267" s="1">
        <f t="shared" si="3228"/>
        <v>66018</v>
      </c>
      <c r="HQ267" s="1">
        <f t="shared" si="3229"/>
        <v>18.2</v>
      </c>
      <c r="IL267" s="1">
        <f t="shared" si="3230"/>
        <v>28719</v>
      </c>
      <c r="IM267" s="1">
        <f t="shared" si="3231"/>
        <v>53211</v>
      </c>
      <c r="IN267" s="1">
        <f t="shared" si="3232"/>
        <v>54</v>
      </c>
      <c r="JI267" s="1">
        <f t="shared" si="3233"/>
        <v>17701</v>
      </c>
      <c r="JJ267" s="1">
        <f t="shared" si="3234"/>
        <v>54489</v>
      </c>
      <c r="JK267" s="1">
        <f t="shared" si="3235"/>
        <v>32.5</v>
      </c>
      <c r="KF267" s="1">
        <f t="shared" si="3236"/>
        <v>34019</v>
      </c>
      <c r="KG267" s="1">
        <f t="shared" si="3237"/>
        <v>47045</v>
      </c>
      <c r="KH267" s="1">
        <f t="shared" si="3238"/>
        <v>72.3</v>
      </c>
      <c r="LC267" s="1">
        <f t="shared" si="3239"/>
        <v>6419</v>
      </c>
      <c r="LD267" s="1">
        <f t="shared" si="3240"/>
        <v>62528</v>
      </c>
      <c r="LE267" s="1">
        <f t="shared" si="3241"/>
        <v>10.3</v>
      </c>
      <c r="LZ267" s="1">
        <f t="shared" si="3242"/>
        <v>12186</v>
      </c>
      <c r="MA267" s="1">
        <f t="shared" si="3243"/>
        <v>59919</v>
      </c>
      <c r="MB267" s="1">
        <f t="shared" si="3244"/>
        <v>20.3</v>
      </c>
      <c r="MW267" s="1">
        <f t="shared" si="3245"/>
        <v>27488</v>
      </c>
      <c r="MX267" s="1">
        <f t="shared" si="3246"/>
        <v>33084</v>
      </c>
      <c r="MY267" s="1">
        <f t="shared" si="3247"/>
        <v>83.1</v>
      </c>
      <c r="NT267" s="1">
        <f t="shared" si="3248"/>
        <v>4984</v>
      </c>
      <c r="NU267" s="1">
        <f t="shared" si="3249"/>
        <v>27555</v>
      </c>
      <c r="NV267" s="1">
        <f t="shared" si="3250"/>
        <v>18.100000000000001</v>
      </c>
      <c r="OQ267" s="1">
        <f t="shared" si="3251"/>
        <v>963</v>
      </c>
      <c r="OR267" s="1">
        <f t="shared" si="3252"/>
        <v>38154</v>
      </c>
      <c r="OS267" s="1">
        <f t="shared" si="3253"/>
        <v>2.5</v>
      </c>
      <c r="PN267" s="1">
        <f t="shared" si="3254"/>
        <v>311</v>
      </c>
      <c r="PO267" s="1">
        <f t="shared" si="3255"/>
        <v>39072</v>
      </c>
      <c r="PP267" s="1">
        <f t="shared" si="3256"/>
        <v>0.8</v>
      </c>
    </row>
    <row r="268" spans="1:432">
      <c r="A268" s="20" t="s">
        <v>13</v>
      </c>
      <c r="B268" s="20" t="s">
        <v>19</v>
      </c>
      <c r="C268" s="20">
        <v>59</v>
      </c>
      <c r="D268" s="20" t="s">
        <v>16</v>
      </c>
      <c r="E268" s="23">
        <v>25025</v>
      </c>
      <c r="F268" s="23">
        <v>65935</v>
      </c>
      <c r="G268" s="20">
        <v>38</v>
      </c>
      <c r="H268" s="23">
        <v>2558</v>
      </c>
      <c r="I268" s="23">
        <v>59398</v>
      </c>
      <c r="J268" s="20">
        <v>4.3</v>
      </c>
      <c r="K268" s="23">
        <v>5315</v>
      </c>
      <c r="L268" s="23">
        <v>67699</v>
      </c>
      <c r="M268" s="20">
        <v>7.9</v>
      </c>
      <c r="N268" s="23">
        <v>4099</v>
      </c>
      <c r="O268" s="23">
        <v>73693</v>
      </c>
      <c r="P268" s="20">
        <v>5.6</v>
      </c>
      <c r="Q268" s="23">
        <v>11214</v>
      </c>
      <c r="R268" s="23">
        <v>58842</v>
      </c>
      <c r="S268" s="20">
        <v>19.100000000000001</v>
      </c>
      <c r="T268" s="23">
        <v>7130</v>
      </c>
      <c r="U268" s="23">
        <v>72300</v>
      </c>
      <c r="V268" s="20">
        <v>9.9</v>
      </c>
      <c r="W268" s="23">
        <v>19834</v>
      </c>
      <c r="X268" s="23">
        <v>57759</v>
      </c>
      <c r="Y268" s="20">
        <v>34.299999999999997</v>
      </c>
      <c r="Z268" s="23">
        <v>18917</v>
      </c>
      <c r="AA268" s="23">
        <v>68765</v>
      </c>
      <c r="AB268" s="20">
        <v>27.5</v>
      </c>
      <c r="AC268" s="23">
        <v>36783</v>
      </c>
      <c r="AD268" s="23">
        <v>63929</v>
      </c>
      <c r="AE268" s="20">
        <v>57.5</v>
      </c>
      <c r="AF268" s="23">
        <v>15088</v>
      </c>
      <c r="AG268" s="23">
        <v>59379</v>
      </c>
      <c r="AH268" s="20">
        <v>25.4</v>
      </c>
      <c r="AI268" s="23">
        <v>38994</v>
      </c>
      <c r="AJ268" s="23">
        <v>51151</v>
      </c>
      <c r="AK268" s="20">
        <v>76.2</v>
      </c>
      <c r="AL268" s="23">
        <v>5878</v>
      </c>
      <c r="AM268" s="23">
        <v>67895</v>
      </c>
      <c r="AN268" s="20">
        <v>8.6999999999999993</v>
      </c>
      <c r="AO268" s="23">
        <v>11679</v>
      </c>
      <c r="AP268" s="23">
        <v>55691</v>
      </c>
      <c r="AQ268" s="20">
        <v>21</v>
      </c>
      <c r="AR268" s="23">
        <v>38549</v>
      </c>
      <c r="AS268" s="23">
        <v>42670</v>
      </c>
      <c r="AT268" s="20">
        <v>90.3</v>
      </c>
      <c r="AU268" s="23">
        <v>6249</v>
      </c>
      <c r="AV268" s="23">
        <v>40899</v>
      </c>
      <c r="AW268" s="20">
        <v>15.3</v>
      </c>
      <c r="AX268" s="20">
        <v>1136</v>
      </c>
      <c r="AY268" s="23">
        <v>42131</v>
      </c>
      <c r="AZ268" s="20">
        <v>2.7</v>
      </c>
      <c r="BA268" s="20">
        <v>373</v>
      </c>
      <c r="BB268" s="23">
        <v>42397</v>
      </c>
      <c r="BC268" s="20">
        <v>0.9</v>
      </c>
      <c r="BE268" s="35"/>
      <c r="BF268" s="1" t="str">
        <f t="shared" si="3257"/>
        <v>明細部</v>
      </c>
      <c r="BG268" s="1" t="str">
        <f t="shared" si="3258"/>
        <v>国</v>
      </c>
      <c r="BH268" s="1">
        <f t="shared" si="3259"/>
        <v>59</v>
      </c>
      <c r="BI268" s="1" t="str">
        <f t="shared" si="3260"/>
        <v>女</v>
      </c>
      <c r="BJ268" s="1">
        <f t="shared" si="3261"/>
        <v>25025</v>
      </c>
      <c r="BK268" s="1">
        <f t="shared" si="3262"/>
        <v>65935</v>
      </c>
      <c r="BL268" s="1">
        <f t="shared" si="3208"/>
        <v>38</v>
      </c>
      <c r="CG268" s="1">
        <f t="shared" si="3209"/>
        <v>2558</v>
      </c>
      <c r="CH268" s="1">
        <f t="shared" si="3210"/>
        <v>59398</v>
      </c>
      <c r="CI268" s="1">
        <f t="shared" si="3211"/>
        <v>4.3</v>
      </c>
      <c r="DD268" s="1">
        <f t="shared" si="3212"/>
        <v>5315</v>
      </c>
      <c r="DE268" s="1">
        <f t="shared" si="3213"/>
        <v>67699</v>
      </c>
      <c r="DF268" s="1">
        <f t="shared" si="3214"/>
        <v>7.9</v>
      </c>
      <c r="EA268" s="1">
        <f t="shared" si="3215"/>
        <v>4099</v>
      </c>
      <c r="EB268" s="1">
        <f t="shared" si="3216"/>
        <v>73693</v>
      </c>
      <c r="EC268" s="1">
        <f t="shared" si="3217"/>
        <v>5.6</v>
      </c>
      <c r="EX268" s="1">
        <f t="shared" si="3218"/>
        <v>11214</v>
      </c>
      <c r="EY268" s="1">
        <f t="shared" si="3219"/>
        <v>58842</v>
      </c>
      <c r="EZ268" s="1">
        <f t="shared" si="3220"/>
        <v>19.100000000000001</v>
      </c>
      <c r="FU268" s="1">
        <f t="shared" si="3221"/>
        <v>7130</v>
      </c>
      <c r="FV268" s="1">
        <f t="shared" si="3222"/>
        <v>72300</v>
      </c>
      <c r="FW268" s="1">
        <f t="shared" si="3223"/>
        <v>9.9</v>
      </c>
      <c r="GR268" s="1">
        <f t="shared" si="3224"/>
        <v>19834</v>
      </c>
      <c r="GS268" s="1">
        <f t="shared" si="3225"/>
        <v>57759</v>
      </c>
      <c r="GT268" s="1">
        <f t="shared" si="3226"/>
        <v>34.299999999999997</v>
      </c>
      <c r="HO268" s="1">
        <f t="shared" si="3227"/>
        <v>18917</v>
      </c>
      <c r="HP268" s="1">
        <f t="shared" si="3228"/>
        <v>68765</v>
      </c>
      <c r="HQ268" s="1">
        <f t="shared" si="3229"/>
        <v>27.5</v>
      </c>
      <c r="IL268" s="1">
        <f t="shared" si="3230"/>
        <v>36783</v>
      </c>
      <c r="IM268" s="1">
        <f t="shared" si="3231"/>
        <v>63929</v>
      </c>
      <c r="IN268" s="1">
        <f t="shared" si="3232"/>
        <v>57.5</v>
      </c>
      <c r="JI268" s="1">
        <f t="shared" si="3233"/>
        <v>15088</v>
      </c>
      <c r="JJ268" s="1">
        <f t="shared" si="3234"/>
        <v>59379</v>
      </c>
      <c r="JK268" s="1">
        <f t="shared" si="3235"/>
        <v>25.4</v>
      </c>
      <c r="KF268" s="1">
        <f t="shared" si="3236"/>
        <v>38994</v>
      </c>
      <c r="KG268" s="1">
        <f t="shared" si="3237"/>
        <v>51151</v>
      </c>
      <c r="KH268" s="1">
        <f t="shared" si="3238"/>
        <v>76.2</v>
      </c>
      <c r="LC268" s="1">
        <f t="shared" si="3239"/>
        <v>5878</v>
      </c>
      <c r="LD268" s="1">
        <f t="shared" si="3240"/>
        <v>67895</v>
      </c>
      <c r="LE268" s="1">
        <f t="shared" si="3241"/>
        <v>8.6999999999999993</v>
      </c>
      <c r="LZ268" s="1">
        <f t="shared" si="3242"/>
        <v>11679</v>
      </c>
      <c r="MA268" s="1">
        <f t="shared" si="3243"/>
        <v>55691</v>
      </c>
      <c r="MB268" s="1">
        <f t="shared" si="3244"/>
        <v>21</v>
      </c>
      <c r="MW268" s="1">
        <f t="shared" si="3245"/>
        <v>38549</v>
      </c>
      <c r="MX268" s="1">
        <f t="shared" si="3246"/>
        <v>42670</v>
      </c>
      <c r="MY268" s="1">
        <f t="shared" si="3247"/>
        <v>90.3</v>
      </c>
      <c r="NT268" s="1">
        <f t="shared" si="3248"/>
        <v>6249</v>
      </c>
      <c r="NU268" s="1">
        <f t="shared" si="3249"/>
        <v>40899</v>
      </c>
      <c r="NV268" s="1">
        <f t="shared" si="3250"/>
        <v>15.3</v>
      </c>
      <c r="OQ268" s="1">
        <f t="shared" si="3251"/>
        <v>1136</v>
      </c>
      <c r="OR268" s="1">
        <f t="shared" si="3252"/>
        <v>42131</v>
      </c>
      <c r="OS268" s="1">
        <f t="shared" si="3253"/>
        <v>2.7</v>
      </c>
      <c r="PN268" s="1">
        <f t="shared" si="3254"/>
        <v>373</v>
      </c>
      <c r="PO268" s="1">
        <f t="shared" si="3255"/>
        <v>42397</v>
      </c>
      <c r="PP268" s="1">
        <f t="shared" si="3256"/>
        <v>0.9</v>
      </c>
    </row>
    <row r="269" spans="1:432">
      <c r="A269" s="20" t="s">
        <v>13</v>
      </c>
      <c r="B269" s="20" t="s">
        <v>19</v>
      </c>
      <c r="C269" s="20">
        <v>60</v>
      </c>
      <c r="D269" s="20" t="s">
        <v>16</v>
      </c>
      <c r="E269" s="23">
        <v>33500</v>
      </c>
      <c r="F269" s="23">
        <v>100046</v>
      </c>
      <c r="G269" s="20">
        <v>33.5</v>
      </c>
      <c r="H269" s="23">
        <v>3871</v>
      </c>
      <c r="I269" s="23">
        <v>97290</v>
      </c>
      <c r="J269" s="20">
        <v>4</v>
      </c>
      <c r="K269" s="23">
        <v>6100</v>
      </c>
      <c r="L269" s="23">
        <v>91075</v>
      </c>
      <c r="M269" s="20">
        <v>6.7</v>
      </c>
      <c r="N269" s="23">
        <v>6136</v>
      </c>
      <c r="O269" s="23">
        <v>64862</v>
      </c>
      <c r="P269" s="20">
        <v>9.5</v>
      </c>
      <c r="Q269" s="23">
        <v>12278</v>
      </c>
      <c r="R269" s="23">
        <v>85305</v>
      </c>
      <c r="S269" s="20">
        <v>14.4</v>
      </c>
      <c r="T269" s="23">
        <v>8345</v>
      </c>
      <c r="U269" s="23">
        <v>69458</v>
      </c>
      <c r="V269" s="20">
        <v>12</v>
      </c>
      <c r="W269" s="23">
        <v>19192</v>
      </c>
      <c r="X269" s="23">
        <v>75264</v>
      </c>
      <c r="Y269" s="20">
        <v>25.5</v>
      </c>
      <c r="Z269" s="23">
        <v>19853</v>
      </c>
      <c r="AA269" s="23">
        <v>78708</v>
      </c>
      <c r="AB269" s="20">
        <v>25.2</v>
      </c>
      <c r="AC269" s="23">
        <v>39630</v>
      </c>
      <c r="AD269" s="23">
        <v>78274</v>
      </c>
      <c r="AE269" s="20">
        <v>50.6</v>
      </c>
      <c r="AF269" s="23">
        <v>23892</v>
      </c>
      <c r="AG269" s="23">
        <v>68693</v>
      </c>
      <c r="AH269" s="20">
        <v>34.799999999999997</v>
      </c>
      <c r="AI269" s="23">
        <v>62399</v>
      </c>
      <c r="AJ269" s="23">
        <v>63128</v>
      </c>
      <c r="AK269" s="20">
        <v>98.8</v>
      </c>
      <c r="AL269" s="23">
        <v>7786</v>
      </c>
      <c r="AM269" s="23">
        <v>67994</v>
      </c>
      <c r="AN269" s="20">
        <v>11.5</v>
      </c>
      <c r="AO269" s="23">
        <v>18703</v>
      </c>
      <c r="AP269" s="23">
        <v>69636</v>
      </c>
      <c r="AQ269" s="20">
        <v>26.9</v>
      </c>
      <c r="AR269" s="23">
        <v>47775</v>
      </c>
      <c r="AS269" s="23">
        <v>47096</v>
      </c>
      <c r="AT269" s="20">
        <v>101.4</v>
      </c>
      <c r="AU269" s="23">
        <v>6000</v>
      </c>
      <c r="AV269" s="23">
        <v>50112</v>
      </c>
      <c r="AW269" s="20">
        <v>12</v>
      </c>
      <c r="AX269" s="23">
        <v>1281</v>
      </c>
      <c r="AY269" s="23">
        <v>57295</v>
      </c>
      <c r="AZ269" s="20">
        <v>2.2000000000000002</v>
      </c>
      <c r="BA269" s="20">
        <v>370</v>
      </c>
      <c r="BB269" s="23">
        <v>56440</v>
      </c>
      <c r="BC269" s="20">
        <v>0.7</v>
      </c>
      <c r="BE269" s="35"/>
      <c r="BF269" s="1" t="str">
        <f t="shared" si="3257"/>
        <v>明細部</v>
      </c>
      <c r="BG269" s="1" t="str">
        <f t="shared" si="3258"/>
        <v>国</v>
      </c>
      <c r="BH269" s="1">
        <f t="shared" si="3259"/>
        <v>60</v>
      </c>
      <c r="BI269" s="1" t="str">
        <f t="shared" si="3260"/>
        <v>女</v>
      </c>
      <c r="BJ269" s="1">
        <f t="shared" si="3261"/>
        <v>33500</v>
      </c>
      <c r="BK269" s="1">
        <f t="shared" si="3262"/>
        <v>100046</v>
      </c>
      <c r="BL269" s="1">
        <f t="shared" si="3208"/>
        <v>33.5</v>
      </c>
      <c r="CG269" s="1">
        <f t="shared" si="3209"/>
        <v>3871</v>
      </c>
      <c r="CH269" s="1">
        <f t="shared" si="3210"/>
        <v>97290</v>
      </c>
      <c r="CI269" s="1">
        <f t="shared" si="3211"/>
        <v>4</v>
      </c>
      <c r="DD269" s="1">
        <f t="shared" si="3212"/>
        <v>6100</v>
      </c>
      <c r="DE269" s="1">
        <f t="shared" si="3213"/>
        <v>91075</v>
      </c>
      <c r="DF269" s="1">
        <f t="shared" si="3214"/>
        <v>6.7</v>
      </c>
      <c r="EA269" s="1">
        <f t="shared" si="3215"/>
        <v>6136</v>
      </c>
      <c r="EB269" s="1">
        <f t="shared" si="3216"/>
        <v>64862</v>
      </c>
      <c r="EC269" s="1">
        <f t="shared" si="3217"/>
        <v>9.5</v>
      </c>
      <c r="EX269" s="1">
        <f t="shared" si="3218"/>
        <v>12278</v>
      </c>
      <c r="EY269" s="1">
        <f t="shared" si="3219"/>
        <v>85305</v>
      </c>
      <c r="EZ269" s="1">
        <f t="shared" si="3220"/>
        <v>14.4</v>
      </c>
      <c r="FU269" s="1">
        <f t="shared" si="3221"/>
        <v>8345</v>
      </c>
      <c r="FV269" s="1">
        <f t="shared" si="3222"/>
        <v>69458</v>
      </c>
      <c r="FW269" s="1">
        <f t="shared" si="3223"/>
        <v>12</v>
      </c>
      <c r="GR269" s="1">
        <f t="shared" si="3224"/>
        <v>19192</v>
      </c>
      <c r="GS269" s="1">
        <f t="shared" si="3225"/>
        <v>75264</v>
      </c>
      <c r="GT269" s="1">
        <f t="shared" si="3226"/>
        <v>25.5</v>
      </c>
      <c r="HO269" s="1">
        <f t="shared" si="3227"/>
        <v>19853</v>
      </c>
      <c r="HP269" s="1">
        <f t="shared" si="3228"/>
        <v>78708</v>
      </c>
      <c r="HQ269" s="1">
        <f t="shared" si="3229"/>
        <v>25.2</v>
      </c>
      <c r="IL269" s="1">
        <f t="shared" si="3230"/>
        <v>39630</v>
      </c>
      <c r="IM269" s="1">
        <f t="shared" si="3231"/>
        <v>78274</v>
      </c>
      <c r="IN269" s="1">
        <f t="shared" si="3232"/>
        <v>50.6</v>
      </c>
      <c r="JI269" s="1">
        <f t="shared" si="3233"/>
        <v>23892</v>
      </c>
      <c r="JJ269" s="1">
        <f t="shared" si="3234"/>
        <v>68693</v>
      </c>
      <c r="JK269" s="1">
        <f t="shared" si="3235"/>
        <v>34.799999999999997</v>
      </c>
      <c r="KF269" s="1">
        <f t="shared" si="3236"/>
        <v>62399</v>
      </c>
      <c r="KG269" s="1">
        <f t="shared" si="3237"/>
        <v>63128</v>
      </c>
      <c r="KH269" s="1">
        <f t="shared" si="3238"/>
        <v>98.8</v>
      </c>
      <c r="LC269" s="1">
        <f t="shared" si="3239"/>
        <v>7786</v>
      </c>
      <c r="LD269" s="1">
        <f t="shared" si="3240"/>
        <v>67994</v>
      </c>
      <c r="LE269" s="1">
        <f t="shared" si="3241"/>
        <v>11.5</v>
      </c>
      <c r="LZ269" s="1">
        <f t="shared" si="3242"/>
        <v>18703</v>
      </c>
      <c r="MA269" s="1">
        <f t="shared" si="3243"/>
        <v>69636</v>
      </c>
      <c r="MB269" s="1">
        <f t="shared" si="3244"/>
        <v>26.9</v>
      </c>
      <c r="MW269" s="1">
        <f t="shared" si="3245"/>
        <v>47775</v>
      </c>
      <c r="MX269" s="1">
        <f t="shared" si="3246"/>
        <v>47096</v>
      </c>
      <c r="MY269" s="1">
        <f t="shared" si="3247"/>
        <v>101.4</v>
      </c>
      <c r="NT269" s="1">
        <f t="shared" si="3248"/>
        <v>6000</v>
      </c>
      <c r="NU269" s="1">
        <f t="shared" si="3249"/>
        <v>50112</v>
      </c>
      <c r="NV269" s="1">
        <f t="shared" si="3250"/>
        <v>12</v>
      </c>
      <c r="OQ269" s="1">
        <f t="shared" si="3251"/>
        <v>1281</v>
      </c>
      <c r="OR269" s="1">
        <f t="shared" si="3252"/>
        <v>57295</v>
      </c>
      <c r="OS269" s="1">
        <f t="shared" si="3253"/>
        <v>2.2000000000000002</v>
      </c>
      <c r="PN269" s="1">
        <f t="shared" si="3254"/>
        <v>370</v>
      </c>
      <c r="PO269" s="1">
        <f t="shared" si="3255"/>
        <v>56440</v>
      </c>
      <c r="PP269" s="1">
        <f t="shared" si="3256"/>
        <v>0.7</v>
      </c>
    </row>
    <row r="270" spans="1:432">
      <c r="A270" s="20" t="s">
        <v>13</v>
      </c>
      <c r="B270" s="20" t="s">
        <v>19</v>
      </c>
      <c r="C270" s="20">
        <v>61</v>
      </c>
      <c r="D270" s="20" t="s">
        <v>16</v>
      </c>
      <c r="E270" s="23">
        <v>31855</v>
      </c>
      <c r="F270" s="23">
        <v>118346</v>
      </c>
      <c r="G270" s="20">
        <v>26.9</v>
      </c>
      <c r="H270" s="23">
        <v>4661</v>
      </c>
      <c r="I270" s="23">
        <v>112472</v>
      </c>
      <c r="J270" s="20">
        <v>4.0999999999999996</v>
      </c>
      <c r="K270" s="23">
        <v>6594</v>
      </c>
      <c r="L270" s="23">
        <v>125497</v>
      </c>
      <c r="M270" s="20">
        <v>5.3</v>
      </c>
      <c r="N270" s="23">
        <v>5854</v>
      </c>
      <c r="O270" s="23">
        <v>101743</v>
      </c>
      <c r="P270" s="20">
        <v>5.8</v>
      </c>
      <c r="Q270" s="23">
        <v>13527</v>
      </c>
      <c r="R270" s="23">
        <v>113626</v>
      </c>
      <c r="S270" s="20">
        <v>11.9</v>
      </c>
      <c r="T270" s="23">
        <v>12315</v>
      </c>
      <c r="U270" s="23">
        <v>101413</v>
      </c>
      <c r="V270" s="20">
        <v>12.1</v>
      </c>
      <c r="W270" s="23">
        <v>29056</v>
      </c>
      <c r="X270" s="23">
        <v>111156</v>
      </c>
      <c r="Y270" s="20">
        <v>26.1</v>
      </c>
      <c r="Z270" s="23">
        <v>27685</v>
      </c>
      <c r="AA270" s="23">
        <v>117710</v>
      </c>
      <c r="AB270" s="20">
        <v>23.5</v>
      </c>
      <c r="AC270" s="23">
        <v>44050</v>
      </c>
      <c r="AD270" s="23">
        <v>82176</v>
      </c>
      <c r="AE270" s="20">
        <v>53.6</v>
      </c>
      <c r="AF270" s="23">
        <v>32404</v>
      </c>
      <c r="AG270" s="23">
        <v>93315</v>
      </c>
      <c r="AH270" s="20">
        <v>34.700000000000003</v>
      </c>
      <c r="AI270" s="23">
        <v>72339</v>
      </c>
      <c r="AJ270" s="23">
        <v>105213</v>
      </c>
      <c r="AK270" s="20">
        <v>68.8</v>
      </c>
      <c r="AL270" s="23">
        <v>12155</v>
      </c>
      <c r="AM270" s="23">
        <v>95360</v>
      </c>
      <c r="AN270" s="20">
        <v>12.7</v>
      </c>
      <c r="AO270" s="23">
        <v>23858</v>
      </c>
      <c r="AP270" s="23">
        <v>100850</v>
      </c>
      <c r="AQ270" s="20">
        <v>23.7</v>
      </c>
      <c r="AR270" s="23">
        <v>54269</v>
      </c>
      <c r="AS270" s="23">
        <v>70761</v>
      </c>
      <c r="AT270" s="20">
        <v>76.7</v>
      </c>
      <c r="AU270" s="23">
        <v>6480</v>
      </c>
      <c r="AV270" s="23">
        <v>72009</v>
      </c>
      <c r="AW270" s="20">
        <v>9</v>
      </c>
      <c r="AX270" s="23">
        <v>1653</v>
      </c>
      <c r="AY270" s="23">
        <v>55240</v>
      </c>
      <c r="AZ270" s="20">
        <v>3</v>
      </c>
      <c r="BA270" s="20">
        <v>428</v>
      </c>
      <c r="BB270" s="23">
        <v>66476</v>
      </c>
      <c r="BC270" s="20">
        <v>0.6</v>
      </c>
      <c r="BE270" s="35"/>
      <c r="BF270" s="1" t="str">
        <f t="shared" si="3257"/>
        <v>明細部</v>
      </c>
      <c r="BG270" s="1" t="str">
        <f t="shared" si="3258"/>
        <v>国</v>
      </c>
      <c r="BH270" s="1">
        <f t="shared" si="3259"/>
        <v>61</v>
      </c>
      <c r="BI270" s="1" t="str">
        <f t="shared" si="3260"/>
        <v>女</v>
      </c>
      <c r="BJ270" s="1">
        <f t="shared" si="3261"/>
        <v>31855</v>
      </c>
      <c r="BK270" s="1">
        <f t="shared" si="3262"/>
        <v>118346</v>
      </c>
      <c r="BL270" s="1">
        <f t="shared" si="3208"/>
        <v>26.9</v>
      </c>
      <c r="CG270" s="1">
        <f t="shared" si="3209"/>
        <v>4661</v>
      </c>
      <c r="CH270" s="1">
        <f t="shared" si="3210"/>
        <v>112472</v>
      </c>
      <c r="CI270" s="1">
        <f t="shared" si="3211"/>
        <v>4.0999999999999996</v>
      </c>
      <c r="DD270" s="1">
        <f t="shared" si="3212"/>
        <v>6594</v>
      </c>
      <c r="DE270" s="1">
        <f t="shared" si="3213"/>
        <v>125497</v>
      </c>
      <c r="DF270" s="1">
        <f t="shared" si="3214"/>
        <v>5.3</v>
      </c>
      <c r="EA270" s="1">
        <f t="shared" si="3215"/>
        <v>5854</v>
      </c>
      <c r="EB270" s="1">
        <f t="shared" si="3216"/>
        <v>101743</v>
      </c>
      <c r="EC270" s="1">
        <f t="shared" si="3217"/>
        <v>5.8</v>
      </c>
      <c r="EX270" s="1">
        <f t="shared" si="3218"/>
        <v>13527</v>
      </c>
      <c r="EY270" s="1">
        <f t="shared" si="3219"/>
        <v>113626</v>
      </c>
      <c r="EZ270" s="1">
        <f t="shared" si="3220"/>
        <v>11.9</v>
      </c>
      <c r="FU270" s="1">
        <f t="shared" si="3221"/>
        <v>12315</v>
      </c>
      <c r="FV270" s="1">
        <f t="shared" si="3222"/>
        <v>101413</v>
      </c>
      <c r="FW270" s="1">
        <f t="shared" si="3223"/>
        <v>12.1</v>
      </c>
      <c r="GR270" s="1">
        <f t="shared" si="3224"/>
        <v>29056</v>
      </c>
      <c r="GS270" s="1">
        <f t="shared" si="3225"/>
        <v>111156</v>
      </c>
      <c r="GT270" s="1">
        <f t="shared" si="3226"/>
        <v>26.1</v>
      </c>
      <c r="HO270" s="1">
        <f t="shared" si="3227"/>
        <v>27685</v>
      </c>
      <c r="HP270" s="1">
        <f t="shared" si="3228"/>
        <v>117710</v>
      </c>
      <c r="HQ270" s="1">
        <f t="shared" si="3229"/>
        <v>23.5</v>
      </c>
      <c r="IL270" s="1">
        <f t="shared" si="3230"/>
        <v>44050</v>
      </c>
      <c r="IM270" s="1">
        <f t="shared" si="3231"/>
        <v>82176</v>
      </c>
      <c r="IN270" s="1">
        <f t="shared" si="3232"/>
        <v>53.6</v>
      </c>
      <c r="JI270" s="1">
        <f t="shared" si="3233"/>
        <v>32404</v>
      </c>
      <c r="JJ270" s="1">
        <f t="shared" si="3234"/>
        <v>93315</v>
      </c>
      <c r="JK270" s="1">
        <f t="shared" si="3235"/>
        <v>34.700000000000003</v>
      </c>
      <c r="KF270" s="1">
        <f t="shared" si="3236"/>
        <v>72339</v>
      </c>
      <c r="KG270" s="1">
        <f t="shared" si="3237"/>
        <v>105213</v>
      </c>
      <c r="KH270" s="1">
        <f t="shared" si="3238"/>
        <v>68.8</v>
      </c>
      <c r="LC270" s="1">
        <f t="shared" si="3239"/>
        <v>12155</v>
      </c>
      <c r="LD270" s="1">
        <f t="shared" si="3240"/>
        <v>95360</v>
      </c>
      <c r="LE270" s="1">
        <f t="shared" si="3241"/>
        <v>12.7</v>
      </c>
      <c r="LZ270" s="1">
        <f t="shared" si="3242"/>
        <v>23858</v>
      </c>
      <c r="MA270" s="1">
        <f t="shared" si="3243"/>
        <v>100850</v>
      </c>
      <c r="MB270" s="1">
        <f t="shared" si="3244"/>
        <v>23.7</v>
      </c>
      <c r="MW270" s="1">
        <f t="shared" si="3245"/>
        <v>54269</v>
      </c>
      <c r="MX270" s="1">
        <f t="shared" si="3246"/>
        <v>70761</v>
      </c>
      <c r="MY270" s="1">
        <f t="shared" si="3247"/>
        <v>76.7</v>
      </c>
      <c r="NT270" s="1">
        <f t="shared" si="3248"/>
        <v>6480</v>
      </c>
      <c r="NU270" s="1">
        <f t="shared" si="3249"/>
        <v>72009</v>
      </c>
      <c r="NV270" s="1">
        <f t="shared" si="3250"/>
        <v>9</v>
      </c>
      <c r="OQ270" s="1">
        <f t="shared" si="3251"/>
        <v>1653</v>
      </c>
      <c r="OR270" s="1">
        <f t="shared" si="3252"/>
        <v>55240</v>
      </c>
      <c r="OS270" s="1">
        <f t="shared" si="3253"/>
        <v>3</v>
      </c>
      <c r="PN270" s="1">
        <f t="shared" si="3254"/>
        <v>428</v>
      </c>
      <c r="PO270" s="1">
        <f t="shared" si="3255"/>
        <v>66476</v>
      </c>
      <c r="PP270" s="1">
        <f t="shared" si="3256"/>
        <v>0.6</v>
      </c>
    </row>
    <row r="271" spans="1:432">
      <c r="A271" s="20" t="s">
        <v>13</v>
      </c>
      <c r="B271" s="20" t="s">
        <v>19</v>
      </c>
      <c r="C271" s="20">
        <v>62</v>
      </c>
      <c r="D271" s="20" t="s">
        <v>16</v>
      </c>
      <c r="E271" s="23">
        <v>53063</v>
      </c>
      <c r="F271" s="23">
        <v>154669</v>
      </c>
      <c r="G271" s="20">
        <v>34.299999999999997</v>
      </c>
      <c r="H271" s="23">
        <v>7511</v>
      </c>
      <c r="I271" s="23">
        <v>116146</v>
      </c>
      <c r="J271" s="20">
        <v>6.5</v>
      </c>
      <c r="K271" s="23">
        <v>6306</v>
      </c>
      <c r="L271" s="23">
        <v>121667</v>
      </c>
      <c r="M271" s="20">
        <v>5.2</v>
      </c>
      <c r="N271" s="23">
        <v>7681</v>
      </c>
      <c r="O271" s="23">
        <v>111361</v>
      </c>
      <c r="P271" s="20">
        <v>6.9</v>
      </c>
      <c r="Q271" s="23">
        <v>17478</v>
      </c>
      <c r="R271" s="23">
        <v>113638</v>
      </c>
      <c r="S271" s="20">
        <v>15.4</v>
      </c>
      <c r="T271" s="23">
        <v>10402</v>
      </c>
      <c r="U271" s="23">
        <v>131599</v>
      </c>
      <c r="V271" s="20">
        <v>7.9</v>
      </c>
      <c r="W271" s="23">
        <v>33165</v>
      </c>
      <c r="X271" s="23">
        <v>97835</v>
      </c>
      <c r="Y271" s="20">
        <v>33.9</v>
      </c>
      <c r="Z271" s="23">
        <v>26572</v>
      </c>
      <c r="AA271" s="23">
        <v>109585</v>
      </c>
      <c r="AB271" s="20">
        <v>24.2</v>
      </c>
      <c r="AC271" s="23">
        <v>56560</v>
      </c>
      <c r="AD271" s="23">
        <v>129748</v>
      </c>
      <c r="AE271" s="20">
        <v>43.6</v>
      </c>
      <c r="AF271" s="23">
        <v>26297</v>
      </c>
      <c r="AG271" s="23">
        <v>126046</v>
      </c>
      <c r="AH271" s="20">
        <v>20.9</v>
      </c>
      <c r="AI271" s="23">
        <v>91446</v>
      </c>
      <c r="AJ271" s="23">
        <v>123914</v>
      </c>
      <c r="AK271" s="20">
        <v>73.8</v>
      </c>
      <c r="AL271" s="23">
        <v>12761</v>
      </c>
      <c r="AM271" s="23">
        <v>102245</v>
      </c>
      <c r="AN271" s="20">
        <v>12.5</v>
      </c>
      <c r="AO271" s="23">
        <v>26933</v>
      </c>
      <c r="AP271" s="23">
        <v>148046</v>
      </c>
      <c r="AQ271" s="20">
        <v>18.2</v>
      </c>
      <c r="AR271" s="23">
        <v>62228</v>
      </c>
      <c r="AS271" s="23">
        <v>76737</v>
      </c>
      <c r="AT271" s="20">
        <v>81.099999999999994</v>
      </c>
      <c r="AU271" s="23">
        <v>8237</v>
      </c>
      <c r="AV271" s="23">
        <v>61544</v>
      </c>
      <c r="AW271" s="20">
        <v>13.4</v>
      </c>
      <c r="AX271" s="23">
        <v>1452</v>
      </c>
      <c r="AY271" s="23">
        <v>63292</v>
      </c>
      <c r="AZ271" s="20">
        <v>2.2999999999999998</v>
      </c>
      <c r="BA271" s="20">
        <v>328</v>
      </c>
      <c r="BB271" s="23">
        <v>85658</v>
      </c>
      <c r="BC271" s="20">
        <v>0.4</v>
      </c>
      <c r="BE271" s="35"/>
      <c r="BF271" s="1" t="str">
        <f t="shared" si="3257"/>
        <v>明細部</v>
      </c>
      <c r="BG271" s="1" t="str">
        <f t="shared" si="3258"/>
        <v>国</v>
      </c>
      <c r="BH271" s="1">
        <f t="shared" si="3259"/>
        <v>62</v>
      </c>
      <c r="BI271" s="1" t="str">
        <f t="shared" si="3260"/>
        <v>女</v>
      </c>
      <c r="BJ271" s="1">
        <f t="shared" si="3261"/>
        <v>53063</v>
      </c>
      <c r="BK271" s="1">
        <f t="shared" si="3262"/>
        <v>154669</v>
      </c>
      <c r="BL271" s="1">
        <f t="shared" si="3208"/>
        <v>34.299999999999997</v>
      </c>
      <c r="CG271" s="1">
        <f t="shared" si="3209"/>
        <v>7511</v>
      </c>
      <c r="CH271" s="1">
        <f t="shared" si="3210"/>
        <v>116146</v>
      </c>
      <c r="CI271" s="1">
        <f t="shared" si="3211"/>
        <v>6.5</v>
      </c>
      <c r="DD271" s="1">
        <f t="shared" si="3212"/>
        <v>6306</v>
      </c>
      <c r="DE271" s="1">
        <f t="shared" si="3213"/>
        <v>121667</v>
      </c>
      <c r="DF271" s="1">
        <f t="shared" si="3214"/>
        <v>5.2</v>
      </c>
      <c r="EA271" s="1">
        <f t="shared" si="3215"/>
        <v>7681</v>
      </c>
      <c r="EB271" s="1">
        <f t="shared" si="3216"/>
        <v>111361</v>
      </c>
      <c r="EC271" s="1">
        <f t="shared" si="3217"/>
        <v>6.9</v>
      </c>
      <c r="EX271" s="1">
        <f t="shared" si="3218"/>
        <v>17478</v>
      </c>
      <c r="EY271" s="1">
        <f t="shared" si="3219"/>
        <v>113638</v>
      </c>
      <c r="EZ271" s="1">
        <f t="shared" si="3220"/>
        <v>15.4</v>
      </c>
      <c r="FU271" s="1">
        <f t="shared" si="3221"/>
        <v>10402</v>
      </c>
      <c r="FV271" s="1">
        <f t="shared" si="3222"/>
        <v>131599</v>
      </c>
      <c r="FW271" s="1">
        <f t="shared" si="3223"/>
        <v>7.9</v>
      </c>
      <c r="GR271" s="1">
        <f t="shared" si="3224"/>
        <v>33165</v>
      </c>
      <c r="GS271" s="1">
        <f t="shared" si="3225"/>
        <v>97835</v>
      </c>
      <c r="GT271" s="1">
        <f t="shared" si="3226"/>
        <v>33.9</v>
      </c>
      <c r="HO271" s="1">
        <f t="shared" si="3227"/>
        <v>26572</v>
      </c>
      <c r="HP271" s="1">
        <f t="shared" si="3228"/>
        <v>109585</v>
      </c>
      <c r="HQ271" s="1">
        <f t="shared" si="3229"/>
        <v>24.2</v>
      </c>
      <c r="IL271" s="1">
        <f t="shared" si="3230"/>
        <v>56560</v>
      </c>
      <c r="IM271" s="1">
        <f t="shared" si="3231"/>
        <v>129748</v>
      </c>
      <c r="IN271" s="1">
        <f t="shared" si="3232"/>
        <v>43.6</v>
      </c>
      <c r="JI271" s="1">
        <f t="shared" si="3233"/>
        <v>26297</v>
      </c>
      <c r="JJ271" s="1">
        <f t="shared" si="3234"/>
        <v>126046</v>
      </c>
      <c r="JK271" s="1">
        <f t="shared" si="3235"/>
        <v>20.9</v>
      </c>
      <c r="KF271" s="1">
        <f t="shared" si="3236"/>
        <v>91446</v>
      </c>
      <c r="KG271" s="1">
        <f t="shared" si="3237"/>
        <v>123914</v>
      </c>
      <c r="KH271" s="1">
        <f t="shared" si="3238"/>
        <v>73.8</v>
      </c>
      <c r="LC271" s="1">
        <f t="shared" si="3239"/>
        <v>12761</v>
      </c>
      <c r="LD271" s="1">
        <f t="shared" si="3240"/>
        <v>102245</v>
      </c>
      <c r="LE271" s="1">
        <f t="shared" si="3241"/>
        <v>12.5</v>
      </c>
      <c r="LZ271" s="1">
        <f t="shared" si="3242"/>
        <v>26933</v>
      </c>
      <c r="MA271" s="1">
        <f t="shared" si="3243"/>
        <v>148046</v>
      </c>
      <c r="MB271" s="1">
        <f t="shared" si="3244"/>
        <v>18.2</v>
      </c>
      <c r="MW271" s="1">
        <f t="shared" si="3245"/>
        <v>62228</v>
      </c>
      <c r="MX271" s="1">
        <f t="shared" si="3246"/>
        <v>76737</v>
      </c>
      <c r="MY271" s="1">
        <f t="shared" si="3247"/>
        <v>81.099999999999994</v>
      </c>
      <c r="NT271" s="1">
        <f t="shared" si="3248"/>
        <v>8237</v>
      </c>
      <c r="NU271" s="1">
        <f t="shared" si="3249"/>
        <v>61544</v>
      </c>
      <c r="NV271" s="1">
        <f t="shared" si="3250"/>
        <v>13.4</v>
      </c>
      <c r="OQ271" s="1">
        <f t="shared" si="3251"/>
        <v>1452</v>
      </c>
      <c r="OR271" s="1">
        <f t="shared" si="3252"/>
        <v>63292</v>
      </c>
      <c r="OS271" s="1">
        <f t="shared" si="3253"/>
        <v>2.2999999999999998</v>
      </c>
      <c r="PN271" s="1">
        <f t="shared" si="3254"/>
        <v>328</v>
      </c>
      <c r="PO271" s="1">
        <f t="shared" si="3255"/>
        <v>85658</v>
      </c>
      <c r="PP271" s="1">
        <f t="shared" si="3256"/>
        <v>0.4</v>
      </c>
    </row>
    <row r="272" spans="1:432">
      <c r="A272" s="20" t="s">
        <v>13</v>
      </c>
      <c r="B272" s="20" t="s">
        <v>19</v>
      </c>
      <c r="C272" s="20">
        <v>63</v>
      </c>
      <c r="D272" s="20" t="s">
        <v>16</v>
      </c>
      <c r="E272" s="23">
        <v>65972</v>
      </c>
      <c r="F272" s="23">
        <v>208860</v>
      </c>
      <c r="G272" s="20">
        <v>31.6</v>
      </c>
      <c r="H272" s="23">
        <v>9329</v>
      </c>
      <c r="I272" s="23">
        <v>163210</v>
      </c>
      <c r="J272" s="20">
        <v>5.7</v>
      </c>
      <c r="K272" s="23">
        <v>7552</v>
      </c>
      <c r="L272" s="23">
        <v>210529</v>
      </c>
      <c r="M272" s="20">
        <v>3.6</v>
      </c>
      <c r="N272" s="23">
        <v>7670</v>
      </c>
      <c r="O272" s="23">
        <v>169091</v>
      </c>
      <c r="P272" s="20">
        <v>4.5</v>
      </c>
      <c r="Q272" s="23">
        <v>19293</v>
      </c>
      <c r="R272" s="23">
        <v>130452</v>
      </c>
      <c r="S272" s="20">
        <v>14.8</v>
      </c>
      <c r="T272" s="23">
        <v>12760</v>
      </c>
      <c r="U272" s="23">
        <v>172480</v>
      </c>
      <c r="V272" s="20">
        <v>7.4</v>
      </c>
      <c r="W272" s="23">
        <v>51189</v>
      </c>
      <c r="X272" s="23">
        <v>148272</v>
      </c>
      <c r="Y272" s="20">
        <v>34.5</v>
      </c>
      <c r="Z272" s="23">
        <v>48244</v>
      </c>
      <c r="AA272" s="23">
        <v>186703</v>
      </c>
      <c r="AB272" s="20">
        <v>25.8</v>
      </c>
      <c r="AC272" s="23">
        <v>87908</v>
      </c>
      <c r="AD272" s="23">
        <v>146157</v>
      </c>
      <c r="AE272" s="20">
        <v>60.1</v>
      </c>
      <c r="AF272" s="23">
        <v>41585</v>
      </c>
      <c r="AG272" s="23">
        <v>176375</v>
      </c>
      <c r="AH272" s="20">
        <v>23.6</v>
      </c>
      <c r="AI272" s="23">
        <v>80903</v>
      </c>
      <c r="AJ272" s="23">
        <v>139676</v>
      </c>
      <c r="AK272" s="20">
        <v>57.9</v>
      </c>
      <c r="AL272" s="23">
        <v>14116</v>
      </c>
      <c r="AM272" s="23">
        <v>163742</v>
      </c>
      <c r="AN272" s="20">
        <v>8.6</v>
      </c>
      <c r="AO272" s="23">
        <v>34955</v>
      </c>
      <c r="AP272" s="23">
        <v>138909</v>
      </c>
      <c r="AQ272" s="20">
        <v>25.2</v>
      </c>
      <c r="AR272" s="23">
        <v>78480</v>
      </c>
      <c r="AS272" s="23">
        <v>110164</v>
      </c>
      <c r="AT272" s="20">
        <v>71.2</v>
      </c>
      <c r="AU272" s="23">
        <v>10118</v>
      </c>
      <c r="AV272" s="23">
        <v>78455</v>
      </c>
      <c r="AW272" s="20">
        <v>12.9</v>
      </c>
      <c r="AX272" s="23">
        <v>1456</v>
      </c>
      <c r="AY272" s="23">
        <v>88501</v>
      </c>
      <c r="AZ272" s="20">
        <v>1.6</v>
      </c>
      <c r="BA272" s="20">
        <v>460</v>
      </c>
      <c r="BB272" s="23">
        <v>79377</v>
      </c>
      <c r="BC272" s="20">
        <v>0.6</v>
      </c>
      <c r="BE272" s="35"/>
      <c r="BF272" s="1" t="str">
        <f t="shared" si="3257"/>
        <v>明細部</v>
      </c>
      <c r="BG272" s="1" t="str">
        <f t="shared" si="3258"/>
        <v>国</v>
      </c>
      <c r="BH272" s="1">
        <f t="shared" si="3259"/>
        <v>63</v>
      </c>
      <c r="BI272" s="1" t="str">
        <f t="shared" si="3260"/>
        <v>女</v>
      </c>
      <c r="BJ272" s="1">
        <f t="shared" si="3261"/>
        <v>65972</v>
      </c>
      <c r="BK272" s="1">
        <f t="shared" si="3262"/>
        <v>208860</v>
      </c>
      <c r="BL272" s="1">
        <f t="shared" si="3208"/>
        <v>31.6</v>
      </c>
      <c r="CG272" s="1">
        <f t="shared" si="3209"/>
        <v>9329</v>
      </c>
      <c r="CH272" s="1">
        <f t="shared" si="3210"/>
        <v>163210</v>
      </c>
      <c r="CI272" s="1">
        <f t="shared" si="3211"/>
        <v>5.7</v>
      </c>
      <c r="DD272" s="1">
        <f t="shared" si="3212"/>
        <v>7552</v>
      </c>
      <c r="DE272" s="1">
        <f t="shared" si="3213"/>
        <v>210529</v>
      </c>
      <c r="DF272" s="1">
        <f t="shared" si="3214"/>
        <v>3.6</v>
      </c>
      <c r="EA272" s="1">
        <f t="shared" si="3215"/>
        <v>7670</v>
      </c>
      <c r="EB272" s="1">
        <f t="shared" si="3216"/>
        <v>169091</v>
      </c>
      <c r="EC272" s="1">
        <f t="shared" si="3217"/>
        <v>4.5</v>
      </c>
      <c r="EX272" s="1">
        <f t="shared" si="3218"/>
        <v>19293</v>
      </c>
      <c r="EY272" s="1">
        <f t="shared" si="3219"/>
        <v>130452</v>
      </c>
      <c r="EZ272" s="1">
        <f t="shared" si="3220"/>
        <v>14.8</v>
      </c>
      <c r="FU272" s="1">
        <f t="shared" si="3221"/>
        <v>12760</v>
      </c>
      <c r="FV272" s="1">
        <f t="shared" si="3222"/>
        <v>172480</v>
      </c>
      <c r="FW272" s="1">
        <f t="shared" si="3223"/>
        <v>7.4</v>
      </c>
      <c r="GR272" s="1">
        <f t="shared" si="3224"/>
        <v>51189</v>
      </c>
      <c r="GS272" s="1">
        <f t="shared" si="3225"/>
        <v>148272</v>
      </c>
      <c r="GT272" s="1">
        <f t="shared" si="3226"/>
        <v>34.5</v>
      </c>
      <c r="HO272" s="1">
        <f t="shared" si="3227"/>
        <v>48244</v>
      </c>
      <c r="HP272" s="1">
        <f t="shared" si="3228"/>
        <v>186703</v>
      </c>
      <c r="HQ272" s="1">
        <f t="shared" si="3229"/>
        <v>25.8</v>
      </c>
      <c r="IL272" s="1">
        <f t="shared" si="3230"/>
        <v>87908</v>
      </c>
      <c r="IM272" s="1">
        <f t="shared" si="3231"/>
        <v>146157</v>
      </c>
      <c r="IN272" s="1">
        <f t="shared" si="3232"/>
        <v>60.1</v>
      </c>
      <c r="JI272" s="1">
        <f t="shared" si="3233"/>
        <v>41585</v>
      </c>
      <c r="JJ272" s="1">
        <f t="shared" si="3234"/>
        <v>176375</v>
      </c>
      <c r="JK272" s="1">
        <f t="shared" si="3235"/>
        <v>23.6</v>
      </c>
      <c r="KF272" s="1">
        <f t="shared" si="3236"/>
        <v>80903</v>
      </c>
      <c r="KG272" s="1">
        <f t="shared" si="3237"/>
        <v>139676</v>
      </c>
      <c r="KH272" s="1">
        <f t="shared" si="3238"/>
        <v>57.9</v>
      </c>
      <c r="LC272" s="1">
        <f t="shared" si="3239"/>
        <v>14116</v>
      </c>
      <c r="LD272" s="1">
        <f t="shared" si="3240"/>
        <v>163742</v>
      </c>
      <c r="LE272" s="1">
        <f t="shared" si="3241"/>
        <v>8.6</v>
      </c>
      <c r="LZ272" s="1">
        <f t="shared" si="3242"/>
        <v>34955</v>
      </c>
      <c r="MA272" s="1">
        <f t="shared" si="3243"/>
        <v>138909</v>
      </c>
      <c r="MB272" s="1">
        <f t="shared" si="3244"/>
        <v>25.2</v>
      </c>
      <c r="MW272" s="1">
        <f t="shared" si="3245"/>
        <v>78480</v>
      </c>
      <c r="MX272" s="1">
        <f t="shared" si="3246"/>
        <v>110164</v>
      </c>
      <c r="MY272" s="1">
        <f t="shared" si="3247"/>
        <v>71.2</v>
      </c>
      <c r="NT272" s="1">
        <f t="shared" si="3248"/>
        <v>10118</v>
      </c>
      <c r="NU272" s="1">
        <f t="shared" si="3249"/>
        <v>78455</v>
      </c>
      <c r="NV272" s="1">
        <f t="shared" si="3250"/>
        <v>12.9</v>
      </c>
      <c r="OQ272" s="1">
        <f t="shared" si="3251"/>
        <v>1456</v>
      </c>
      <c r="OR272" s="1">
        <f t="shared" si="3252"/>
        <v>88501</v>
      </c>
      <c r="OS272" s="1">
        <f t="shared" si="3253"/>
        <v>1.6</v>
      </c>
      <c r="PN272" s="1">
        <f t="shared" si="3254"/>
        <v>460</v>
      </c>
      <c r="PO272" s="1">
        <f t="shared" si="3255"/>
        <v>79377</v>
      </c>
      <c r="PP272" s="1">
        <f t="shared" si="3256"/>
        <v>0.6</v>
      </c>
    </row>
    <row r="273" spans="1:432">
      <c r="A273" s="20" t="s">
        <v>13</v>
      </c>
      <c r="B273" s="20" t="s">
        <v>19</v>
      </c>
      <c r="C273" s="20">
        <v>64</v>
      </c>
      <c r="D273" s="20" t="s">
        <v>16</v>
      </c>
      <c r="E273" s="23">
        <v>90332</v>
      </c>
      <c r="F273" s="23">
        <v>170936</v>
      </c>
      <c r="G273" s="20">
        <v>52.8</v>
      </c>
      <c r="H273" s="23">
        <v>11511</v>
      </c>
      <c r="I273" s="23">
        <v>201714</v>
      </c>
      <c r="J273" s="20">
        <v>5.7</v>
      </c>
      <c r="K273" s="23">
        <v>10080</v>
      </c>
      <c r="L273" s="23">
        <v>231108</v>
      </c>
      <c r="M273" s="20">
        <v>4.4000000000000004</v>
      </c>
      <c r="N273" s="23">
        <v>10041</v>
      </c>
      <c r="O273" s="23">
        <v>172126</v>
      </c>
      <c r="P273" s="20">
        <v>5.8</v>
      </c>
      <c r="Q273" s="23">
        <v>21094</v>
      </c>
      <c r="R273" s="23">
        <v>177890</v>
      </c>
      <c r="S273" s="20">
        <v>11.9</v>
      </c>
      <c r="T273" s="23">
        <v>14156</v>
      </c>
      <c r="U273" s="23">
        <v>160972</v>
      </c>
      <c r="V273" s="20">
        <v>8.8000000000000007</v>
      </c>
      <c r="W273" s="23">
        <v>53351</v>
      </c>
      <c r="X273" s="23">
        <v>140681</v>
      </c>
      <c r="Y273" s="20">
        <v>37.9</v>
      </c>
      <c r="Z273" s="23">
        <v>54790</v>
      </c>
      <c r="AA273" s="23">
        <v>160037</v>
      </c>
      <c r="AB273" s="20">
        <v>34.200000000000003</v>
      </c>
      <c r="AC273" s="23">
        <v>71551</v>
      </c>
      <c r="AD273" s="23">
        <v>138190</v>
      </c>
      <c r="AE273" s="20">
        <v>51.8</v>
      </c>
      <c r="AF273" s="23">
        <v>40653</v>
      </c>
      <c r="AG273" s="23">
        <v>189327</v>
      </c>
      <c r="AH273" s="20">
        <v>21.5</v>
      </c>
      <c r="AI273" s="23">
        <v>101745</v>
      </c>
      <c r="AJ273" s="23">
        <v>176125</v>
      </c>
      <c r="AK273" s="20">
        <v>57.8</v>
      </c>
      <c r="AL273" s="23">
        <v>14149</v>
      </c>
      <c r="AM273" s="23">
        <v>173583</v>
      </c>
      <c r="AN273" s="20">
        <v>8.1999999999999993</v>
      </c>
      <c r="AO273" s="23">
        <v>31305</v>
      </c>
      <c r="AP273" s="23">
        <v>157663</v>
      </c>
      <c r="AQ273" s="20">
        <v>19.899999999999999</v>
      </c>
      <c r="AR273" s="23">
        <v>90839</v>
      </c>
      <c r="AS273" s="23">
        <v>98177</v>
      </c>
      <c r="AT273" s="20">
        <v>92.5</v>
      </c>
      <c r="AU273" s="23">
        <v>9926</v>
      </c>
      <c r="AV273" s="23">
        <v>101969</v>
      </c>
      <c r="AW273" s="20">
        <v>9.6999999999999993</v>
      </c>
      <c r="AX273" s="23">
        <v>1844</v>
      </c>
      <c r="AY273" s="23">
        <v>89788</v>
      </c>
      <c r="AZ273" s="20">
        <v>2.1</v>
      </c>
      <c r="BA273" s="20">
        <v>481</v>
      </c>
      <c r="BB273" s="23">
        <v>120685</v>
      </c>
      <c r="BC273" s="20">
        <v>0.4</v>
      </c>
      <c r="BE273" s="35"/>
      <c r="BF273" s="1" t="str">
        <f t="shared" si="3257"/>
        <v>明細部</v>
      </c>
      <c r="BG273" s="1" t="str">
        <f t="shared" si="3258"/>
        <v>国</v>
      </c>
      <c r="BH273" s="1">
        <f t="shared" si="3259"/>
        <v>64</v>
      </c>
      <c r="BI273" s="1" t="str">
        <f t="shared" si="3260"/>
        <v>女</v>
      </c>
      <c r="BJ273" s="1">
        <f t="shared" si="3261"/>
        <v>90332</v>
      </c>
      <c r="BK273" s="1">
        <f t="shared" si="3262"/>
        <v>170936</v>
      </c>
      <c r="BL273" s="1">
        <f t="shared" si="3208"/>
        <v>52.8</v>
      </c>
      <c r="CG273" s="1">
        <f t="shared" si="3209"/>
        <v>11511</v>
      </c>
      <c r="CH273" s="1">
        <f t="shared" si="3210"/>
        <v>201714</v>
      </c>
      <c r="CI273" s="1">
        <f t="shared" si="3211"/>
        <v>5.7</v>
      </c>
      <c r="DD273" s="1">
        <f t="shared" si="3212"/>
        <v>10080</v>
      </c>
      <c r="DE273" s="1">
        <f t="shared" si="3213"/>
        <v>231108</v>
      </c>
      <c r="DF273" s="1">
        <f t="shared" si="3214"/>
        <v>4.4000000000000004</v>
      </c>
      <c r="EA273" s="1">
        <f t="shared" si="3215"/>
        <v>10041</v>
      </c>
      <c r="EB273" s="1">
        <f t="shared" si="3216"/>
        <v>172126</v>
      </c>
      <c r="EC273" s="1">
        <f t="shared" si="3217"/>
        <v>5.8</v>
      </c>
      <c r="EX273" s="1">
        <f t="shared" si="3218"/>
        <v>21094</v>
      </c>
      <c r="EY273" s="1">
        <f t="shared" si="3219"/>
        <v>177890</v>
      </c>
      <c r="EZ273" s="1">
        <f t="shared" si="3220"/>
        <v>11.9</v>
      </c>
      <c r="FU273" s="1">
        <f t="shared" si="3221"/>
        <v>14156</v>
      </c>
      <c r="FV273" s="1">
        <f t="shared" si="3222"/>
        <v>160972</v>
      </c>
      <c r="FW273" s="1">
        <f t="shared" si="3223"/>
        <v>8.8000000000000007</v>
      </c>
      <c r="GR273" s="1">
        <f t="shared" si="3224"/>
        <v>53351</v>
      </c>
      <c r="GS273" s="1">
        <f t="shared" si="3225"/>
        <v>140681</v>
      </c>
      <c r="GT273" s="1">
        <f t="shared" si="3226"/>
        <v>37.9</v>
      </c>
      <c r="HO273" s="1">
        <f t="shared" si="3227"/>
        <v>54790</v>
      </c>
      <c r="HP273" s="1">
        <f t="shared" si="3228"/>
        <v>160037</v>
      </c>
      <c r="HQ273" s="1">
        <f t="shared" si="3229"/>
        <v>34.200000000000003</v>
      </c>
      <c r="IL273" s="1">
        <f t="shared" si="3230"/>
        <v>71551</v>
      </c>
      <c r="IM273" s="1">
        <f t="shared" si="3231"/>
        <v>138190</v>
      </c>
      <c r="IN273" s="1">
        <f t="shared" si="3232"/>
        <v>51.8</v>
      </c>
      <c r="JI273" s="1">
        <f t="shared" si="3233"/>
        <v>40653</v>
      </c>
      <c r="JJ273" s="1">
        <f t="shared" si="3234"/>
        <v>189327</v>
      </c>
      <c r="JK273" s="1">
        <f t="shared" si="3235"/>
        <v>21.5</v>
      </c>
      <c r="KF273" s="1">
        <f t="shared" si="3236"/>
        <v>101745</v>
      </c>
      <c r="KG273" s="1">
        <f t="shared" si="3237"/>
        <v>176125</v>
      </c>
      <c r="KH273" s="1">
        <f t="shared" si="3238"/>
        <v>57.8</v>
      </c>
      <c r="LC273" s="1">
        <f t="shared" si="3239"/>
        <v>14149</v>
      </c>
      <c r="LD273" s="1">
        <f t="shared" si="3240"/>
        <v>173583</v>
      </c>
      <c r="LE273" s="1">
        <f t="shared" si="3241"/>
        <v>8.1999999999999993</v>
      </c>
      <c r="LZ273" s="1">
        <f t="shared" si="3242"/>
        <v>31305</v>
      </c>
      <c r="MA273" s="1">
        <f t="shared" si="3243"/>
        <v>157663</v>
      </c>
      <c r="MB273" s="1">
        <f t="shared" si="3244"/>
        <v>19.899999999999999</v>
      </c>
      <c r="MW273" s="1">
        <f t="shared" si="3245"/>
        <v>90839</v>
      </c>
      <c r="MX273" s="1">
        <f t="shared" si="3246"/>
        <v>98177</v>
      </c>
      <c r="MY273" s="1">
        <f t="shared" si="3247"/>
        <v>92.5</v>
      </c>
      <c r="NT273" s="1">
        <f t="shared" si="3248"/>
        <v>9926</v>
      </c>
      <c r="NU273" s="1">
        <f t="shared" si="3249"/>
        <v>101969</v>
      </c>
      <c r="NV273" s="1">
        <f t="shared" si="3250"/>
        <v>9.6999999999999993</v>
      </c>
      <c r="OQ273" s="1">
        <f t="shared" si="3251"/>
        <v>1844</v>
      </c>
      <c r="OR273" s="1">
        <f t="shared" si="3252"/>
        <v>89788</v>
      </c>
      <c r="OS273" s="1">
        <f t="shared" si="3253"/>
        <v>2.1</v>
      </c>
      <c r="PN273" s="1">
        <f t="shared" si="3254"/>
        <v>481</v>
      </c>
      <c r="PO273" s="1">
        <f t="shared" si="3255"/>
        <v>120685</v>
      </c>
      <c r="PP273" s="1">
        <f t="shared" si="3256"/>
        <v>0.4</v>
      </c>
    </row>
    <row r="274" spans="1:432">
      <c r="A274" s="20" t="s">
        <v>13</v>
      </c>
      <c r="B274" s="20" t="s">
        <v>19</v>
      </c>
      <c r="C274" s="20">
        <v>65</v>
      </c>
      <c r="D274" s="20" t="s">
        <v>16</v>
      </c>
      <c r="E274" s="23">
        <v>99618</v>
      </c>
      <c r="F274" s="23">
        <v>222852</v>
      </c>
      <c r="G274" s="20">
        <v>44.7</v>
      </c>
      <c r="H274" s="23">
        <v>12264</v>
      </c>
      <c r="I274" s="23">
        <v>184849</v>
      </c>
      <c r="J274" s="20">
        <v>6.6</v>
      </c>
      <c r="K274" s="23">
        <v>7297</v>
      </c>
      <c r="L274" s="23">
        <v>231731</v>
      </c>
      <c r="M274" s="20">
        <v>3.1</v>
      </c>
      <c r="N274" s="23">
        <v>10820</v>
      </c>
      <c r="O274" s="23">
        <v>167298</v>
      </c>
      <c r="P274" s="20">
        <v>6.5</v>
      </c>
      <c r="Q274" s="23">
        <v>26227</v>
      </c>
      <c r="R274" s="23">
        <v>225633</v>
      </c>
      <c r="S274" s="20">
        <v>11.6</v>
      </c>
      <c r="T274" s="23">
        <v>17862</v>
      </c>
      <c r="U274" s="23">
        <v>179647</v>
      </c>
      <c r="V274" s="20">
        <v>9.9</v>
      </c>
      <c r="W274" s="23">
        <v>51700</v>
      </c>
      <c r="X274" s="23">
        <v>203344</v>
      </c>
      <c r="Y274" s="20">
        <v>25.4</v>
      </c>
      <c r="Z274" s="23">
        <v>48238</v>
      </c>
      <c r="AA274" s="23">
        <v>224326</v>
      </c>
      <c r="AB274" s="20">
        <v>21.5</v>
      </c>
      <c r="AC274" s="23">
        <v>99036</v>
      </c>
      <c r="AD274" s="23">
        <v>177108</v>
      </c>
      <c r="AE274" s="20">
        <v>55.9</v>
      </c>
      <c r="AF274" s="23">
        <v>50898</v>
      </c>
      <c r="AG274" s="23">
        <v>227695</v>
      </c>
      <c r="AH274" s="20">
        <v>22.4</v>
      </c>
      <c r="AI274" s="23">
        <v>123545</v>
      </c>
      <c r="AJ274" s="23">
        <v>193857</v>
      </c>
      <c r="AK274" s="20">
        <v>63.7</v>
      </c>
      <c r="AL274" s="23">
        <v>17489</v>
      </c>
      <c r="AM274" s="23">
        <v>174148</v>
      </c>
      <c r="AN274" s="20">
        <v>10</v>
      </c>
      <c r="AO274" s="23">
        <v>45863</v>
      </c>
      <c r="AP274" s="23">
        <v>217155</v>
      </c>
      <c r="AQ274" s="20">
        <v>21.1</v>
      </c>
      <c r="AR274" s="23">
        <v>87638</v>
      </c>
      <c r="AS274" s="23">
        <v>112967</v>
      </c>
      <c r="AT274" s="20">
        <v>77.599999999999994</v>
      </c>
      <c r="AU274" s="23">
        <v>9744</v>
      </c>
      <c r="AV274" s="23">
        <v>102320</v>
      </c>
      <c r="AW274" s="20">
        <v>9.5</v>
      </c>
      <c r="AX274" s="23">
        <v>2306</v>
      </c>
      <c r="AY274" s="23">
        <v>108693</v>
      </c>
      <c r="AZ274" s="20">
        <v>2.1</v>
      </c>
      <c r="BA274" s="20">
        <v>467</v>
      </c>
      <c r="BB274" s="23">
        <v>111605</v>
      </c>
      <c r="BC274" s="20">
        <v>0.4</v>
      </c>
      <c r="BE274" s="35"/>
      <c r="BF274" s="1" t="str">
        <f t="shared" si="3257"/>
        <v>明細部</v>
      </c>
      <c r="BG274" s="1" t="str">
        <f t="shared" si="3258"/>
        <v>国</v>
      </c>
      <c r="BH274" s="1">
        <f t="shared" si="3259"/>
        <v>65</v>
      </c>
      <c r="BI274" s="1" t="str">
        <f t="shared" si="3260"/>
        <v>女</v>
      </c>
      <c r="BJ274" s="1">
        <f t="shared" si="3261"/>
        <v>99618</v>
      </c>
      <c r="BK274" s="1">
        <f t="shared" si="3262"/>
        <v>222852</v>
      </c>
      <c r="BL274" s="1">
        <f t="shared" si="3208"/>
        <v>44.7</v>
      </c>
      <c r="CG274" s="1">
        <f t="shared" si="3209"/>
        <v>12264</v>
      </c>
      <c r="CH274" s="1">
        <f t="shared" si="3210"/>
        <v>184849</v>
      </c>
      <c r="CI274" s="1">
        <f t="shared" si="3211"/>
        <v>6.6</v>
      </c>
      <c r="DD274" s="1">
        <f t="shared" si="3212"/>
        <v>7297</v>
      </c>
      <c r="DE274" s="1">
        <f t="shared" si="3213"/>
        <v>231731</v>
      </c>
      <c r="DF274" s="1">
        <f t="shared" si="3214"/>
        <v>3.1</v>
      </c>
      <c r="EA274" s="1">
        <f t="shared" si="3215"/>
        <v>10820</v>
      </c>
      <c r="EB274" s="1">
        <f t="shared" si="3216"/>
        <v>167298</v>
      </c>
      <c r="EC274" s="1">
        <f t="shared" si="3217"/>
        <v>6.5</v>
      </c>
      <c r="EX274" s="1">
        <f t="shared" si="3218"/>
        <v>26227</v>
      </c>
      <c r="EY274" s="1">
        <f t="shared" si="3219"/>
        <v>225633</v>
      </c>
      <c r="EZ274" s="1">
        <f t="shared" si="3220"/>
        <v>11.6</v>
      </c>
      <c r="FU274" s="1">
        <f t="shared" si="3221"/>
        <v>17862</v>
      </c>
      <c r="FV274" s="1">
        <f t="shared" si="3222"/>
        <v>179647</v>
      </c>
      <c r="FW274" s="1">
        <f t="shared" si="3223"/>
        <v>9.9</v>
      </c>
      <c r="GR274" s="1">
        <f t="shared" si="3224"/>
        <v>51700</v>
      </c>
      <c r="GS274" s="1">
        <f t="shared" si="3225"/>
        <v>203344</v>
      </c>
      <c r="GT274" s="1">
        <f t="shared" si="3226"/>
        <v>25.4</v>
      </c>
      <c r="HO274" s="1">
        <f t="shared" si="3227"/>
        <v>48238</v>
      </c>
      <c r="HP274" s="1">
        <f t="shared" si="3228"/>
        <v>224326</v>
      </c>
      <c r="HQ274" s="1">
        <f t="shared" si="3229"/>
        <v>21.5</v>
      </c>
      <c r="IL274" s="1">
        <f t="shared" si="3230"/>
        <v>99036</v>
      </c>
      <c r="IM274" s="1">
        <f t="shared" si="3231"/>
        <v>177108</v>
      </c>
      <c r="IN274" s="1">
        <f t="shared" si="3232"/>
        <v>55.9</v>
      </c>
      <c r="JI274" s="1">
        <f t="shared" si="3233"/>
        <v>50898</v>
      </c>
      <c r="JJ274" s="1">
        <f t="shared" si="3234"/>
        <v>227695</v>
      </c>
      <c r="JK274" s="1">
        <f t="shared" si="3235"/>
        <v>22.4</v>
      </c>
      <c r="KF274" s="1">
        <f t="shared" si="3236"/>
        <v>123545</v>
      </c>
      <c r="KG274" s="1">
        <f t="shared" si="3237"/>
        <v>193857</v>
      </c>
      <c r="KH274" s="1">
        <f t="shared" si="3238"/>
        <v>63.7</v>
      </c>
      <c r="LC274" s="1">
        <f t="shared" si="3239"/>
        <v>17489</v>
      </c>
      <c r="LD274" s="1">
        <f t="shared" si="3240"/>
        <v>174148</v>
      </c>
      <c r="LE274" s="1">
        <f t="shared" si="3241"/>
        <v>10</v>
      </c>
      <c r="LZ274" s="1">
        <f t="shared" si="3242"/>
        <v>45863</v>
      </c>
      <c r="MA274" s="1">
        <f t="shared" si="3243"/>
        <v>217155</v>
      </c>
      <c r="MB274" s="1">
        <f t="shared" si="3244"/>
        <v>21.1</v>
      </c>
      <c r="MW274" s="1">
        <f t="shared" si="3245"/>
        <v>87638</v>
      </c>
      <c r="MX274" s="1">
        <f t="shared" si="3246"/>
        <v>112967</v>
      </c>
      <c r="MY274" s="1">
        <f t="shared" si="3247"/>
        <v>77.599999999999994</v>
      </c>
      <c r="NT274" s="1">
        <f t="shared" si="3248"/>
        <v>9744</v>
      </c>
      <c r="NU274" s="1">
        <f t="shared" si="3249"/>
        <v>102320</v>
      </c>
      <c r="NV274" s="1">
        <f t="shared" si="3250"/>
        <v>9.5</v>
      </c>
      <c r="OQ274" s="1">
        <f t="shared" si="3251"/>
        <v>2306</v>
      </c>
      <c r="OR274" s="1">
        <f t="shared" si="3252"/>
        <v>108693</v>
      </c>
      <c r="OS274" s="1">
        <f t="shared" si="3253"/>
        <v>2.1</v>
      </c>
      <c r="PN274" s="1">
        <f t="shared" si="3254"/>
        <v>467</v>
      </c>
      <c r="PO274" s="1">
        <f t="shared" si="3255"/>
        <v>111605</v>
      </c>
      <c r="PP274" s="1">
        <f t="shared" si="3256"/>
        <v>0.4</v>
      </c>
    </row>
    <row r="275" spans="1:432">
      <c r="A275" s="20" t="s">
        <v>13</v>
      </c>
      <c r="B275" s="20" t="s">
        <v>19</v>
      </c>
      <c r="C275" s="20">
        <v>66</v>
      </c>
      <c r="D275" s="20" t="s">
        <v>16</v>
      </c>
      <c r="E275" s="23">
        <v>97879</v>
      </c>
      <c r="F275" s="23">
        <v>184085</v>
      </c>
      <c r="G275" s="20">
        <v>53.2</v>
      </c>
      <c r="H275" s="23">
        <v>11370</v>
      </c>
      <c r="I275" s="23">
        <v>150584</v>
      </c>
      <c r="J275" s="20">
        <v>7.6</v>
      </c>
      <c r="K275" s="23">
        <v>6506</v>
      </c>
      <c r="L275" s="23">
        <v>193165</v>
      </c>
      <c r="M275" s="20">
        <v>3.4</v>
      </c>
      <c r="N275" s="23">
        <v>7990</v>
      </c>
      <c r="O275" s="23">
        <v>142914</v>
      </c>
      <c r="P275" s="20">
        <v>5.6</v>
      </c>
      <c r="Q275" s="23">
        <v>15220</v>
      </c>
      <c r="R275" s="23">
        <v>186343</v>
      </c>
      <c r="S275" s="20">
        <v>8.1999999999999993</v>
      </c>
      <c r="T275" s="23">
        <v>15382</v>
      </c>
      <c r="U275" s="23">
        <v>197375</v>
      </c>
      <c r="V275" s="20">
        <v>7.8</v>
      </c>
      <c r="W275" s="23">
        <v>39276</v>
      </c>
      <c r="X275" s="23">
        <v>165168</v>
      </c>
      <c r="Y275" s="20">
        <v>23.8</v>
      </c>
      <c r="Z275" s="23">
        <v>48077</v>
      </c>
      <c r="AA275" s="23">
        <v>217042</v>
      </c>
      <c r="AB275" s="20">
        <v>22.2</v>
      </c>
      <c r="AC275" s="23">
        <v>84819</v>
      </c>
      <c r="AD275" s="23">
        <v>176501</v>
      </c>
      <c r="AE275" s="20">
        <v>48.1</v>
      </c>
      <c r="AF275" s="23">
        <v>38398</v>
      </c>
      <c r="AG275" s="23">
        <v>159445</v>
      </c>
      <c r="AH275" s="20">
        <v>24.1</v>
      </c>
      <c r="AI275" s="23">
        <v>109270</v>
      </c>
      <c r="AJ275" s="23">
        <v>179802</v>
      </c>
      <c r="AK275" s="20">
        <v>60.8</v>
      </c>
      <c r="AL275" s="23">
        <v>11694</v>
      </c>
      <c r="AM275" s="23">
        <v>209305</v>
      </c>
      <c r="AN275" s="20">
        <v>5.6</v>
      </c>
      <c r="AO275" s="23">
        <v>36041</v>
      </c>
      <c r="AP275" s="23">
        <v>159502</v>
      </c>
      <c r="AQ275" s="20">
        <v>22.6</v>
      </c>
      <c r="AR275" s="23">
        <v>95629</v>
      </c>
      <c r="AS275" s="23">
        <v>104443</v>
      </c>
      <c r="AT275" s="20">
        <v>91.6</v>
      </c>
      <c r="AU275" s="23">
        <v>8541</v>
      </c>
      <c r="AV275" s="23">
        <v>103039</v>
      </c>
      <c r="AW275" s="20">
        <v>8.3000000000000007</v>
      </c>
      <c r="AX275" s="23">
        <v>1469</v>
      </c>
      <c r="AY275" s="23">
        <v>107935</v>
      </c>
      <c r="AZ275" s="20">
        <v>1.4</v>
      </c>
      <c r="BA275" s="20">
        <v>267</v>
      </c>
      <c r="BB275" s="23">
        <v>100374</v>
      </c>
      <c r="BC275" s="20">
        <v>0.3</v>
      </c>
      <c r="BE275" s="35"/>
      <c r="BF275" s="1" t="str">
        <f t="shared" si="3257"/>
        <v>明細部</v>
      </c>
      <c r="BG275" s="1" t="str">
        <f t="shared" si="3258"/>
        <v>国</v>
      </c>
      <c r="BH275" s="1">
        <f t="shared" si="3259"/>
        <v>66</v>
      </c>
      <c r="BI275" s="1" t="str">
        <f t="shared" si="3260"/>
        <v>女</v>
      </c>
      <c r="BJ275" s="1">
        <f t="shared" si="3261"/>
        <v>97879</v>
      </c>
      <c r="BK275" s="1">
        <f t="shared" si="3262"/>
        <v>184085</v>
      </c>
      <c r="BL275" s="1">
        <f t="shared" si="3208"/>
        <v>53.2</v>
      </c>
      <c r="CG275" s="1">
        <f t="shared" si="3209"/>
        <v>11370</v>
      </c>
      <c r="CH275" s="1">
        <f t="shared" si="3210"/>
        <v>150584</v>
      </c>
      <c r="CI275" s="1">
        <f t="shared" si="3211"/>
        <v>7.6</v>
      </c>
      <c r="DD275" s="1">
        <f t="shared" si="3212"/>
        <v>6506</v>
      </c>
      <c r="DE275" s="1">
        <f t="shared" si="3213"/>
        <v>193165</v>
      </c>
      <c r="DF275" s="1">
        <f t="shared" si="3214"/>
        <v>3.4</v>
      </c>
      <c r="EA275" s="1">
        <f t="shared" si="3215"/>
        <v>7990</v>
      </c>
      <c r="EB275" s="1">
        <f t="shared" si="3216"/>
        <v>142914</v>
      </c>
      <c r="EC275" s="1">
        <f t="shared" si="3217"/>
        <v>5.6</v>
      </c>
      <c r="EX275" s="1">
        <f t="shared" si="3218"/>
        <v>15220</v>
      </c>
      <c r="EY275" s="1">
        <f t="shared" si="3219"/>
        <v>186343</v>
      </c>
      <c r="EZ275" s="1">
        <f t="shared" si="3220"/>
        <v>8.1999999999999993</v>
      </c>
      <c r="FU275" s="1">
        <f t="shared" si="3221"/>
        <v>15382</v>
      </c>
      <c r="FV275" s="1">
        <f t="shared" si="3222"/>
        <v>197375</v>
      </c>
      <c r="FW275" s="1">
        <f t="shared" si="3223"/>
        <v>7.8</v>
      </c>
      <c r="GR275" s="1">
        <f t="shared" si="3224"/>
        <v>39276</v>
      </c>
      <c r="GS275" s="1">
        <f t="shared" si="3225"/>
        <v>165168</v>
      </c>
      <c r="GT275" s="1">
        <f t="shared" si="3226"/>
        <v>23.8</v>
      </c>
      <c r="HO275" s="1">
        <f t="shared" si="3227"/>
        <v>48077</v>
      </c>
      <c r="HP275" s="1">
        <f t="shared" si="3228"/>
        <v>217042</v>
      </c>
      <c r="HQ275" s="1">
        <f t="shared" si="3229"/>
        <v>22.2</v>
      </c>
      <c r="IL275" s="1">
        <f t="shared" si="3230"/>
        <v>84819</v>
      </c>
      <c r="IM275" s="1">
        <f t="shared" si="3231"/>
        <v>176501</v>
      </c>
      <c r="IN275" s="1">
        <f t="shared" si="3232"/>
        <v>48.1</v>
      </c>
      <c r="JI275" s="1">
        <f t="shared" si="3233"/>
        <v>38398</v>
      </c>
      <c r="JJ275" s="1">
        <f t="shared" si="3234"/>
        <v>159445</v>
      </c>
      <c r="JK275" s="1">
        <f t="shared" si="3235"/>
        <v>24.1</v>
      </c>
      <c r="KF275" s="1">
        <f t="shared" si="3236"/>
        <v>109270</v>
      </c>
      <c r="KG275" s="1">
        <f t="shared" si="3237"/>
        <v>179802</v>
      </c>
      <c r="KH275" s="1">
        <f t="shared" si="3238"/>
        <v>60.8</v>
      </c>
      <c r="LC275" s="1">
        <f t="shared" si="3239"/>
        <v>11694</v>
      </c>
      <c r="LD275" s="1">
        <f t="shared" si="3240"/>
        <v>209305</v>
      </c>
      <c r="LE275" s="1">
        <f t="shared" si="3241"/>
        <v>5.6</v>
      </c>
      <c r="LZ275" s="1">
        <f t="shared" si="3242"/>
        <v>36041</v>
      </c>
      <c r="MA275" s="1">
        <f t="shared" si="3243"/>
        <v>159502</v>
      </c>
      <c r="MB275" s="1">
        <f t="shared" si="3244"/>
        <v>22.6</v>
      </c>
      <c r="MW275" s="1">
        <f t="shared" si="3245"/>
        <v>95629</v>
      </c>
      <c r="MX275" s="1">
        <f t="shared" si="3246"/>
        <v>104443</v>
      </c>
      <c r="MY275" s="1">
        <f t="shared" si="3247"/>
        <v>91.6</v>
      </c>
      <c r="NT275" s="1">
        <f t="shared" si="3248"/>
        <v>8541</v>
      </c>
      <c r="NU275" s="1">
        <f t="shared" si="3249"/>
        <v>103039</v>
      </c>
      <c r="NV275" s="1">
        <f t="shared" si="3250"/>
        <v>8.3000000000000007</v>
      </c>
      <c r="OQ275" s="1">
        <f t="shared" si="3251"/>
        <v>1469</v>
      </c>
      <c r="OR275" s="1">
        <f t="shared" si="3252"/>
        <v>107935</v>
      </c>
      <c r="OS275" s="1">
        <f t="shared" si="3253"/>
        <v>1.4</v>
      </c>
      <c r="PN275" s="1">
        <f t="shared" si="3254"/>
        <v>267</v>
      </c>
      <c r="PO275" s="1">
        <f t="shared" si="3255"/>
        <v>100374</v>
      </c>
      <c r="PP275" s="1">
        <f t="shared" si="3256"/>
        <v>0.3</v>
      </c>
    </row>
    <row r="276" spans="1:432">
      <c r="A276" s="20" t="s">
        <v>13</v>
      </c>
      <c r="B276" s="20" t="s">
        <v>19</v>
      </c>
      <c r="C276" s="20">
        <v>67</v>
      </c>
      <c r="D276" s="20" t="s">
        <v>16</v>
      </c>
      <c r="E276" s="23">
        <v>75067</v>
      </c>
      <c r="F276" s="23">
        <v>141840</v>
      </c>
      <c r="G276" s="20">
        <v>52.9</v>
      </c>
      <c r="H276" s="23">
        <v>9127</v>
      </c>
      <c r="I276" s="23">
        <v>156706</v>
      </c>
      <c r="J276" s="20">
        <v>5.8</v>
      </c>
      <c r="K276" s="23">
        <v>5950</v>
      </c>
      <c r="L276" s="23">
        <v>150500</v>
      </c>
      <c r="M276" s="20">
        <v>4</v>
      </c>
      <c r="N276" s="23">
        <v>5824</v>
      </c>
      <c r="O276" s="23">
        <v>128165</v>
      </c>
      <c r="P276" s="20">
        <v>4.5</v>
      </c>
      <c r="Q276" s="23">
        <v>12324</v>
      </c>
      <c r="R276" s="23">
        <v>122355</v>
      </c>
      <c r="S276" s="20">
        <v>10.1</v>
      </c>
      <c r="T276" s="23">
        <v>8976</v>
      </c>
      <c r="U276" s="23">
        <v>114908</v>
      </c>
      <c r="V276" s="20">
        <v>7.8</v>
      </c>
      <c r="W276" s="23">
        <v>36663</v>
      </c>
      <c r="X276" s="23">
        <v>97825</v>
      </c>
      <c r="Y276" s="20">
        <v>37.5</v>
      </c>
      <c r="Z276" s="23">
        <v>27186</v>
      </c>
      <c r="AA276" s="23">
        <v>160340</v>
      </c>
      <c r="AB276" s="20">
        <v>17</v>
      </c>
      <c r="AC276" s="23">
        <v>59751</v>
      </c>
      <c r="AD276" s="23">
        <v>102396</v>
      </c>
      <c r="AE276" s="20">
        <v>58.4</v>
      </c>
      <c r="AF276" s="23">
        <v>30220</v>
      </c>
      <c r="AG276" s="23">
        <v>132599</v>
      </c>
      <c r="AH276" s="20">
        <v>22.8</v>
      </c>
      <c r="AI276" s="23">
        <v>55098</v>
      </c>
      <c r="AJ276" s="23">
        <v>141858</v>
      </c>
      <c r="AK276" s="20">
        <v>38.799999999999997</v>
      </c>
      <c r="AL276" s="23">
        <v>10557</v>
      </c>
      <c r="AM276" s="23">
        <v>105592</v>
      </c>
      <c r="AN276" s="20">
        <v>10</v>
      </c>
      <c r="AO276" s="23">
        <v>22074</v>
      </c>
      <c r="AP276" s="23">
        <v>128430</v>
      </c>
      <c r="AQ276" s="20">
        <v>17.2</v>
      </c>
      <c r="AR276" s="23">
        <v>60925</v>
      </c>
      <c r="AS276" s="23">
        <v>77509</v>
      </c>
      <c r="AT276" s="20">
        <v>78.599999999999994</v>
      </c>
      <c r="AU276" s="23">
        <v>6750</v>
      </c>
      <c r="AV276" s="23">
        <v>78105</v>
      </c>
      <c r="AW276" s="20">
        <v>8.6</v>
      </c>
      <c r="AX276" s="20">
        <v>918</v>
      </c>
      <c r="AY276" s="23">
        <v>83996</v>
      </c>
      <c r="AZ276" s="20">
        <v>1.1000000000000001</v>
      </c>
      <c r="BA276" s="20">
        <v>213</v>
      </c>
      <c r="BB276" s="23">
        <v>83553</v>
      </c>
      <c r="BC276" s="20">
        <v>0.3</v>
      </c>
      <c r="BE276" s="35"/>
      <c r="BF276" s="1" t="str">
        <f t="shared" si="3257"/>
        <v>明細部</v>
      </c>
      <c r="BG276" s="1" t="str">
        <f t="shared" si="3258"/>
        <v>国</v>
      </c>
      <c r="BH276" s="1">
        <f t="shared" si="3259"/>
        <v>67</v>
      </c>
      <c r="BI276" s="1" t="str">
        <f t="shared" si="3260"/>
        <v>女</v>
      </c>
      <c r="BJ276" s="1">
        <f t="shared" si="3261"/>
        <v>75067</v>
      </c>
      <c r="BK276" s="1">
        <f t="shared" si="3262"/>
        <v>141840</v>
      </c>
      <c r="BL276" s="1">
        <f t="shared" si="3208"/>
        <v>52.9</v>
      </c>
      <c r="CG276" s="1">
        <f t="shared" si="3209"/>
        <v>9127</v>
      </c>
      <c r="CH276" s="1">
        <f t="shared" si="3210"/>
        <v>156706</v>
      </c>
      <c r="CI276" s="1">
        <f t="shared" si="3211"/>
        <v>5.8</v>
      </c>
      <c r="DD276" s="1">
        <f t="shared" si="3212"/>
        <v>5950</v>
      </c>
      <c r="DE276" s="1">
        <f t="shared" si="3213"/>
        <v>150500</v>
      </c>
      <c r="DF276" s="1">
        <f t="shared" si="3214"/>
        <v>4</v>
      </c>
      <c r="EA276" s="1">
        <f t="shared" si="3215"/>
        <v>5824</v>
      </c>
      <c r="EB276" s="1">
        <f t="shared" si="3216"/>
        <v>128165</v>
      </c>
      <c r="EC276" s="1">
        <f t="shared" si="3217"/>
        <v>4.5</v>
      </c>
      <c r="EX276" s="1">
        <f t="shared" si="3218"/>
        <v>12324</v>
      </c>
      <c r="EY276" s="1">
        <f t="shared" si="3219"/>
        <v>122355</v>
      </c>
      <c r="EZ276" s="1">
        <f t="shared" si="3220"/>
        <v>10.1</v>
      </c>
      <c r="FU276" s="1">
        <f t="shared" si="3221"/>
        <v>8976</v>
      </c>
      <c r="FV276" s="1">
        <f t="shared" si="3222"/>
        <v>114908</v>
      </c>
      <c r="FW276" s="1">
        <f t="shared" si="3223"/>
        <v>7.8</v>
      </c>
      <c r="GR276" s="1">
        <f t="shared" si="3224"/>
        <v>36663</v>
      </c>
      <c r="GS276" s="1">
        <f t="shared" si="3225"/>
        <v>97825</v>
      </c>
      <c r="GT276" s="1">
        <f t="shared" si="3226"/>
        <v>37.5</v>
      </c>
      <c r="HO276" s="1">
        <f t="shared" si="3227"/>
        <v>27186</v>
      </c>
      <c r="HP276" s="1">
        <f t="shared" si="3228"/>
        <v>160340</v>
      </c>
      <c r="HQ276" s="1">
        <f t="shared" si="3229"/>
        <v>17</v>
      </c>
      <c r="IL276" s="1">
        <f t="shared" si="3230"/>
        <v>59751</v>
      </c>
      <c r="IM276" s="1">
        <f t="shared" si="3231"/>
        <v>102396</v>
      </c>
      <c r="IN276" s="1">
        <f t="shared" si="3232"/>
        <v>58.4</v>
      </c>
      <c r="JI276" s="1">
        <f t="shared" si="3233"/>
        <v>30220</v>
      </c>
      <c r="JJ276" s="1">
        <f t="shared" si="3234"/>
        <v>132599</v>
      </c>
      <c r="JK276" s="1">
        <f t="shared" si="3235"/>
        <v>22.8</v>
      </c>
      <c r="KF276" s="1">
        <f t="shared" si="3236"/>
        <v>55098</v>
      </c>
      <c r="KG276" s="1">
        <f t="shared" si="3237"/>
        <v>141858</v>
      </c>
      <c r="KH276" s="1">
        <f t="shared" si="3238"/>
        <v>38.799999999999997</v>
      </c>
      <c r="LC276" s="1">
        <f t="shared" si="3239"/>
        <v>10557</v>
      </c>
      <c r="LD276" s="1">
        <f t="shared" si="3240"/>
        <v>105592</v>
      </c>
      <c r="LE276" s="1">
        <f t="shared" si="3241"/>
        <v>10</v>
      </c>
      <c r="LZ276" s="1">
        <f t="shared" si="3242"/>
        <v>22074</v>
      </c>
      <c r="MA276" s="1">
        <f t="shared" si="3243"/>
        <v>128430</v>
      </c>
      <c r="MB276" s="1">
        <f t="shared" si="3244"/>
        <v>17.2</v>
      </c>
      <c r="MW276" s="1">
        <f t="shared" si="3245"/>
        <v>60925</v>
      </c>
      <c r="MX276" s="1">
        <f t="shared" si="3246"/>
        <v>77509</v>
      </c>
      <c r="MY276" s="1">
        <f t="shared" si="3247"/>
        <v>78.599999999999994</v>
      </c>
      <c r="NT276" s="1">
        <f t="shared" si="3248"/>
        <v>6750</v>
      </c>
      <c r="NU276" s="1">
        <f t="shared" si="3249"/>
        <v>78105</v>
      </c>
      <c r="NV276" s="1">
        <f t="shared" si="3250"/>
        <v>8.6</v>
      </c>
      <c r="OQ276" s="1">
        <f t="shared" si="3251"/>
        <v>918</v>
      </c>
      <c r="OR276" s="1">
        <f t="shared" si="3252"/>
        <v>83996</v>
      </c>
      <c r="OS276" s="1">
        <f t="shared" si="3253"/>
        <v>1.1000000000000001</v>
      </c>
      <c r="PN276" s="1">
        <f t="shared" si="3254"/>
        <v>213</v>
      </c>
      <c r="PO276" s="1">
        <f t="shared" si="3255"/>
        <v>83553</v>
      </c>
      <c r="PP276" s="1">
        <f t="shared" si="3256"/>
        <v>0.3</v>
      </c>
    </row>
    <row r="277" spans="1:432">
      <c r="A277" s="20" t="s">
        <v>13</v>
      </c>
      <c r="B277" s="20" t="s">
        <v>19</v>
      </c>
      <c r="C277" s="20">
        <v>68</v>
      </c>
      <c r="D277" s="20" t="s">
        <v>16</v>
      </c>
      <c r="E277" s="23">
        <v>118998</v>
      </c>
      <c r="F277" s="23">
        <v>220917</v>
      </c>
      <c r="G277" s="20">
        <v>53.9</v>
      </c>
      <c r="H277" s="23">
        <v>11395</v>
      </c>
      <c r="I277" s="23">
        <v>182410</v>
      </c>
      <c r="J277" s="20">
        <v>6.2</v>
      </c>
      <c r="K277" s="23">
        <v>5487</v>
      </c>
      <c r="L277" s="23">
        <v>194111</v>
      </c>
      <c r="M277" s="20">
        <v>2.8</v>
      </c>
      <c r="N277" s="23">
        <v>5854</v>
      </c>
      <c r="O277" s="23">
        <v>178976</v>
      </c>
      <c r="P277" s="20">
        <v>3.3</v>
      </c>
      <c r="Q277" s="23">
        <v>18585</v>
      </c>
      <c r="R277" s="23">
        <v>193416</v>
      </c>
      <c r="S277" s="20">
        <v>9.6</v>
      </c>
      <c r="T277" s="23">
        <v>16591</v>
      </c>
      <c r="U277" s="23">
        <v>162950</v>
      </c>
      <c r="V277" s="20">
        <v>10.199999999999999</v>
      </c>
      <c r="W277" s="23">
        <v>42036</v>
      </c>
      <c r="X277" s="23">
        <v>187900</v>
      </c>
      <c r="Y277" s="20">
        <v>22.4</v>
      </c>
      <c r="Z277" s="23">
        <v>43712</v>
      </c>
      <c r="AA277" s="23">
        <v>159763</v>
      </c>
      <c r="AB277" s="20">
        <v>27.4</v>
      </c>
      <c r="AC277" s="23">
        <v>59692</v>
      </c>
      <c r="AD277" s="23">
        <v>170171</v>
      </c>
      <c r="AE277" s="20">
        <v>35.1</v>
      </c>
      <c r="AF277" s="23">
        <v>33113</v>
      </c>
      <c r="AG277" s="23">
        <v>185745</v>
      </c>
      <c r="AH277" s="20">
        <v>17.8</v>
      </c>
      <c r="AI277" s="23">
        <v>90897</v>
      </c>
      <c r="AJ277" s="23">
        <v>183202</v>
      </c>
      <c r="AK277" s="20">
        <v>49.6</v>
      </c>
      <c r="AL277" s="23">
        <v>11349</v>
      </c>
      <c r="AM277" s="23">
        <v>162569</v>
      </c>
      <c r="AN277" s="20">
        <v>7</v>
      </c>
      <c r="AO277" s="23">
        <v>34853</v>
      </c>
      <c r="AP277" s="23">
        <v>179235</v>
      </c>
      <c r="AQ277" s="20">
        <v>19.399999999999999</v>
      </c>
      <c r="AR277" s="23">
        <v>92902</v>
      </c>
      <c r="AS277" s="23">
        <v>89661</v>
      </c>
      <c r="AT277" s="20">
        <v>103.6</v>
      </c>
      <c r="AU277" s="23">
        <v>8788</v>
      </c>
      <c r="AV277" s="23">
        <v>100654</v>
      </c>
      <c r="AW277" s="20">
        <v>8.6999999999999993</v>
      </c>
      <c r="AX277" s="20">
        <v>925</v>
      </c>
      <c r="AY277" s="23">
        <v>91123</v>
      </c>
      <c r="AZ277" s="20">
        <v>1</v>
      </c>
      <c r="BA277" s="20">
        <v>198</v>
      </c>
      <c r="BB277" s="23">
        <v>112616</v>
      </c>
      <c r="BC277" s="20">
        <v>0.2</v>
      </c>
      <c r="BE277" s="35"/>
      <c r="BF277" s="1" t="str">
        <f t="shared" si="3257"/>
        <v>明細部</v>
      </c>
      <c r="BG277" s="1" t="str">
        <f t="shared" si="3258"/>
        <v>国</v>
      </c>
      <c r="BH277" s="1">
        <f t="shared" si="3259"/>
        <v>68</v>
      </c>
      <c r="BI277" s="1" t="str">
        <f t="shared" si="3260"/>
        <v>女</v>
      </c>
      <c r="BJ277" s="1">
        <f t="shared" si="3261"/>
        <v>118998</v>
      </c>
      <c r="BK277" s="1">
        <f t="shared" si="3262"/>
        <v>220917</v>
      </c>
      <c r="BL277" s="1">
        <f t="shared" si="3208"/>
        <v>53.9</v>
      </c>
      <c r="CG277" s="1">
        <f t="shared" si="3209"/>
        <v>11395</v>
      </c>
      <c r="CH277" s="1">
        <f t="shared" si="3210"/>
        <v>182410</v>
      </c>
      <c r="CI277" s="1">
        <f t="shared" si="3211"/>
        <v>6.2</v>
      </c>
      <c r="DD277" s="1">
        <f t="shared" si="3212"/>
        <v>5487</v>
      </c>
      <c r="DE277" s="1">
        <f t="shared" si="3213"/>
        <v>194111</v>
      </c>
      <c r="DF277" s="1">
        <f t="shared" si="3214"/>
        <v>2.8</v>
      </c>
      <c r="EA277" s="1">
        <f t="shared" si="3215"/>
        <v>5854</v>
      </c>
      <c r="EB277" s="1">
        <f t="shared" si="3216"/>
        <v>178976</v>
      </c>
      <c r="EC277" s="1">
        <f t="shared" si="3217"/>
        <v>3.3</v>
      </c>
      <c r="EX277" s="1">
        <f t="shared" si="3218"/>
        <v>18585</v>
      </c>
      <c r="EY277" s="1">
        <f t="shared" si="3219"/>
        <v>193416</v>
      </c>
      <c r="EZ277" s="1">
        <f t="shared" si="3220"/>
        <v>9.6</v>
      </c>
      <c r="FU277" s="1">
        <f t="shared" si="3221"/>
        <v>16591</v>
      </c>
      <c r="FV277" s="1">
        <f t="shared" si="3222"/>
        <v>162950</v>
      </c>
      <c r="FW277" s="1">
        <f t="shared" si="3223"/>
        <v>10.199999999999999</v>
      </c>
      <c r="GR277" s="1">
        <f t="shared" si="3224"/>
        <v>42036</v>
      </c>
      <c r="GS277" s="1">
        <f t="shared" si="3225"/>
        <v>187900</v>
      </c>
      <c r="GT277" s="1">
        <f t="shared" si="3226"/>
        <v>22.4</v>
      </c>
      <c r="HO277" s="1">
        <f t="shared" si="3227"/>
        <v>43712</v>
      </c>
      <c r="HP277" s="1">
        <f t="shared" si="3228"/>
        <v>159763</v>
      </c>
      <c r="HQ277" s="1">
        <f t="shared" si="3229"/>
        <v>27.4</v>
      </c>
      <c r="IL277" s="1">
        <f t="shared" si="3230"/>
        <v>59692</v>
      </c>
      <c r="IM277" s="1">
        <f t="shared" si="3231"/>
        <v>170171</v>
      </c>
      <c r="IN277" s="1">
        <f t="shared" si="3232"/>
        <v>35.1</v>
      </c>
      <c r="JI277" s="1">
        <f t="shared" si="3233"/>
        <v>33113</v>
      </c>
      <c r="JJ277" s="1">
        <f t="shared" si="3234"/>
        <v>185745</v>
      </c>
      <c r="JK277" s="1">
        <f t="shared" si="3235"/>
        <v>17.8</v>
      </c>
      <c r="KF277" s="1">
        <f t="shared" si="3236"/>
        <v>90897</v>
      </c>
      <c r="KG277" s="1">
        <f t="shared" si="3237"/>
        <v>183202</v>
      </c>
      <c r="KH277" s="1">
        <f t="shared" si="3238"/>
        <v>49.6</v>
      </c>
      <c r="LC277" s="1">
        <f t="shared" si="3239"/>
        <v>11349</v>
      </c>
      <c r="LD277" s="1">
        <f t="shared" si="3240"/>
        <v>162569</v>
      </c>
      <c r="LE277" s="1">
        <f t="shared" si="3241"/>
        <v>7</v>
      </c>
      <c r="LZ277" s="1">
        <f t="shared" si="3242"/>
        <v>34853</v>
      </c>
      <c r="MA277" s="1">
        <f t="shared" si="3243"/>
        <v>179235</v>
      </c>
      <c r="MB277" s="1">
        <f t="shared" si="3244"/>
        <v>19.399999999999999</v>
      </c>
      <c r="MW277" s="1">
        <f t="shared" si="3245"/>
        <v>92902</v>
      </c>
      <c r="MX277" s="1">
        <f t="shared" si="3246"/>
        <v>89661</v>
      </c>
      <c r="MY277" s="1">
        <f t="shared" si="3247"/>
        <v>103.6</v>
      </c>
      <c r="NT277" s="1">
        <f t="shared" si="3248"/>
        <v>8788</v>
      </c>
      <c r="NU277" s="1">
        <f t="shared" si="3249"/>
        <v>100654</v>
      </c>
      <c r="NV277" s="1">
        <f t="shared" si="3250"/>
        <v>8.6999999999999993</v>
      </c>
      <c r="OQ277" s="1">
        <f t="shared" si="3251"/>
        <v>925</v>
      </c>
      <c r="OR277" s="1">
        <f t="shared" si="3252"/>
        <v>91123</v>
      </c>
      <c r="OS277" s="1">
        <f t="shared" si="3253"/>
        <v>1</v>
      </c>
      <c r="PN277" s="1">
        <f t="shared" si="3254"/>
        <v>198</v>
      </c>
      <c r="PO277" s="1">
        <f t="shared" si="3255"/>
        <v>112616</v>
      </c>
      <c r="PP277" s="1">
        <f t="shared" si="3256"/>
        <v>0.2</v>
      </c>
    </row>
    <row r="278" spans="1:432">
      <c r="A278" s="20" t="s">
        <v>13</v>
      </c>
      <c r="B278" s="20" t="s">
        <v>19</v>
      </c>
      <c r="C278" s="20">
        <v>69</v>
      </c>
      <c r="D278" s="20" t="s">
        <v>16</v>
      </c>
      <c r="E278" s="23">
        <v>96626</v>
      </c>
      <c r="F278" s="23">
        <v>221694</v>
      </c>
      <c r="G278" s="20">
        <v>43.6</v>
      </c>
      <c r="H278" s="23">
        <v>14126</v>
      </c>
      <c r="I278" s="23">
        <v>196667</v>
      </c>
      <c r="J278" s="20">
        <v>7.2</v>
      </c>
      <c r="K278" s="23">
        <v>6118</v>
      </c>
      <c r="L278" s="23">
        <v>243401</v>
      </c>
      <c r="M278" s="20">
        <v>2.5</v>
      </c>
      <c r="N278" s="23">
        <v>7759</v>
      </c>
      <c r="O278" s="23">
        <v>184985</v>
      </c>
      <c r="P278" s="20">
        <v>4.2</v>
      </c>
      <c r="Q278" s="23">
        <v>19359</v>
      </c>
      <c r="R278" s="23">
        <v>204352</v>
      </c>
      <c r="S278" s="20">
        <v>9.5</v>
      </c>
      <c r="T278" s="23">
        <v>19449</v>
      </c>
      <c r="U278" s="23">
        <v>164370</v>
      </c>
      <c r="V278" s="20">
        <v>11.8</v>
      </c>
      <c r="W278" s="23">
        <v>42917</v>
      </c>
      <c r="X278" s="23">
        <v>181293</v>
      </c>
      <c r="Y278" s="20">
        <v>23.7</v>
      </c>
      <c r="Z278" s="23">
        <v>39890</v>
      </c>
      <c r="AA278" s="23">
        <v>187885</v>
      </c>
      <c r="AB278" s="20">
        <v>21.2</v>
      </c>
      <c r="AC278" s="23">
        <v>88740</v>
      </c>
      <c r="AD278" s="23">
        <v>186630</v>
      </c>
      <c r="AE278" s="20">
        <v>47.5</v>
      </c>
      <c r="AF278" s="23">
        <v>44405</v>
      </c>
      <c r="AG278" s="23">
        <v>190270</v>
      </c>
      <c r="AH278" s="20">
        <v>23.3</v>
      </c>
      <c r="AI278" s="23">
        <v>91219</v>
      </c>
      <c r="AJ278" s="23">
        <v>149158</v>
      </c>
      <c r="AK278" s="20">
        <v>61.2</v>
      </c>
      <c r="AL278" s="23">
        <v>13106</v>
      </c>
      <c r="AM278" s="23">
        <v>201140</v>
      </c>
      <c r="AN278" s="20">
        <v>6.5</v>
      </c>
      <c r="AO278" s="23">
        <v>42193</v>
      </c>
      <c r="AP278" s="23">
        <v>186773</v>
      </c>
      <c r="AQ278" s="20">
        <v>22.6</v>
      </c>
      <c r="AR278" s="23">
        <v>103221</v>
      </c>
      <c r="AS278" s="23">
        <v>113022</v>
      </c>
      <c r="AT278" s="20">
        <v>91.3</v>
      </c>
      <c r="AU278" s="23">
        <v>9150</v>
      </c>
      <c r="AV278" s="23">
        <v>121666</v>
      </c>
      <c r="AW278" s="20">
        <v>7.5</v>
      </c>
      <c r="AX278" s="20">
        <v>1106</v>
      </c>
      <c r="AY278" s="23">
        <v>93688</v>
      </c>
      <c r="AZ278" s="20">
        <v>1.2</v>
      </c>
      <c r="BA278" s="20">
        <v>240</v>
      </c>
      <c r="BB278" s="23">
        <v>101114</v>
      </c>
      <c r="BC278" s="20">
        <v>0.2</v>
      </c>
      <c r="BE278" s="35"/>
      <c r="BF278" s="1" t="str">
        <f t="shared" si="3257"/>
        <v>明細部</v>
      </c>
      <c r="BG278" s="1" t="str">
        <f t="shared" si="3258"/>
        <v>国</v>
      </c>
      <c r="BH278" s="1">
        <f t="shared" si="3259"/>
        <v>69</v>
      </c>
      <c r="BI278" s="1" t="str">
        <f t="shared" si="3260"/>
        <v>女</v>
      </c>
      <c r="BJ278" s="1">
        <f t="shared" si="3261"/>
        <v>96626</v>
      </c>
      <c r="BK278" s="1">
        <f t="shared" si="3262"/>
        <v>221694</v>
      </c>
      <c r="BL278" s="1">
        <f t="shared" si="3208"/>
        <v>43.6</v>
      </c>
      <c r="CG278" s="1">
        <f t="shared" si="3209"/>
        <v>14126</v>
      </c>
      <c r="CH278" s="1">
        <f t="shared" si="3210"/>
        <v>196667</v>
      </c>
      <c r="CI278" s="1">
        <f t="shared" si="3211"/>
        <v>7.2</v>
      </c>
      <c r="DD278" s="1">
        <f t="shared" si="3212"/>
        <v>6118</v>
      </c>
      <c r="DE278" s="1">
        <f t="shared" si="3213"/>
        <v>243401</v>
      </c>
      <c r="DF278" s="1">
        <f t="shared" si="3214"/>
        <v>2.5</v>
      </c>
      <c r="EA278" s="1">
        <f t="shared" si="3215"/>
        <v>7759</v>
      </c>
      <c r="EB278" s="1">
        <f t="shared" si="3216"/>
        <v>184985</v>
      </c>
      <c r="EC278" s="1">
        <f t="shared" si="3217"/>
        <v>4.2</v>
      </c>
      <c r="EX278" s="1">
        <f t="shared" si="3218"/>
        <v>19359</v>
      </c>
      <c r="EY278" s="1">
        <f t="shared" si="3219"/>
        <v>204352</v>
      </c>
      <c r="EZ278" s="1">
        <f t="shared" si="3220"/>
        <v>9.5</v>
      </c>
      <c r="FU278" s="1">
        <f t="shared" si="3221"/>
        <v>19449</v>
      </c>
      <c r="FV278" s="1">
        <f t="shared" si="3222"/>
        <v>164370</v>
      </c>
      <c r="FW278" s="1">
        <f t="shared" si="3223"/>
        <v>11.8</v>
      </c>
      <c r="GR278" s="1">
        <f t="shared" si="3224"/>
        <v>42917</v>
      </c>
      <c r="GS278" s="1">
        <f t="shared" si="3225"/>
        <v>181293</v>
      </c>
      <c r="GT278" s="1">
        <f t="shared" si="3226"/>
        <v>23.7</v>
      </c>
      <c r="HO278" s="1">
        <f t="shared" si="3227"/>
        <v>39890</v>
      </c>
      <c r="HP278" s="1">
        <f t="shared" si="3228"/>
        <v>187885</v>
      </c>
      <c r="HQ278" s="1">
        <f t="shared" si="3229"/>
        <v>21.2</v>
      </c>
      <c r="IL278" s="1">
        <f t="shared" si="3230"/>
        <v>88740</v>
      </c>
      <c r="IM278" s="1">
        <f t="shared" si="3231"/>
        <v>186630</v>
      </c>
      <c r="IN278" s="1">
        <f t="shared" si="3232"/>
        <v>47.5</v>
      </c>
      <c r="JI278" s="1">
        <f t="shared" si="3233"/>
        <v>44405</v>
      </c>
      <c r="JJ278" s="1">
        <f t="shared" si="3234"/>
        <v>190270</v>
      </c>
      <c r="JK278" s="1">
        <f t="shared" si="3235"/>
        <v>23.3</v>
      </c>
      <c r="KF278" s="1">
        <f t="shared" si="3236"/>
        <v>91219</v>
      </c>
      <c r="KG278" s="1">
        <f t="shared" si="3237"/>
        <v>149158</v>
      </c>
      <c r="KH278" s="1">
        <f t="shared" si="3238"/>
        <v>61.2</v>
      </c>
      <c r="LC278" s="1">
        <f t="shared" si="3239"/>
        <v>13106</v>
      </c>
      <c r="LD278" s="1">
        <f t="shared" si="3240"/>
        <v>201140</v>
      </c>
      <c r="LE278" s="1">
        <f t="shared" si="3241"/>
        <v>6.5</v>
      </c>
      <c r="LZ278" s="1">
        <f t="shared" si="3242"/>
        <v>42193</v>
      </c>
      <c r="MA278" s="1">
        <f t="shared" si="3243"/>
        <v>186773</v>
      </c>
      <c r="MB278" s="1">
        <f t="shared" si="3244"/>
        <v>22.6</v>
      </c>
      <c r="MW278" s="1">
        <f t="shared" si="3245"/>
        <v>103221</v>
      </c>
      <c r="MX278" s="1">
        <f t="shared" si="3246"/>
        <v>113022</v>
      </c>
      <c r="MY278" s="1">
        <f t="shared" si="3247"/>
        <v>91.3</v>
      </c>
      <c r="NT278" s="1">
        <f t="shared" si="3248"/>
        <v>9150</v>
      </c>
      <c r="NU278" s="1">
        <f t="shared" si="3249"/>
        <v>121666</v>
      </c>
      <c r="NV278" s="1">
        <f t="shared" si="3250"/>
        <v>7.5</v>
      </c>
      <c r="OQ278" s="1">
        <f t="shared" si="3251"/>
        <v>1106</v>
      </c>
      <c r="OR278" s="1">
        <f t="shared" si="3252"/>
        <v>93688</v>
      </c>
      <c r="OS278" s="1">
        <f t="shared" si="3253"/>
        <v>1.2</v>
      </c>
      <c r="PN278" s="1">
        <f t="shared" si="3254"/>
        <v>240</v>
      </c>
      <c r="PO278" s="1">
        <f t="shared" si="3255"/>
        <v>101114</v>
      </c>
      <c r="PP278" s="1">
        <f t="shared" si="3256"/>
        <v>0.2</v>
      </c>
    </row>
    <row r="279" spans="1:432">
      <c r="A279" s="20" t="s">
        <v>13</v>
      </c>
      <c r="B279" s="20" t="s">
        <v>19</v>
      </c>
      <c r="C279" s="20">
        <v>70</v>
      </c>
      <c r="D279" s="20" t="s">
        <v>16</v>
      </c>
      <c r="E279" s="23">
        <v>130720</v>
      </c>
      <c r="F279" s="23">
        <v>243918</v>
      </c>
      <c r="G279" s="20">
        <v>53.6</v>
      </c>
      <c r="H279" s="23">
        <v>20813</v>
      </c>
      <c r="I279" s="23">
        <v>215265</v>
      </c>
      <c r="J279" s="20">
        <v>9.6999999999999993</v>
      </c>
      <c r="K279" s="23">
        <v>5199</v>
      </c>
      <c r="L279" s="23">
        <v>197699</v>
      </c>
      <c r="M279" s="20">
        <v>2.6</v>
      </c>
      <c r="N279" s="23">
        <v>6028</v>
      </c>
      <c r="O279" s="23">
        <v>145063</v>
      </c>
      <c r="P279" s="20">
        <v>4.2</v>
      </c>
      <c r="Q279" s="23">
        <v>18209</v>
      </c>
      <c r="R279" s="23">
        <v>175173</v>
      </c>
      <c r="S279" s="20">
        <v>10.4</v>
      </c>
      <c r="T279" s="23">
        <v>16171</v>
      </c>
      <c r="U279" s="23">
        <v>184699</v>
      </c>
      <c r="V279" s="20">
        <v>8.8000000000000007</v>
      </c>
      <c r="W279" s="23">
        <v>43771</v>
      </c>
      <c r="X279" s="23">
        <v>182842</v>
      </c>
      <c r="Y279" s="20">
        <v>23.9</v>
      </c>
      <c r="Z279" s="23">
        <v>40407</v>
      </c>
      <c r="AA279" s="23">
        <v>177693</v>
      </c>
      <c r="AB279" s="20">
        <v>22.7</v>
      </c>
      <c r="AC279" s="23">
        <v>62517</v>
      </c>
      <c r="AD279" s="23">
        <v>163152</v>
      </c>
      <c r="AE279" s="20">
        <v>38.299999999999997</v>
      </c>
      <c r="AF279" s="23">
        <v>49803</v>
      </c>
      <c r="AG279" s="23">
        <v>182346</v>
      </c>
      <c r="AH279" s="20">
        <v>27.3</v>
      </c>
      <c r="AI279" s="23">
        <v>80288</v>
      </c>
      <c r="AJ279" s="23">
        <v>216879</v>
      </c>
      <c r="AK279" s="20">
        <v>37</v>
      </c>
      <c r="AL279" s="23">
        <v>9930</v>
      </c>
      <c r="AM279" s="23">
        <v>177028</v>
      </c>
      <c r="AN279" s="20">
        <v>5.6</v>
      </c>
      <c r="AO279" s="23">
        <v>38416</v>
      </c>
      <c r="AP279" s="23">
        <v>201286</v>
      </c>
      <c r="AQ279" s="20">
        <v>19.100000000000001</v>
      </c>
      <c r="AR279" s="23">
        <v>102702</v>
      </c>
      <c r="AS279" s="23">
        <v>90562</v>
      </c>
      <c r="AT279" s="20">
        <v>113.4</v>
      </c>
      <c r="AU279" s="23">
        <v>6707</v>
      </c>
      <c r="AV279" s="23">
        <v>112499</v>
      </c>
      <c r="AW279" s="20">
        <v>6</v>
      </c>
      <c r="AX279" s="20">
        <v>889</v>
      </c>
      <c r="AY279" s="23">
        <v>108402</v>
      </c>
      <c r="AZ279" s="20">
        <v>0.8</v>
      </c>
      <c r="BA279" s="20">
        <v>153</v>
      </c>
      <c r="BB279" s="23">
        <v>97817</v>
      </c>
      <c r="BC279" s="20">
        <v>0.2</v>
      </c>
      <c r="BE279" s="35"/>
      <c r="BF279" s="1" t="str">
        <f t="shared" si="3257"/>
        <v>明細部</v>
      </c>
      <c r="BG279" s="1" t="str">
        <f t="shared" si="3258"/>
        <v>国</v>
      </c>
      <c r="BH279" s="1">
        <f t="shared" si="3259"/>
        <v>70</v>
      </c>
      <c r="BI279" s="1" t="str">
        <f t="shared" si="3260"/>
        <v>女</v>
      </c>
      <c r="BJ279" s="1">
        <f t="shared" si="3261"/>
        <v>130720</v>
      </c>
      <c r="BK279" s="1">
        <f t="shared" si="3262"/>
        <v>243918</v>
      </c>
      <c r="BL279" s="1">
        <f t="shared" si="3208"/>
        <v>53.6</v>
      </c>
      <c r="CG279" s="1">
        <f t="shared" si="3209"/>
        <v>20813</v>
      </c>
      <c r="CH279" s="1">
        <f t="shared" si="3210"/>
        <v>215265</v>
      </c>
      <c r="CI279" s="1">
        <f t="shared" si="3211"/>
        <v>9.6999999999999993</v>
      </c>
      <c r="DD279" s="1">
        <f t="shared" si="3212"/>
        <v>5199</v>
      </c>
      <c r="DE279" s="1">
        <f t="shared" si="3213"/>
        <v>197699</v>
      </c>
      <c r="DF279" s="1">
        <f t="shared" si="3214"/>
        <v>2.6</v>
      </c>
      <c r="EA279" s="1">
        <f t="shared" si="3215"/>
        <v>6028</v>
      </c>
      <c r="EB279" s="1">
        <f t="shared" si="3216"/>
        <v>145063</v>
      </c>
      <c r="EC279" s="1">
        <f t="shared" si="3217"/>
        <v>4.2</v>
      </c>
      <c r="EX279" s="1">
        <f t="shared" si="3218"/>
        <v>18209</v>
      </c>
      <c r="EY279" s="1">
        <f t="shared" si="3219"/>
        <v>175173</v>
      </c>
      <c r="EZ279" s="1">
        <f t="shared" si="3220"/>
        <v>10.4</v>
      </c>
      <c r="FU279" s="1">
        <f t="shared" si="3221"/>
        <v>16171</v>
      </c>
      <c r="FV279" s="1">
        <f t="shared" si="3222"/>
        <v>184699</v>
      </c>
      <c r="FW279" s="1">
        <f t="shared" si="3223"/>
        <v>8.8000000000000007</v>
      </c>
      <c r="GR279" s="1">
        <f t="shared" si="3224"/>
        <v>43771</v>
      </c>
      <c r="GS279" s="1">
        <f t="shared" si="3225"/>
        <v>182842</v>
      </c>
      <c r="GT279" s="1">
        <f t="shared" si="3226"/>
        <v>23.9</v>
      </c>
      <c r="HO279" s="1">
        <f t="shared" si="3227"/>
        <v>40407</v>
      </c>
      <c r="HP279" s="1">
        <f t="shared" si="3228"/>
        <v>177693</v>
      </c>
      <c r="HQ279" s="1">
        <f t="shared" si="3229"/>
        <v>22.7</v>
      </c>
      <c r="IL279" s="1">
        <f t="shared" si="3230"/>
        <v>62517</v>
      </c>
      <c r="IM279" s="1">
        <f t="shared" si="3231"/>
        <v>163152</v>
      </c>
      <c r="IN279" s="1">
        <f t="shared" si="3232"/>
        <v>38.299999999999997</v>
      </c>
      <c r="JI279" s="1">
        <f t="shared" si="3233"/>
        <v>49803</v>
      </c>
      <c r="JJ279" s="1">
        <f t="shared" si="3234"/>
        <v>182346</v>
      </c>
      <c r="JK279" s="1">
        <f t="shared" si="3235"/>
        <v>27.3</v>
      </c>
      <c r="KF279" s="1">
        <f t="shared" si="3236"/>
        <v>80288</v>
      </c>
      <c r="KG279" s="1">
        <f t="shared" si="3237"/>
        <v>216879</v>
      </c>
      <c r="KH279" s="1">
        <f t="shared" si="3238"/>
        <v>37</v>
      </c>
      <c r="LC279" s="1">
        <f t="shared" si="3239"/>
        <v>9930</v>
      </c>
      <c r="LD279" s="1">
        <f t="shared" si="3240"/>
        <v>177028</v>
      </c>
      <c r="LE279" s="1">
        <f t="shared" si="3241"/>
        <v>5.6</v>
      </c>
      <c r="LZ279" s="1">
        <f t="shared" si="3242"/>
        <v>38416</v>
      </c>
      <c r="MA279" s="1">
        <f t="shared" si="3243"/>
        <v>201286</v>
      </c>
      <c r="MB279" s="1">
        <f t="shared" si="3244"/>
        <v>19.100000000000001</v>
      </c>
      <c r="MW279" s="1">
        <f t="shared" si="3245"/>
        <v>102702</v>
      </c>
      <c r="MX279" s="1">
        <f t="shared" si="3246"/>
        <v>90562</v>
      </c>
      <c r="MY279" s="1">
        <f t="shared" si="3247"/>
        <v>113.4</v>
      </c>
      <c r="NT279" s="1">
        <f t="shared" si="3248"/>
        <v>6707</v>
      </c>
      <c r="NU279" s="1">
        <f t="shared" si="3249"/>
        <v>112499</v>
      </c>
      <c r="NV279" s="1">
        <f t="shared" si="3250"/>
        <v>6</v>
      </c>
      <c r="OQ279" s="1">
        <f t="shared" si="3251"/>
        <v>889</v>
      </c>
      <c r="OR279" s="1">
        <f t="shared" si="3252"/>
        <v>108402</v>
      </c>
      <c r="OS279" s="1">
        <f t="shared" si="3253"/>
        <v>0.8</v>
      </c>
      <c r="PN279" s="1">
        <f t="shared" si="3254"/>
        <v>153</v>
      </c>
      <c r="PO279" s="1">
        <f t="shared" si="3255"/>
        <v>97817</v>
      </c>
      <c r="PP279" s="1">
        <f t="shared" si="3256"/>
        <v>0.2</v>
      </c>
    </row>
    <row r="280" spans="1:432">
      <c r="A280" s="20" t="s">
        <v>13</v>
      </c>
      <c r="B280" s="20" t="s">
        <v>19</v>
      </c>
      <c r="C280" s="20">
        <v>71</v>
      </c>
      <c r="D280" s="20" t="s">
        <v>16</v>
      </c>
      <c r="E280" s="23">
        <v>111571</v>
      </c>
      <c r="F280" s="23">
        <v>217272</v>
      </c>
      <c r="G280" s="20">
        <v>51.4</v>
      </c>
      <c r="H280" s="23">
        <v>19269</v>
      </c>
      <c r="I280" s="23">
        <v>227483</v>
      </c>
      <c r="J280" s="20">
        <v>8.5</v>
      </c>
      <c r="K280" s="23">
        <v>4750</v>
      </c>
      <c r="L280" s="23">
        <v>189751</v>
      </c>
      <c r="M280" s="20">
        <v>2.5</v>
      </c>
      <c r="N280" s="23">
        <v>6162</v>
      </c>
      <c r="O280" s="23">
        <v>212781</v>
      </c>
      <c r="P280" s="20">
        <v>2.9</v>
      </c>
      <c r="Q280" s="23">
        <v>13841</v>
      </c>
      <c r="R280" s="23">
        <v>165761</v>
      </c>
      <c r="S280" s="20">
        <v>8.3000000000000007</v>
      </c>
      <c r="T280" s="23">
        <v>19279</v>
      </c>
      <c r="U280" s="23">
        <v>200808</v>
      </c>
      <c r="V280" s="20">
        <v>9.6</v>
      </c>
      <c r="W280" s="23">
        <v>43889</v>
      </c>
      <c r="X280" s="23">
        <v>166441</v>
      </c>
      <c r="Y280" s="20">
        <v>26.4</v>
      </c>
      <c r="Z280" s="23">
        <v>45283</v>
      </c>
      <c r="AA280" s="23">
        <v>204207</v>
      </c>
      <c r="AB280" s="20">
        <v>22.2</v>
      </c>
      <c r="AC280" s="23">
        <v>90905</v>
      </c>
      <c r="AD280" s="23">
        <v>201537</v>
      </c>
      <c r="AE280" s="20">
        <v>45.1</v>
      </c>
      <c r="AF280" s="23">
        <v>35916</v>
      </c>
      <c r="AG280" s="23">
        <v>182679</v>
      </c>
      <c r="AH280" s="20">
        <v>19.7</v>
      </c>
      <c r="AI280" s="23">
        <v>115160</v>
      </c>
      <c r="AJ280" s="23">
        <v>197791</v>
      </c>
      <c r="AK280" s="20">
        <v>58.2</v>
      </c>
      <c r="AL280" s="23">
        <v>12492</v>
      </c>
      <c r="AM280" s="23">
        <v>169944</v>
      </c>
      <c r="AN280" s="20">
        <v>7.4</v>
      </c>
      <c r="AO280" s="23">
        <v>33202</v>
      </c>
      <c r="AP280" s="23">
        <v>236951</v>
      </c>
      <c r="AQ280" s="20">
        <v>14</v>
      </c>
      <c r="AR280" s="23">
        <v>95557</v>
      </c>
      <c r="AS280" s="23">
        <v>109945</v>
      </c>
      <c r="AT280" s="20">
        <v>86.9</v>
      </c>
      <c r="AU280" s="23">
        <v>8274</v>
      </c>
      <c r="AV280" s="23">
        <v>107676</v>
      </c>
      <c r="AW280" s="20">
        <v>7.7</v>
      </c>
      <c r="AX280" s="20">
        <v>1144</v>
      </c>
      <c r="AY280" s="23">
        <v>123041</v>
      </c>
      <c r="AZ280" s="20">
        <v>0.9</v>
      </c>
      <c r="BA280" s="20">
        <v>189</v>
      </c>
      <c r="BB280" s="23">
        <v>126916</v>
      </c>
      <c r="BC280" s="20">
        <v>0.1</v>
      </c>
      <c r="BE280" s="35"/>
      <c r="BF280" s="1" t="str">
        <f t="shared" si="3257"/>
        <v>明細部</v>
      </c>
      <c r="BG280" s="1" t="str">
        <f t="shared" si="3258"/>
        <v>国</v>
      </c>
      <c r="BH280" s="1">
        <f t="shared" si="3259"/>
        <v>71</v>
      </c>
      <c r="BI280" s="1" t="str">
        <f t="shared" si="3260"/>
        <v>女</v>
      </c>
      <c r="BJ280" s="1">
        <f t="shared" si="3261"/>
        <v>111571</v>
      </c>
      <c r="BK280" s="1">
        <f t="shared" si="3262"/>
        <v>217272</v>
      </c>
      <c r="BL280" s="1">
        <f t="shared" si="3208"/>
        <v>51.4</v>
      </c>
      <c r="CG280" s="1">
        <f t="shared" si="3209"/>
        <v>19269</v>
      </c>
      <c r="CH280" s="1">
        <f t="shared" si="3210"/>
        <v>227483</v>
      </c>
      <c r="CI280" s="1">
        <f t="shared" si="3211"/>
        <v>8.5</v>
      </c>
      <c r="DD280" s="1">
        <f t="shared" si="3212"/>
        <v>4750</v>
      </c>
      <c r="DE280" s="1">
        <f t="shared" si="3213"/>
        <v>189751</v>
      </c>
      <c r="DF280" s="1">
        <f t="shared" si="3214"/>
        <v>2.5</v>
      </c>
      <c r="EA280" s="1">
        <f t="shared" si="3215"/>
        <v>6162</v>
      </c>
      <c r="EB280" s="1">
        <f t="shared" si="3216"/>
        <v>212781</v>
      </c>
      <c r="EC280" s="1">
        <f t="shared" si="3217"/>
        <v>2.9</v>
      </c>
      <c r="EX280" s="1">
        <f t="shared" si="3218"/>
        <v>13841</v>
      </c>
      <c r="EY280" s="1">
        <f t="shared" si="3219"/>
        <v>165761</v>
      </c>
      <c r="EZ280" s="1">
        <f t="shared" si="3220"/>
        <v>8.3000000000000007</v>
      </c>
      <c r="FU280" s="1">
        <f t="shared" si="3221"/>
        <v>19279</v>
      </c>
      <c r="FV280" s="1">
        <f t="shared" si="3222"/>
        <v>200808</v>
      </c>
      <c r="FW280" s="1">
        <f t="shared" si="3223"/>
        <v>9.6</v>
      </c>
      <c r="GR280" s="1">
        <f t="shared" si="3224"/>
        <v>43889</v>
      </c>
      <c r="GS280" s="1">
        <f t="shared" si="3225"/>
        <v>166441</v>
      </c>
      <c r="GT280" s="1">
        <f t="shared" si="3226"/>
        <v>26.4</v>
      </c>
      <c r="HO280" s="1">
        <f t="shared" si="3227"/>
        <v>45283</v>
      </c>
      <c r="HP280" s="1">
        <f t="shared" si="3228"/>
        <v>204207</v>
      </c>
      <c r="HQ280" s="1">
        <f t="shared" si="3229"/>
        <v>22.2</v>
      </c>
      <c r="IL280" s="1">
        <f t="shared" si="3230"/>
        <v>90905</v>
      </c>
      <c r="IM280" s="1">
        <f t="shared" si="3231"/>
        <v>201537</v>
      </c>
      <c r="IN280" s="1">
        <f t="shared" si="3232"/>
        <v>45.1</v>
      </c>
      <c r="JI280" s="1">
        <f t="shared" si="3233"/>
        <v>35916</v>
      </c>
      <c r="JJ280" s="1">
        <f t="shared" si="3234"/>
        <v>182679</v>
      </c>
      <c r="JK280" s="1">
        <f t="shared" si="3235"/>
        <v>19.7</v>
      </c>
      <c r="KF280" s="1">
        <f t="shared" si="3236"/>
        <v>115160</v>
      </c>
      <c r="KG280" s="1">
        <f t="shared" si="3237"/>
        <v>197791</v>
      </c>
      <c r="KH280" s="1">
        <f t="shared" si="3238"/>
        <v>58.2</v>
      </c>
      <c r="LC280" s="1">
        <f t="shared" si="3239"/>
        <v>12492</v>
      </c>
      <c r="LD280" s="1">
        <f t="shared" si="3240"/>
        <v>169944</v>
      </c>
      <c r="LE280" s="1">
        <f t="shared" si="3241"/>
        <v>7.4</v>
      </c>
      <c r="LZ280" s="1">
        <f t="shared" si="3242"/>
        <v>33202</v>
      </c>
      <c r="MA280" s="1">
        <f t="shared" si="3243"/>
        <v>236951</v>
      </c>
      <c r="MB280" s="1">
        <f t="shared" si="3244"/>
        <v>14</v>
      </c>
      <c r="MW280" s="1">
        <f t="shared" si="3245"/>
        <v>95557</v>
      </c>
      <c r="MX280" s="1">
        <f t="shared" si="3246"/>
        <v>109945</v>
      </c>
      <c r="MY280" s="1">
        <f t="shared" si="3247"/>
        <v>86.9</v>
      </c>
      <c r="NT280" s="1">
        <f t="shared" si="3248"/>
        <v>8274</v>
      </c>
      <c r="NU280" s="1">
        <f t="shared" si="3249"/>
        <v>107676</v>
      </c>
      <c r="NV280" s="1">
        <f t="shared" si="3250"/>
        <v>7.7</v>
      </c>
      <c r="OQ280" s="1">
        <f t="shared" si="3251"/>
        <v>1144</v>
      </c>
      <c r="OR280" s="1">
        <f t="shared" si="3252"/>
        <v>123041</v>
      </c>
      <c r="OS280" s="1">
        <f t="shared" si="3253"/>
        <v>0.9</v>
      </c>
      <c r="PN280" s="1">
        <f t="shared" si="3254"/>
        <v>189</v>
      </c>
      <c r="PO280" s="1">
        <f t="shared" si="3255"/>
        <v>126916</v>
      </c>
      <c r="PP280" s="1">
        <f t="shared" si="3256"/>
        <v>0.1</v>
      </c>
    </row>
    <row r="281" spans="1:432">
      <c r="A281" s="20" t="s">
        <v>13</v>
      </c>
      <c r="B281" s="20" t="s">
        <v>19</v>
      </c>
      <c r="C281" s="20">
        <v>72</v>
      </c>
      <c r="D281" s="20" t="s">
        <v>16</v>
      </c>
      <c r="E281" s="23">
        <v>132221</v>
      </c>
      <c r="F281" s="23">
        <v>173155</v>
      </c>
      <c r="G281" s="20">
        <v>76.400000000000006</v>
      </c>
      <c r="H281" s="23">
        <v>16778</v>
      </c>
      <c r="I281" s="23">
        <v>162595</v>
      </c>
      <c r="J281" s="20">
        <v>10.3</v>
      </c>
      <c r="K281" s="23">
        <v>5175</v>
      </c>
      <c r="L281" s="23">
        <v>242804</v>
      </c>
      <c r="M281" s="20">
        <v>2.1</v>
      </c>
      <c r="N281" s="23">
        <v>5100</v>
      </c>
      <c r="O281" s="23">
        <v>139863</v>
      </c>
      <c r="P281" s="20">
        <v>3.6</v>
      </c>
      <c r="Q281" s="23">
        <v>12326</v>
      </c>
      <c r="R281" s="23">
        <v>180830</v>
      </c>
      <c r="S281" s="20">
        <v>6.8</v>
      </c>
      <c r="T281" s="23">
        <v>20438</v>
      </c>
      <c r="U281" s="23">
        <v>190184</v>
      </c>
      <c r="V281" s="20">
        <v>10.7</v>
      </c>
      <c r="W281" s="23">
        <v>51201</v>
      </c>
      <c r="X281" s="23">
        <v>179984</v>
      </c>
      <c r="Y281" s="20">
        <v>28.4</v>
      </c>
      <c r="Z281" s="23">
        <v>45236</v>
      </c>
      <c r="AA281" s="23">
        <v>232251</v>
      </c>
      <c r="AB281" s="20">
        <v>19.5</v>
      </c>
      <c r="AC281" s="23">
        <v>69975</v>
      </c>
      <c r="AD281" s="23">
        <v>171201</v>
      </c>
      <c r="AE281" s="20">
        <v>40.9</v>
      </c>
      <c r="AF281" s="23">
        <v>36472</v>
      </c>
      <c r="AG281" s="23">
        <v>165605</v>
      </c>
      <c r="AH281" s="20">
        <v>22</v>
      </c>
      <c r="AI281" s="23">
        <v>95190</v>
      </c>
      <c r="AJ281" s="23">
        <v>148509</v>
      </c>
      <c r="AK281" s="20">
        <v>64.099999999999994</v>
      </c>
      <c r="AL281" s="23">
        <v>8466</v>
      </c>
      <c r="AM281" s="23">
        <v>211924</v>
      </c>
      <c r="AN281" s="20">
        <v>4</v>
      </c>
      <c r="AO281" s="23">
        <v>25568</v>
      </c>
      <c r="AP281" s="23">
        <v>222738</v>
      </c>
      <c r="AQ281" s="20">
        <v>11.5</v>
      </c>
      <c r="AR281" s="23">
        <v>94102</v>
      </c>
      <c r="AS281" s="23">
        <v>91387</v>
      </c>
      <c r="AT281" s="20">
        <v>103</v>
      </c>
      <c r="AU281" s="23">
        <v>6987</v>
      </c>
      <c r="AV281" s="23">
        <v>88839</v>
      </c>
      <c r="AW281" s="20">
        <v>7.9</v>
      </c>
      <c r="AX281" s="20">
        <v>961</v>
      </c>
      <c r="AY281" s="23">
        <v>89787</v>
      </c>
      <c r="AZ281" s="20">
        <v>1.1000000000000001</v>
      </c>
      <c r="BA281" s="20">
        <v>127</v>
      </c>
      <c r="BB281" s="23">
        <v>98941</v>
      </c>
      <c r="BC281" s="20">
        <v>0.1</v>
      </c>
      <c r="BE281" s="35"/>
      <c r="BF281" s="1" t="str">
        <f t="shared" si="3257"/>
        <v>明細部</v>
      </c>
      <c r="BG281" s="1" t="str">
        <f t="shared" si="3258"/>
        <v>国</v>
      </c>
      <c r="BH281" s="1">
        <f t="shared" si="3259"/>
        <v>72</v>
      </c>
      <c r="BI281" s="1" t="str">
        <f t="shared" si="3260"/>
        <v>女</v>
      </c>
      <c r="BJ281" s="1">
        <f t="shared" si="3261"/>
        <v>132221</v>
      </c>
      <c r="BK281" s="1">
        <f t="shared" si="3262"/>
        <v>173155</v>
      </c>
      <c r="BL281" s="1">
        <f t="shared" si="3208"/>
        <v>76.400000000000006</v>
      </c>
      <c r="CG281" s="1">
        <f t="shared" si="3209"/>
        <v>16778</v>
      </c>
      <c r="CH281" s="1">
        <f t="shared" si="3210"/>
        <v>162595</v>
      </c>
      <c r="CI281" s="1">
        <f t="shared" si="3211"/>
        <v>10.3</v>
      </c>
      <c r="DD281" s="1">
        <f t="shared" si="3212"/>
        <v>5175</v>
      </c>
      <c r="DE281" s="1">
        <f t="shared" si="3213"/>
        <v>242804</v>
      </c>
      <c r="DF281" s="1">
        <f t="shared" si="3214"/>
        <v>2.1</v>
      </c>
      <c r="EA281" s="1">
        <f t="shared" si="3215"/>
        <v>5100</v>
      </c>
      <c r="EB281" s="1">
        <f t="shared" si="3216"/>
        <v>139863</v>
      </c>
      <c r="EC281" s="1">
        <f t="shared" si="3217"/>
        <v>3.6</v>
      </c>
      <c r="EX281" s="1">
        <f t="shared" si="3218"/>
        <v>12326</v>
      </c>
      <c r="EY281" s="1">
        <f t="shared" si="3219"/>
        <v>180830</v>
      </c>
      <c r="EZ281" s="1">
        <f t="shared" si="3220"/>
        <v>6.8</v>
      </c>
      <c r="FU281" s="1">
        <f t="shared" si="3221"/>
        <v>20438</v>
      </c>
      <c r="FV281" s="1">
        <f t="shared" si="3222"/>
        <v>190184</v>
      </c>
      <c r="FW281" s="1">
        <f t="shared" si="3223"/>
        <v>10.7</v>
      </c>
      <c r="GR281" s="1">
        <f t="shared" si="3224"/>
        <v>51201</v>
      </c>
      <c r="GS281" s="1">
        <f t="shared" si="3225"/>
        <v>179984</v>
      </c>
      <c r="GT281" s="1">
        <f t="shared" si="3226"/>
        <v>28.4</v>
      </c>
      <c r="HO281" s="1">
        <f t="shared" si="3227"/>
        <v>45236</v>
      </c>
      <c r="HP281" s="1">
        <f t="shared" si="3228"/>
        <v>232251</v>
      </c>
      <c r="HQ281" s="1">
        <f t="shared" si="3229"/>
        <v>19.5</v>
      </c>
      <c r="IL281" s="1">
        <f t="shared" si="3230"/>
        <v>69975</v>
      </c>
      <c r="IM281" s="1">
        <f t="shared" si="3231"/>
        <v>171201</v>
      </c>
      <c r="IN281" s="1">
        <f t="shared" si="3232"/>
        <v>40.9</v>
      </c>
      <c r="JI281" s="1">
        <f t="shared" si="3233"/>
        <v>36472</v>
      </c>
      <c r="JJ281" s="1">
        <f t="shared" si="3234"/>
        <v>165605</v>
      </c>
      <c r="JK281" s="1">
        <f t="shared" si="3235"/>
        <v>22</v>
      </c>
      <c r="KF281" s="1">
        <f t="shared" si="3236"/>
        <v>95190</v>
      </c>
      <c r="KG281" s="1">
        <f t="shared" si="3237"/>
        <v>148509</v>
      </c>
      <c r="KH281" s="1">
        <f t="shared" si="3238"/>
        <v>64.099999999999994</v>
      </c>
      <c r="LC281" s="1">
        <f t="shared" si="3239"/>
        <v>8466</v>
      </c>
      <c r="LD281" s="1">
        <f t="shared" si="3240"/>
        <v>211924</v>
      </c>
      <c r="LE281" s="1">
        <f t="shared" si="3241"/>
        <v>4</v>
      </c>
      <c r="LZ281" s="1">
        <f t="shared" si="3242"/>
        <v>25568</v>
      </c>
      <c r="MA281" s="1">
        <f t="shared" si="3243"/>
        <v>222738</v>
      </c>
      <c r="MB281" s="1">
        <f t="shared" si="3244"/>
        <v>11.5</v>
      </c>
      <c r="MW281" s="1">
        <f t="shared" si="3245"/>
        <v>94102</v>
      </c>
      <c r="MX281" s="1">
        <f t="shared" si="3246"/>
        <v>91387</v>
      </c>
      <c r="MY281" s="1">
        <f t="shared" si="3247"/>
        <v>103</v>
      </c>
      <c r="NT281" s="1">
        <f t="shared" si="3248"/>
        <v>6987</v>
      </c>
      <c r="NU281" s="1">
        <f t="shared" si="3249"/>
        <v>88839</v>
      </c>
      <c r="NV281" s="1">
        <f t="shared" si="3250"/>
        <v>7.9</v>
      </c>
      <c r="OQ281" s="1">
        <f t="shared" si="3251"/>
        <v>961</v>
      </c>
      <c r="OR281" s="1">
        <f t="shared" si="3252"/>
        <v>89787</v>
      </c>
      <c r="OS281" s="1">
        <f t="shared" si="3253"/>
        <v>1.1000000000000001</v>
      </c>
      <c r="PN281" s="1">
        <f t="shared" si="3254"/>
        <v>127</v>
      </c>
      <c r="PO281" s="1">
        <f t="shared" si="3255"/>
        <v>98941</v>
      </c>
      <c r="PP281" s="1">
        <f t="shared" si="3256"/>
        <v>0.1</v>
      </c>
    </row>
    <row r="282" spans="1:432">
      <c r="A282" s="20" t="s">
        <v>13</v>
      </c>
      <c r="B282" s="20" t="s">
        <v>19</v>
      </c>
      <c r="C282" s="20">
        <v>73</v>
      </c>
      <c r="D282" s="20" t="s">
        <v>16</v>
      </c>
      <c r="E282" s="23">
        <v>128814</v>
      </c>
      <c r="F282" s="23">
        <v>191566</v>
      </c>
      <c r="G282" s="20">
        <v>67.2</v>
      </c>
      <c r="H282" s="23">
        <v>20014</v>
      </c>
      <c r="I282" s="23">
        <v>145556</v>
      </c>
      <c r="J282" s="20">
        <v>13.8</v>
      </c>
      <c r="K282" s="23">
        <v>3694</v>
      </c>
      <c r="L282" s="23">
        <v>193740</v>
      </c>
      <c r="M282" s="20">
        <v>1.9</v>
      </c>
      <c r="N282" s="23">
        <v>4310</v>
      </c>
      <c r="O282" s="23">
        <v>142129</v>
      </c>
      <c r="P282" s="20">
        <v>3</v>
      </c>
      <c r="Q282" s="23">
        <v>14002</v>
      </c>
      <c r="R282" s="23">
        <v>132171</v>
      </c>
      <c r="S282" s="20">
        <v>10.6</v>
      </c>
      <c r="T282" s="23">
        <v>18406</v>
      </c>
      <c r="U282" s="23">
        <v>164166</v>
      </c>
      <c r="V282" s="20">
        <v>11.2</v>
      </c>
      <c r="W282" s="23">
        <v>32682</v>
      </c>
      <c r="X282" s="23">
        <v>145429</v>
      </c>
      <c r="Y282" s="20">
        <v>22.5</v>
      </c>
      <c r="Z282" s="23">
        <v>46198</v>
      </c>
      <c r="AA282" s="23">
        <v>192171</v>
      </c>
      <c r="AB282" s="20">
        <v>24</v>
      </c>
      <c r="AC282" s="23">
        <v>58196</v>
      </c>
      <c r="AD282" s="23">
        <v>154658</v>
      </c>
      <c r="AE282" s="20">
        <v>37.6</v>
      </c>
      <c r="AF282" s="23">
        <v>31918</v>
      </c>
      <c r="AG282" s="23">
        <v>170318</v>
      </c>
      <c r="AH282" s="20">
        <v>18.7</v>
      </c>
      <c r="AI282" s="23">
        <v>86925</v>
      </c>
      <c r="AJ282" s="23">
        <v>126893</v>
      </c>
      <c r="AK282" s="20">
        <v>68.5</v>
      </c>
      <c r="AL282" s="23">
        <v>8807</v>
      </c>
      <c r="AM282" s="23">
        <v>168645</v>
      </c>
      <c r="AN282" s="20">
        <v>5.2</v>
      </c>
      <c r="AO282" s="23">
        <v>28491</v>
      </c>
      <c r="AP282" s="23">
        <v>132508</v>
      </c>
      <c r="AQ282" s="20">
        <v>21.5</v>
      </c>
      <c r="AR282" s="23">
        <v>80553</v>
      </c>
      <c r="AS282" s="23">
        <v>71868</v>
      </c>
      <c r="AT282" s="20">
        <v>112.1</v>
      </c>
      <c r="AU282" s="23">
        <v>4606</v>
      </c>
      <c r="AV282" s="23">
        <v>74440</v>
      </c>
      <c r="AW282" s="20">
        <v>6.2</v>
      </c>
      <c r="AX282" s="20">
        <v>450</v>
      </c>
      <c r="AY282" s="23">
        <v>98133</v>
      </c>
      <c r="AZ282" s="20">
        <v>0.5</v>
      </c>
      <c r="BA282" s="20">
        <v>85</v>
      </c>
      <c r="BB282" s="23">
        <v>97639</v>
      </c>
      <c r="BC282" s="20">
        <v>0.1</v>
      </c>
      <c r="BE282" s="35"/>
      <c r="BF282" s="1" t="str">
        <f t="shared" si="3257"/>
        <v>明細部</v>
      </c>
      <c r="BG282" s="1" t="str">
        <f t="shared" si="3258"/>
        <v>国</v>
      </c>
      <c r="BH282" s="1">
        <f t="shared" si="3259"/>
        <v>73</v>
      </c>
      <c r="BI282" s="1" t="str">
        <f t="shared" si="3260"/>
        <v>女</v>
      </c>
      <c r="BJ282" s="1">
        <f t="shared" si="3261"/>
        <v>128814</v>
      </c>
      <c r="BK282" s="1">
        <f t="shared" si="3262"/>
        <v>191566</v>
      </c>
      <c r="BL282" s="1">
        <f t="shared" si="3208"/>
        <v>67.2</v>
      </c>
      <c r="CG282" s="1">
        <f t="shared" si="3209"/>
        <v>20014</v>
      </c>
      <c r="CH282" s="1">
        <f t="shared" si="3210"/>
        <v>145556</v>
      </c>
      <c r="CI282" s="1">
        <f t="shared" si="3211"/>
        <v>13.8</v>
      </c>
      <c r="DD282" s="1">
        <f t="shared" si="3212"/>
        <v>3694</v>
      </c>
      <c r="DE282" s="1">
        <f t="shared" si="3213"/>
        <v>193740</v>
      </c>
      <c r="DF282" s="1">
        <f t="shared" si="3214"/>
        <v>1.9</v>
      </c>
      <c r="EA282" s="1">
        <f t="shared" si="3215"/>
        <v>4310</v>
      </c>
      <c r="EB282" s="1">
        <f t="shared" si="3216"/>
        <v>142129</v>
      </c>
      <c r="EC282" s="1">
        <f t="shared" si="3217"/>
        <v>3</v>
      </c>
      <c r="EX282" s="1">
        <f t="shared" si="3218"/>
        <v>14002</v>
      </c>
      <c r="EY282" s="1">
        <f t="shared" si="3219"/>
        <v>132171</v>
      </c>
      <c r="EZ282" s="1">
        <f t="shared" si="3220"/>
        <v>10.6</v>
      </c>
      <c r="FU282" s="1">
        <f t="shared" si="3221"/>
        <v>18406</v>
      </c>
      <c r="FV282" s="1">
        <f t="shared" si="3222"/>
        <v>164166</v>
      </c>
      <c r="FW282" s="1">
        <f t="shared" si="3223"/>
        <v>11.2</v>
      </c>
      <c r="GR282" s="1">
        <f t="shared" si="3224"/>
        <v>32682</v>
      </c>
      <c r="GS282" s="1">
        <f t="shared" si="3225"/>
        <v>145429</v>
      </c>
      <c r="GT282" s="1">
        <f t="shared" si="3226"/>
        <v>22.5</v>
      </c>
      <c r="HO282" s="1">
        <f t="shared" si="3227"/>
        <v>46198</v>
      </c>
      <c r="HP282" s="1">
        <f t="shared" si="3228"/>
        <v>192171</v>
      </c>
      <c r="HQ282" s="1">
        <f t="shared" si="3229"/>
        <v>24</v>
      </c>
      <c r="IL282" s="1">
        <f t="shared" si="3230"/>
        <v>58196</v>
      </c>
      <c r="IM282" s="1">
        <f t="shared" si="3231"/>
        <v>154658</v>
      </c>
      <c r="IN282" s="1">
        <f t="shared" si="3232"/>
        <v>37.6</v>
      </c>
      <c r="JI282" s="1">
        <f t="shared" si="3233"/>
        <v>31918</v>
      </c>
      <c r="JJ282" s="1">
        <f t="shared" si="3234"/>
        <v>170318</v>
      </c>
      <c r="JK282" s="1">
        <f t="shared" si="3235"/>
        <v>18.7</v>
      </c>
      <c r="KF282" s="1">
        <f t="shared" si="3236"/>
        <v>86925</v>
      </c>
      <c r="KG282" s="1">
        <f t="shared" si="3237"/>
        <v>126893</v>
      </c>
      <c r="KH282" s="1">
        <f t="shared" si="3238"/>
        <v>68.5</v>
      </c>
      <c r="LC282" s="1">
        <f t="shared" si="3239"/>
        <v>8807</v>
      </c>
      <c r="LD282" s="1">
        <f t="shared" si="3240"/>
        <v>168645</v>
      </c>
      <c r="LE282" s="1">
        <f t="shared" si="3241"/>
        <v>5.2</v>
      </c>
      <c r="LZ282" s="1">
        <f t="shared" si="3242"/>
        <v>28491</v>
      </c>
      <c r="MA282" s="1">
        <f t="shared" si="3243"/>
        <v>132508</v>
      </c>
      <c r="MB282" s="1">
        <f t="shared" si="3244"/>
        <v>21.5</v>
      </c>
      <c r="MW282" s="1">
        <f t="shared" si="3245"/>
        <v>80553</v>
      </c>
      <c r="MX282" s="1">
        <f t="shared" si="3246"/>
        <v>71868</v>
      </c>
      <c r="MY282" s="1">
        <f t="shared" si="3247"/>
        <v>112.1</v>
      </c>
      <c r="NT282" s="1">
        <f t="shared" si="3248"/>
        <v>4606</v>
      </c>
      <c r="NU282" s="1">
        <f t="shared" si="3249"/>
        <v>74440</v>
      </c>
      <c r="NV282" s="1">
        <f t="shared" si="3250"/>
        <v>6.2</v>
      </c>
      <c r="OQ282" s="1">
        <f t="shared" si="3251"/>
        <v>450</v>
      </c>
      <c r="OR282" s="1">
        <f t="shared" si="3252"/>
        <v>98133</v>
      </c>
      <c r="OS282" s="1">
        <f t="shared" si="3253"/>
        <v>0.5</v>
      </c>
      <c r="PN282" s="1">
        <f t="shared" si="3254"/>
        <v>85</v>
      </c>
      <c r="PO282" s="1">
        <f t="shared" si="3255"/>
        <v>97639</v>
      </c>
      <c r="PP282" s="1">
        <f t="shared" si="3256"/>
        <v>0.1</v>
      </c>
    </row>
    <row r="283" spans="1:432">
      <c r="A283" s="20" t="s">
        <v>13</v>
      </c>
      <c r="B283" s="20" t="s">
        <v>19</v>
      </c>
      <c r="C283" s="20">
        <v>74</v>
      </c>
      <c r="D283" s="20" t="s">
        <v>16</v>
      </c>
      <c r="E283" s="23">
        <v>82526</v>
      </c>
      <c r="F283" s="23">
        <v>154769</v>
      </c>
      <c r="G283" s="20">
        <v>53.3</v>
      </c>
      <c r="H283" s="23">
        <v>19272</v>
      </c>
      <c r="I283" s="23">
        <v>141207</v>
      </c>
      <c r="J283" s="20">
        <v>13.6</v>
      </c>
      <c r="K283" s="23">
        <v>3354</v>
      </c>
      <c r="L283" s="23">
        <v>185970</v>
      </c>
      <c r="M283" s="20">
        <v>1.8</v>
      </c>
      <c r="N283" s="23">
        <v>4220</v>
      </c>
      <c r="O283" s="23">
        <v>118976</v>
      </c>
      <c r="P283" s="20">
        <v>3.5</v>
      </c>
      <c r="Q283" s="23">
        <v>10661</v>
      </c>
      <c r="R283" s="23">
        <v>144138</v>
      </c>
      <c r="S283" s="20">
        <v>7.4</v>
      </c>
      <c r="T283" s="23">
        <v>14907</v>
      </c>
      <c r="U283" s="23">
        <v>134559</v>
      </c>
      <c r="V283" s="20">
        <v>11.1</v>
      </c>
      <c r="W283" s="23">
        <v>37656</v>
      </c>
      <c r="X283" s="23">
        <v>142730</v>
      </c>
      <c r="Y283" s="20">
        <v>26.4</v>
      </c>
      <c r="Z283" s="23">
        <v>38420</v>
      </c>
      <c r="AA283" s="23">
        <v>135232</v>
      </c>
      <c r="AB283" s="20">
        <v>28.4</v>
      </c>
      <c r="AC283" s="23">
        <v>46892</v>
      </c>
      <c r="AD283" s="23">
        <v>127418</v>
      </c>
      <c r="AE283" s="20">
        <v>36.799999999999997</v>
      </c>
      <c r="AF283" s="23">
        <v>30550</v>
      </c>
      <c r="AG283" s="23">
        <v>111144</v>
      </c>
      <c r="AH283" s="20">
        <v>27.5</v>
      </c>
      <c r="AI283" s="23">
        <v>62044</v>
      </c>
      <c r="AJ283" s="23">
        <v>111879</v>
      </c>
      <c r="AK283" s="20">
        <v>55.5</v>
      </c>
      <c r="AL283" s="23">
        <v>7053</v>
      </c>
      <c r="AM283" s="23">
        <v>152189</v>
      </c>
      <c r="AN283" s="20">
        <v>4.5999999999999996</v>
      </c>
      <c r="AO283" s="23">
        <v>22247</v>
      </c>
      <c r="AP283" s="23">
        <v>159342</v>
      </c>
      <c r="AQ283" s="20">
        <v>14</v>
      </c>
      <c r="AR283" s="23">
        <v>80018</v>
      </c>
      <c r="AS283" s="23">
        <v>69892</v>
      </c>
      <c r="AT283" s="20">
        <v>114.5</v>
      </c>
      <c r="AU283" s="23">
        <v>4059</v>
      </c>
      <c r="AV283" s="23">
        <v>79389</v>
      </c>
      <c r="AW283" s="20">
        <v>5.0999999999999996</v>
      </c>
      <c r="AX283" s="20">
        <v>510</v>
      </c>
      <c r="AY283" s="23">
        <v>82348</v>
      </c>
      <c r="AZ283" s="20">
        <v>0.6</v>
      </c>
      <c r="BA283" s="20">
        <v>77</v>
      </c>
      <c r="BB283" s="23">
        <v>66610</v>
      </c>
      <c r="BC283" s="20">
        <v>0.1</v>
      </c>
      <c r="BE283" s="35"/>
      <c r="BF283" s="1" t="str">
        <f t="shared" si="3257"/>
        <v>明細部</v>
      </c>
      <c r="BG283" s="1" t="str">
        <f t="shared" si="3258"/>
        <v>国</v>
      </c>
      <c r="BH283" s="1">
        <f t="shared" si="3259"/>
        <v>74</v>
      </c>
      <c r="BI283" s="1" t="str">
        <f t="shared" si="3260"/>
        <v>女</v>
      </c>
      <c r="BJ283" s="1">
        <f t="shared" si="3261"/>
        <v>82526</v>
      </c>
      <c r="BK283" s="1">
        <f t="shared" si="3262"/>
        <v>154769</v>
      </c>
      <c r="BL283" s="1">
        <f t="shared" si="3208"/>
        <v>53.3</v>
      </c>
      <c r="CG283" s="1">
        <f t="shared" si="3209"/>
        <v>19272</v>
      </c>
      <c r="CH283" s="1">
        <f t="shared" si="3210"/>
        <v>141207</v>
      </c>
      <c r="CI283" s="1">
        <f t="shared" si="3211"/>
        <v>13.6</v>
      </c>
      <c r="DD283" s="1">
        <f t="shared" si="3212"/>
        <v>3354</v>
      </c>
      <c r="DE283" s="1">
        <f t="shared" si="3213"/>
        <v>185970</v>
      </c>
      <c r="DF283" s="1">
        <f t="shared" si="3214"/>
        <v>1.8</v>
      </c>
      <c r="EA283" s="1">
        <f t="shared" si="3215"/>
        <v>4220</v>
      </c>
      <c r="EB283" s="1">
        <f t="shared" si="3216"/>
        <v>118976</v>
      </c>
      <c r="EC283" s="1">
        <f t="shared" si="3217"/>
        <v>3.5</v>
      </c>
      <c r="EX283" s="1">
        <f t="shared" si="3218"/>
        <v>10661</v>
      </c>
      <c r="EY283" s="1">
        <f t="shared" si="3219"/>
        <v>144138</v>
      </c>
      <c r="EZ283" s="1">
        <f t="shared" si="3220"/>
        <v>7.4</v>
      </c>
      <c r="FU283" s="1">
        <f t="shared" si="3221"/>
        <v>14907</v>
      </c>
      <c r="FV283" s="1">
        <f t="shared" si="3222"/>
        <v>134559</v>
      </c>
      <c r="FW283" s="1">
        <f t="shared" si="3223"/>
        <v>11.1</v>
      </c>
      <c r="GR283" s="1">
        <f t="shared" si="3224"/>
        <v>37656</v>
      </c>
      <c r="GS283" s="1">
        <f t="shared" si="3225"/>
        <v>142730</v>
      </c>
      <c r="GT283" s="1">
        <f t="shared" si="3226"/>
        <v>26.4</v>
      </c>
      <c r="HO283" s="1">
        <f t="shared" si="3227"/>
        <v>38420</v>
      </c>
      <c r="HP283" s="1">
        <f t="shared" si="3228"/>
        <v>135232</v>
      </c>
      <c r="HQ283" s="1">
        <f t="shared" si="3229"/>
        <v>28.4</v>
      </c>
      <c r="IL283" s="1">
        <f t="shared" si="3230"/>
        <v>46892</v>
      </c>
      <c r="IM283" s="1">
        <f t="shared" si="3231"/>
        <v>127418</v>
      </c>
      <c r="IN283" s="1">
        <f t="shared" si="3232"/>
        <v>36.799999999999997</v>
      </c>
      <c r="JI283" s="1">
        <f t="shared" si="3233"/>
        <v>30550</v>
      </c>
      <c r="JJ283" s="1">
        <f t="shared" si="3234"/>
        <v>111144</v>
      </c>
      <c r="JK283" s="1">
        <f t="shared" si="3235"/>
        <v>27.5</v>
      </c>
      <c r="KF283" s="1">
        <f t="shared" si="3236"/>
        <v>62044</v>
      </c>
      <c r="KG283" s="1">
        <f t="shared" si="3237"/>
        <v>111879</v>
      </c>
      <c r="KH283" s="1">
        <f t="shared" si="3238"/>
        <v>55.5</v>
      </c>
      <c r="LC283" s="1">
        <f t="shared" si="3239"/>
        <v>7053</v>
      </c>
      <c r="LD283" s="1">
        <f t="shared" si="3240"/>
        <v>152189</v>
      </c>
      <c r="LE283" s="1">
        <f t="shared" si="3241"/>
        <v>4.5999999999999996</v>
      </c>
      <c r="LZ283" s="1">
        <f t="shared" si="3242"/>
        <v>22247</v>
      </c>
      <c r="MA283" s="1">
        <f t="shared" si="3243"/>
        <v>159342</v>
      </c>
      <c r="MB283" s="1">
        <f t="shared" si="3244"/>
        <v>14</v>
      </c>
      <c r="MW283" s="1">
        <f t="shared" si="3245"/>
        <v>80018</v>
      </c>
      <c r="MX283" s="1">
        <f t="shared" si="3246"/>
        <v>69892</v>
      </c>
      <c r="MY283" s="1">
        <f t="shared" si="3247"/>
        <v>114.5</v>
      </c>
      <c r="NT283" s="1">
        <f t="shared" si="3248"/>
        <v>4059</v>
      </c>
      <c r="NU283" s="1">
        <f t="shared" si="3249"/>
        <v>79389</v>
      </c>
      <c r="NV283" s="1">
        <f t="shared" si="3250"/>
        <v>5.0999999999999996</v>
      </c>
      <c r="OQ283" s="1">
        <f t="shared" si="3251"/>
        <v>510</v>
      </c>
      <c r="OR283" s="1">
        <f t="shared" si="3252"/>
        <v>82348</v>
      </c>
      <c r="OS283" s="1">
        <f t="shared" si="3253"/>
        <v>0.6</v>
      </c>
      <c r="PN283" s="1">
        <f t="shared" si="3254"/>
        <v>77</v>
      </c>
      <c r="PO283" s="1">
        <f t="shared" si="3255"/>
        <v>66610</v>
      </c>
      <c r="PP283" s="1">
        <f t="shared" si="3256"/>
        <v>0.1</v>
      </c>
    </row>
  </sheetData>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6"/>
  <sheetViews>
    <sheetView view="pageBreakPreview" zoomScaleNormal="100" zoomScaleSheetLayoutView="100" workbookViewId="0"/>
  </sheetViews>
  <sheetFormatPr defaultRowHeight="13.5"/>
  <cols>
    <col min="1" max="1" width="5.25" customWidth="1"/>
    <col min="2" max="2" width="9.375" customWidth="1"/>
    <col min="3" max="3" width="17.5" customWidth="1"/>
    <col min="4" max="27" width="6.625" customWidth="1"/>
  </cols>
  <sheetData>
    <row r="1" spans="1:27" ht="20.100000000000001" customHeight="1">
      <c r="A1" s="20" t="s">
        <v>64</v>
      </c>
      <c r="B1" s="20"/>
      <c r="C1" s="69">
        <f>+CSVデータ!B2</f>
        <v>990011</v>
      </c>
      <c r="D1" s="20"/>
      <c r="E1" s="20"/>
      <c r="F1" s="20"/>
      <c r="G1" s="20"/>
      <c r="H1" s="20"/>
      <c r="I1" s="20"/>
      <c r="J1" s="20"/>
      <c r="K1" s="20"/>
      <c r="L1" s="21" t="s">
        <v>99</v>
      </c>
      <c r="M1" s="20"/>
      <c r="N1" s="20"/>
      <c r="O1" s="20"/>
      <c r="P1" s="20"/>
      <c r="Q1" s="20"/>
      <c r="R1" s="20"/>
      <c r="S1" s="20"/>
      <c r="T1" s="20"/>
      <c r="U1" s="20"/>
      <c r="V1" s="20"/>
      <c r="W1" s="20" t="s">
        <v>67</v>
      </c>
      <c r="X1" s="20"/>
      <c r="Y1" s="88" t="str">
        <f>+CSVデータ!E2</f>
        <v>H24年度（累計）</v>
      </c>
      <c r="Z1" s="89"/>
      <c r="AA1" s="89"/>
    </row>
    <row r="2" spans="1:27" ht="20.100000000000001" customHeight="1">
      <c r="A2" s="20" t="s">
        <v>65</v>
      </c>
      <c r="B2" s="20"/>
      <c r="C2" s="69" t="str">
        <f>+CSVデータ!C2</f>
        <v>見本データ</v>
      </c>
      <c r="D2" s="20"/>
      <c r="E2" s="20"/>
      <c r="F2" s="20"/>
      <c r="G2" s="20"/>
      <c r="H2" s="20"/>
      <c r="I2" s="20"/>
      <c r="J2" s="20"/>
      <c r="K2" s="20"/>
      <c r="L2" s="22" t="s">
        <v>153</v>
      </c>
      <c r="M2" s="20"/>
      <c r="N2" s="20"/>
      <c r="O2" s="20"/>
      <c r="P2" s="20"/>
      <c r="Q2" s="20"/>
      <c r="R2" s="20"/>
      <c r="S2" s="20"/>
      <c r="T2" s="20"/>
      <c r="U2" s="20"/>
      <c r="V2" s="20"/>
      <c r="W2" s="20" t="s">
        <v>68</v>
      </c>
      <c r="X2" s="20"/>
      <c r="Y2" s="90">
        <f ca="1">TODAY()</f>
        <v>42047</v>
      </c>
      <c r="Z2" s="89"/>
      <c r="AA2" s="89"/>
    </row>
    <row r="3" spans="1:27" ht="20.100000000000001" customHeight="1">
      <c r="A3" s="20" t="s">
        <v>66</v>
      </c>
      <c r="B3" s="20"/>
      <c r="C3" s="69" t="str">
        <f>IF(CSVデータ!D2="","",CSVデータ!D2)</f>
        <v/>
      </c>
      <c r="D3" s="20"/>
      <c r="E3" s="20"/>
      <c r="F3" s="20"/>
      <c r="G3" s="20"/>
      <c r="H3" s="20"/>
      <c r="I3" s="20"/>
      <c r="J3" s="20"/>
      <c r="K3" s="20"/>
      <c r="L3" s="20"/>
      <c r="M3" s="20"/>
      <c r="N3" s="20"/>
      <c r="O3" s="20"/>
      <c r="P3" s="20"/>
      <c r="Q3" s="20"/>
      <c r="R3" s="20"/>
      <c r="S3" s="20"/>
      <c r="T3" s="20"/>
      <c r="U3" s="20"/>
      <c r="V3" s="20"/>
      <c r="W3" s="20" t="s">
        <v>69</v>
      </c>
      <c r="X3" s="20"/>
      <c r="Y3" s="88" t="s">
        <v>161</v>
      </c>
      <c r="Z3" s="89"/>
      <c r="AA3" s="89"/>
    </row>
    <row r="4" spans="1:27" ht="6.75" customHeight="1" thickBot="1"/>
    <row r="5" spans="1:27" ht="15.95" customHeight="1" thickBot="1">
      <c r="A5" s="18"/>
      <c r="B5" s="94" t="s">
        <v>86</v>
      </c>
      <c r="C5" s="95"/>
      <c r="D5" s="85" t="s">
        <v>89</v>
      </c>
      <c r="E5" s="86"/>
      <c r="F5" s="86"/>
      <c r="G5" s="86"/>
      <c r="H5" s="86"/>
      <c r="I5" s="86"/>
      <c r="J5" s="86"/>
      <c r="K5" s="86"/>
      <c r="L5" s="86"/>
      <c r="M5" s="86"/>
      <c r="N5" s="86"/>
      <c r="O5" s="87"/>
      <c r="P5" s="85" t="s">
        <v>94</v>
      </c>
      <c r="Q5" s="86"/>
      <c r="R5" s="86"/>
      <c r="S5" s="86"/>
      <c r="T5" s="86"/>
      <c r="U5" s="86"/>
      <c r="V5" s="86"/>
      <c r="W5" s="86"/>
      <c r="X5" s="86"/>
      <c r="Y5" s="86"/>
      <c r="Z5" s="86"/>
      <c r="AA5" s="87"/>
    </row>
    <row r="6" spans="1:27" ht="15.95" customHeight="1">
      <c r="A6" s="19"/>
      <c r="B6" s="96"/>
      <c r="C6" s="97"/>
      <c r="D6" s="25" t="s">
        <v>104</v>
      </c>
      <c r="E6" s="82" t="s">
        <v>101</v>
      </c>
      <c r="F6" s="82"/>
      <c r="G6" s="82"/>
      <c r="H6" s="83"/>
      <c r="I6" s="84" t="s">
        <v>100</v>
      </c>
      <c r="J6" s="82"/>
      <c r="K6" s="82"/>
      <c r="L6" s="83"/>
      <c r="M6" s="84" t="s">
        <v>163</v>
      </c>
      <c r="N6" s="82"/>
      <c r="O6" s="83"/>
      <c r="P6" s="25" t="s">
        <v>104</v>
      </c>
      <c r="Q6" s="82" t="s">
        <v>101</v>
      </c>
      <c r="R6" s="82"/>
      <c r="S6" s="82"/>
      <c r="T6" s="83"/>
      <c r="U6" s="84" t="s">
        <v>100</v>
      </c>
      <c r="V6" s="82"/>
      <c r="W6" s="82"/>
      <c r="X6" s="83"/>
      <c r="Y6" s="84" t="s">
        <v>164</v>
      </c>
      <c r="Z6" s="82"/>
      <c r="AA6" s="83"/>
    </row>
    <row r="7" spans="1:27" ht="30" customHeight="1" thickBot="1">
      <c r="A7" s="9"/>
      <c r="B7" s="98" t="s">
        <v>87</v>
      </c>
      <c r="C7" s="99"/>
      <c r="D7" s="26" t="s">
        <v>90</v>
      </c>
      <c r="E7" s="14" t="s">
        <v>90</v>
      </c>
      <c r="F7" s="10" t="s">
        <v>91</v>
      </c>
      <c r="G7" s="11" t="s">
        <v>92</v>
      </c>
      <c r="H7" s="12" t="s">
        <v>93</v>
      </c>
      <c r="I7" s="14" t="s">
        <v>90</v>
      </c>
      <c r="J7" s="10" t="s">
        <v>91</v>
      </c>
      <c r="K7" s="11" t="s">
        <v>92</v>
      </c>
      <c r="L7" s="13" t="s">
        <v>98</v>
      </c>
      <c r="M7" s="15" t="s">
        <v>97</v>
      </c>
      <c r="N7" s="16" t="s">
        <v>95</v>
      </c>
      <c r="O7" s="17" t="s">
        <v>96</v>
      </c>
      <c r="P7" s="26" t="s">
        <v>90</v>
      </c>
      <c r="Q7" s="14" t="s">
        <v>90</v>
      </c>
      <c r="R7" s="10" t="s">
        <v>91</v>
      </c>
      <c r="S7" s="11" t="s">
        <v>92</v>
      </c>
      <c r="T7" s="12" t="s">
        <v>93</v>
      </c>
      <c r="U7" s="14" t="s">
        <v>90</v>
      </c>
      <c r="V7" s="10" t="s">
        <v>91</v>
      </c>
      <c r="W7" s="11" t="s">
        <v>92</v>
      </c>
      <c r="X7" s="13" t="s">
        <v>98</v>
      </c>
      <c r="Y7" s="15" t="s">
        <v>97</v>
      </c>
      <c r="Z7" s="16" t="s">
        <v>95</v>
      </c>
      <c r="AA7" s="17" t="s">
        <v>96</v>
      </c>
    </row>
    <row r="8" spans="1:27" ht="15.95" customHeight="1">
      <c r="A8" s="91" t="s">
        <v>147</v>
      </c>
      <c r="B8" s="100" t="s">
        <v>70</v>
      </c>
      <c r="C8" s="101"/>
      <c r="D8" s="30">
        <f>+CSVデータ!BT11</f>
        <v>360</v>
      </c>
      <c r="E8" s="31">
        <f>+CSVデータ!BV11</f>
        <v>0.25555555555555554</v>
      </c>
      <c r="F8" s="32">
        <f>+CSVデータ!BV45</f>
        <v>0.2980391741886329</v>
      </c>
      <c r="G8" s="33">
        <f>+CSVデータ!BV28</f>
        <v>0.27905748098055788</v>
      </c>
      <c r="H8" s="34">
        <f>+CSVデータ!BP11</f>
        <v>0.31332034419594484</v>
      </c>
      <c r="I8" s="31">
        <f>+CSVデータ!BV14</f>
        <v>0.24819858039672155</v>
      </c>
      <c r="J8" s="32">
        <f>+CSVデータ!BV48</f>
        <v>0.28934526766615598</v>
      </c>
      <c r="K8" s="33">
        <f>+CSVデータ!BV31</f>
        <v>0.27391004964123256</v>
      </c>
      <c r="L8" s="34">
        <f>+CSVデータ!BP11</f>
        <v>0.31332034419594484</v>
      </c>
      <c r="M8" s="27" t="str">
        <f>IF(CSVデータ!CE82&lt;0.05,"*","")&amp;FIXED(CSVデータ!CA82,1)</f>
        <v>87.6</v>
      </c>
      <c r="N8" s="28" t="str">
        <f>IF(CSVデータ!CE65&lt;0.05,"*","")&amp;FIXED(CSVデータ!CA65,1)</f>
        <v>91.5</v>
      </c>
      <c r="O8" s="29" t="str">
        <f>IF(CSVデータ!CE14&lt;0.05,"*","")&amp;FIXED(CSVデータ!CA14,1)</f>
        <v>*79.8</v>
      </c>
      <c r="P8" s="30">
        <f>+CSVデータ!BT12</f>
        <v>858</v>
      </c>
      <c r="Q8" s="31">
        <f>+CSVデータ!BV12</f>
        <v>0.4592074592074592</v>
      </c>
      <c r="R8" s="32">
        <f>+CSVデータ!BV46</f>
        <v>0.54447021638209681</v>
      </c>
      <c r="S8" s="33">
        <f>+CSVデータ!BV29</f>
        <v>0.48847388386343743</v>
      </c>
      <c r="T8" s="34">
        <f>+CSVデータ!BP12</f>
        <v>0.57000357407558799</v>
      </c>
      <c r="U8" s="31">
        <f>+CSVデータ!BV15</f>
        <v>0.45930251015853513</v>
      </c>
      <c r="V8" s="32">
        <f>+CSVデータ!BV49</f>
        <v>0.54976123556064671</v>
      </c>
      <c r="W8" s="33">
        <f>+CSVデータ!BV32</f>
        <v>0.48832372815791375</v>
      </c>
      <c r="X8" s="34">
        <f>+CSVデータ!BP12</f>
        <v>0.57000357407558799</v>
      </c>
      <c r="Y8" s="27" t="str">
        <f>IF(CSVデータ!CE83&lt;0.05,"*","")&amp;FIXED(CSVデータ!CA83,1)</f>
        <v>*83.1</v>
      </c>
      <c r="Z8" s="28" t="str">
        <f>IF(CSVデータ!CE66&lt;0.05,"*","")&amp;FIXED(CSVデータ!CA66,1)</f>
        <v>93.9</v>
      </c>
      <c r="AA8" s="29" t="str">
        <f>IF(CSVデータ!CE15&lt;0.05,"*","")&amp;FIXED(CSVデータ!CA15,1)</f>
        <v>*80.4</v>
      </c>
    </row>
    <row r="9" spans="1:27" ht="15.95" customHeight="1">
      <c r="A9" s="92"/>
      <c r="B9" s="102" t="s">
        <v>71</v>
      </c>
      <c r="C9" s="103"/>
      <c r="D9" s="36">
        <f>+CSVデータ!CQ11</f>
        <v>323</v>
      </c>
      <c r="E9" s="37">
        <f>+CSVデータ!CS11</f>
        <v>0.1238390092879257</v>
      </c>
      <c r="F9" s="38">
        <f>+CSVデータ!CS45</f>
        <v>6.8405946208210819E-2</v>
      </c>
      <c r="G9" s="39">
        <f>+CSVデータ!CS28</f>
        <v>7.0962994112699754E-2</v>
      </c>
      <c r="H9" s="40">
        <f>+CSVデータ!CM11</f>
        <v>6.7101061577471241E-2</v>
      </c>
      <c r="I9" s="37">
        <f>+CSVデータ!CS14</f>
        <v>0.12439024395641196</v>
      </c>
      <c r="J9" s="38">
        <f>+CSVデータ!CS48</f>
        <v>6.5353477031037915E-2</v>
      </c>
      <c r="K9" s="39">
        <f>+CSVデータ!CS31</f>
        <v>6.7041503306133371E-2</v>
      </c>
      <c r="L9" s="40">
        <f>+CSVデータ!CM11</f>
        <v>6.7101061577471241E-2</v>
      </c>
      <c r="M9" s="41" t="str">
        <f>IF(CSVデータ!DB82&lt;0.05,"*","")&amp;FIXED(CSVデータ!CX82,1)</f>
        <v>*183.7</v>
      </c>
      <c r="N9" s="42" t="str">
        <f>IF(CSVデータ!DB65&lt;0.05,"*","")&amp;FIXED(CSVデータ!CX65,1)</f>
        <v>*178.5</v>
      </c>
      <c r="O9" s="43" t="str">
        <f>IF(CSVデータ!DB14&lt;0.05,"*","")&amp;FIXED(CSVデータ!CX14,1)</f>
        <v>*178.0</v>
      </c>
      <c r="P9" s="36">
        <f>+CSVデータ!CQ12</f>
        <v>937</v>
      </c>
      <c r="Q9" s="37">
        <f>+CSVデータ!CS12</f>
        <v>0.10032017075773746</v>
      </c>
      <c r="R9" s="38">
        <f>+CSVデータ!CS46</f>
        <v>0.15557461972481604</v>
      </c>
      <c r="S9" s="39">
        <f>+CSVデータ!CS29</f>
        <v>0.13363385197033589</v>
      </c>
      <c r="T9" s="40">
        <f>+CSVデータ!CM12</f>
        <v>0.13238909365876486</v>
      </c>
      <c r="U9" s="37">
        <f>+CSVデータ!CS15</f>
        <v>0.1003775730912992</v>
      </c>
      <c r="V9" s="38">
        <f>+CSVデータ!CS49</f>
        <v>0.15547299807483025</v>
      </c>
      <c r="W9" s="39">
        <f>+CSVデータ!CS32</f>
        <v>0.1337356808974291</v>
      </c>
      <c r="X9" s="40">
        <f>+CSVデータ!CM12</f>
        <v>0.13238909365876486</v>
      </c>
      <c r="Y9" s="41" t="str">
        <f>IF(CSVデータ!DB83&lt;0.05,"*","")&amp;FIXED(CSVデータ!CX83,1)</f>
        <v>*64.6</v>
      </c>
      <c r="Z9" s="42" t="str">
        <f>IF(CSVデータ!DB66&lt;0.05,"*","")&amp;FIXED(CSVデータ!CX66,1)</f>
        <v>*75.1</v>
      </c>
      <c r="AA9" s="43" t="str">
        <f>IF(CSVデータ!DB15&lt;0.05,"*","")&amp;FIXED(CSVデータ!CX15,1)</f>
        <v>*75.8</v>
      </c>
    </row>
    <row r="10" spans="1:27" ht="15.95" customHeight="1">
      <c r="A10" s="92"/>
      <c r="B10" s="104" t="s">
        <v>72</v>
      </c>
      <c r="C10" s="105"/>
      <c r="D10" s="44">
        <f>+CSVデータ!DN11</f>
        <v>337</v>
      </c>
      <c r="E10" s="45">
        <f>+CSVデータ!DP11</f>
        <v>0.35311572700296734</v>
      </c>
      <c r="F10" s="46">
        <f>+CSVデータ!DP45</f>
        <v>0.30987926497699636</v>
      </c>
      <c r="G10" s="47">
        <f>+CSVデータ!DP28</f>
        <v>0.34791580685101114</v>
      </c>
      <c r="H10" s="48">
        <f>+CSVデータ!DJ11</f>
        <v>0.35494469149208702</v>
      </c>
      <c r="I10" s="45">
        <f>+CSVデータ!DP14</f>
        <v>0.35534704168502401</v>
      </c>
      <c r="J10" s="46">
        <f>+CSVデータ!DP48</f>
        <v>0.31149978583552262</v>
      </c>
      <c r="K10" s="47">
        <f>+CSVデータ!DP31</f>
        <v>0.35866505708843632</v>
      </c>
      <c r="L10" s="48">
        <f>+CSVデータ!DJ11</f>
        <v>0.35494469149208702</v>
      </c>
      <c r="M10" s="49" t="str">
        <f>IF(CSVデータ!DY82&lt;0.05,"*","")&amp;FIXED(CSVデータ!DU82,1)</f>
        <v>113.3</v>
      </c>
      <c r="N10" s="50" t="str">
        <f>IF(CSVデータ!DY65&lt;0.05,"*","")&amp;FIXED(CSVデータ!DU65,1)</f>
        <v>98.1</v>
      </c>
      <c r="O10" s="51" t="str">
        <f>IF(CSVデータ!DY14&lt;0.05,"*","")&amp;FIXED(CSVデータ!DU14,1)</f>
        <v>99.9</v>
      </c>
      <c r="P10" s="44">
        <f>+CSVデータ!DN12</f>
        <v>910</v>
      </c>
      <c r="Q10" s="45">
        <f>+CSVデータ!DP12</f>
        <v>0.16153846153846155</v>
      </c>
      <c r="R10" s="46">
        <f>+CSVデータ!DP46</f>
        <v>0.19398304843710004</v>
      </c>
      <c r="S10" s="47">
        <f>+CSVデータ!DP29</f>
        <v>0.22687647754137116</v>
      </c>
      <c r="T10" s="48">
        <f>+CSVデータ!DJ12</f>
        <v>0.19443820298973025</v>
      </c>
      <c r="U10" s="45">
        <f>+CSVデータ!DP15</f>
        <v>0.16491502699320262</v>
      </c>
      <c r="V10" s="46">
        <f>+CSVデータ!DP49</f>
        <v>0.19277361132934992</v>
      </c>
      <c r="W10" s="47">
        <f>+CSVデータ!DP32</f>
        <v>0.22571458621996157</v>
      </c>
      <c r="X10" s="48">
        <f>+CSVデータ!DJ12</f>
        <v>0.19443820298973025</v>
      </c>
      <c r="Y10" s="49" t="str">
        <f>IF(CSVデータ!DY83&lt;0.05,"*","")&amp;FIXED(CSVデータ!DU83,1)</f>
        <v>*84.7</v>
      </c>
      <c r="Z10" s="50" t="str">
        <f>IF(CSVデータ!DY66&lt;0.05,"*","")&amp;FIXED(CSVデータ!DU66,1)</f>
        <v>*71.9</v>
      </c>
      <c r="AA10" s="51" t="str">
        <f>IF(CSVデータ!DY15&lt;0.05,"*","")&amp;FIXED(CSVデータ!DU15,1)</f>
        <v>*84.0</v>
      </c>
    </row>
    <row r="11" spans="1:27" ht="15.95" customHeight="1">
      <c r="A11" s="92"/>
      <c r="B11" s="106" t="s">
        <v>73</v>
      </c>
      <c r="C11" s="107"/>
      <c r="D11" s="52">
        <f>+CSVデータ!EK11</f>
        <v>352</v>
      </c>
      <c r="E11" s="53">
        <f>+CSVデータ!EM11</f>
        <v>0.19886363636363635</v>
      </c>
      <c r="F11" s="54">
        <f>+CSVデータ!EM45</f>
        <v>0.15129605466700743</v>
      </c>
      <c r="G11" s="55">
        <f>+CSVデータ!EM28</f>
        <v>0.13310020762758168</v>
      </c>
      <c r="H11" s="56">
        <f>+CSVデータ!EG11</f>
        <v>0.16628002228120187</v>
      </c>
      <c r="I11" s="53">
        <f>+CSVデータ!EM14</f>
        <v>0.21316256509154666</v>
      </c>
      <c r="J11" s="54">
        <f>+CSVデータ!EM48</f>
        <v>0.15749033148057101</v>
      </c>
      <c r="K11" s="55">
        <f>+CSVデータ!EM31</f>
        <v>0.13548776494023029</v>
      </c>
      <c r="L11" s="56">
        <f>+CSVデータ!EG11</f>
        <v>0.16628002228120187</v>
      </c>
      <c r="M11" s="57" t="str">
        <f>IF(CSVデータ!EV82&lt;0.05,"*","")&amp;FIXED(CSVデータ!ER82,1)</f>
        <v>*134.0</v>
      </c>
      <c r="N11" s="58" t="str">
        <f>IF(CSVデータ!EV65&lt;0.05,"*","")&amp;FIXED(CSVデータ!ER65,1)</f>
        <v>*154.9</v>
      </c>
      <c r="O11" s="59" t="str">
        <f>IF(CSVデータ!EV14&lt;0.05,"*","")&amp;FIXED(CSVデータ!ER14,1)</f>
        <v>124.9</v>
      </c>
      <c r="P11" s="52">
        <f>+CSVデータ!EK12</f>
        <v>923</v>
      </c>
      <c r="Q11" s="53">
        <f>+CSVデータ!EM12</f>
        <v>3.3586132177681471E-2</v>
      </c>
      <c r="R11" s="54">
        <f>+CSVデータ!EM46</f>
        <v>5.1400403316155051E-2</v>
      </c>
      <c r="S11" s="55">
        <f>+CSVデータ!EM29</f>
        <v>3.8595990582863664E-2</v>
      </c>
      <c r="T11" s="56">
        <f>+CSVデータ!EG12</f>
        <v>5.1359489833007782E-2</v>
      </c>
      <c r="U11" s="53">
        <f>+CSVデータ!EM15</f>
        <v>3.3579131391151602E-2</v>
      </c>
      <c r="V11" s="54">
        <f>+CSVデータ!EM49</f>
        <v>5.0801483095817078E-2</v>
      </c>
      <c r="W11" s="55">
        <f>+CSVデータ!EM32</f>
        <v>3.8869689898788654E-2</v>
      </c>
      <c r="X11" s="56">
        <f>+CSVデータ!EG12</f>
        <v>5.1359489833007782E-2</v>
      </c>
      <c r="Y11" s="57" t="str">
        <f>IF(CSVデータ!EV83&lt;0.05,"*","")&amp;FIXED(CSVデータ!ER83,1)</f>
        <v>*66.1</v>
      </c>
      <c r="Z11" s="58" t="str">
        <f>IF(CSVデータ!EV66&lt;0.05,"*","")&amp;FIXED(CSVデータ!ER66,1)</f>
        <v>86.4</v>
      </c>
      <c r="AA11" s="59" t="str">
        <f>IF(CSVデータ!EV15&lt;0.05,"*","")&amp;FIXED(CSVデータ!ER15,1)</f>
        <v>*65.4</v>
      </c>
    </row>
    <row r="12" spans="1:27" ht="15.95" customHeight="1">
      <c r="A12" s="92"/>
      <c r="B12" s="102" t="s">
        <v>74</v>
      </c>
      <c r="C12" s="103"/>
      <c r="D12" s="36">
        <f>+CSVデータ!FH11</f>
        <v>364</v>
      </c>
      <c r="E12" s="37">
        <f>+CSVデータ!FJ11</f>
        <v>0.15384615384615385</v>
      </c>
      <c r="F12" s="38">
        <f>+CSVデータ!FJ45</f>
        <v>0.15513275345212627</v>
      </c>
      <c r="G12" s="39">
        <f>+CSVデータ!FJ28</f>
        <v>0.15693350831146108</v>
      </c>
      <c r="H12" s="40">
        <f>+CSVデータ!FD11</f>
        <v>0.14640032613126783</v>
      </c>
      <c r="I12" s="37">
        <f>+CSVデータ!FJ14</f>
        <v>0.16121152634491004</v>
      </c>
      <c r="J12" s="38">
        <f>+CSVデータ!FJ48</f>
        <v>0.15561530855764805</v>
      </c>
      <c r="K12" s="39">
        <f>+CSVデータ!FJ31</f>
        <v>0.15652340852153321</v>
      </c>
      <c r="L12" s="40">
        <f>+CSVデータ!FD11</f>
        <v>0.14640032613126783</v>
      </c>
      <c r="M12" s="41" t="str">
        <f>IF(CSVデータ!FS82&lt;0.05,"*","")&amp;FIXED(CSVデータ!FO82,1)</f>
        <v>99.3</v>
      </c>
      <c r="N12" s="42" t="str">
        <f>IF(CSVデータ!FS65&lt;0.05,"*","")&amp;FIXED(CSVデータ!FO65,1)</f>
        <v>99.1</v>
      </c>
      <c r="O12" s="43" t="str">
        <f>IF(CSVデータ!FS14&lt;0.05,"*","")&amp;FIXED(CSVデータ!FO14,1)</f>
        <v>105.8</v>
      </c>
      <c r="P12" s="36">
        <f>+CSVデータ!FH12</f>
        <v>890</v>
      </c>
      <c r="Q12" s="37">
        <f>+CSVデータ!FJ12</f>
        <v>9.7752808988764039E-2</v>
      </c>
      <c r="R12" s="38">
        <f>+CSVデータ!FJ46</f>
        <v>8.4559943152979392E-2</v>
      </c>
      <c r="S12" s="39">
        <f>+CSVデータ!FJ29</f>
        <v>0.10506236243580337</v>
      </c>
      <c r="T12" s="40">
        <f>+CSVデータ!FD12</f>
        <v>9.1466743897864911E-2</v>
      </c>
      <c r="U12" s="37">
        <f>+CSVデータ!FJ15</f>
        <v>9.7943221545202352E-2</v>
      </c>
      <c r="V12" s="38">
        <f>+CSVデータ!FJ49</f>
        <v>8.4011317714460937E-2</v>
      </c>
      <c r="W12" s="39">
        <f>+CSVデータ!FJ32</f>
        <v>0.10485119799746886</v>
      </c>
      <c r="X12" s="40">
        <f>+CSVデータ!FD12</f>
        <v>9.1466743897864911E-2</v>
      </c>
      <c r="Y12" s="41" t="str">
        <f>IF(CSVデータ!FS83&lt;0.05,"*","")&amp;FIXED(CSVデータ!FO83,1)</f>
        <v>115.8</v>
      </c>
      <c r="Z12" s="42" t="str">
        <f>IF(CSVデータ!FS66&lt;0.05,"*","")&amp;FIXED(CSVデータ!FO66,1)</f>
        <v>92.8</v>
      </c>
      <c r="AA12" s="43" t="str">
        <f>IF(CSVデータ!FS15&lt;0.05,"*","")&amp;FIXED(CSVデータ!FO15,1)</f>
        <v>106.2</v>
      </c>
    </row>
    <row r="13" spans="1:27" ht="15.95" customHeight="1">
      <c r="A13" s="92"/>
      <c r="B13" s="102" t="s">
        <v>75</v>
      </c>
      <c r="C13" s="103"/>
      <c r="D13" s="36">
        <f>+CSVデータ!GE11</f>
        <v>342</v>
      </c>
      <c r="E13" s="37">
        <f>+CSVデータ!GG11</f>
        <v>0.22222222222222221</v>
      </c>
      <c r="F13" s="38">
        <f>+CSVデータ!GG45</f>
        <v>0.23455698068701164</v>
      </c>
      <c r="G13" s="39">
        <f>+CSVデータ!GG28</f>
        <v>0.2246498013798871</v>
      </c>
      <c r="H13" s="40">
        <f>+CSVデータ!GA11</f>
        <v>0.27587045343036154</v>
      </c>
      <c r="I13" s="37">
        <f>+CSVデータ!GG14</f>
        <v>0.23928638613991679</v>
      </c>
      <c r="J13" s="38">
        <f>+CSVデータ!GG48</f>
        <v>0.24183801260449966</v>
      </c>
      <c r="K13" s="39">
        <f>+CSVデータ!GG31</f>
        <v>0.23072638401173098</v>
      </c>
      <c r="L13" s="40">
        <f>+CSVデータ!GA11</f>
        <v>0.27587045343036154</v>
      </c>
      <c r="M13" s="41" t="str">
        <f>IF(CSVデータ!GP82&lt;0.05,"*","")&amp;FIXED(CSVデータ!GL82,1)</f>
        <v>94.2</v>
      </c>
      <c r="N13" s="42" t="str">
        <f>IF(CSVデータ!GP65&lt;0.05,"*","")&amp;FIXED(CSVデータ!GL65,1)</f>
        <v>99.0</v>
      </c>
      <c r="O13" s="43" t="str">
        <f>IF(CSVデータ!GP14&lt;0.05,"*","")&amp;FIXED(CSVデータ!GL14,1)</f>
        <v>81.4</v>
      </c>
      <c r="P13" s="36">
        <f>+CSVデータ!GE12</f>
        <v>882</v>
      </c>
      <c r="Q13" s="37">
        <f>+CSVデータ!GG12</f>
        <v>0.10204081632653061</v>
      </c>
      <c r="R13" s="38">
        <f>+CSVデータ!GG46</f>
        <v>0.16921265178700381</v>
      </c>
      <c r="S13" s="39">
        <f>+CSVデータ!GG29</f>
        <v>0.15082477014602488</v>
      </c>
      <c r="T13" s="40">
        <f>+CSVデータ!GA12</f>
        <v>0.17550297840123957</v>
      </c>
      <c r="U13" s="37">
        <f>+CSVデータ!GG15</f>
        <v>0.10253068132815529</v>
      </c>
      <c r="V13" s="38">
        <f>+CSVデータ!GG49</f>
        <v>0.16931352390509607</v>
      </c>
      <c r="W13" s="39">
        <f>+CSVデータ!GG32</f>
        <v>0.15075948565729755</v>
      </c>
      <c r="X13" s="40">
        <f>+CSVデータ!GA12</f>
        <v>0.17550297840123957</v>
      </c>
      <c r="Y13" s="41" t="str">
        <f>IF(CSVデータ!GP83&lt;0.05,"*","")&amp;FIXED(CSVデータ!GL83,1)</f>
        <v>*60.1</v>
      </c>
      <c r="Z13" s="42" t="str">
        <f>IF(CSVデータ!GP66&lt;0.05,"*","")&amp;FIXED(CSVデータ!GL66,1)</f>
        <v>*67.8</v>
      </c>
      <c r="AA13" s="43" t="str">
        <f>IF(CSVデータ!GP15&lt;0.05,"*","")&amp;FIXED(CSVデータ!GL15,1)</f>
        <v>*58.2</v>
      </c>
    </row>
    <row r="14" spans="1:27" ht="15.95" customHeight="1">
      <c r="A14" s="92"/>
      <c r="B14" s="104" t="s">
        <v>76</v>
      </c>
      <c r="C14" s="105"/>
      <c r="D14" s="44">
        <f>+CSVデータ!HB11</f>
        <v>338</v>
      </c>
      <c r="E14" s="45">
        <f>+CSVデータ!HD11</f>
        <v>0.38461538461538464</v>
      </c>
      <c r="F14" s="46">
        <f>+CSVデータ!HD45</f>
        <v>0.39125557613544465</v>
      </c>
      <c r="G14" s="47">
        <f>+CSVデータ!HD28</f>
        <v>0.30696409140369968</v>
      </c>
      <c r="H14" s="48">
        <f>+CSVデータ!GX11</f>
        <v>0.37885890931224386</v>
      </c>
      <c r="I14" s="45">
        <f>+CSVデータ!HD14</f>
        <v>0.39700700044025722</v>
      </c>
      <c r="J14" s="46">
        <f>+CSVデータ!HD48</f>
        <v>0.393682973530943</v>
      </c>
      <c r="K14" s="47">
        <f>+CSVデータ!HD31</f>
        <v>0.30751810161043192</v>
      </c>
      <c r="L14" s="48">
        <f>+CSVデータ!GX11</f>
        <v>0.37885890931224386</v>
      </c>
      <c r="M14" s="49" t="str">
        <f>IF(CSVデータ!HM82&lt;0.05,"*","")&amp;FIXED(CSVデータ!HI82,1)</f>
        <v>97.4</v>
      </c>
      <c r="N14" s="50" t="str">
        <f>IF(CSVデータ!HM65&lt;0.05,"*","")&amp;FIXED(CSVデータ!HI65,1)</f>
        <v>*126.3</v>
      </c>
      <c r="O14" s="51" t="str">
        <f>IF(CSVデータ!HM14&lt;0.05,"*","")&amp;FIXED(CSVデータ!HI14,1)</f>
        <v>101.8</v>
      </c>
      <c r="P14" s="44">
        <f>+CSVデータ!HB12</f>
        <v>878</v>
      </c>
      <c r="Q14" s="45">
        <f>+CSVデータ!HD12</f>
        <v>0.28929384965831434</v>
      </c>
      <c r="R14" s="46">
        <f>+CSVデータ!HD46</f>
        <v>0.3260433093267871</v>
      </c>
      <c r="S14" s="47">
        <f>+CSVデータ!HD29</f>
        <v>0.25539151830945145</v>
      </c>
      <c r="T14" s="48">
        <f>+CSVデータ!GX12</f>
        <v>0.29596143556475762</v>
      </c>
      <c r="U14" s="45">
        <f>+CSVデータ!HD15</f>
        <v>0.29121401512345974</v>
      </c>
      <c r="V14" s="46">
        <f>+CSVデータ!HD49</f>
        <v>0.32571366726718082</v>
      </c>
      <c r="W14" s="47">
        <f>+CSVデータ!HD32</f>
        <v>0.25515001462648373</v>
      </c>
      <c r="X14" s="48">
        <f>+CSVデータ!GX12</f>
        <v>0.29596143556475762</v>
      </c>
      <c r="Y14" s="49" t="str">
        <f>IF(CSVデータ!HM83&lt;0.05,"*","")&amp;FIXED(CSVデータ!HI83,1)</f>
        <v>89.2</v>
      </c>
      <c r="Z14" s="50" t="str">
        <f>IF(CSVデータ!HM66&lt;0.05,"*","")&amp;FIXED(CSVデータ!HI66,1)</f>
        <v>*113.6</v>
      </c>
      <c r="AA14" s="51" t="str">
        <f>IF(CSVデータ!HM15&lt;0.05,"*","")&amp;FIXED(CSVデータ!HI15,1)</f>
        <v>98.0</v>
      </c>
    </row>
    <row r="15" spans="1:27" ht="15.95" customHeight="1">
      <c r="A15" s="92"/>
      <c r="B15" s="106" t="s">
        <v>77</v>
      </c>
      <c r="C15" s="107"/>
      <c r="D15" s="52">
        <f>+CSVデータ!HY11</f>
        <v>356</v>
      </c>
      <c r="E15" s="53">
        <f>+CSVデータ!IA11</f>
        <v>0.44662921348314605</v>
      </c>
      <c r="F15" s="54">
        <f>+CSVデータ!IA45</f>
        <v>0.40534899706305066</v>
      </c>
      <c r="G15" s="55">
        <f>+CSVデータ!IA28</f>
        <v>0.43491816056118471</v>
      </c>
      <c r="H15" s="56">
        <f>+CSVデータ!HU11</f>
        <v>0.40944264237102612</v>
      </c>
      <c r="I15" s="53">
        <f>+CSVデータ!IA14</f>
        <v>0.45208710587957168</v>
      </c>
      <c r="J15" s="54">
        <f>+CSVデータ!IA48</f>
        <v>0.4069635977170547</v>
      </c>
      <c r="K15" s="55">
        <f>+CSVデータ!IA31</f>
        <v>0.43575747718369084</v>
      </c>
      <c r="L15" s="56">
        <f>+CSVデータ!HU11</f>
        <v>0.40944264237102612</v>
      </c>
      <c r="M15" s="57" t="str">
        <f>IF(CSVデータ!IJ82&lt;0.05,"*","")&amp;FIXED(CSVデータ!IF82,1)</f>
        <v>110.2</v>
      </c>
      <c r="N15" s="58" t="str">
        <f>IF(CSVデータ!IJ65&lt;0.05,"*","")&amp;FIXED(CSVデータ!IF65,1)</f>
        <v>104.3</v>
      </c>
      <c r="O15" s="59" t="str">
        <f>IF(CSVデータ!IJ14&lt;0.05,"*","")&amp;FIXED(CSVデータ!IF14,1)</f>
        <v>110.5</v>
      </c>
      <c r="P15" s="52">
        <f>+CSVデータ!HY12</f>
        <v>858</v>
      </c>
      <c r="Q15" s="53">
        <f>+CSVデータ!IA12</f>
        <v>0.34731934731934733</v>
      </c>
      <c r="R15" s="54">
        <f>+CSVデータ!IA46</f>
        <v>0.32712619530570847</v>
      </c>
      <c r="S15" s="55">
        <f>+CSVデータ!IA29</f>
        <v>0.328157113496232</v>
      </c>
      <c r="T15" s="56">
        <f>+CSVデータ!HU12</f>
        <v>0.32966836118856774</v>
      </c>
      <c r="U15" s="53">
        <f>+CSVデータ!IA15</f>
        <v>0.34917219251323056</v>
      </c>
      <c r="V15" s="54">
        <f>+CSVデータ!IA49</f>
        <v>0.32585637246536026</v>
      </c>
      <c r="W15" s="55">
        <f>+CSVデータ!IA32</f>
        <v>0.32665541014195038</v>
      </c>
      <c r="X15" s="56">
        <f>+CSVデータ!HU12</f>
        <v>0.32966836118856774</v>
      </c>
      <c r="Y15" s="57" t="str">
        <f>IF(CSVデータ!IJ83&lt;0.05,"*","")&amp;FIXED(CSVデータ!IF83,1)</f>
        <v>106.9</v>
      </c>
      <c r="Z15" s="58" t="str">
        <f>IF(CSVデータ!IJ66&lt;0.05,"*","")&amp;FIXED(CSVデータ!IF66,1)</f>
        <v>106.9</v>
      </c>
      <c r="AA15" s="59" t="str">
        <f>IF(CSVデータ!IJ15&lt;0.05,"*","")&amp;FIXED(CSVデータ!IF15,1)</f>
        <v>105.6</v>
      </c>
    </row>
    <row r="16" spans="1:27" ht="15.95" customHeight="1">
      <c r="A16" s="92"/>
      <c r="B16" s="102" t="s">
        <v>78</v>
      </c>
      <c r="C16" s="103"/>
      <c r="D16" s="36">
        <f>+CSVデータ!IV11</f>
        <v>365</v>
      </c>
      <c r="E16" s="37">
        <f>+CSVデータ!IX11</f>
        <v>0.67123287671232879</v>
      </c>
      <c r="F16" s="38">
        <f>+CSVデータ!IX45</f>
        <v>0.48870715022738564</v>
      </c>
      <c r="G16" s="39">
        <f>+CSVデータ!IX28</f>
        <v>0.66467065868263475</v>
      </c>
      <c r="H16" s="40">
        <f>+CSVデータ!IR11</f>
        <v>0.49355637801364532</v>
      </c>
      <c r="I16" s="37">
        <f>+CSVデータ!IX14</f>
        <v>0.68617362704658802</v>
      </c>
      <c r="J16" s="38">
        <f>+CSVデータ!IX48</f>
        <v>0.49415734736522682</v>
      </c>
      <c r="K16" s="39">
        <f>+CSVデータ!IX31</f>
        <v>0.66841564231959849</v>
      </c>
      <c r="L16" s="40">
        <f>+CSVデータ!IR11</f>
        <v>0.49355637801364532</v>
      </c>
      <c r="M16" s="41" t="str">
        <f>IF(CSVデータ!JG82&lt;0.05,"*","")&amp;FIXED(CSVデータ!JC82,1)</f>
        <v>*138.4</v>
      </c>
      <c r="N16" s="42" t="str">
        <f>IF(CSVデータ!JG65&lt;0.05,"*","")&amp;FIXED(CSVデータ!JC65,1)</f>
        <v>100.0</v>
      </c>
      <c r="O16" s="43" t="str">
        <f>IF(CSVデータ!JG14&lt;0.05,"*","")&amp;FIXED(CSVデータ!JC14,1)</f>
        <v>*136.0</v>
      </c>
      <c r="P16" s="36">
        <f>+CSVデータ!IV12</f>
        <v>895</v>
      </c>
      <c r="Q16" s="37">
        <f>+CSVデータ!IX12</f>
        <v>0.55083798882681567</v>
      </c>
      <c r="R16" s="38">
        <f>+CSVデータ!IX46</f>
        <v>0.37863787852451952</v>
      </c>
      <c r="S16" s="39">
        <f>+CSVデータ!IX29</f>
        <v>0.52032279558747319</v>
      </c>
      <c r="T16" s="40">
        <f>+CSVデータ!IR12</f>
        <v>0.41514539449496124</v>
      </c>
      <c r="U16" s="37">
        <f>+CSVデータ!IX15</f>
        <v>0.56244874196704708</v>
      </c>
      <c r="V16" s="38">
        <f>+CSVデータ!IX49</f>
        <v>0.38408230842950275</v>
      </c>
      <c r="W16" s="39">
        <f>+CSVデータ!IX32</f>
        <v>0.52142968613392682</v>
      </c>
      <c r="X16" s="40">
        <f>+CSVデータ!IR12</f>
        <v>0.41514539449496124</v>
      </c>
      <c r="Y16" s="41" t="str">
        <f>IF(CSVデータ!JG83&lt;0.05,"*","")&amp;FIXED(CSVデータ!JC83,1)</f>
        <v>*146.6</v>
      </c>
      <c r="Z16" s="42" t="str">
        <f>IF(CSVデータ!JG66&lt;0.05,"*","")&amp;FIXED(CSVデータ!JC66,1)</f>
        <v>106.9</v>
      </c>
      <c r="AA16" s="43" t="str">
        <f>IF(CSVデータ!JG15&lt;0.05,"*","")&amp;FIXED(CSVデータ!JC15,1)</f>
        <v>*133.3</v>
      </c>
    </row>
    <row r="17" spans="1:27" ht="15.95" customHeight="1">
      <c r="A17" s="92"/>
      <c r="B17" s="102" t="s">
        <v>12</v>
      </c>
      <c r="C17" s="103"/>
      <c r="D17" s="36">
        <f>+CSVデータ!JS11</f>
        <v>329</v>
      </c>
      <c r="E17" s="37">
        <f>+CSVデータ!JU11</f>
        <v>0.51367781155015202</v>
      </c>
      <c r="F17" s="38">
        <f>+CSVデータ!JU45</f>
        <v>0.2372447650796958</v>
      </c>
      <c r="G17" s="39">
        <f>+CSVデータ!JU28</f>
        <v>0.29951325040562465</v>
      </c>
      <c r="H17" s="40">
        <f>+CSVデータ!JO11</f>
        <v>0.26722874452539036</v>
      </c>
      <c r="I17" s="37">
        <f>+CSVデータ!JU14</f>
        <v>0.51478467999144761</v>
      </c>
      <c r="J17" s="38">
        <f>+CSVデータ!JU48</f>
        <v>0.24238727139676999</v>
      </c>
      <c r="K17" s="39">
        <f>+CSVデータ!JU31</f>
        <v>0.29943807941977341</v>
      </c>
      <c r="L17" s="40">
        <f>+CSVデータ!JO11</f>
        <v>0.26722874452539036</v>
      </c>
      <c r="M17" s="41" t="str">
        <f>IF(CSVデータ!KD82&lt;0.05,"*","")&amp;FIXED(CSVデータ!JZ82,1)</f>
        <v>*219.9</v>
      </c>
      <c r="N17" s="42" t="str">
        <f>IF(CSVデータ!KD65&lt;0.05,"*","")&amp;FIXED(CSVデータ!JZ65,1)</f>
        <v>*173.2</v>
      </c>
      <c r="O17" s="43" t="str">
        <f>IF(CSVデータ!KD14&lt;0.05,"*","")&amp;FIXED(CSVデータ!JZ14,1)</f>
        <v>*198.6</v>
      </c>
      <c r="P17" s="36">
        <f>+CSVデータ!JS12</f>
        <v>861</v>
      </c>
      <c r="Q17" s="37">
        <f>+CSVデータ!JU12</f>
        <v>0.41927990708478513</v>
      </c>
      <c r="R17" s="38">
        <f>+CSVデータ!JU46</f>
        <v>0.18470431477054514</v>
      </c>
      <c r="S17" s="39">
        <f>+CSVデータ!JU29</f>
        <v>0.24503166630268616</v>
      </c>
      <c r="T17" s="40">
        <f>+CSVデータ!JO12</f>
        <v>0.2003355572359137</v>
      </c>
      <c r="U17" s="37">
        <f>+CSVデータ!JU15</f>
        <v>0.41930483922458456</v>
      </c>
      <c r="V17" s="38">
        <f>+CSVデータ!JU49</f>
        <v>0.18475455153085651</v>
      </c>
      <c r="W17" s="39">
        <f>+CSVデータ!JU32</f>
        <v>0.24643573715173808</v>
      </c>
      <c r="X17" s="40">
        <f>+CSVデータ!JO12</f>
        <v>0.2003355572359137</v>
      </c>
      <c r="Y17" s="41" t="str">
        <f>IF(CSVデータ!KD83&lt;0.05,"*","")&amp;FIXED(CSVデータ!JZ83,1)</f>
        <v>*226.9</v>
      </c>
      <c r="Z17" s="42" t="str">
        <f>IF(CSVデータ!KD66&lt;0.05,"*","")&amp;FIXED(CSVデータ!JZ66,1)</f>
        <v>*169.8</v>
      </c>
      <c r="AA17" s="43" t="str">
        <f>IF(CSVデータ!KD15&lt;0.05,"*","")&amp;FIXED(CSVデータ!JZ15,1)</f>
        <v>*209.9</v>
      </c>
    </row>
    <row r="18" spans="1:27" ht="15.95" customHeight="1">
      <c r="A18" s="92"/>
      <c r="B18" s="104" t="s">
        <v>79</v>
      </c>
      <c r="C18" s="105"/>
      <c r="D18" s="44">
        <f>+CSVデータ!KP11</f>
        <v>359</v>
      </c>
      <c r="E18" s="45">
        <f>+CSVデータ!KR11</f>
        <v>0.68245125348189417</v>
      </c>
      <c r="F18" s="46">
        <f>+CSVデータ!KR45</f>
        <v>0.67981944168487984</v>
      </c>
      <c r="G18" s="47">
        <f>+CSVデータ!KR28</f>
        <v>0.74790010079516178</v>
      </c>
      <c r="H18" s="48">
        <f>+CSVデータ!KL11</f>
        <v>0.74729941958177959</v>
      </c>
      <c r="I18" s="45">
        <f>+CSVデータ!KR14</f>
        <v>0.69952987306793812</v>
      </c>
      <c r="J18" s="46">
        <f>+CSVデータ!KR48</f>
        <v>0.68941745851707004</v>
      </c>
      <c r="K18" s="47">
        <f>+CSVデータ!KR31</f>
        <v>0.75002556326085656</v>
      </c>
      <c r="L18" s="48">
        <f>+CSVデータ!KL11</f>
        <v>0.74729941958177959</v>
      </c>
      <c r="M18" s="49" t="str">
        <f>IF(CSVデータ!LA82&lt;0.05,"*","")&amp;FIXED(CSVデータ!KW82,1)</f>
        <v>100.8</v>
      </c>
      <c r="N18" s="50" t="str">
        <f>IF(CSVデータ!LA65&lt;0.05,"*","")&amp;FIXED(CSVデータ!KW65,1)</f>
        <v>92.0</v>
      </c>
      <c r="O18" s="51" t="str">
        <f>IF(CSVデータ!LA14&lt;0.05,"*","")&amp;FIXED(CSVデータ!KW14,1)</f>
        <v>92.4</v>
      </c>
      <c r="P18" s="44">
        <f>+CSVデータ!KP12</f>
        <v>843</v>
      </c>
      <c r="Q18" s="45">
        <f>+CSVデータ!KR12</f>
        <v>0.52431791221826807</v>
      </c>
      <c r="R18" s="46">
        <f>+CSVデータ!KR46</f>
        <v>0.50962697431241488</v>
      </c>
      <c r="S18" s="47">
        <f>+CSVデータ!KR29</f>
        <v>0.54884758364312269</v>
      </c>
      <c r="T18" s="48">
        <f>+CSVデータ!KL12</f>
        <v>0.44598174860170736</v>
      </c>
      <c r="U18" s="45">
        <f>+CSVデータ!KR15</f>
        <v>0.52660508061953282</v>
      </c>
      <c r="V18" s="46">
        <f>+CSVデータ!KR49</f>
        <v>0.50868532477013906</v>
      </c>
      <c r="W18" s="47">
        <f>+CSVデータ!KR32</f>
        <v>0.54613905541896079</v>
      </c>
      <c r="X18" s="48">
        <f>+CSVデータ!KL12</f>
        <v>0.44598174860170736</v>
      </c>
      <c r="Y18" s="49" t="str">
        <f>IF(CSVデータ!LA83&lt;0.05,"*","")&amp;FIXED(CSVデータ!KW83,1)</f>
        <v>103.3</v>
      </c>
      <c r="Z18" s="50" t="str">
        <f>IF(CSVデータ!LA66&lt;0.05,"*","")&amp;FIXED(CSVデータ!KW66,1)</f>
        <v>96.5</v>
      </c>
      <c r="AA18" s="51" t="str">
        <f>IF(CSVデータ!LA15&lt;0.05,"*","")&amp;FIXED(CSVデータ!KW15,1)</f>
        <v>*118.2</v>
      </c>
    </row>
    <row r="19" spans="1:27" ht="15.95" customHeight="1">
      <c r="A19" s="92"/>
      <c r="B19" s="106" t="s">
        <v>80</v>
      </c>
      <c r="C19" s="107"/>
      <c r="D19" s="52">
        <f>+CSVデータ!LM11</f>
        <v>343</v>
      </c>
      <c r="E19" s="53">
        <f>+CSVデータ!LO11</f>
        <v>0.46647230320699706</v>
      </c>
      <c r="F19" s="54">
        <f>+CSVデータ!LO45</f>
        <v>0.44159534083138807</v>
      </c>
      <c r="G19" s="55">
        <f>+CSVデータ!LO28</f>
        <v>0.51756713724657677</v>
      </c>
      <c r="H19" s="56">
        <f>+CSVデータ!LI11</f>
        <v>0.45114661494362934</v>
      </c>
      <c r="I19" s="53">
        <f>+CSVデータ!LO14</f>
        <v>0.45416951541563244</v>
      </c>
      <c r="J19" s="54">
        <f>+CSVデータ!LO48</f>
        <v>0.43880130586028393</v>
      </c>
      <c r="K19" s="55">
        <f>+CSVデータ!LO31</f>
        <v>0.51612384296662417</v>
      </c>
      <c r="L19" s="56">
        <f>+CSVデータ!LI11</f>
        <v>0.45114661494362934</v>
      </c>
      <c r="M19" s="57" t="str">
        <f>IF(CSVデータ!LX82&lt;0.05,"*","")&amp;FIXED(CSVデータ!LT82,1)</f>
        <v>105.7</v>
      </c>
      <c r="N19" s="58" t="str">
        <f>IF(CSVデータ!LX65&lt;0.05,"*","")&amp;FIXED(CSVデータ!LT65,1)</f>
        <v>90.0</v>
      </c>
      <c r="O19" s="59" t="str">
        <f>IF(CSVデータ!LX14&lt;0.05,"*","")&amp;FIXED(CSVデータ!LT14,1)</f>
        <v>103.6</v>
      </c>
      <c r="P19" s="52">
        <f>+CSVデータ!LM12</f>
        <v>852</v>
      </c>
      <c r="Q19" s="53">
        <f>+CSVデータ!LO12</f>
        <v>0.47652582159624413</v>
      </c>
      <c r="R19" s="54">
        <f>+CSVデータ!LO46</f>
        <v>0.45470705448915522</v>
      </c>
      <c r="S19" s="55">
        <f>+CSVデータ!LO29</f>
        <v>0.5134703013830042</v>
      </c>
      <c r="T19" s="56">
        <f>+CSVデータ!LI12</f>
        <v>0.46666691873742799</v>
      </c>
      <c r="U19" s="53">
        <f>+CSVデータ!LO15</f>
        <v>0.48078614348857096</v>
      </c>
      <c r="V19" s="54">
        <f>+CSVデータ!LO49</f>
        <v>0.45403175148089236</v>
      </c>
      <c r="W19" s="55">
        <f>+CSVデータ!LO32</f>
        <v>0.5130684653877805</v>
      </c>
      <c r="X19" s="56">
        <f>+CSVデータ!LI12</f>
        <v>0.46666691873742799</v>
      </c>
      <c r="Y19" s="57" t="str">
        <f>IF(CSVデータ!LX83&lt;0.05,"*","")&amp;FIXED(CSVデータ!LT83,1)</f>
        <v>105.3</v>
      </c>
      <c r="Z19" s="58" t="str">
        <f>IF(CSVデータ!LX66&lt;0.05,"*","")&amp;FIXED(CSVデータ!LT66,1)</f>
        <v>93.1</v>
      </c>
      <c r="AA19" s="59" t="str">
        <f>IF(CSVデータ!LX15&lt;0.05,"*","")&amp;FIXED(CSVデータ!LT15,1)</f>
        <v>103.4</v>
      </c>
    </row>
    <row r="20" spans="1:27" ht="15.95" customHeight="1">
      <c r="A20" s="92"/>
      <c r="B20" s="102" t="s">
        <v>81</v>
      </c>
      <c r="C20" s="103"/>
      <c r="D20" s="36">
        <f>+CSVデータ!MJ11</f>
        <v>352</v>
      </c>
      <c r="E20" s="37">
        <f>+CSVデータ!ML11</f>
        <v>0.20454545454545456</v>
      </c>
      <c r="F20" s="38">
        <f>+CSVデータ!ML45</f>
        <v>0.23705752077036965</v>
      </c>
      <c r="G20" s="39">
        <f>+CSVデータ!ML28</f>
        <v>0.18482133218179855</v>
      </c>
      <c r="H20" s="40">
        <f>+CSVデータ!MF11</f>
        <v>0.23650004966640731</v>
      </c>
      <c r="I20" s="37">
        <f>+CSVデータ!ML14</f>
        <v>0.21918904995051339</v>
      </c>
      <c r="J20" s="38">
        <f>+CSVデータ!ML48</f>
        <v>0.23844768337035235</v>
      </c>
      <c r="K20" s="39">
        <f>+CSVデータ!ML31</f>
        <v>0.18760930022139291</v>
      </c>
      <c r="L20" s="40">
        <f>+CSVデータ!MF11</f>
        <v>0.23650004966640731</v>
      </c>
      <c r="M20" s="41" t="str">
        <f>IF(CSVデータ!MU82&lt;0.05,"*","")&amp;FIXED(CSVデータ!MQ82,1)</f>
        <v>86.7</v>
      </c>
      <c r="N20" s="42" t="str">
        <f>IF(CSVデータ!MU65&lt;0.05,"*","")&amp;FIXED(CSVデータ!MQ65,1)</f>
        <v>108.2</v>
      </c>
      <c r="O20" s="43" t="str">
        <f>IF(CSVデータ!MU14&lt;0.05,"*","")&amp;FIXED(CSVデータ!MQ14,1)</f>
        <v>87.4</v>
      </c>
      <c r="P20" s="36">
        <f>+CSVデータ!MJ12</f>
        <v>915</v>
      </c>
      <c r="Q20" s="37">
        <f>+CSVデータ!ML12</f>
        <v>0.17049180327868851</v>
      </c>
      <c r="R20" s="38">
        <f>+CSVデータ!ML46</f>
        <v>0.21852971898991227</v>
      </c>
      <c r="S20" s="39">
        <f>+CSVデータ!ML29</f>
        <v>0.17171186058739576</v>
      </c>
      <c r="T20" s="40">
        <f>+CSVデータ!MF12</f>
        <v>0.25377622790945092</v>
      </c>
      <c r="U20" s="37">
        <f>+CSVデータ!ML15</f>
        <v>0.17017789872008357</v>
      </c>
      <c r="V20" s="38">
        <f>+CSVデータ!ML49</f>
        <v>0.21903270637710115</v>
      </c>
      <c r="W20" s="39">
        <f>+CSVデータ!ML32</f>
        <v>0.17238087755566953</v>
      </c>
      <c r="X20" s="40">
        <f>+CSVデータ!MF12</f>
        <v>0.25377622790945092</v>
      </c>
      <c r="Y20" s="41" t="str">
        <f>IF(CSVデータ!MU83&lt;0.05,"*","")&amp;FIXED(CSVデータ!MQ83,1)</f>
        <v>*77.8</v>
      </c>
      <c r="Z20" s="42" t="str">
        <f>IF(CSVデータ!MU66&lt;0.05,"*","")&amp;FIXED(CSVデータ!MQ66,1)</f>
        <v>98.8</v>
      </c>
      <c r="AA20" s="43" t="str">
        <f>IF(CSVデータ!MU15&lt;0.05,"*","")&amp;FIXED(CSVデータ!MQ15,1)</f>
        <v>*67.2</v>
      </c>
    </row>
    <row r="21" spans="1:27" ht="15.95" customHeight="1">
      <c r="A21" s="92"/>
      <c r="B21" s="102" t="s">
        <v>82</v>
      </c>
      <c r="C21" s="103"/>
      <c r="D21" s="36">
        <f>+CSVデータ!NG11</f>
        <v>255</v>
      </c>
      <c r="E21" s="37">
        <f>+CSVデータ!NI11</f>
        <v>0.53333333333333333</v>
      </c>
      <c r="F21" s="38">
        <f>+CSVデータ!NI45</f>
        <v>0.41645180817433802</v>
      </c>
      <c r="G21" s="39">
        <f>+CSVデータ!NI28</f>
        <v>0.39889017937798427</v>
      </c>
      <c r="H21" s="40">
        <f>+CSVデータ!NC11</f>
        <v>0.41637053293986098</v>
      </c>
      <c r="I21" s="37">
        <f>+CSVデータ!NI14</f>
        <v>0.5422890686278079</v>
      </c>
      <c r="J21" s="38">
        <f>+CSVデータ!NI48</f>
        <v>0.41721961804754909</v>
      </c>
      <c r="K21" s="39">
        <f>+CSVデータ!NI31</f>
        <v>0.3994983554885348</v>
      </c>
      <c r="L21" s="40">
        <f>+CSVデータ!NC11</f>
        <v>0.41637053293986098</v>
      </c>
      <c r="M21" s="41" t="str">
        <f>IF(CSVデータ!NR82&lt;0.05,"*","")&amp;FIXED(CSVデータ!NN82,1)</f>
        <v>*126.3</v>
      </c>
      <c r="N21" s="42" t="str">
        <f>IF(CSVデータ!NR65&lt;0.05,"*","")&amp;FIXED(CSVデータ!NN65,1)</f>
        <v>*133.7</v>
      </c>
      <c r="O21" s="43" t="str">
        <f>IF(CSVデータ!NR14&lt;0.05,"*","")&amp;FIXED(CSVデータ!NN14,1)</f>
        <v>*127.8</v>
      </c>
      <c r="P21" s="36">
        <f>+CSVデータ!NG12</f>
        <v>600</v>
      </c>
      <c r="Q21" s="37">
        <f>+CSVデータ!NI12</f>
        <v>0.495</v>
      </c>
      <c r="R21" s="38">
        <f>+CSVデータ!NI46</f>
        <v>0.46780806220237842</v>
      </c>
      <c r="S21" s="39">
        <f>+CSVデータ!NI29</f>
        <v>0.55373809294717602</v>
      </c>
      <c r="T21" s="40">
        <f>+CSVデータ!NC12</f>
        <v>0.47372294162814499</v>
      </c>
      <c r="U21" s="37">
        <f>+CSVデータ!NI15</f>
        <v>0.49392073536290065</v>
      </c>
      <c r="V21" s="38">
        <f>+CSVデータ!NI49</f>
        <v>0.46913770581969455</v>
      </c>
      <c r="W21" s="39">
        <f>+CSVデータ!NI32</f>
        <v>0.5561901568158093</v>
      </c>
      <c r="X21" s="40">
        <f>+CSVデータ!NC12</f>
        <v>0.47372294162814499</v>
      </c>
      <c r="Y21" s="41" t="str">
        <f>IF(CSVデータ!NR83&lt;0.05,"*","")&amp;FIXED(CSVデータ!NN83,1)</f>
        <v>104.8</v>
      </c>
      <c r="Z21" s="42" t="str">
        <f>IF(CSVデータ!NR66&lt;0.05,"*","")&amp;FIXED(CSVデータ!NN66,1)</f>
        <v>*88.5</v>
      </c>
      <c r="AA21" s="43" t="str">
        <f>IF(CSVデータ!NR15&lt;0.05,"*","")&amp;FIXED(CSVデータ!NN15,1)</f>
        <v>103.8</v>
      </c>
    </row>
    <row r="22" spans="1:27" ht="15.95" customHeight="1">
      <c r="A22" s="92"/>
      <c r="B22" s="102" t="s">
        <v>83</v>
      </c>
      <c r="C22" s="103"/>
      <c r="D22" s="36">
        <f>+CSVデータ!OD11</f>
        <v>257</v>
      </c>
      <c r="E22" s="37">
        <f>+CSVデータ!OF11</f>
        <v>0.38132295719844356</v>
      </c>
      <c r="F22" s="38">
        <f>+CSVデータ!OF45</f>
        <v>0.36213148723744937</v>
      </c>
      <c r="G22" s="39">
        <f>+CSVデータ!OF28</f>
        <v>0.35938951559389515</v>
      </c>
      <c r="H22" s="40">
        <f>+CSVデータ!NZ11</f>
        <v>0.34885319825489985</v>
      </c>
      <c r="I22" s="37">
        <f>+CSVデータ!OF14</f>
        <v>0.38114678317059003</v>
      </c>
      <c r="J22" s="38">
        <f>+CSVデータ!OF48</f>
        <v>0.35752195800729758</v>
      </c>
      <c r="K22" s="39">
        <f>+CSVデータ!OF31</f>
        <v>0.35740334153900627</v>
      </c>
      <c r="L22" s="40">
        <f>+CSVデータ!NZ11</f>
        <v>0.34885319825489985</v>
      </c>
      <c r="M22" s="41" t="str">
        <f>IF(CSVデータ!OO82&lt;0.05,"*","")&amp;FIXED(CSVデータ!OK82,1)</f>
        <v>105.2</v>
      </c>
      <c r="N22" s="42" t="str">
        <f>IF(CSVデータ!OO65&lt;0.05,"*","")&amp;FIXED(CSVデータ!OK65,1)</f>
        <v>104.9</v>
      </c>
      <c r="O22" s="43" t="str">
        <f>IF(CSVデータ!OO14&lt;0.05,"*","")&amp;FIXED(CSVデータ!OK14,1)</f>
        <v>107.4</v>
      </c>
      <c r="P22" s="36">
        <f>+CSVデータ!OD12</f>
        <v>632</v>
      </c>
      <c r="Q22" s="37">
        <f>+CSVデータ!OF12</f>
        <v>0.41297468354430378</v>
      </c>
      <c r="R22" s="38">
        <f>+CSVデータ!OF46</f>
        <v>0.38518135865708175</v>
      </c>
      <c r="S22" s="39">
        <f>+CSVデータ!OF29</f>
        <v>0.34332887103971443</v>
      </c>
      <c r="T22" s="40">
        <f>+CSVデータ!NZ12</f>
        <v>0.36626962962962961</v>
      </c>
      <c r="U22" s="37">
        <f>+CSVデータ!OF15</f>
        <v>0.41225526743946495</v>
      </c>
      <c r="V22" s="38">
        <f>+CSVデータ!OF49</f>
        <v>0.38517553139048044</v>
      </c>
      <c r="W22" s="39">
        <f>+CSVデータ!OF32</f>
        <v>0.34312921111315459</v>
      </c>
      <c r="X22" s="40">
        <f>+CSVデータ!NZ12</f>
        <v>0.36626962962962961</v>
      </c>
      <c r="Y22" s="41" t="str">
        <f>IF(CSVデータ!OO83&lt;0.05,"*","")&amp;FIXED(CSVデータ!OK83,1)</f>
        <v>107.3</v>
      </c>
      <c r="Z22" s="42" t="str">
        <f>IF(CSVデータ!OO66&lt;0.05,"*","")&amp;FIXED(CSVデータ!OK66,1)</f>
        <v>*120.6</v>
      </c>
      <c r="AA22" s="43" t="str">
        <f>IF(CSVデータ!OO15&lt;0.05,"*","")&amp;FIXED(CSVデータ!OK15,1)</f>
        <v>113.1</v>
      </c>
    </row>
    <row r="23" spans="1:27" ht="15.95" customHeight="1">
      <c r="A23" s="92"/>
      <c r="B23" s="102" t="s">
        <v>84</v>
      </c>
      <c r="C23" s="103"/>
      <c r="D23" s="36">
        <f>+CSVデータ!PA11</f>
        <v>263</v>
      </c>
      <c r="E23" s="37">
        <f>+CSVデータ!PC11</f>
        <v>0.22053231939163498</v>
      </c>
      <c r="F23" s="38">
        <f>+CSVデータ!PC45</f>
        <v>0.18007241151601175</v>
      </c>
      <c r="G23" s="39">
        <f>+CSVデータ!PC28</f>
        <v>0.17302995243604577</v>
      </c>
      <c r="H23" s="40">
        <f>+CSVデータ!OW11</f>
        <v>0.18383763150544641</v>
      </c>
      <c r="I23" s="37">
        <f>+CSVデータ!PC14</f>
        <v>0.22987174683240996</v>
      </c>
      <c r="J23" s="38">
        <f>+CSVデータ!PC48</f>
        <v>0.1806323360128628</v>
      </c>
      <c r="K23" s="39">
        <f>+CSVデータ!PC31</f>
        <v>0.17335109918902009</v>
      </c>
      <c r="L23" s="40">
        <f>+CSVデータ!OW11</f>
        <v>0.18383763150544641</v>
      </c>
      <c r="M23" s="41" t="str">
        <f>IF(CSVデータ!PL82&lt;0.05,"*","")&amp;FIXED(CSVデータ!PH82,1)</f>
        <v>123.3</v>
      </c>
      <c r="N23" s="42" t="str">
        <f>IF(CSVデータ!PL65&lt;0.05,"*","")&amp;FIXED(CSVデータ!PH65,1)</f>
        <v>128.2</v>
      </c>
      <c r="O23" s="43" t="str">
        <f>IF(CSVデータ!PL14&lt;0.05,"*","")&amp;FIXED(CSVデータ!PH14,1)</f>
        <v>119.1</v>
      </c>
      <c r="P23" s="36">
        <f>+CSVデータ!PA12</f>
        <v>605</v>
      </c>
      <c r="Q23" s="37">
        <f>+CSVデータ!PC12</f>
        <v>0.10082644628099173</v>
      </c>
      <c r="R23" s="38">
        <f>+CSVデータ!PC46</f>
        <v>0.14286429719700119</v>
      </c>
      <c r="S23" s="39">
        <f>+CSVデータ!PC29</f>
        <v>0.11281298725121526</v>
      </c>
      <c r="T23" s="40">
        <f>+CSVデータ!OW12</f>
        <v>0.11308625698008912</v>
      </c>
      <c r="U23" s="37">
        <f>+CSVデータ!PC15</f>
        <v>0.10112079144047888</v>
      </c>
      <c r="V23" s="38">
        <f>+CSVデータ!PC49</f>
        <v>0.14292301997476511</v>
      </c>
      <c r="W23" s="39">
        <f>+CSVデータ!PC32</f>
        <v>0.11302321410375495</v>
      </c>
      <c r="X23" s="40">
        <f>+CSVデータ!OW12</f>
        <v>0.11308625698008912</v>
      </c>
      <c r="Y23" s="41" t="str">
        <f>IF(CSVデータ!PL83&lt;0.05,"*","")&amp;FIXED(CSVデータ!PH83,1)</f>
        <v>*70.7</v>
      </c>
      <c r="Z23" s="42" t="str">
        <f>IF(CSVデータ!PL66&lt;0.05,"*","")&amp;FIXED(CSVデータ!PH66,1)</f>
        <v>89.7</v>
      </c>
      <c r="AA23" s="43" t="str">
        <f>IF(CSVデータ!PL15&lt;0.05,"*","")&amp;FIXED(CSVデータ!PH15,1)</f>
        <v>89.5</v>
      </c>
    </row>
    <row r="24" spans="1:27" ht="15.95" customHeight="1" thickBot="1">
      <c r="A24" s="93"/>
      <c r="B24" s="108" t="s">
        <v>85</v>
      </c>
      <c r="C24" s="109"/>
      <c r="D24" s="60">
        <f>+CSVデータ!PX11</f>
        <v>250</v>
      </c>
      <c r="E24" s="61">
        <f>+CSVデータ!PZ11</f>
        <v>0.112</v>
      </c>
      <c r="F24" s="62">
        <f>+CSVデータ!PZ45</f>
        <v>6.3750028572081646E-2</v>
      </c>
      <c r="G24" s="63">
        <f>+CSVデータ!PZ28</f>
        <v>5.2781004000516198E-2</v>
      </c>
      <c r="H24" s="64">
        <f>+CSVデータ!PT11</f>
        <v>6.5331043378423714E-2</v>
      </c>
      <c r="I24" s="61">
        <f>+CSVデータ!PZ14</f>
        <v>0.114757042369318</v>
      </c>
      <c r="J24" s="62">
        <f>+CSVデータ!PZ48</f>
        <v>6.4338495239125479E-2</v>
      </c>
      <c r="K24" s="63">
        <f>+CSVデータ!PZ31</f>
        <v>5.448147663017449E-2</v>
      </c>
      <c r="L24" s="64">
        <f>+CSVデータ!PT11</f>
        <v>6.5331043378423714E-2</v>
      </c>
      <c r="M24" s="65" t="str">
        <f>IF(CSVデータ!QI82&lt;0.05,"*","")&amp;FIXED(CSVデータ!QE82,1)</f>
        <v>*180.6</v>
      </c>
      <c r="N24" s="66" t="str">
        <f>IF(CSVデータ!QI65&lt;0.05,"*","")&amp;FIXED(CSVデータ!QE65,1)</f>
        <v>*212.6</v>
      </c>
      <c r="O24" s="67" t="str">
        <f>IF(CSVデータ!QI14&lt;0.05,"*","")&amp;FIXED(CSVデータ!QE14,1)</f>
        <v>*176.9</v>
      </c>
      <c r="P24" s="60">
        <f>+CSVデータ!PX12</f>
        <v>651</v>
      </c>
      <c r="Q24" s="61">
        <f>+CSVデータ!PZ12</f>
        <v>1.8433179723502304E-2</v>
      </c>
      <c r="R24" s="62">
        <f>+CSVデータ!PZ46</f>
        <v>2.3494189408494841E-2</v>
      </c>
      <c r="S24" s="63">
        <f>+CSVデータ!PZ29</f>
        <v>1.6274694261523989E-2</v>
      </c>
      <c r="T24" s="64">
        <f>+CSVデータ!PT12</f>
        <v>2.3508186738528794E-2</v>
      </c>
      <c r="U24" s="61">
        <f>+CSVデータ!PZ15</f>
        <v>1.8950604106826783E-2</v>
      </c>
      <c r="V24" s="62">
        <f>+CSVデータ!PZ49</f>
        <v>2.3639462366333637E-2</v>
      </c>
      <c r="W24" s="63">
        <f>+CSVデータ!PZ32</f>
        <v>1.5995248717166042E-2</v>
      </c>
      <c r="X24" s="64">
        <f>+CSVデータ!PT12</f>
        <v>2.3508186738528794E-2</v>
      </c>
      <c r="Y24" s="65" t="str">
        <f>IF(CSVデータ!QI83&lt;0.05,"*","")&amp;FIXED(CSVデータ!QE83,1)</f>
        <v>79.4</v>
      </c>
      <c r="Z24" s="66" t="str">
        <f>IF(CSVデータ!QI66&lt;0.05,"*","")&amp;FIXED(CSVデータ!QE66,1)</f>
        <v>117.4</v>
      </c>
      <c r="AA24" s="67" t="str">
        <f>IF(CSVデータ!QI15&lt;0.05,"*","")&amp;FIXED(CSVデータ!QE15,1)</f>
        <v>79.7</v>
      </c>
    </row>
    <row r="25" spans="1:27" ht="15.95" customHeight="1">
      <c r="A25" s="91" t="s">
        <v>148</v>
      </c>
      <c r="B25" s="100" t="s">
        <v>70</v>
      </c>
      <c r="C25" s="101"/>
      <c r="D25" s="30">
        <f>+CSVデータ!BT97</f>
        <v>600</v>
      </c>
      <c r="E25" s="31">
        <f>+CSVデータ!BV97</f>
        <v>0.26</v>
      </c>
      <c r="F25" s="32">
        <f>+CSVデータ!BV131</f>
        <v>0.29988659525232558</v>
      </c>
      <c r="G25" s="33">
        <f>+CSVデータ!BV114</f>
        <v>0.25075088741239648</v>
      </c>
      <c r="H25" s="34">
        <f>+CSVデータ!BP97</f>
        <v>0.27856189130583675</v>
      </c>
      <c r="I25" s="31">
        <f>+CSVデータ!BV100</f>
        <v>0.24943205129135171</v>
      </c>
      <c r="J25" s="32">
        <f>+CSVデータ!BV134</f>
        <v>0.28887733620844258</v>
      </c>
      <c r="K25" s="33">
        <f>+CSVデータ!BV117</f>
        <v>0.24013259685566613</v>
      </c>
      <c r="L25" s="34">
        <f>+CSVデータ!BP97</f>
        <v>0.27856189130583675</v>
      </c>
      <c r="M25" s="27" t="str">
        <f>IF(CSVデータ!CE168&lt;0.05,"*","")&amp;FIXED(CSVデータ!CA168,1)</f>
        <v>*84.2</v>
      </c>
      <c r="N25" s="28" t="str">
        <f>IF(CSVデータ!CE151&lt;0.05,"*","")&amp;FIXED(CSVデータ!CA151,1)</f>
        <v>102.2</v>
      </c>
      <c r="O25" s="29" t="str">
        <f>IF(CSVデータ!CE100&lt;0.05,"*","")&amp;FIXED(CSVデータ!CA100,1)</f>
        <v>88.6</v>
      </c>
      <c r="P25" s="30">
        <f>+CSVデータ!BT98</f>
        <v>1324</v>
      </c>
      <c r="Q25" s="31">
        <f>+CSVデータ!BV98</f>
        <v>0.4214501510574018</v>
      </c>
      <c r="R25" s="32">
        <f>+CSVデータ!BV132</f>
        <v>0.5312411221814104</v>
      </c>
      <c r="S25" s="33">
        <f>+CSVデータ!BV115</f>
        <v>0.53257031535370758</v>
      </c>
      <c r="T25" s="34">
        <f>+CSVデータ!BP98</f>
        <v>0.54462625021043898</v>
      </c>
      <c r="U25" s="31">
        <f>+CSVデータ!BV101</f>
        <v>0.42145158951082984</v>
      </c>
      <c r="V25" s="32">
        <f>+CSVデータ!BV135</f>
        <v>0.5326890631934792</v>
      </c>
      <c r="W25" s="33">
        <f>+CSVデータ!BV118</f>
        <v>0.53123713953236706</v>
      </c>
      <c r="X25" s="34">
        <f>+CSVデータ!BP98</f>
        <v>0.54462625021043898</v>
      </c>
      <c r="Y25" s="27" t="str">
        <f>IF(CSVデータ!CE169&lt;0.05,"*","")&amp;FIXED(CSVデータ!CA169,1)</f>
        <v>*78.2</v>
      </c>
      <c r="Z25" s="28" t="str">
        <f>IF(CSVデータ!CE152&lt;0.05,"*","")&amp;FIXED(CSVデータ!CA152,1)</f>
        <v>*78.9</v>
      </c>
      <c r="AA25" s="29" t="str">
        <f>IF(CSVデータ!CE101&lt;0.05,"*","")&amp;FIXED(CSVデータ!CA101,1)</f>
        <v>*76.9</v>
      </c>
    </row>
    <row r="26" spans="1:27" ht="15.95" customHeight="1">
      <c r="A26" s="92"/>
      <c r="B26" s="102" t="s">
        <v>71</v>
      </c>
      <c r="C26" s="103"/>
      <c r="D26" s="36">
        <f>+CSVデータ!CQ97</f>
        <v>619</v>
      </c>
      <c r="E26" s="37">
        <f>+CSVデータ!CS97</f>
        <v>4.2003231017770599E-2</v>
      </c>
      <c r="F26" s="38">
        <f>+CSVデータ!CS131</f>
        <v>4.185944577022354E-2</v>
      </c>
      <c r="G26" s="39">
        <f>+CSVデータ!CS114</f>
        <v>3.4513361601419976E-2</v>
      </c>
      <c r="H26" s="40">
        <f>+CSVデータ!CM97</f>
        <v>4.0936431112582265E-2</v>
      </c>
      <c r="I26" s="37">
        <f>+CSVデータ!CS100</f>
        <v>4.2275408136145776E-2</v>
      </c>
      <c r="J26" s="38">
        <f>+CSVデータ!CS134</f>
        <v>4.106490943006097E-2</v>
      </c>
      <c r="K26" s="39">
        <f>+CSVデータ!CS117</f>
        <v>3.3922917208721107E-2</v>
      </c>
      <c r="L26" s="40">
        <f>+CSVデータ!CM97</f>
        <v>4.0936431112582265E-2</v>
      </c>
      <c r="M26" s="41" t="str">
        <f>IF(CSVデータ!DB168&lt;0.05,"*","")&amp;FIXED(CSVデータ!CX168,1)</f>
        <v>95.5</v>
      </c>
      <c r="N26" s="42" t="str">
        <f>IF(CSVデータ!DB151&lt;0.05,"*","")&amp;FIXED(CSVデータ!CX151,1)</f>
        <v>114.7</v>
      </c>
      <c r="O26" s="43" t="str">
        <f>IF(CSVデータ!DB100&lt;0.05,"*","")&amp;FIXED(CSVデータ!CX100,1)</f>
        <v>95.1</v>
      </c>
      <c r="P26" s="36">
        <f>+CSVデータ!CQ98</f>
        <v>1212</v>
      </c>
      <c r="Q26" s="37">
        <f>+CSVデータ!CS98</f>
        <v>4.8679867986798679E-2</v>
      </c>
      <c r="R26" s="38">
        <f>+CSVデータ!CS132</f>
        <v>8.269217129993249E-2</v>
      </c>
      <c r="S26" s="39">
        <f>+CSVデータ!CS115</f>
        <v>7.7407684630738521E-2</v>
      </c>
      <c r="T26" s="40">
        <f>+CSVデータ!CM98</f>
        <v>8.7577878572376464E-2</v>
      </c>
      <c r="U26" s="37">
        <f>+CSVデータ!CS101</f>
        <v>4.8163283870189734E-2</v>
      </c>
      <c r="V26" s="38">
        <f>+CSVデータ!CS135</f>
        <v>8.2578146129488633E-2</v>
      </c>
      <c r="W26" s="39">
        <f>+CSVデータ!CS118</f>
        <v>7.8837289827717982E-2</v>
      </c>
      <c r="X26" s="40">
        <f>+CSVデータ!CM98</f>
        <v>8.7577878572376464E-2</v>
      </c>
      <c r="Y26" s="41" t="str">
        <f>IF(CSVデータ!DB169&lt;0.05,"*","")&amp;FIXED(CSVデータ!CX169,1)</f>
        <v>*58.5</v>
      </c>
      <c r="Z26" s="42" t="str">
        <f>IF(CSVデータ!DB152&lt;0.05,"*","")&amp;FIXED(CSVデータ!CX152,1)</f>
        <v>*60.9</v>
      </c>
      <c r="AA26" s="43" t="str">
        <f>IF(CSVデータ!DB101&lt;0.05,"*","")&amp;FIXED(CSVデータ!CX101,1)</f>
        <v>*55.0</v>
      </c>
    </row>
    <row r="27" spans="1:27" ht="15.95" customHeight="1">
      <c r="A27" s="92"/>
      <c r="B27" s="104" t="s">
        <v>72</v>
      </c>
      <c r="C27" s="105"/>
      <c r="D27" s="44">
        <f>+CSVデータ!DN97</f>
        <v>617</v>
      </c>
      <c r="E27" s="45">
        <f>+CSVデータ!DP97</f>
        <v>6.4829821717990274E-2</v>
      </c>
      <c r="F27" s="46">
        <f>+CSVデータ!DP131</f>
        <v>7.3275665138662571E-2</v>
      </c>
      <c r="G27" s="47">
        <f>+CSVデータ!DP114</f>
        <v>5.5339713825452476E-2</v>
      </c>
      <c r="H27" s="48">
        <f>+CSVデータ!DJ97</f>
        <v>8.3993740920909568E-2</v>
      </c>
      <c r="I27" s="45">
        <f>+CSVデータ!DP100</f>
        <v>7.2966488955913997E-2</v>
      </c>
      <c r="J27" s="46">
        <f>+CSVデータ!DP134</f>
        <v>7.459539193165049E-2</v>
      </c>
      <c r="K27" s="47">
        <f>+CSVデータ!DP117</f>
        <v>5.7922627767941257E-2</v>
      </c>
      <c r="L27" s="48">
        <f>+CSVデータ!DJ97</f>
        <v>8.3993740920909568E-2</v>
      </c>
      <c r="M27" s="49" t="str">
        <f>IF(CSVデータ!DY168&lt;0.05,"*","")&amp;FIXED(CSVデータ!DU168,1)</f>
        <v>95.0</v>
      </c>
      <c r="N27" s="50" t="str">
        <f>IF(CSVデータ!DY151&lt;0.05,"*","")&amp;FIXED(CSVデータ!DU151,1)</f>
        <v>121.5</v>
      </c>
      <c r="O27" s="51" t="str">
        <f>IF(CSVデータ!DY100&lt;0.05,"*","")&amp;FIXED(CSVデータ!DU100,1)</f>
        <v>85.0</v>
      </c>
      <c r="P27" s="44">
        <f>+CSVデータ!DN98</f>
        <v>1289</v>
      </c>
      <c r="Q27" s="45">
        <f>+CSVデータ!DP98</f>
        <v>1.5515903801396431E-2</v>
      </c>
      <c r="R27" s="46">
        <f>+CSVデータ!DP132</f>
        <v>2.400705445286248E-2</v>
      </c>
      <c r="S27" s="47">
        <f>+CSVデータ!DP115</f>
        <v>1.6082112080794776E-2</v>
      </c>
      <c r="T27" s="48">
        <f>+CSVデータ!DJ98</f>
        <v>2.6462376265033082E-2</v>
      </c>
      <c r="U27" s="45">
        <f>+CSVデータ!DP101</f>
        <v>1.5549514680417991E-2</v>
      </c>
      <c r="V27" s="46">
        <f>+CSVデータ!DP135</f>
        <v>2.4108456308128291E-2</v>
      </c>
      <c r="W27" s="47">
        <f>+CSVデータ!DP118</f>
        <v>1.6097352246135715E-2</v>
      </c>
      <c r="X27" s="48">
        <f>+CSVデータ!DJ98</f>
        <v>2.6462376265033082E-2</v>
      </c>
      <c r="Y27" s="49" t="str">
        <f>IF(CSVデータ!DY169&lt;0.05,"*","")&amp;FIXED(CSVデータ!DU169,1)</f>
        <v>64.9</v>
      </c>
      <c r="Z27" s="50" t="str">
        <f>IF(CSVデータ!DY152&lt;0.05,"*","")&amp;FIXED(CSVデータ!DU152,1)</f>
        <v>97.0</v>
      </c>
      <c r="AA27" s="51" t="str">
        <f>IF(CSVデータ!DY101&lt;0.05,"*","")&amp;FIXED(CSVデータ!DU101,1)</f>
        <v>*59.1</v>
      </c>
    </row>
    <row r="28" spans="1:27" ht="15.95" customHeight="1">
      <c r="A28" s="92"/>
      <c r="B28" s="106" t="s">
        <v>73</v>
      </c>
      <c r="C28" s="107"/>
      <c r="D28" s="52">
        <f>+CSVデータ!EK97</f>
        <v>635</v>
      </c>
      <c r="E28" s="53">
        <f>+CSVデータ!EM97</f>
        <v>5.9842519685039369E-2</v>
      </c>
      <c r="F28" s="54">
        <f>+CSVデータ!EM131</f>
        <v>8.0995588112877714E-2</v>
      </c>
      <c r="G28" s="55">
        <f>+CSVデータ!EM114</f>
        <v>6.1459533033190239E-2</v>
      </c>
      <c r="H28" s="56">
        <f>+CSVデータ!EG97</f>
        <v>8.7469460650859865E-2</v>
      </c>
      <c r="I28" s="53">
        <f>+CSVデータ!EM100</f>
        <v>7.5329396554374817E-2</v>
      </c>
      <c r="J28" s="54">
        <f>+CSVデータ!EM134</f>
        <v>8.5367549314748256E-2</v>
      </c>
      <c r="K28" s="55">
        <f>+CSVデータ!EM117</f>
        <v>6.3878001397242312E-2</v>
      </c>
      <c r="L28" s="56">
        <f>+CSVデータ!EG97</f>
        <v>8.7469460650859865E-2</v>
      </c>
      <c r="M28" s="57" t="str">
        <f>IF(CSVデータ!EV168&lt;0.05,"*","")&amp;FIXED(CSVデータ!ER168,1)</f>
        <v>77.0</v>
      </c>
      <c r="N28" s="58" t="str">
        <f>IF(CSVデータ!EV151&lt;0.05,"*","")&amp;FIXED(CSVデータ!ER151,1)</f>
        <v>105.3</v>
      </c>
      <c r="O28" s="59" t="str">
        <f>IF(CSVデータ!EV100&lt;0.05,"*","")&amp;FIXED(CSVデータ!ER100,1)</f>
        <v>73.8</v>
      </c>
      <c r="P28" s="52">
        <f>+CSVデータ!EK98</f>
        <v>1355</v>
      </c>
      <c r="Q28" s="53">
        <f>+CSVデータ!EM98</f>
        <v>1.9926199261992621E-2</v>
      </c>
      <c r="R28" s="54">
        <f>+CSVデータ!EM132</f>
        <v>3.1621866057793525E-2</v>
      </c>
      <c r="S28" s="55">
        <f>+CSVデータ!EM115</f>
        <v>2.2421781158840016E-2</v>
      </c>
      <c r="T28" s="56">
        <f>+CSVデータ!EG98</f>
        <v>4.103833712327451E-2</v>
      </c>
      <c r="U28" s="53">
        <f>+CSVデータ!EM101</f>
        <v>1.9908416254757824E-2</v>
      </c>
      <c r="V28" s="54">
        <f>+CSVデータ!EM135</f>
        <v>3.1569161446564069E-2</v>
      </c>
      <c r="W28" s="55">
        <f>+CSVデータ!EM118</f>
        <v>2.2361052308622901E-2</v>
      </c>
      <c r="X28" s="56">
        <f>+CSVデータ!EG98</f>
        <v>4.103833712327451E-2</v>
      </c>
      <c r="Y28" s="57" t="str">
        <f>IF(CSVデータ!EV169&lt;0.05,"*","")&amp;FIXED(CSVデータ!ER169,1)</f>
        <v>*63.2</v>
      </c>
      <c r="Z28" s="58" t="str">
        <f>IF(CSVデータ!EV152&lt;0.05,"*","")&amp;FIXED(CSVデータ!ER152,1)</f>
        <v>89.0</v>
      </c>
      <c r="AA28" s="59" t="str">
        <f>IF(CSVデータ!EV101&lt;0.05,"*","")&amp;FIXED(CSVデータ!ER101,1)</f>
        <v>*48.7</v>
      </c>
    </row>
    <row r="29" spans="1:27" ht="15.95" customHeight="1">
      <c r="A29" s="92"/>
      <c r="B29" s="102" t="s">
        <v>74</v>
      </c>
      <c r="C29" s="103"/>
      <c r="D29" s="36">
        <f>+CSVデータ!FH97</f>
        <v>564</v>
      </c>
      <c r="E29" s="37">
        <f>+CSVデータ!FJ97</f>
        <v>0.1524822695035461</v>
      </c>
      <c r="F29" s="38">
        <f>+CSVデータ!FJ131</f>
        <v>0.15259596869645098</v>
      </c>
      <c r="G29" s="39">
        <f>+CSVデータ!FJ114</f>
        <v>0.16846481243195091</v>
      </c>
      <c r="H29" s="40">
        <f>+CSVデータ!FD97</f>
        <v>0.15952431769176897</v>
      </c>
      <c r="I29" s="37">
        <f>+CSVデータ!FJ100</f>
        <v>0.17692592762814019</v>
      </c>
      <c r="J29" s="38">
        <f>+CSVデータ!FJ134</f>
        <v>0.15700790605255024</v>
      </c>
      <c r="K29" s="39">
        <f>+CSVデータ!FJ117</f>
        <v>0.17342654410312527</v>
      </c>
      <c r="L29" s="40">
        <f>+CSVデータ!FD97</f>
        <v>0.15952431769176897</v>
      </c>
      <c r="M29" s="41" t="str">
        <f>IF(CSVデータ!FS168&lt;0.05,"*","")&amp;FIXED(CSVデータ!FO168,1)</f>
        <v>101.5</v>
      </c>
      <c r="N29" s="42" t="str">
        <f>IF(CSVデータ!FS151&lt;0.05,"*","")&amp;FIXED(CSVデータ!FO151,1)</f>
        <v>92.0</v>
      </c>
      <c r="O29" s="43" t="str">
        <f>IF(CSVデータ!FS100&lt;0.05,"*","")&amp;FIXED(CSVデータ!FO100,1)</f>
        <v>98.7</v>
      </c>
      <c r="P29" s="36">
        <f>+CSVデータ!FH98</f>
        <v>1274</v>
      </c>
      <c r="Q29" s="37">
        <f>+CSVデータ!FJ98</f>
        <v>9.6546310832025112E-2</v>
      </c>
      <c r="R29" s="38">
        <f>+CSVデータ!FJ132</f>
        <v>9.1689321808672758E-2</v>
      </c>
      <c r="S29" s="39">
        <f>+CSVデータ!FJ115</f>
        <v>0.10130020225368391</v>
      </c>
      <c r="T29" s="40">
        <f>+CSVデータ!FD98</f>
        <v>9.2912149774704481E-2</v>
      </c>
      <c r="U29" s="37">
        <f>+CSVデータ!FJ101</f>
        <v>9.6882102426374281E-2</v>
      </c>
      <c r="V29" s="38">
        <f>+CSVデータ!FJ135</f>
        <v>9.196428330805069E-2</v>
      </c>
      <c r="W29" s="39">
        <f>+CSVデータ!FJ118</f>
        <v>0.1028904395797292</v>
      </c>
      <c r="X29" s="40">
        <f>+CSVデータ!FD98</f>
        <v>9.2912149774704481E-2</v>
      </c>
      <c r="Y29" s="41" t="str">
        <f>IF(CSVデータ!FS169&lt;0.05,"*","")&amp;FIXED(CSVデータ!FO169,1)</f>
        <v>105.2</v>
      </c>
      <c r="Z29" s="42" t="str">
        <f>IF(CSVデータ!FS152&lt;0.05,"*","")&amp;FIXED(CSVデータ!FO152,1)</f>
        <v>94.2</v>
      </c>
      <c r="AA29" s="43" t="str">
        <f>IF(CSVデータ!FS101&lt;0.05,"*","")&amp;FIXED(CSVデータ!FO101,1)</f>
        <v>104.1</v>
      </c>
    </row>
    <row r="30" spans="1:27" ht="15.95" customHeight="1">
      <c r="A30" s="92"/>
      <c r="B30" s="102" t="s">
        <v>75</v>
      </c>
      <c r="C30" s="103"/>
      <c r="D30" s="36">
        <f>+CSVデータ!GE97</f>
        <v>608</v>
      </c>
      <c r="E30" s="37">
        <f>+CSVデータ!GG97</f>
        <v>8.5526315789473686E-2</v>
      </c>
      <c r="F30" s="38">
        <f>+CSVデータ!GG131</f>
        <v>0.12736673631386441</v>
      </c>
      <c r="G30" s="39">
        <f>+CSVデータ!GG114</f>
        <v>9.6170625302956864E-2</v>
      </c>
      <c r="H30" s="40">
        <f>+CSVデータ!GA97</f>
        <v>0.11969008448559371</v>
      </c>
      <c r="I30" s="37">
        <f>+CSVデータ!GG100</f>
        <v>9.4242399591633788E-2</v>
      </c>
      <c r="J30" s="38">
        <f>+CSVデータ!GG134</f>
        <v>0.12948156452940679</v>
      </c>
      <c r="K30" s="39">
        <f>+CSVデータ!GG117</f>
        <v>9.9770670530283448E-2</v>
      </c>
      <c r="L30" s="40">
        <f>+CSVデータ!GA97</f>
        <v>0.11969008448559371</v>
      </c>
      <c r="M30" s="41" t="str">
        <f>IF(CSVデータ!GP168&lt;0.05,"*","")&amp;FIXED(CSVデータ!GL168,1)</f>
        <v>*69.3</v>
      </c>
      <c r="N30" s="42" t="str">
        <f>IF(CSVデータ!GP151&lt;0.05,"*","")&amp;FIXED(CSVデータ!GL151,1)</f>
        <v>91.2</v>
      </c>
      <c r="O30" s="43" t="str">
        <f>IF(CSVデータ!GP100&lt;0.05,"*","")&amp;FIXED(CSVデータ!GL100,1)</f>
        <v>*75.1</v>
      </c>
      <c r="P30" s="36">
        <f>+CSVデータ!GE98</f>
        <v>1336</v>
      </c>
      <c r="Q30" s="37">
        <f>+CSVデータ!GG98</f>
        <v>5.0149700598802395E-2</v>
      </c>
      <c r="R30" s="38">
        <f>+CSVデータ!GG132</f>
        <v>0.10660052950305833</v>
      </c>
      <c r="S30" s="39">
        <f>+CSVデータ!GG115</f>
        <v>8.8589094997189435E-2</v>
      </c>
      <c r="T30" s="40">
        <f>+CSVデータ!GA98</f>
        <v>9.8874866709256728E-2</v>
      </c>
      <c r="U30" s="37">
        <f>+CSVデータ!GG101</f>
        <v>5.0122356910503027E-2</v>
      </c>
      <c r="V30" s="38">
        <f>+CSVデータ!GG135</f>
        <v>0.1068653899987973</v>
      </c>
      <c r="W30" s="39">
        <f>+CSVデータ!GG118</f>
        <v>8.8411303493983115E-2</v>
      </c>
      <c r="X30" s="40">
        <f>+CSVデータ!GA98</f>
        <v>9.8874866709256728E-2</v>
      </c>
      <c r="Y30" s="41" t="str">
        <f>IF(CSVデータ!GP169&lt;0.05,"*","")&amp;FIXED(CSVデータ!GL169,1)</f>
        <v>*47.0</v>
      </c>
      <c r="Z30" s="42" t="str">
        <f>IF(CSVデータ!GP152&lt;0.05,"*","")&amp;FIXED(CSVデータ!GL152,1)</f>
        <v>*56.9</v>
      </c>
      <c r="AA30" s="43" t="str">
        <f>IF(CSVデータ!GP101&lt;0.05,"*","")&amp;FIXED(CSVデータ!GL101,1)</f>
        <v>*50.8</v>
      </c>
    </row>
    <row r="31" spans="1:27" ht="15.95" customHeight="1">
      <c r="A31" s="92"/>
      <c r="B31" s="104" t="s">
        <v>76</v>
      </c>
      <c r="C31" s="105"/>
      <c r="D31" s="44">
        <f>+CSVデータ!HB97</f>
        <v>617</v>
      </c>
      <c r="E31" s="45">
        <f>+CSVデータ!HD97</f>
        <v>0.27876823338735818</v>
      </c>
      <c r="F31" s="46">
        <f>+CSVデータ!HD131</f>
        <v>0.30807873368929889</v>
      </c>
      <c r="G31" s="47">
        <f>+CSVデータ!HD114</f>
        <v>0.24292568295309899</v>
      </c>
      <c r="H31" s="48">
        <f>+CSVデータ!GX97</f>
        <v>0.31553723687145085</v>
      </c>
      <c r="I31" s="45">
        <f>+CSVデータ!HD100</f>
        <v>0.28937999471948095</v>
      </c>
      <c r="J31" s="46">
        <f>+CSVデータ!HD134</f>
        <v>0.31038709399780201</v>
      </c>
      <c r="K31" s="47">
        <f>+CSVデータ!HD117</f>
        <v>0.24795599010342459</v>
      </c>
      <c r="L31" s="48">
        <f>+CSVデータ!GX97</f>
        <v>0.31553723687145085</v>
      </c>
      <c r="M31" s="49" t="str">
        <f>IF(CSVデータ!HM168&lt;0.05,"*","")&amp;FIXED(CSVデータ!HI168,1)</f>
        <v>90.9</v>
      </c>
      <c r="N31" s="50" t="str">
        <f>IF(CSVデータ!HM151&lt;0.05,"*","")&amp;FIXED(CSVデータ!HI151,1)</f>
        <v>115.6</v>
      </c>
      <c r="O31" s="51" t="str">
        <f>IF(CSVデータ!HM100&lt;0.05,"*","")&amp;FIXED(CSVデータ!HI100,1)</f>
        <v>87.7</v>
      </c>
      <c r="P31" s="44">
        <f>+CSVデータ!HB98</f>
        <v>1223</v>
      </c>
      <c r="Q31" s="45">
        <f>+CSVデータ!HD98</f>
        <v>0.23630417007358953</v>
      </c>
      <c r="R31" s="46">
        <f>+CSVデータ!HD132</f>
        <v>0.23397138078424085</v>
      </c>
      <c r="S31" s="47">
        <f>+CSVデータ!HD115</f>
        <v>0.21823138928402086</v>
      </c>
      <c r="T31" s="48">
        <f>+CSVデータ!GX98</f>
        <v>0.25517376143103626</v>
      </c>
      <c r="U31" s="45">
        <f>+CSVデータ!HD101</f>
        <v>0.23989623748933375</v>
      </c>
      <c r="V31" s="46">
        <f>+CSVデータ!HD135</f>
        <v>0.23844424780373011</v>
      </c>
      <c r="W31" s="47">
        <f>+CSVデータ!HD118</f>
        <v>0.21862249390860924</v>
      </c>
      <c r="X31" s="48">
        <f>+CSVデータ!GX98</f>
        <v>0.25517376143103626</v>
      </c>
      <c r="Y31" s="49" t="str">
        <f>IF(CSVデータ!HM169&lt;0.05,"*","")&amp;FIXED(CSVデータ!HI169,1)</f>
        <v>101.0</v>
      </c>
      <c r="Z31" s="50" t="str">
        <f>IF(CSVデータ!HM152&lt;0.05,"*","")&amp;FIXED(CSVデータ!HI152,1)</f>
        <v>108.8</v>
      </c>
      <c r="AA31" s="51" t="str">
        <f>IF(CSVデータ!HM101&lt;0.05,"*","")&amp;FIXED(CSVデータ!HI101,1)</f>
        <v>92.6</v>
      </c>
    </row>
    <row r="32" spans="1:27" ht="15.95" customHeight="1">
      <c r="A32" s="92"/>
      <c r="B32" s="106" t="s">
        <v>77</v>
      </c>
      <c r="C32" s="107"/>
      <c r="D32" s="52">
        <f>+CSVデータ!HY97</f>
        <v>625</v>
      </c>
      <c r="E32" s="53">
        <f>+CSVデータ!IA97</f>
        <v>0.27679999999999999</v>
      </c>
      <c r="F32" s="54">
        <f>+CSVデータ!IA131</f>
        <v>0.2483513340735507</v>
      </c>
      <c r="G32" s="55">
        <f>+CSVデータ!IA114</f>
        <v>0.26381647549530762</v>
      </c>
      <c r="H32" s="56">
        <f>+CSVデータ!HU97</f>
        <v>0.25373655119213956</v>
      </c>
      <c r="I32" s="53">
        <f>+CSVデータ!IA100</f>
        <v>0.29732875208685244</v>
      </c>
      <c r="J32" s="54">
        <f>+CSVデータ!IA134</f>
        <v>0.24813233316505365</v>
      </c>
      <c r="K32" s="55">
        <f>+CSVデータ!IA117</f>
        <v>0.26364304206671785</v>
      </c>
      <c r="L32" s="56">
        <f>+CSVデータ!HU97</f>
        <v>0.25373655119213956</v>
      </c>
      <c r="M32" s="57" t="str">
        <f>IF(CSVデータ!IJ168&lt;0.05,"*","")&amp;FIXED(CSVデータ!IF168,1)</f>
        <v>109.9</v>
      </c>
      <c r="N32" s="58" t="str">
        <f>IF(CSVデータ!IJ151&lt;0.05,"*","")&amp;FIXED(CSVデータ!IF151,1)</f>
        <v>104.7</v>
      </c>
      <c r="O32" s="59" t="str">
        <f>IF(CSVデータ!IJ100&lt;0.05,"*","")&amp;FIXED(CSVデータ!IF100,1)</f>
        <v>106.6</v>
      </c>
      <c r="P32" s="52">
        <f>+CSVデータ!HY98</f>
        <v>1270</v>
      </c>
      <c r="Q32" s="53">
        <f>+CSVデータ!IA98</f>
        <v>0.26456692913385826</v>
      </c>
      <c r="R32" s="54">
        <f>+CSVデータ!IA132</f>
        <v>0.23471839221884253</v>
      </c>
      <c r="S32" s="55">
        <f>+CSVデータ!IA115</f>
        <v>0.25947227986955235</v>
      </c>
      <c r="T32" s="56">
        <f>+CSVデータ!HU98</f>
        <v>0.22351513292541686</v>
      </c>
      <c r="U32" s="53">
        <f>+CSVデータ!IA101</f>
        <v>0.26545222213184827</v>
      </c>
      <c r="V32" s="54">
        <f>+CSVデータ!IA135</f>
        <v>0.23550968333504199</v>
      </c>
      <c r="W32" s="55">
        <f>+CSVデータ!IA118</f>
        <v>0.26051432635113692</v>
      </c>
      <c r="X32" s="56">
        <f>+CSVデータ!HU98</f>
        <v>0.22351513292541686</v>
      </c>
      <c r="Y32" s="57" t="str">
        <f>IF(CSVデータ!IJ169&lt;0.05,"*","")&amp;FIXED(CSVデータ!IF169,1)</f>
        <v>*112.9</v>
      </c>
      <c r="Z32" s="58" t="str">
        <f>IF(CSVデータ!IJ152&lt;0.05,"*","")&amp;FIXED(CSVデータ!IF152,1)</f>
        <v>101.2</v>
      </c>
      <c r="AA32" s="59" t="str">
        <f>IF(CSVデータ!IJ101&lt;0.05,"*","")&amp;FIXED(CSVデータ!IF101,1)</f>
        <v>*118.5</v>
      </c>
    </row>
    <row r="33" spans="1:27" ht="15.95" customHeight="1">
      <c r="A33" s="92"/>
      <c r="B33" s="102" t="s">
        <v>78</v>
      </c>
      <c r="C33" s="103"/>
      <c r="D33" s="36">
        <f>+CSVデータ!IV97</f>
        <v>606</v>
      </c>
      <c r="E33" s="37">
        <f>+CSVデータ!IX97</f>
        <v>0.71122112211221122</v>
      </c>
      <c r="F33" s="38">
        <f>+CSVデータ!IX131</f>
        <v>0.5045738582870255</v>
      </c>
      <c r="G33" s="39">
        <f>+CSVデータ!IX114</f>
        <v>0.65152271592611088</v>
      </c>
      <c r="H33" s="40">
        <f>+CSVデータ!IR97</f>
        <v>0.54776956728410597</v>
      </c>
      <c r="I33" s="37">
        <f>+CSVデータ!IX100</f>
        <v>0.72389250327499433</v>
      </c>
      <c r="J33" s="38">
        <f>+CSVデータ!IX134</f>
        <v>0.50489635546507217</v>
      </c>
      <c r="K33" s="39">
        <f>+CSVデータ!IX117</f>
        <v>0.65706933727698957</v>
      </c>
      <c r="L33" s="40">
        <f>+CSVデータ!IR97</f>
        <v>0.54776956728410597</v>
      </c>
      <c r="M33" s="41" t="str">
        <f>IF(CSVデータ!JG168&lt;0.05,"*","")&amp;FIXED(CSVデータ!JC168,1)</f>
        <v>*141.3</v>
      </c>
      <c r="N33" s="42" t="str">
        <f>IF(CSVデータ!JG151&lt;0.05,"*","")&amp;FIXED(CSVデータ!JC151,1)</f>
        <v>108.9</v>
      </c>
      <c r="O33" s="43" t="str">
        <f>IF(CSVデータ!JG100&lt;0.05,"*","")&amp;FIXED(CSVデータ!JC100,1)</f>
        <v>*131.3</v>
      </c>
      <c r="P33" s="36">
        <f>+CSVデータ!IV98</f>
        <v>1336</v>
      </c>
      <c r="Q33" s="37">
        <f>+CSVデータ!IX98</f>
        <v>0.6369760479041916</v>
      </c>
      <c r="R33" s="38">
        <f>+CSVデータ!IX132</f>
        <v>0.42781239349476979</v>
      </c>
      <c r="S33" s="39">
        <f>+CSVデータ!IX115</f>
        <v>0.49537789231889739</v>
      </c>
      <c r="T33" s="40">
        <f>+CSVデータ!IR98</f>
        <v>0.44182939123310921</v>
      </c>
      <c r="U33" s="37">
        <f>+CSVデータ!IX101</f>
        <v>0.6360706926340296</v>
      </c>
      <c r="V33" s="38">
        <f>+CSVデータ!IX135</f>
        <v>0.42757406790440128</v>
      </c>
      <c r="W33" s="39">
        <f>+CSVデータ!IX118</f>
        <v>0.49472910266694253</v>
      </c>
      <c r="X33" s="40">
        <f>+CSVデータ!IR98</f>
        <v>0.44182939123310921</v>
      </c>
      <c r="Y33" s="41" t="str">
        <f>IF(CSVデータ!JG169&lt;0.05,"*","")&amp;FIXED(CSVデータ!JC169,1)</f>
        <v>*148.6</v>
      </c>
      <c r="Z33" s="42" t="str">
        <f>IF(CSVデータ!JG152&lt;0.05,"*","")&amp;FIXED(CSVデータ!JC152,1)</f>
        <v>*128.4</v>
      </c>
      <c r="AA33" s="43" t="str">
        <f>IF(CSVデータ!JG101&lt;0.05,"*","")&amp;FIXED(CSVデータ!JC101,1)</f>
        <v>*143.4</v>
      </c>
    </row>
    <row r="34" spans="1:27" ht="15.95" customHeight="1">
      <c r="A34" s="92"/>
      <c r="B34" s="102" t="s">
        <v>12</v>
      </c>
      <c r="C34" s="103"/>
      <c r="D34" s="36">
        <f>+CSVデータ!JS97</f>
        <v>640</v>
      </c>
      <c r="E34" s="37">
        <f>+CSVデータ!JU97</f>
        <v>0.51093750000000004</v>
      </c>
      <c r="F34" s="38">
        <f>+CSVデータ!JU131</f>
        <v>0.32217028550780363</v>
      </c>
      <c r="G34" s="39">
        <f>+CSVデータ!JU114</f>
        <v>0.35107843137254902</v>
      </c>
      <c r="H34" s="40">
        <f>+CSVデータ!JO97</f>
        <v>0.29640685461580984</v>
      </c>
      <c r="I34" s="37">
        <f>+CSVデータ!JU100</f>
        <v>0.51045654429933451</v>
      </c>
      <c r="J34" s="38">
        <f>+CSVデータ!JU134</f>
        <v>0.32453301327025086</v>
      </c>
      <c r="K34" s="39">
        <f>+CSVデータ!JU117</f>
        <v>0.35291320400480519</v>
      </c>
      <c r="L34" s="40">
        <f>+CSVデータ!JO97</f>
        <v>0.29640685461580984</v>
      </c>
      <c r="M34" s="41" t="str">
        <f>IF(CSVデータ!KD168&lt;0.05,"*","")&amp;FIXED(CSVデータ!JZ168,1)</f>
        <v>*160.5</v>
      </c>
      <c r="N34" s="42" t="str">
        <f>IF(CSVデータ!KD151&lt;0.05,"*","")&amp;FIXED(CSVデータ!JZ151,1)</f>
        <v>*147.1</v>
      </c>
      <c r="O34" s="43" t="str">
        <f>IF(CSVデータ!KD100&lt;0.05,"*","")&amp;FIXED(CSVデータ!JZ100,1)</f>
        <v>*177.7</v>
      </c>
      <c r="P34" s="36">
        <f>+CSVデータ!JS98</f>
        <v>1246</v>
      </c>
      <c r="Q34" s="37">
        <f>+CSVデータ!JU98</f>
        <v>0.45746388443017655</v>
      </c>
      <c r="R34" s="38">
        <f>+CSVデータ!JU132</f>
        <v>0.23229695471585987</v>
      </c>
      <c r="S34" s="39">
        <f>+CSVデータ!JU115</f>
        <v>0.30385513353453675</v>
      </c>
      <c r="T34" s="40">
        <f>+CSVデータ!JO98</f>
        <v>0.22349380447651604</v>
      </c>
      <c r="U34" s="37">
        <f>+CSVデータ!JU101</f>
        <v>0.4574256024213606</v>
      </c>
      <c r="V34" s="38">
        <f>+CSVデータ!JU135</f>
        <v>0.23332952465823961</v>
      </c>
      <c r="W34" s="39">
        <f>+CSVデータ!JU118</f>
        <v>0.31014015545398788</v>
      </c>
      <c r="X34" s="40">
        <f>+CSVデータ!JO98</f>
        <v>0.22349380447651604</v>
      </c>
      <c r="Y34" s="41" t="str">
        <f>IF(CSVデータ!KD169&lt;0.05,"*","")&amp;FIXED(CSVデータ!JZ169,1)</f>
        <v>*196.5</v>
      </c>
      <c r="Z34" s="42" t="str">
        <f>IF(CSVデータ!KD152&lt;0.05,"*","")&amp;FIXED(CSVデータ!JZ152,1)</f>
        <v>*148.4</v>
      </c>
      <c r="AA34" s="43" t="str">
        <f>IF(CSVデータ!KD101&lt;0.05,"*","")&amp;FIXED(CSVデータ!JZ101,1)</f>
        <v>*204.6</v>
      </c>
    </row>
    <row r="35" spans="1:27" ht="15.95" customHeight="1">
      <c r="A35" s="92"/>
      <c r="B35" s="104" t="s">
        <v>79</v>
      </c>
      <c r="C35" s="105"/>
      <c r="D35" s="44">
        <f>+CSVデータ!KP97</f>
        <v>588</v>
      </c>
      <c r="E35" s="45">
        <f>+CSVデータ!KR97</f>
        <v>0.75510204081632648</v>
      </c>
      <c r="F35" s="46">
        <f>+CSVデータ!KR131</f>
        <v>0.72855338876775655</v>
      </c>
      <c r="G35" s="47">
        <f>+CSVデータ!KR114</f>
        <v>0.75659151700420324</v>
      </c>
      <c r="H35" s="48">
        <f>+CSVデータ!KL97</f>
        <v>0.71048309622661998</v>
      </c>
      <c r="I35" s="45">
        <f>+CSVデータ!KR100</f>
        <v>0.7731040282862417</v>
      </c>
      <c r="J35" s="46">
        <f>+CSVデータ!KR134</f>
        <v>0.73578933860976325</v>
      </c>
      <c r="K35" s="47">
        <f>+CSVデータ!KR117</f>
        <v>0.767409032065687</v>
      </c>
      <c r="L35" s="48">
        <f>+CSVデータ!KL97</f>
        <v>0.71048309622661998</v>
      </c>
      <c r="M35" s="49" t="str">
        <f>IF(CSVデータ!LA168&lt;0.05,"*","")&amp;FIXED(CSVデータ!KW168,1)</f>
        <v>103.8</v>
      </c>
      <c r="N35" s="50" t="str">
        <f>IF(CSVデータ!LA151&lt;0.05,"*","")&amp;FIXED(CSVデータ!KW151,1)</f>
        <v>98.8</v>
      </c>
      <c r="O35" s="51" t="str">
        <f>IF(CSVデータ!LA100&lt;0.05,"*","")&amp;FIXED(CSVデータ!KW100,1)</f>
        <v>107.2</v>
      </c>
      <c r="P35" s="44">
        <f>+CSVデータ!KP98</f>
        <v>1245</v>
      </c>
      <c r="Q35" s="45">
        <f>+CSVデータ!KR98</f>
        <v>0.59839357429718876</v>
      </c>
      <c r="R35" s="46">
        <f>+CSVデータ!KR132</f>
        <v>0.59509915075425013</v>
      </c>
      <c r="S35" s="47">
        <f>+CSVデータ!KR115</f>
        <v>0.55037991410637599</v>
      </c>
      <c r="T35" s="48">
        <f>+CSVデータ!KL98</f>
        <v>0.55135201972569259</v>
      </c>
      <c r="U35" s="45">
        <f>+CSVデータ!KR101</f>
        <v>0.59836430381250216</v>
      </c>
      <c r="V35" s="46">
        <f>+CSVデータ!KR135</f>
        <v>0.60029392121018399</v>
      </c>
      <c r="W35" s="47">
        <f>+CSVデータ!KR118</f>
        <v>0.551653586751083</v>
      </c>
      <c r="X35" s="48">
        <f>+CSVデータ!KL98</f>
        <v>0.55135201972569259</v>
      </c>
      <c r="Y35" s="49" t="str">
        <f>IF(CSVデータ!LA169&lt;0.05,"*","")&amp;FIXED(CSVデータ!KW169,1)</f>
        <v>100.1</v>
      </c>
      <c r="Z35" s="50" t="str">
        <f>IF(CSVデータ!LA152&lt;0.05,"*","")&amp;FIXED(CSVデータ!KW152,1)</f>
        <v>*108.7</v>
      </c>
      <c r="AA35" s="51" t="str">
        <f>IF(CSVデータ!LA101&lt;0.05,"*","")&amp;FIXED(CSVデータ!KW101,1)</f>
        <v>*108.6</v>
      </c>
    </row>
    <row r="36" spans="1:27" ht="15.95" customHeight="1">
      <c r="A36" s="92"/>
      <c r="B36" s="106" t="s">
        <v>80</v>
      </c>
      <c r="C36" s="107"/>
      <c r="D36" s="52">
        <f>+CSVデータ!LM97</f>
        <v>583</v>
      </c>
      <c r="E36" s="53">
        <f>+CSVデータ!LO97</f>
        <v>0.10977701543739279</v>
      </c>
      <c r="F36" s="54">
        <f>+CSVデータ!LO131</f>
        <v>0.1008891135380587</v>
      </c>
      <c r="G36" s="55">
        <f>+CSVデータ!LO114</f>
        <v>9.8698481561822121E-2</v>
      </c>
      <c r="H36" s="56">
        <f>+CSVデータ!LI97</f>
        <v>0.11719128290794481</v>
      </c>
      <c r="I36" s="53">
        <f>+CSVデータ!LO100</f>
        <v>0.11756612225002051</v>
      </c>
      <c r="J36" s="54">
        <f>+CSVデータ!LO134</f>
        <v>0.10473171675664124</v>
      </c>
      <c r="K36" s="55">
        <f>+CSVデータ!LO117</f>
        <v>0.10210603751618595</v>
      </c>
      <c r="L36" s="56">
        <f>+CSVデータ!LI97</f>
        <v>0.11719128290794481</v>
      </c>
      <c r="M36" s="57" t="str">
        <f>IF(CSVデータ!LX168&lt;0.05,"*","")&amp;FIXED(CSVデータ!LT168,1)</f>
        <v>112.5</v>
      </c>
      <c r="N36" s="58" t="str">
        <f>IF(CSVデータ!LX151&lt;0.05,"*","")&amp;FIXED(CSVデータ!LT151,1)</f>
        <v>112.3</v>
      </c>
      <c r="O36" s="59" t="str">
        <f>IF(CSVデータ!LX100&lt;0.05,"*","")&amp;FIXED(CSVデータ!LT100,1)</f>
        <v>97.3</v>
      </c>
      <c r="P36" s="52">
        <f>+CSVデータ!LM98</f>
        <v>1229</v>
      </c>
      <c r="Q36" s="53">
        <f>+CSVデータ!LO98</f>
        <v>5.2888527257933277E-2</v>
      </c>
      <c r="R36" s="54">
        <f>+CSVデータ!LO132</f>
        <v>5.3039153332144692E-2</v>
      </c>
      <c r="S36" s="55">
        <f>+CSVデータ!LO115</f>
        <v>4.6234028244788165E-2</v>
      </c>
      <c r="T36" s="56">
        <f>+CSVデータ!LI98</f>
        <v>6.4036955031042134E-2</v>
      </c>
      <c r="U36" s="53">
        <f>+CSVデータ!LO101</f>
        <v>5.3052441286533643E-2</v>
      </c>
      <c r="V36" s="54">
        <f>+CSVデータ!LO135</f>
        <v>5.3778365144966381E-2</v>
      </c>
      <c r="W36" s="55">
        <f>+CSVデータ!LO118</f>
        <v>4.6448656090689482E-2</v>
      </c>
      <c r="X36" s="56">
        <f>+CSVデータ!LI98</f>
        <v>6.4036955031042134E-2</v>
      </c>
      <c r="Y36" s="57" t="str">
        <f>IF(CSVデータ!LX169&lt;0.05,"*","")&amp;FIXED(CSVデータ!LT169,1)</f>
        <v>97.2</v>
      </c>
      <c r="Z36" s="58" t="str">
        <f>IF(CSVデータ!LX152&lt;0.05,"*","")&amp;FIXED(CSVデータ!LT152,1)</f>
        <v>113.2</v>
      </c>
      <c r="AA36" s="59" t="str">
        <f>IF(CSVデータ!LX101&lt;0.05,"*","")&amp;FIXED(CSVデータ!LT101,1)</f>
        <v>82.0</v>
      </c>
    </row>
    <row r="37" spans="1:27" ht="15.95" customHeight="1">
      <c r="A37" s="92"/>
      <c r="B37" s="102" t="s">
        <v>81</v>
      </c>
      <c r="C37" s="103"/>
      <c r="D37" s="36">
        <f>+CSVデータ!MJ97</f>
        <v>584</v>
      </c>
      <c r="E37" s="37">
        <f>+CSVデータ!ML97</f>
        <v>0.1541095890410959</v>
      </c>
      <c r="F37" s="38">
        <f>+CSVデータ!ML131</f>
        <v>0.21892075632037392</v>
      </c>
      <c r="G37" s="39">
        <f>+CSVデータ!ML114</f>
        <v>0.19524897213339423</v>
      </c>
      <c r="H37" s="40">
        <f>+CSVデータ!MF97</f>
        <v>0.23916384825394238</v>
      </c>
      <c r="I37" s="37">
        <f>+CSVデータ!ML100</f>
        <v>0.16420753413346084</v>
      </c>
      <c r="J37" s="38">
        <f>+CSVデータ!ML134</f>
        <v>0.22325684223778763</v>
      </c>
      <c r="K37" s="39">
        <f>+CSVデータ!ML117</f>
        <v>0.20031591632735532</v>
      </c>
      <c r="L37" s="40">
        <f>+CSVデータ!MF97</f>
        <v>0.23916384825394238</v>
      </c>
      <c r="M37" s="41" t="str">
        <f>IF(CSVデータ!MU168&lt;0.05,"*","")&amp;FIXED(CSVデータ!MQ168,1)</f>
        <v>*71.4</v>
      </c>
      <c r="N37" s="42" t="str">
        <f>IF(CSVデータ!MU151&lt;0.05,"*","")&amp;FIXED(CSVデータ!MQ151,1)</f>
        <v>*79.6</v>
      </c>
      <c r="O37" s="43" t="str">
        <f>IF(CSVデータ!MU100&lt;0.05,"*","")&amp;FIXED(CSVデータ!MQ100,1)</f>
        <v>*65.4</v>
      </c>
      <c r="P37" s="36">
        <f>+CSVデータ!MJ98</f>
        <v>1220</v>
      </c>
      <c r="Q37" s="37">
        <f>+CSVデータ!ML98</f>
        <v>0.12459016393442623</v>
      </c>
      <c r="R37" s="38">
        <f>+CSVデータ!ML132</f>
        <v>0.17309142490307497</v>
      </c>
      <c r="S37" s="39">
        <f>+CSVデータ!ML115</f>
        <v>0.1531812858975074</v>
      </c>
      <c r="T37" s="40">
        <f>+CSVデータ!MF98</f>
        <v>0.18035220843019431</v>
      </c>
      <c r="U37" s="37">
        <f>+CSVデータ!ML101</f>
        <v>0.12462768122293438</v>
      </c>
      <c r="V37" s="38">
        <f>+CSVデータ!ML135</f>
        <v>0.17297048006599902</v>
      </c>
      <c r="W37" s="39">
        <f>+CSVデータ!ML118</f>
        <v>0.15308761635686169</v>
      </c>
      <c r="X37" s="40">
        <f>+CSVデータ!MF98</f>
        <v>0.18035220843019431</v>
      </c>
      <c r="Y37" s="41" t="str">
        <f>IF(CSVデータ!MU169&lt;0.05,"*","")&amp;FIXED(CSVデータ!MQ169,1)</f>
        <v>*71.9</v>
      </c>
      <c r="Z37" s="42" t="str">
        <f>IF(CSVデータ!MU152&lt;0.05,"*","")&amp;FIXED(CSVデータ!MQ152,1)</f>
        <v>*81.3</v>
      </c>
      <c r="AA37" s="43" t="str">
        <f>IF(CSVデータ!MU101&lt;0.05,"*","")&amp;FIXED(CSVデータ!MQ101,1)</f>
        <v>*68.9</v>
      </c>
    </row>
    <row r="38" spans="1:27" ht="15.95" customHeight="1">
      <c r="A38" s="92"/>
      <c r="B38" s="102" t="s">
        <v>82</v>
      </c>
      <c r="C38" s="103"/>
      <c r="D38" s="36">
        <f>+CSVデータ!NG97</f>
        <v>282</v>
      </c>
      <c r="E38" s="37">
        <f>+CSVデータ!NI97</f>
        <v>0.86170212765957444</v>
      </c>
      <c r="F38" s="38">
        <f>+CSVデータ!NI131</f>
        <v>0.87439835812937761</v>
      </c>
      <c r="G38" s="39">
        <f>+CSVデータ!NI114</f>
        <v>0.88526981040350028</v>
      </c>
      <c r="H38" s="40">
        <f>+CSVデータ!NC97</f>
        <v>0.79359145725290992</v>
      </c>
      <c r="I38" s="37">
        <f>+CSVデータ!NI100</f>
        <v>0.8419627727866642</v>
      </c>
      <c r="J38" s="38">
        <f>+CSVデータ!NI134</f>
        <v>0.87142397770996993</v>
      </c>
      <c r="K38" s="39">
        <f>+CSVデータ!NI117</f>
        <v>0.88313432901948397</v>
      </c>
      <c r="L38" s="40">
        <f>+CSVデータ!NC97</f>
        <v>0.79359145725290992</v>
      </c>
      <c r="M38" s="41" t="str">
        <f>IF(CSVデータ!NR168&lt;0.05,"*","")&amp;FIXED(CSVデータ!NN168,1)</f>
        <v>97.0</v>
      </c>
      <c r="N38" s="42" t="str">
        <f>IF(CSVデータ!NR151&lt;0.05,"*","")&amp;FIXED(CSVデータ!NN151,1)</f>
        <v>96.6</v>
      </c>
      <c r="O38" s="43" t="str">
        <f>IF(CSVデータ!NR100&lt;0.05,"*","")&amp;FIXED(CSVデータ!NN100,1)</f>
        <v>108.0</v>
      </c>
      <c r="P38" s="36">
        <f>+CSVデータ!NG98</f>
        <v>477</v>
      </c>
      <c r="Q38" s="37">
        <f>+CSVデータ!NI98</f>
        <v>0.96436058700209648</v>
      </c>
      <c r="R38" s="38">
        <f>+CSVデータ!NI132</f>
        <v>0.87355548260013127</v>
      </c>
      <c r="S38" s="39">
        <f>+CSVデータ!NI115</f>
        <v>0.97934876572855634</v>
      </c>
      <c r="T38" s="40">
        <f>+CSVデータ!NC98</f>
        <v>0.95918522941060247</v>
      </c>
      <c r="U38" s="37">
        <f>+CSVデータ!NI101</f>
        <v>0.9636993470929941</v>
      </c>
      <c r="V38" s="38">
        <f>+CSVデータ!NI135</f>
        <v>0.87760256949794468</v>
      </c>
      <c r="W38" s="39">
        <f>+CSVデータ!NI118</f>
        <v>0.98046866664540644</v>
      </c>
      <c r="X38" s="40">
        <f>+CSVデータ!NC98</f>
        <v>0.95918522941060247</v>
      </c>
      <c r="Y38" s="41" t="str">
        <f>IF(CSVデータ!NR169&lt;0.05,"*","")&amp;FIXED(CSVデータ!NN169,1)</f>
        <v>*110.1</v>
      </c>
      <c r="Z38" s="42" t="str">
        <f>IF(CSVデータ!NR152&lt;0.05,"*","")&amp;FIXED(CSVデータ!NN152,1)</f>
        <v>98.4</v>
      </c>
      <c r="AA38" s="43" t="str">
        <f>IF(CSVデータ!NR101&lt;0.05,"*","")&amp;FIXED(CSVデータ!NN101,1)</f>
        <v>100.2</v>
      </c>
    </row>
    <row r="39" spans="1:27" ht="15.95" customHeight="1">
      <c r="A39" s="92"/>
      <c r="B39" s="102" t="s">
        <v>83</v>
      </c>
      <c r="C39" s="103"/>
      <c r="D39" s="36">
        <f>+CSVデータ!OD97</f>
        <v>280</v>
      </c>
      <c r="E39" s="37">
        <f>+CSVデータ!OF97</f>
        <v>0.17499999999999999</v>
      </c>
      <c r="F39" s="38">
        <f>+CSVデータ!OF131</f>
        <v>0.13074134506766685</v>
      </c>
      <c r="G39" s="39">
        <f>+CSVデータ!OF114</f>
        <v>0.10226385636221702</v>
      </c>
      <c r="H39" s="40">
        <f>+CSVデータ!NZ97</f>
        <v>0.14735138420285904</v>
      </c>
      <c r="I39" s="37">
        <f>+CSVデータ!OF100</f>
        <v>0.19819687455597171</v>
      </c>
      <c r="J39" s="38">
        <f>+CSVデータ!OF134</f>
        <v>0.13224274110899581</v>
      </c>
      <c r="K39" s="39">
        <f>+CSVデータ!OF117</f>
        <v>0.10711504457796245</v>
      </c>
      <c r="L39" s="40">
        <f>+CSVデータ!NZ97</f>
        <v>0.14735138420285904</v>
      </c>
      <c r="M39" s="41" t="str">
        <f>IF(CSVデータ!OO168&lt;0.05,"*","")&amp;FIXED(CSVデータ!OK168,1)</f>
        <v>*139.0</v>
      </c>
      <c r="N39" s="42" t="str">
        <f>IF(CSVデータ!OO151&lt;0.05,"*","")&amp;FIXED(CSVデータ!OK151,1)</f>
        <v>*173.1</v>
      </c>
      <c r="O39" s="43" t="str">
        <f>IF(CSVデータ!OO100&lt;0.05,"*","")&amp;FIXED(CSVデータ!OK100,1)</f>
        <v>126.2</v>
      </c>
      <c r="P39" s="36">
        <f>+CSVデータ!OD98</f>
        <v>496</v>
      </c>
      <c r="Q39" s="37">
        <f>+CSVデータ!OF98</f>
        <v>6.8548387096774188E-2</v>
      </c>
      <c r="R39" s="38">
        <f>+CSVデータ!OF132</f>
        <v>6.3190782074033336E-2</v>
      </c>
      <c r="S39" s="39">
        <f>+CSVデータ!OF115</f>
        <v>3.6695366953669539E-2</v>
      </c>
      <c r="T39" s="40">
        <f>+CSVデータ!NZ98</f>
        <v>7.5990035379975993E-2</v>
      </c>
      <c r="U39" s="37">
        <f>+CSVデータ!OF101</f>
        <v>6.8549015162421359E-2</v>
      </c>
      <c r="V39" s="38">
        <f>+CSVデータ!OF135</f>
        <v>6.3036006084857821E-2</v>
      </c>
      <c r="W39" s="39">
        <f>+CSVデータ!OF118</f>
        <v>3.707210783141289E-2</v>
      </c>
      <c r="X39" s="40">
        <f>+CSVデータ!NZ98</f>
        <v>7.5990035379975993E-2</v>
      </c>
      <c r="Y39" s="41" t="str">
        <f>IF(CSVデータ!OO169&lt;0.05,"*","")&amp;FIXED(CSVデータ!OK169,1)</f>
        <v>108.7</v>
      </c>
      <c r="Z39" s="42" t="str">
        <f>IF(CSVデータ!OO152&lt;0.05,"*","")&amp;FIXED(CSVデータ!OK152,1)</f>
        <v>*184.9</v>
      </c>
      <c r="AA39" s="43" t="str">
        <f>IF(CSVデータ!OO101&lt;0.05,"*","")&amp;FIXED(CSVデータ!OK101,1)</f>
        <v>90.2</v>
      </c>
    </row>
    <row r="40" spans="1:27" ht="15.95" customHeight="1">
      <c r="A40" s="92"/>
      <c r="B40" s="102" t="s">
        <v>84</v>
      </c>
      <c r="C40" s="103"/>
      <c r="D40" s="36">
        <f>+CSVデータ!PA97</f>
        <v>279</v>
      </c>
      <c r="E40" s="37">
        <f>+CSVデータ!PC97</f>
        <v>3.9426523297491037E-2</v>
      </c>
      <c r="F40" s="38">
        <f>+CSVデータ!PC131</f>
        <v>3.0062192755039879E-2</v>
      </c>
      <c r="G40" s="39">
        <f>+CSVデータ!PC114</f>
        <v>1.9848612279226241E-2</v>
      </c>
      <c r="H40" s="40">
        <f>+CSVデータ!OW97</f>
        <v>3.4879570888043471E-2</v>
      </c>
      <c r="I40" s="37">
        <f>+CSVデータ!PC100</f>
        <v>5.0845298900687341E-2</v>
      </c>
      <c r="J40" s="38">
        <f>+CSVデータ!PC134</f>
        <v>3.158608774390681E-2</v>
      </c>
      <c r="K40" s="39">
        <f>+CSVデータ!PC117</f>
        <v>2.0901861463000122E-2</v>
      </c>
      <c r="L40" s="40">
        <f>+CSVデータ!OW97</f>
        <v>3.4879570888043471E-2</v>
      </c>
      <c r="M40" s="41" t="str">
        <f>IF(CSVデータ!PL168&lt;0.05,"*","")&amp;FIXED(CSVデータ!PH168,1)</f>
        <v>140.1</v>
      </c>
      <c r="N40" s="42" t="str">
        <f>IF(CSVデータ!PL151&lt;0.05,"*","")&amp;FIXED(CSVデータ!PH151,1)</f>
        <v>*209.6</v>
      </c>
      <c r="O40" s="43" t="str">
        <f>IF(CSVデータ!PL100&lt;0.05,"*","")&amp;FIXED(CSVデータ!PH100,1)</f>
        <v>124.6</v>
      </c>
      <c r="P40" s="36">
        <f>+CSVデータ!PA98</f>
        <v>464</v>
      </c>
      <c r="Q40" s="37">
        <f>+CSVデータ!PC98</f>
        <v>1.5086206896551725E-2</v>
      </c>
      <c r="R40" s="38">
        <f>+CSVデータ!PC132</f>
        <v>1.01802243367643E-2</v>
      </c>
      <c r="S40" s="39">
        <f>+CSVデータ!PC115</f>
        <v>5.4453520031116295E-3</v>
      </c>
      <c r="T40" s="40">
        <f>+CSVデータ!OW98</f>
        <v>1.0817042261225797E-2</v>
      </c>
      <c r="U40" s="37">
        <f>+CSVデータ!PC101</f>
        <v>1.495308522513903E-2</v>
      </c>
      <c r="V40" s="38">
        <f>+CSVデータ!PC135</f>
        <v>1.0093566929671931E-2</v>
      </c>
      <c r="W40" s="39">
        <f>+CSVデータ!PC118</f>
        <v>5.4676660840928615E-3</v>
      </c>
      <c r="X40" s="40">
        <f>+CSVデータ!OW98</f>
        <v>1.0817042261225797E-2</v>
      </c>
      <c r="Y40" s="41" t="str">
        <f>IF(CSVデータ!PL169&lt;0.05,"*","")&amp;FIXED(CSVデータ!PH169,1)</f>
        <v>149.0</v>
      </c>
      <c r="Z40" s="42" t="str">
        <f>IF(CSVデータ!PL152&lt;0.05,"*","")&amp;FIXED(CSVデータ!PH152,1)</f>
        <v>*273.9</v>
      </c>
      <c r="AA40" s="43" t="str">
        <f>IF(CSVデータ!PL101&lt;0.05,"*","")&amp;FIXED(CSVデータ!PH101,1)</f>
        <v>138.7</v>
      </c>
    </row>
    <row r="41" spans="1:27" ht="15.95" customHeight="1" thickBot="1">
      <c r="A41" s="93"/>
      <c r="B41" s="108" t="s">
        <v>85</v>
      </c>
      <c r="C41" s="109"/>
      <c r="D41" s="60">
        <f>+CSVデータ!PX97</f>
        <v>292</v>
      </c>
      <c r="E41" s="61">
        <f>+CSVデータ!PZ97</f>
        <v>5.8219178082191778E-2</v>
      </c>
      <c r="F41" s="62">
        <f>+CSVデータ!PZ131</f>
        <v>1.0238026745738458E-2</v>
      </c>
      <c r="G41" s="63">
        <f>+CSVデータ!PZ114</f>
        <v>5.859375E-3</v>
      </c>
      <c r="H41" s="64">
        <f>+CSVデータ!PT97</f>
        <v>1.2217354760866895E-2</v>
      </c>
      <c r="I41" s="61">
        <f>+CSVデータ!PZ100</f>
        <v>7.3132114903513262E-2</v>
      </c>
      <c r="J41" s="62">
        <f>+CSVデータ!PZ134</f>
        <v>1.0859798819491832E-2</v>
      </c>
      <c r="K41" s="63">
        <f>+CSVデータ!PZ117</f>
        <v>6.7894807756355997E-3</v>
      </c>
      <c r="L41" s="64">
        <f>+CSVデータ!PT97</f>
        <v>1.2217354760866895E-2</v>
      </c>
      <c r="M41" s="65" t="str">
        <f>IF(CSVデータ!QI168&lt;0.05,"*","")&amp;FIXED(CSVデータ!QE168,1)</f>
        <v>*652.8</v>
      </c>
      <c r="N41" s="66" t="str">
        <f>IF(CSVデータ!QI151&lt;0.05,"*","")&amp;FIXED(CSVデータ!QE151,1)</f>
        <v>*1,106.2</v>
      </c>
      <c r="O41" s="67" t="str">
        <f>IF(CSVデータ!QI100&lt;0.05,"*","")&amp;FIXED(CSVデータ!QE100,1)</f>
        <v>*561.8</v>
      </c>
      <c r="P41" s="60">
        <f>+CSVデータ!PX98</f>
        <v>467</v>
      </c>
      <c r="Q41" s="61">
        <f>+CSVデータ!PZ98</f>
        <v>1.284796573875803E-2</v>
      </c>
      <c r="R41" s="62">
        <f>+CSVデータ!PZ132</f>
        <v>2.0087005429230611E-3</v>
      </c>
      <c r="S41" s="63">
        <f>+CSVデータ!PZ115</f>
        <v>8.4988845214065654E-4</v>
      </c>
      <c r="T41" s="64">
        <f>+CSVデータ!PT98</f>
        <v>2.0216910603348425E-3</v>
      </c>
      <c r="U41" s="61">
        <f>+CSVデータ!PZ101</f>
        <v>1.2683794492887885E-2</v>
      </c>
      <c r="V41" s="62">
        <f>+CSVデータ!PZ135</f>
        <v>1.9659209434869443E-3</v>
      </c>
      <c r="W41" s="63">
        <f>+CSVデータ!PZ118</f>
        <v>8.4878919033940772E-4</v>
      </c>
      <c r="X41" s="64">
        <f>+CSVデータ!PT98</f>
        <v>2.0216910603348425E-3</v>
      </c>
      <c r="Y41" s="65" t="str">
        <f>IF(CSVデータ!QI169&lt;0.05,"*","")&amp;FIXED(CSVデータ!QE169,1)</f>
        <v>*661.5</v>
      </c>
      <c r="Z41" s="66" t="str">
        <f>IF(CSVデータ!QI152&lt;0.05,"*","")&amp;FIXED(CSVデータ!QE152,1)</f>
        <v>*1,543.6</v>
      </c>
      <c r="AA41" s="67" t="str">
        <f>IF(CSVデータ!QI101&lt;0.05,"*","")&amp;FIXED(CSVデータ!QE101,1)</f>
        <v>*644.8</v>
      </c>
    </row>
    <row r="42" spans="1:27" ht="15.95" hidden="1" customHeight="1">
      <c r="A42" s="75"/>
      <c r="B42" s="76"/>
      <c r="C42" s="76"/>
      <c r="D42" s="77"/>
      <c r="E42" s="78"/>
      <c r="F42" s="78"/>
      <c r="G42" s="78"/>
      <c r="H42" s="78"/>
      <c r="I42" s="78">
        <v>1</v>
      </c>
      <c r="J42" s="78">
        <v>1</v>
      </c>
      <c r="K42" s="78">
        <v>1</v>
      </c>
      <c r="L42" s="78">
        <v>1</v>
      </c>
      <c r="M42" s="77"/>
      <c r="N42" s="77"/>
      <c r="O42" s="77"/>
      <c r="P42" s="77"/>
      <c r="Q42" s="78"/>
      <c r="R42" s="78"/>
      <c r="S42" s="78"/>
      <c r="T42" s="78"/>
      <c r="U42" s="78">
        <v>1</v>
      </c>
      <c r="V42" s="78">
        <v>1</v>
      </c>
      <c r="W42" s="78">
        <v>1</v>
      </c>
      <c r="X42" s="78">
        <v>1</v>
      </c>
      <c r="Y42" s="77"/>
      <c r="Z42" s="77"/>
      <c r="AA42" s="77"/>
    </row>
    <row r="43" spans="1:27" ht="8.1" customHeight="1"/>
    <row r="44" spans="1:27" ht="15.95" customHeight="1">
      <c r="A44" s="20" t="s">
        <v>152</v>
      </c>
      <c r="D44" s="74"/>
      <c r="E44" s="74"/>
      <c r="F44" s="74"/>
      <c r="G44" s="74"/>
      <c r="H44" s="74"/>
      <c r="I44" s="74"/>
      <c r="J44" s="74"/>
      <c r="K44" s="74"/>
      <c r="L44" s="74"/>
      <c r="M44" s="74"/>
      <c r="N44" s="74"/>
      <c r="O44" s="74"/>
      <c r="P44" s="74"/>
      <c r="Q44" s="74"/>
      <c r="R44" s="74"/>
      <c r="S44" s="74"/>
      <c r="T44" s="74"/>
      <c r="U44" s="74"/>
      <c r="V44" s="74"/>
      <c r="W44" s="74"/>
      <c r="X44" s="74"/>
      <c r="Y44" s="74"/>
      <c r="Z44" s="74"/>
      <c r="AA44" s="74"/>
    </row>
    <row r="45" spans="1:27" ht="15.95" customHeight="1">
      <c r="A45" s="20" t="s">
        <v>150</v>
      </c>
    </row>
    <row r="46" spans="1:27" ht="15.95" customHeight="1">
      <c r="A46" s="20" t="s">
        <v>162</v>
      </c>
    </row>
    <row r="47" spans="1:27" ht="15.95" customHeight="1">
      <c r="A47" s="110" t="s">
        <v>151</v>
      </c>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row>
    <row r="48" spans="1:27" ht="8.1" customHeight="1"/>
    <row r="49" spans="1:27" ht="20.100000000000001" customHeight="1">
      <c r="A49" s="20" t="s">
        <v>64</v>
      </c>
      <c r="B49" s="20"/>
      <c r="C49" s="69">
        <f>+CSVデータ!B2</f>
        <v>990011</v>
      </c>
      <c r="D49" s="20"/>
      <c r="E49" s="20"/>
      <c r="F49" s="20"/>
      <c r="G49" s="20"/>
      <c r="H49" s="20"/>
      <c r="I49" s="20"/>
      <c r="J49" s="20"/>
      <c r="K49" s="20"/>
      <c r="L49" s="21" t="s">
        <v>99</v>
      </c>
      <c r="M49" s="20"/>
      <c r="N49" s="20"/>
      <c r="O49" s="20"/>
      <c r="P49" s="20"/>
      <c r="Q49" s="20"/>
      <c r="R49" s="20"/>
      <c r="S49" s="20"/>
      <c r="T49" s="20"/>
      <c r="U49" s="20"/>
      <c r="V49" s="20"/>
      <c r="W49" s="20" t="s">
        <v>67</v>
      </c>
      <c r="X49" s="20"/>
      <c r="Y49" s="88" t="str">
        <f>+CSVデータ!E2</f>
        <v>H24年度（累計）</v>
      </c>
      <c r="Z49" s="89"/>
      <c r="AA49" s="89"/>
    </row>
    <row r="50" spans="1:27" ht="20.100000000000001" customHeight="1">
      <c r="A50" s="20" t="s">
        <v>65</v>
      </c>
      <c r="B50" s="20"/>
      <c r="C50" s="69" t="str">
        <f>+CSVデータ!C2</f>
        <v>見本データ</v>
      </c>
      <c r="D50" s="20"/>
      <c r="E50" s="20"/>
      <c r="F50" s="20"/>
      <c r="G50" s="20"/>
      <c r="H50" s="20"/>
      <c r="I50" s="20"/>
      <c r="J50" s="20"/>
      <c r="K50" s="20"/>
      <c r="L50" s="22" t="s">
        <v>88</v>
      </c>
      <c r="M50" s="20"/>
      <c r="N50" s="20"/>
      <c r="O50" s="20"/>
      <c r="P50" s="20"/>
      <c r="Q50" s="20"/>
      <c r="R50" s="20"/>
      <c r="S50" s="20"/>
      <c r="T50" s="20"/>
      <c r="U50" s="20"/>
      <c r="V50" s="20"/>
      <c r="W50" s="20" t="s">
        <v>68</v>
      </c>
      <c r="X50" s="20"/>
      <c r="Y50" s="90">
        <f ca="1">TODAY()</f>
        <v>42047</v>
      </c>
      <c r="Z50" s="89"/>
      <c r="AA50" s="89"/>
    </row>
    <row r="51" spans="1:27" ht="20.100000000000001" customHeight="1">
      <c r="A51" s="20" t="s">
        <v>66</v>
      </c>
      <c r="B51" s="20"/>
      <c r="C51" s="69" t="str">
        <f>IF(CSVデータ!D2="","",CSVデータ!D2)</f>
        <v/>
      </c>
      <c r="D51" s="20"/>
      <c r="E51" s="20"/>
      <c r="F51" s="20"/>
      <c r="G51" s="20"/>
      <c r="H51" s="20"/>
      <c r="I51" s="20"/>
      <c r="J51" s="20"/>
      <c r="K51" s="20"/>
      <c r="L51" s="20"/>
      <c r="M51" s="20"/>
      <c r="N51" s="20"/>
      <c r="O51" s="20"/>
      <c r="P51" s="20"/>
      <c r="Q51" s="20"/>
      <c r="R51" s="20"/>
      <c r="S51" s="20"/>
      <c r="T51" s="20"/>
      <c r="U51" s="20"/>
      <c r="V51" s="20"/>
      <c r="W51" s="20" t="s">
        <v>69</v>
      </c>
      <c r="X51" s="20"/>
      <c r="Y51" s="88" t="s">
        <v>149</v>
      </c>
      <c r="Z51" s="89"/>
      <c r="AA51" s="89"/>
    </row>
    <row r="52" spans="1:27" ht="6.75" customHeight="1" thickBot="1">
      <c r="P52" s="71"/>
      <c r="Q52" s="71"/>
      <c r="R52" s="71"/>
      <c r="S52" s="71"/>
      <c r="T52" s="71"/>
      <c r="U52" s="71"/>
      <c r="V52" s="71"/>
      <c r="W52" s="71"/>
      <c r="X52" s="71"/>
      <c r="Y52" s="71"/>
      <c r="Z52" s="71"/>
      <c r="AA52" s="71"/>
    </row>
    <row r="53" spans="1:27" ht="15.95" customHeight="1" thickBot="1">
      <c r="A53" s="18"/>
      <c r="B53" s="94" t="s">
        <v>86</v>
      </c>
      <c r="C53" s="95"/>
      <c r="D53" s="85" t="s">
        <v>105</v>
      </c>
      <c r="E53" s="86"/>
      <c r="F53" s="86"/>
      <c r="G53" s="86"/>
      <c r="H53" s="86"/>
      <c r="I53" s="86"/>
      <c r="J53" s="86"/>
      <c r="K53" s="86"/>
      <c r="L53" s="86"/>
      <c r="M53" s="86"/>
      <c r="N53" s="86"/>
      <c r="O53" s="87"/>
      <c r="P53" s="71"/>
      <c r="Q53" s="71"/>
      <c r="R53" s="71"/>
      <c r="S53" s="71"/>
      <c r="T53" s="71"/>
      <c r="U53" s="71"/>
      <c r="V53" s="71"/>
      <c r="W53" s="71"/>
      <c r="X53" s="71"/>
      <c r="Y53" s="71"/>
      <c r="Z53" s="71"/>
      <c r="AA53" s="71"/>
    </row>
    <row r="54" spans="1:27" ht="15.95" customHeight="1">
      <c r="A54" s="19"/>
      <c r="B54" s="96"/>
      <c r="C54" s="97"/>
      <c r="D54" s="25" t="s">
        <v>104</v>
      </c>
      <c r="E54" s="82" t="s">
        <v>101</v>
      </c>
      <c r="F54" s="82"/>
      <c r="G54" s="82"/>
      <c r="H54" s="83"/>
      <c r="I54" s="84" t="s">
        <v>100</v>
      </c>
      <c r="J54" s="82"/>
      <c r="K54" s="82"/>
      <c r="L54" s="83"/>
      <c r="M54" s="84" t="s">
        <v>165</v>
      </c>
      <c r="N54" s="82"/>
      <c r="O54" s="83"/>
      <c r="P54" s="71"/>
      <c r="Q54" s="71"/>
      <c r="R54" s="71"/>
      <c r="S54" s="71"/>
      <c r="T54" s="71"/>
      <c r="U54" s="71"/>
      <c r="V54" s="71"/>
      <c r="W54" s="71"/>
      <c r="X54" s="71"/>
      <c r="Y54" s="71"/>
      <c r="Z54" s="71"/>
      <c r="AA54" s="71"/>
    </row>
    <row r="55" spans="1:27" ht="30" customHeight="1" thickBot="1">
      <c r="A55" s="9"/>
      <c r="B55" s="98" t="s">
        <v>87</v>
      </c>
      <c r="C55" s="99"/>
      <c r="D55" s="26" t="s">
        <v>90</v>
      </c>
      <c r="E55" s="14" t="s">
        <v>90</v>
      </c>
      <c r="F55" s="10" t="s">
        <v>91</v>
      </c>
      <c r="G55" s="11" t="s">
        <v>92</v>
      </c>
      <c r="H55" s="12" t="s">
        <v>93</v>
      </c>
      <c r="I55" s="14" t="s">
        <v>90</v>
      </c>
      <c r="J55" s="10" t="s">
        <v>91</v>
      </c>
      <c r="K55" s="11" t="s">
        <v>92</v>
      </c>
      <c r="L55" s="13" t="s">
        <v>98</v>
      </c>
      <c r="M55" s="15" t="s">
        <v>97</v>
      </c>
      <c r="N55" s="16" t="s">
        <v>95</v>
      </c>
      <c r="O55" s="17" t="s">
        <v>96</v>
      </c>
      <c r="P55" s="71"/>
      <c r="Q55" s="71"/>
      <c r="R55" s="71"/>
      <c r="S55" s="71"/>
      <c r="T55" s="71"/>
      <c r="U55" s="71"/>
      <c r="V55" s="71"/>
      <c r="W55" s="71"/>
      <c r="X55" s="71"/>
      <c r="Y55" s="72"/>
      <c r="Z55" s="71"/>
      <c r="AA55" s="71"/>
    </row>
    <row r="56" spans="1:27" ht="15.95" customHeight="1">
      <c r="A56" s="91" t="s">
        <v>147</v>
      </c>
      <c r="B56" s="100" t="s">
        <v>70</v>
      </c>
      <c r="C56" s="101"/>
      <c r="D56" s="30">
        <f>+CSVデータ!BT13</f>
        <v>1218</v>
      </c>
      <c r="E56" s="31">
        <f>+CSVデータ!BV13</f>
        <v>0.39901477832512317</v>
      </c>
      <c r="F56" s="32">
        <f>+CSVデータ!BV47</f>
        <v>0.44796033178409583</v>
      </c>
      <c r="G56" s="33">
        <f>+CSVデータ!BV30</f>
        <v>0.40294320731917832</v>
      </c>
      <c r="H56" s="34">
        <f>+CSVデータ!BP13</f>
        <v>0.46473213431703259</v>
      </c>
      <c r="I56" s="31">
        <f>+CSVデータ!BV16</f>
        <v>0.37272414415022459</v>
      </c>
      <c r="J56" s="32">
        <f>+CSVデータ!BV50</f>
        <v>0.44295891781972851</v>
      </c>
      <c r="K56" s="33">
        <f>+CSVデータ!BV33</f>
        <v>0.40038796136877547</v>
      </c>
      <c r="L56" s="34">
        <f>+CSVデータ!BP13</f>
        <v>0.46473213431703259</v>
      </c>
      <c r="M56" s="27" t="str">
        <f>IF(CSVデータ!CE84&lt;0.05,"*","")&amp;FIXED(CSVデータ!CA84,1)</f>
        <v>*83.9</v>
      </c>
      <c r="N56" s="28" t="str">
        <f>IF(CSVデータ!CE67&lt;0.05,"*","")&amp;FIXED(CSVデータ!CA67,1)</f>
        <v>93.5</v>
      </c>
      <c r="O56" s="29" t="str">
        <f>IF(CSVデータ!CE16&lt;0.05,"*","")&amp;FIXED(CSVデータ!CA16,1)</f>
        <v>*80.3</v>
      </c>
      <c r="P56" s="71"/>
      <c r="Q56" s="73"/>
      <c r="R56" s="73"/>
      <c r="S56" s="73"/>
      <c r="T56" s="73"/>
      <c r="U56" s="73"/>
      <c r="V56" s="73"/>
      <c r="W56" s="73"/>
      <c r="X56" s="73"/>
      <c r="Y56" s="71"/>
      <c r="Z56" s="71"/>
      <c r="AA56" s="71"/>
    </row>
    <row r="57" spans="1:27" ht="15.95" customHeight="1">
      <c r="A57" s="92"/>
      <c r="B57" s="102" t="s">
        <v>71</v>
      </c>
      <c r="C57" s="103"/>
      <c r="D57" s="36">
        <f>+CSVデータ!CQ13</f>
        <v>1260</v>
      </c>
      <c r="E57" s="37">
        <f>+CSVデータ!CS13</f>
        <v>0.10634920634920635</v>
      </c>
      <c r="F57" s="38">
        <f>+CSVデータ!CS47</f>
        <v>0.12197688304080391</v>
      </c>
      <c r="G57" s="39">
        <f>+CSVデータ!CS30</f>
        <v>0.10801169087939483</v>
      </c>
      <c r="H57" s="40">
        <f>+CSVデータ!CM13</f>
        <v>0.10594734187430646</v>
      </c>
      <c r="I57" s="37">
        <f>+CSVデータ!CS16</f>
        <v>0.11010274112679173</v>
      </c>
      <c r="J57" s="38">
        <f>+CSVデータ!CS50</f>
        <v>0.11897445568643153</v>
      </c>
      <c r="K57" s="39">
        <f>+CSVデータ!CS33</f>
        <v>0.10672443805369035</v>
      </c>
      <c r="L57" s="40">
        <f>+CSVデータ!CM13</f>
        <v>0.10594734187430646</v>
      </c>
      <c r="M57" s="41" t="str">
        <f>IF(CSVデータ!DB84&lt;0.05,"*","")&amp;FIXED(CSVデータ!CX84,1)</f>
        <v>*80.1</v>
      </c>
      <c r="N57" s="42" t="str">
        <f>IF(CSVデータ!DB67&lt;0.05,"*","")&amp;FIXED(CSVデータ!CX67,1)</f>
        <v>90.8</v>
      </c>
      <c r="O57" s="43" t="str">
        <f>IF(CSVデータ!DB16&lt;0.05,"*","")&amp;FIXED(CSVデータ!CX16,1)</f>
        <v>91.4</v>
      </c>
      <c r="P57" s="71"/>
      <c r="Q57" s="73"/>
      <c r="R57" s="73"/>
      <c r="S57" s="73"/>
      <c r="T57" s="73"/>
      <c r="U57" s="73"/>
      <c r="V57" s="73"/>
      <c r="W57" s="73"/>
      <c r="X57" s="73"/>
      <c r="Y57" s="71"/>
      <c r="Z57" s="71"/>
      <c r="AA57" s="71"/>
    </row>
    <row r="58" spans="1:27" ht="15.95" customHeight="1">
      <c r="A58" s="92"/>
      <c r="B58" s="104" t="s">
        <v>72</v>
      </c>
      <c r="C58" s="105"/>
      <c r="D58" s="44">
        <f>+CSVデータ!DN13</f>
        <v>1247</v>
      </c>
      <c r="E58" s="45">
        <f>+CSVデータ!DP13</f>
        <v>0.21331194867682438</v>
      </c>
      <c r="F58" s="46">
        <f>+CSVデータ!DP47</f>
        <v>0.23963462329955243</v>
      </c>
      <c r="G58" s="47">
        <f>+CSVデータ!DP30</f>
        <v>0.27738074737385915</v>
      </c>
      <c r="H58" s="48">
        <f>+CSVデータ!DJ13</f>
        <v>0.26204465760716172</v>
      </c>
      <c r="I58" s="45">
        <f>+CSVデータ!DP16</f>
        <v>0.24512632236883861</v>
      </c>
      <c r="J58" s="46">
        <f>+CSVデータ!DP50</f>
        <v>0.24278190572010877</v>
      </c>
      <c r="K58" s="47">
        <f>+CSVデータ!DP33</f>
        <v>0.28171425364152941</v>
      </c>
      <c r="L58" s="48">
        <f>+CSVデータ!DJ13</f>
        <v>0.26204465760716172</v>
      </c>
      <c r="M58" s="49" t="str">
        <f>IF(CSVデータ!DY84&lt;0.05,"*","")&amp;FIXED(CSVデータ!DU84,1)</f>
        <v>95.5</v>
      </c>
      <c r="N58" s="50" t="str">
        <f>IF(CSVデータ!DY67&lt;0.05,"*","")&amp;FIXED(CSVデータ!DU67,1)</f>
        <v>*81.7</v>
      </c>
      <c r="O58" s="51" t="str">
        <f>IF(CSVデータ!DY16&lt;0.05,"*","")&amp;FIXED(CSVデータ!DU16,1)</f>
        <v>90.5</v>
      </c>
      <c r="P58" s="71"/>
      <c r="Q58" s="73"/>
      <c r="R58" s="73"/>
      <c r="S58" s="73"/>
      <c r="T58" s="73"/>
      <c r="U58" s="73"/>
      <c r="V58" s="73"/>
      <c r="W58" s="73"/>
      <c r="X58" s="73"/>
      <c r="Y58" s="71"/>
      <c r="Z58" s="71"/>
      <c r="AA58" s="71"/>
    </row>
    <row r="59" spans="1:27" ht="15.95" customHeight="1">
      <c r="A59" s="92"/>
      <c r="B59" s="106" t="s">
        <v>73</v>
      </c>
      <c r="C59" s="107"/>
      <c r="D59" s="52">
        <f>+CSVデータ!EK13</f>
        <v>1275</v>
      </c>
      <c r="E59" s="53">
        <f>+CSVデータ!EM13</f>
        <v>7.9215686274509797E-2</v>
      </c>
      <c r="F59" s="54">
        <f>+CSVデータ!EM47</f>
        <v>8.9083514526306182E-2</v>
      </c>
      <c r="G59" s="55">
        <f>+CSVデータ!EM30</f>
        <v>7.5923687845303872E-2</v>
      </c>
      <c r="H59" s="56">
        <f>+CSVデータ!EG13</f>
        <v>9.7727975829005012E-2</v>
      </c>
      <c r="I59" s="53">
        <f>+CSVデータ!EM16</f>
        <v>0.10603800147516956</v>
      </c>
      <c r="J59" s="54">
        <f>+CSVデータ!EM50</f>
        <v>9.3848624166866609E-2</v>
      </c>
      <c r="K59" s="55">
        <f>+CSVデータ!EM33</f>
        <v>7.7853444708129493E-2</v>
      </c>
      <c r="L59" s="56">
        <f>+CSVデータ!EG13</f>
        <v>9.7727975829005012E-2</v>
      </c>
      <c r="M59" s="57" t="str">
        <f>IF(CSVデータ!EV84&lt;0.05,"*","")&amp;FIXED(CSVデータ!ER84,1)</f>
        <v>101.9</v>
      </c>
      <c r="N59" s="58" t="str">
        <f>IF(CSVデータ!EV67&lt;0.05,"*","")&amp;FIXED(CSVデータ!ER67,1)</f>
        <v>*124.6</v>
      </c>
      <c r="O59" s="59" t="str">
        <f>IF(CSVデータ!EV16&lt;0.05,"*","")&amp;FIXED(CSVデータ!ER16,1)</f>
        <v>97.6</v>
      </c>
      <c r="P59" s="71"/>
      <c r="Q59" s="73"/>
      <c r="R59" s="73"/>
      <c r="S59" s="73"/>
      <c r="T59" s="73"/>
      <c r="U59" s="73"/>
      <c r="V59" s="73"/>
      <c r="W59" s="73"/>
      <c r="X59" s="73"/>
      <c r="Y59" s="71"/>
      <c r="Z59" s="71"/>
      <c r="AA59" s="71"/>
    </row>
    <row r="60" spans="1:27" ht="15.95" customHeight="1">
      <c r="A60" s="92"/>
      <c r="B60" s="102" t="s">
        <v>74</v>
      </c>
      <c r="C60" s="103"/>
      <c r="D60" s="36">
        <f>+CSVデータ!FH13</f>
        <v>1254</v>
      </c>
      <c r="E60" s="37">
        <f>+CSVデータ!FJ13</f>
        <v>0.11403508771929824</v>
      </c>
      <c r="F60" s="38">
        <f>+CSVデータ!FJ47</f>
        <v>0.10991163319585244</v>
      </c>
      <c r="G60" s="39">
        <f>+CSVデータ!FJ30</f>
        <v>0.12588917186265039</v>
      </c>
      <c r="H60" s="40">
        <f>+CSVデータ!FD13</f>
        <v>0.11547668577038653</v>
      </c>
      <c r="I60" s="37">
        <f>+CSVデータ!FJ16</f>
        <v>0.12559603898135122</v>
      </c>
      <c r="J60" s="38">
        <f>+CSVデータ!FJ50</f>
        <v>0.1153074318233295</v>
      </c>
      <c r="K60" s="39">
        <f>+CSVデータ!FJ33</f>
        <v>0.12743568494820512</v>
      </c>
      <c r="L60" s="40">
        <f>+CSVデータ!FD13</f>
        <v>0.11547668577038653</v>
      </c>
      <c r="M60" s="41" t="str">
        <f>IF(CSVデータ!FS84&lt;0.05,"*","")&amp;FIXED(CSVデータ!FO84,1)</f>
        <v>108.7</v>
      </c>
      <c r="N60" s="42" t="str">
        <f>IF(CSVデータ!FS67&lt;0.05,"*","")&amp;FIXED(CSVデータ!FO67,1)</f>
        <v>95.2</v>
      </c>
      <c r="O60" s="43" t="str">
        <f>IF(CSVデータ!FS16&lt;0.05,"*","")&amp;FIXED(CSVデータ!FO16,1)</f>
        <v>106.0</v>
      </c>
      <c r="P60" s="71"/>
      <c r="Q60" s="73"/>
      <c r="R60" s="73"/>
      <c r="S60" s="73"/>
      <c r="T60" s="73"/>
      <c r="U60" s="73"/>
      <c r="V60" s="73"/>
      <c r="W60" s="73"/>
      <c r="X60" s="73"/>
      <c r="Y60" s="71"/>
      <c r="Z60" s="71"/>
      <c r="AA60" s="71"/>
    </row>
    <row r="61" spans="1:27" ht="15.95" customHeight="1">
      <c r="A61" s="92"/>
      <c r="B61" s="102" t="s">
        <v>75</v>
      </c>
      <c r="C61" s="103"/>
      <c r="D61" s="36">
        <f>+CSVデータ!GE13</f>
        <v>1224</v>
      </c>
      <c r="E61" s="37">
        <f>+CSVデータ!GG13</f>
        <v>0.13562091503267973</v>
      </c>
      <c r="F61" s="38">
        <f>+CSVデータ!GG47</f>
        <v>0.19378963784439437</v>
      </c>
      <c r="G61" s="39">
        <f>+CSVデータ!GG30</f>
        <v>0.17981771902455046</v>
      </c>
      <c r="H61" s="40">
        <f>+CSVデータ!GA13</f>
        <v>0.21654903551929428</v>
      </c>
      <c r="I61" s="37">
        <f>+CSVデータ!GG16</f>
        <v>0.15845798715401846</v>
      </c>
      <c r="J61" s="38">
        <f>+CSVデータ!GG50</f>
        <v>0.19897297588144292</v>
      </c>
      <c r="K61" s="39">
        <f>+CSVデータ!GG33</f>
        <v>0.18346256876721309</v>
      </c>
      <c r="L61" s="40">
        <f>+CSVデータ!GA13</f>
        <v>0.21654903551929428</v>
      </c>
      <c r="M61" s="41" t="str">
        <f>IF(CSVデータ!GP84&lt;0.05,"*","")&amp;FIXED(CSVデータ!GL84,1)</f>
        <v>*72.0</v>
      </c>
      <c r="N61" s="42" t="str">
        <f>IF(CSVデータ!GP67&lt;0.05,"*","")&amp;FIXED(CSVデータ!GL67,1)</f>
        <v>*79.2</v>
      </c>
      <c r="O61" s="43" t="str">
        <f>IF(CSVデータ!GP16&lt;0.05,"*","")&amp;FIXED(CSVデータ!GL16,1)</f>
        <v>*66.9</v>
      </c>
      <c r="P61" s="71"/>
      <c r="Q61" s="73"/>
      <c r="R61" s="73"/>
      <c r="S61" s="73"/>
      <c r="T61" s="73"/>
      <c r="U61" s="73"/>
      <c r="V61" s="73"/>
      <c r="W61" s="73"/>
      <c r="X61" s="73"/>
      <c r="Y61" s="71"/>
      <c r="Z61" s="71"/>
      <c r="AA61" s="71"/>
    </row>
    <row r="62" spans="1:27" ht="15.95" customHeight="1">
      <c r="A62" s="92"/>
      <c r="B62" s="104" t="s">
        <v>76</v>
      </c>
      <c r="C62" s="105"/>
      <c r="D62" s="44">
        <f>+CSVデータ!HB13</f>
        <v>1216</v>
      </c>
      <c r="E62" s="45">
        <f>+CSVデータ!HD13</f>
        <v>0.31578947368421051</v>
      </c>
      <c r="F62" s="46">
        <f>+CSVデータ!HD47</f>
        <v>0.35108018508873845</v>
      </c>
      <c r="G62" s="47">
        <f>+CSVデータ!HD30</f>
        <v>0.27599095966620307</v>
      </c>
      <c r="H62" s="48">
        <f>+CSVデータ!GX13</f>
        <v>0.33273217990776049</v>
      </c>
      <c r="I62" s="45">
        <f>+CSVデータ!HD16</f>
        <v>0.33814049720440464</v>
      </c>
      <c r="J62" s="46">
        <f>+CSVデータ!HD50</f>
        <v>0.35586274022215553</v>
      </c>
      <c r="K62" s="47">
        <f>+CSVデータ!HD33</f>
        <v>0.27837887132342609</v>
      </c>
      <c r="L62" s="48">
        <f>+CSVデータ!GX13</f>
        <v>0.33273217990776049</v>
      </c>
      <c r="M62" s="49" t="str">
        <f>IF(CSVデータ!HM84&lt;0.05,"*","")&amp;FIXED(CSVデータ!HI84,1)</f>
        <v>91.9</v>
      </c>
      <c r="N62" s="50" t="str">
        <f>IF(CSVデータ!HM67&lt;0.05,"*","")&amp;FIXED(CSVデータ!HI67,1)</f>
        <v>*117.6</v>
      </c>
      <c r="O62" s="51" t="str">
        <f>IF(CSVデータ!HM16&lt;0.05,"*","")&amp;FIXED(CSVデータ!HI16,1)</f>
        <v>99.3</v>
      </c>
      <c r="P62" s="71"/>
      <c r="Q62" s="73"/>
      <c r="R62" s="73"/>
      <c r="S62" s="73"/>
      <c r="T62" s="73"/>
      <c r="U62" s="73"/>
      <c r="V62" s="73"/>
      <c r="W62" s="73"/>
      <c r="X62" s="73"/>
      <c r="Y62" s="71"/>
      <c r="Z62" s="71"/>
      <c r="AA62" s="71"/>
    </row>
    <row r="63" spans="1:27" ht="15.95" customHeight="1">
      <c r="A63" s="92"/>
      <c r="B63" s="106" t="s">
        <v>77</v>
      </c>
      <c r="C63" s="107"/>
      <c r="D63" s="52">
        <f>+CSVデータ!HY13</f>
        <v>1214</v>
      </c>
      <c r="E63" s="53">
        <f>+CSVデータ!IA13</f>
        <v>0.37644151565074135</v>
      </c>
      <c r="F63" s="54">
        <f>+CSVデータ!IA47</f>
        <v>0.35582995115911126</v>
      </c>
      <c r="G63" s="55">
        <f>+CSVデータ!IA30</f>
        <v>0.37150736956325164</v>
      </c>
      <c r="H63" s="56">
        <f>+CSVデータ!HU13</f>
        <v>0.36249892426894553</v>
      </c>
      <c r="I63" s="53">
        <f>+CSVデータ!IA16</f>
        <v>0.39152612544880216</v>
      </c>
      <c r="J63" s="54">
        <f>+CSVデータ!IA50</f>
        <v>0.35923549961549861</v>
      </c>
      <c r="K63" s="55">
        <f>+CSVデータ!IA33</f>
        <v>0.37155562410967069</v>
      </c>
      <c r="L63" s="56">
        <f>+CSVデータ!HU13</f>
        <v>0.36249892426894553</v>
      </c>
      <c r="M63" s="57" t="str">
        <f>IF(CSVデータ!IJ84&lt;0.05,"*","")&amp;FIXED(CSVデータ!IF84,1)</f>
        <v>108.0</v>
      </c>
      <c r="N63" s="58" t="str">
        <f>IF(CSVデータ!IJ67&lt;0.05,"*","")&amp;FIXED(CSVデータ!IF67,1)</f>
        <v>106.0</v>
      </c>
      <c r="O63" s="59" t="str">
        <f>IF(CSVデータ!IJ16&lt;0.05,"*","")&amp;FIXED(CSVデータ!IF16,1)</f>
        <v>107.2</v>
      </c>
      <c r="P63" s="71"/>
      <c r="Q63" s="73"/>
      <c r="R63" s="73"/>
      <c r="S63" s="73"/>
      <c r="T63" s="73"/>
      <c r="U63" s="73"/>
      <c r="V63" s="73"/>
      <c r="W63" s="73"/>
      <c r="X63" s="73"/>
      <c r="Y63" s="71"/>
      <c r="Z63" s="71"/>
      <c r="AA63" s="71"/>
    </row>
    <row r="64" spans="1:27" ht="15.95" customHeight="1">
      <c r="A64" s="92"/>
      <c r="B64" s="102" t="s">
        <v>78</v>
      </c>
      <c r="C64" s="103"/>
      <c r="D64" s="36">
        <f>+CSVデータ!IV13</f>
        <v>1260</v>
      </c>
      <c r="E64" s="37">
        <f>+CSVデータ!IX13</f>
        <v>0.58571428571428574</v>
      </c>
      <c r="F64" s="38">
        <f>+CSVデータ!IX47</f>
        <v>0.41962252874435546</v>
      </c>
      <c r="G64" s="39">
        <f>+CSVデータ!IX30</f>
        <v>0.57811320754716977</v>
      </c>
      <c r="H64" s="40">
        <f>+CSVデータ!IR13</f>
        <v>0.44895211617883263</v>
      </c>
      <c r="I64" s="37">
        <f>+CSVデータ!IX16</f>
        <v>0.61579245183463649</v>
      </c>
      <c r="J64" s="38">
        <f>+CSVデータ!IX50</f>
        <v>0.43154091739790845</v>
      </c>
      <c r="K64" s="39">
        <f>+CSVデータ!IX33</f>
        <v>0.58480235523228929</v>
      </c>
      <c r="L64" s="40">
        <f>+CSVデータ!IR13</f>
        <v>0.44895211617883263</v>
      </c>
      <c r="M64" s="41" t="str">
        <f>IF(CSVデータ!JG84&lt;0.05,"*","")&amp;FIXED(CSVデータ!JC84,1)</f>
        <v>*143.8</v>
      </c>
      <c r="N64" s="42" t="str">
        <f>IF(CSVデータ!JG67&lt;0.05,"*","")&amp;FIXED(CSVデータ!JC67,1)</f>
        <v>104.5</v>
      </c>
      <c r="O64" s="43" t="str">
        <f>IF(CSVデータ!JG16&lt;0.05,"*","")&amp;FIXED(CSVデータ!JC16,1)</f>
        <v>*134.2</v>
      </c>
      <c r="P64" s="71"/>
      <c r="Q64" s="73"/>
      <c r="R64" s="73"/>
      <c r="S64" s="73"/>
      <c r="T64" s="73"/>
      <c r="U64" s="73"/>
      <c r="V64" s="73"/>
      <c r="W64" s="73"/>
      <c r="X64" s="73"/>
      <c r="Y64" s="71"/>
      <c r="Z64" s="71"/>
      <c r="AA64" s="71"/>
    </row>
    <row r="65" spans="1:27" ht="15.95" customHeight="1">
      <c r="A65" s="92"/>
      <c r="B65" s="102" t="s">
        <v>12</v>
      </c>
      <c r="C65" s="103"/>
      <c r="D65" s="36">
        <f>+CSVデータ!JS13</f>
        <v>1190</v>
      </c>
      <c r="E65" s="37">
        <f>+CSVデータ!JU13</f>
        <v>0.44537815126050423</v>
      </c>
      <c r="F65" s="38">
        <f>+CSVデータ!JU47</f>
        <v>0.20444570573009682</v>
      </c>
      <c r="G65" s="39">
        <f>+CSVデータ!JU30</f>
        <v>0.26694804629710206</v>
      </c>
      <c r="H65" s="40">
        <f>+CSVデータ!JO13</f>
        <v>0.22999769051795382</v>
      </c>
      <c r="I65" s="37">
        <f>+CSVデータ!JU16</f>
        <v>0.46164301860178703</v>
      </c>
      <c r="J65" s="38">
        <f>+CSVデータ!JU50</f>
        <v>0.21031035904039255</v>
      </c>
      <c r="K65" s="39">
        <f>+CSVデータ!JU33</f>
        <v>0.26993831797228296</v>
      </c>
      <c r="L65" s="40">
        <f>+CSVデータ!JO13</f>
        <v>0.22999769051795382</v>
      </c>
      <c r="M65" s="41" t="str">
        <f>IF(CSVデータ!KD84&lt;0.05,"*","")&amp;FIXED(CSVデータ!JZ84,1)</f>
        <v>*224.6</v>
      </c>
      <c r="N65" s="42" t="str">
        <f>IF(CSVデータ!KD67&lt;0.05,"*","")&amp;FIXED(CSVデータ!JZ67,1)</f>
        <v>*170.8</v>
      </c>
      <c r="O65" s="43" t="str">
        <f>IF(CSVデータ!KD16&lt;0.05,"*","")&amp;FIXED(CSVデータ!JZ16,1)</f>
        <v>*206.2</v>
      </c>
      <c r="P65" s="71"/>
      <c r="Q65" s="73"/>
      <c r="R65" s="73"/>
      <c r="S65" s="73"/>
      <c r="T65" s="73"/>
      <c r="U65" s="73"/>
      <c r="V65" s="73"/>
      <c r="W65" s="73"/>
      <c r="X65" s="73"/>
      <c r="Y65" s="71"/>
      <c r="Z65" s="71"/>
      <c r="AA65" s="71"/>
    </row>
    <row r="66" spans="1:27" ht="15.95" customHeight="1">
      <c r="A66" s="92"/>
      <c r="B66" s="104" t="s">
        <v>79</v>
      </c>
      <c r="C66" s="105"/>
      <c r="D66" s="44">
        <f>+CSVデータ!KP13</f>
        <v>1202</v>
      </c>
      <c r="E66" s="45">
        <f>+CSVデータ!KR13</f>
        <v>0.57154742096505828</v>
      </c>
      <c r="F66" s="46">
        <f>+CSVデータ!KR47</f>
        <v>0.57542464017206452</v>
      </c>
      <c r="G66" s="47">
        <f>+CSVデータ!KR30</f>
        <v>0.62826757227758168</v>
      </c>
      <c r="H66" s="48">
        <f>+CSVデータ!KL13</f>
        <v>0.56537564133288554</v>
      </c>
      <c r="I66" s="45">
        <f>+CSVデータ!KR16</f>
        <v>0.59512467342334008</v>
      </c>
      <c r="J66" s="46">
        <f>+CSVデータ!KR50</f>
        <v>0.58029849275816958</v>
      </c>
      <c r="K66" s="47">
        <f>+CSVデータ!KR33</f>
        <v>0.62692689559916626</v>
      </c>
      <c r="L66" s="48">
        <f>+CSVデータ!KL13</f>
        <v>0.56537564133288554</v>
      </c>
      <c r="M66" s="49" t="str">
        <f>IF(CSVデータ!LA84&lt;0.05,"*","")&amp;FIXED(CSVデータ!KW84,1)</f>
        <v>102.4</v>
      </c>
      <c r="N66" s="50" t="str">
        <f>IF(CSVデータ!LA67&lt;0.05,"*","")&amp;FIXED(CSVデータ!KW67,1)</f>
        <v>94.9</v>
      </c>
      <c r="O66" s="51" t="str">
        <f>IF(CSVデータ!LA16&lt;0.05,"*","")&amp;FIXED(CSVデータ!KW16,1)</f>
        <v>107.5</v>
      </c>
      <c r="P66" s="71"/>
      <c r="Q66" s="73"/>
      <c r="R66" s="73"/>
      <c r="S66" s="73"/>
      <c r="T66" s="73"/>
      <c r="U66" s="73"/>
      <c r="V66" s="73"/>
      <c r="W66" s="73"/>
      <c r="X66" s="73"/>
      <c r="Y66" s="71"/>
      <c r="Z66" s="71"/>
      <c r="AA66" s="71"/>
    </row>
    <row r="67" spans="1:27" ht="15.95" customHeight="1">
      <c r="A67" s="92"/>
      <c r="B67" s="106" t="s">
        <v>80</v>
      </c>
      <c r="C67" s="107"/>
      <c r="D67" s="52">
        <f>+CSVデータ!LM13</f>
        <v>1195</v>
      </c>
      <c r="E67" s="53">
        <f>+CSVデータ!LO13</f>
        <v>0.47364016736401676</v>
      </c>
      <c r="F67" s="54">
        <f>+CSVデータ!LO47</f>
        <v>0.44974948291847944</v>
      </c>
      <c r="G67" s="55">
        <f>+CSVデータ!LO30</f>
        <v>0.51523027815777478</v>
      </c>
      <c r="H67" s="56">
        <f>+CSVデータ!LI13</f>
        <v>0.46007439329790423</v>
      </c>
      <c r="I67" s="53">
        <f>+CSVデータ!LO16</f>
        <v>0.46948025669560112</v>
      </c>
      <c r="J67" s="54">
        <f>+CSVデータ!LO50</f>
        <v>0.44756234846255305</v>
      </c>
      <c r="K67" s="55">
        <f>+CSVデータ!LO33</f>
        <v>0.51436629142801094</v>
      </c>
      <c r="L67" s="56">
        <f>+CSVデータ!LI13</f>
        <v>0.46007439329790423</v>
      </c>
      <c r="M67" s="57" t="str">
        <f>IF(CSVデータ!LX84&lt;0.05,"*","")&amp;FIXED(CSVデータ!LT84,1)</f>
        <v>105.4</v>
      </c>
      <c r="N67" s="58" t="str">
        <f>IF(CSVデータ!LX67&lt;0.05,"*","")&amp;FIXED(CSVデータ!LT67,1)</f>
        <v>92.2</v>
      </c>
      <c r="O67" s="59" t="str">
        <f>IF(CSVデータ!LX16&lt;0.05,"*","")&amp;FIXED(CSVデータ!LT16,1)</f>
        <v>103.4</v>
      </c>
      <c r="P67" s="71"/>
      <c r="Q67" s="73"/>
      <c r="R67" s="73"/>
      <c r="S67" s="73"/>
      <c r="T67" s="73"/>
      <c r="U67" s="73"/>
      <c r="V67" s="73"/>
      <c r="W67" s="73"/>
      <c r="X67" s="73"/>
      <c r="Y67" s="71"/>
      <c r="Z67" s="71"/>
      <c r="AA67" s="71"/>
    </row>
    <row r="68" spans="1:27" ht="15.95" customHeight="1">
      <c r="A68" s="92"/>
      <c r="B68" s="102" t="s">
        <v>81</v>
      </c>
      <c r="C68" s="103"/>
      <c r="D68" s="36">
        <f>+CSVデータ!MJ13</f>
        <v>1267</v>
      </c>
      <c r="E68" s="37">
        <f>+CSVデータ!ML13</f>
        <v>0.17995264404104183</v>
      </c>
      <c r="F68" s="38">
        <f>+CSVデータ!ML47</f>
        <v>0.22545580123132655</v>
      </c>
      <c r="G68" s="39">
        <f>+CSVデータ!ML30</f>
        <v>0.17709071580439403</v>
      </c>
      <c r="H68" s="40">
        <f>+CSVデータ!MF13</f>
        <v>0.24630699216640803</v>
      </c>
      <c r="I68" s="37">
        <f>+CSVデータ!ML16</f>
        <v>0.19136752975004878</v>
      </c>
      <c r="J68" s="38">
        <f>+CSVデータ!ML50</f>
        <v>0.22742663691360385</v>
      </c>
      <c r="K68" s="39">
        <f>+CSVデータ!ML33</f>
        <v>0.17896478038908614</v>
      </c>
      <c r="L68" s="40">
        <f>+CSVデータ!MF13</f>
        <v>0.24630699216640803</v>
      </c>
      <c r="M68" s="41" t="str">
        <f>IF(CSVデータ!MU84&lt;0.05,"*","")&amp;FIXED(CSVデータ!MQ84,1)</f>
        <v>*80.4</v>
      </c>
      <c r="N68" s="42" t="str">
        <f>IF(CSVデータ!MU67&lt;0.05,"*","")&amp;FIXED(CSVデータ!MQ67,1)</f>
        <v>101.6</v>
      </c>
      <c r="O68" s="43" t="str">
        <f>IF(CSVデータ!MU16&lt;0.05,"*","")&amp;FIXED(CSVデータ!MQ16,1)</f>
        <v>*72.5</v>
      </c>
      <c r="P68" s="71"/>
      <c r="Q68" s="73"/>
      <c r="R68" s="73"/>
      <c r="S68" s="73"/>
      <c r="T68" s="73"/>
      <c r="U68" s="73"/>
      <c r="V68" s="73"/>
      <c r="W68" s="73"/>
      <c r="X68" s="73"/>
      <c r="Y68" s="71"/>
      <c r="Z68" s="71"/>
      <c r="AA68" s="71"/>
    </row>
    <row r="69" spans="1:27" ht="15.95" customHeight="1">
      <c r="A69" s="92"/>
      <c r="B69" s="102" t="s">
        <v>82</v>
      </c>
      <c r="C69" s="103"/>
      <c r="D69" s="36">
        <f>+CSVデータ!NG13</f>
        <v>855</v>
      </c>
      <c r="E69" s="37">
        <f>+CSVデータ!NI13</f>
        <v>0.50643274853801168</v>
      </c>
      <c r="F69" s="38">
        <f>+CSVデータ!NI47</f>
        <v>0.44920647380944001</v>
      </c>
      <c r="G69" s="39">
        <f>+CSVデータ!NI30</f>
        <v>0.48759783926799694</v>
      </c>
      <c r="H69" s="40">
        <f>+CSVデータ!NC13</f>
        <v>0.44963225755209024</v>
      </c>
      <c r="I69" s="37">
        <f>+CSVデータ!NI16</f>
        <v>0.51423768913381085</v>
      </c>
      <c r="J69" s="38">
        <f>+CSVデータ!NI50</f>
        <v>0.44732968974927023</v>
      </c>
      <c r="K69" s="39">
        <f>+CSVデータ!NI33</f>
        <v>0.49037229895390522</v>
      </c>
      <c r="L69" s="40">
        <f>+CSVデータ!NC13</f>
        <v>0.44963225755209024</v>
      </c>
      <c r="M69" s="41" t="str">
        <f>IF(CSVデータ!NR84&lt;0.05,"*","")&amp;FIXED(CSVデータ!NN84,1)</f>
        <v>*110.7</v>
      </c>
      <c r="N69" s="42" t="str">
        <f>IF(CSVデータ!NR67&lt;0.05,"*","")&amp;FIXED(CSVデータ!NN67,1)</f>
        <v>99.0</v>
      </c>
      <c r="O69" s="43" t="str">
        <f>IF(CSVデータ!NR16&lt;0.05,"*","")&amp;FIXED(CSVデータ!NN16,1)</f>
        <v>*110.3</v>
      </c>
      <c r="P69" s="71"/>
      <c r="Q69" s="73"/>
      <c r="R69" s="73"/>
      <c r="S69" s="73"/>
      <c r="T69" s="73"/>
      <c r="U69" s="73"/>
      <c r="V69" s="73"/>
      <c r="W69" s="73"/>
      <c r="X69" s="73"/>
      <c r="Y69" s="71"/>
      <c r="Z69" s="71"/>
      <c r="AA69" s="71"/>
    </row>
    <row r="70" spans="1:27" ht="15.95" customHeight="1">
      <c r="A70" s="92"/>
      <c r="B70" s="102" t="s">
        <v>83</v>
      </c>
      <c r="C70" s="103"/>
      <c r="D70" s="36">
        <f>+CSVデータ!OD13</f>
        <v>889</v>
      </c>
      <c r="E70" s="37">
        <f>+CSVデータ!OF13</f>
        <v>0.40382452193475815</v>
      </c>
      <c r="F70" s="38">
        <f>+CSVデータ!OF47</f>
        <v>0.3764030669436681</v>
      </c>
      <c r="G70" s="39">
        <f>+CSVデータ!OF30</f>
        <v>0.349786552828175</v>
      </c>
      <c r="H70" s="40">
        <f>+CSVデータ!NZ13</f>
        <v>0.35897101824620165</v>
      </c>
      <c r="I70" s="37">
        <f>+CSVデータ!OF16</f>
        <v>0.39921880017927552</v>
      </c>
      <c r="J70" s="38">
        <f>+CSVデータ!OF50</f>
        <v>0.37358689528332661</v>
      </c>
      <c r="K70" s="39">
        <f>+CSVデータ!OF33</f>
        <v>0.34911099512924287</v>
      </c>
      <c r="L70" s="40">
        <f>+CSVデータ!NZ13</f>
        <v>0.35897101824620165</v>
      </c>
      <c r="M70" s="41" t="str">
        <f>IF(CSVデータ!OO84&lt;0.05,"*","")&amp;FIXED(CSVデータ!OK84,1)</f>
        <v>106.7</v>
      </c>
      <c r="N70" s="42" t="str">
        <f>IF(CSVデータ!OO67&lt;0.05,"*","")&amp;FIXED(CSVデータ!OK67,1)</f>
        <v>*115.8</v>
      </c>
      <c r="O70" s="43" t="str">
        <f>IF(CSVデータ!OO16&lt;0.05,"*","")&amp;FIXED(CSVデータ!OK16,1)</f>
        <v>*111.5</v>
      </c>
      <c r="P70" s="71"/>
      <c r="Q70" s="73"/>
      <c r="R70" s="73"/>
      <c r="S70" s="73"/>
      <c r="T70" s="73"/>
      <c r="U70" s="73"/>
      <c r="V70" s="73"/>
      <c r="W70" s="73"/>
      <c r="X70" s="73"/>
      <c r="Y70" s="71"/>
      <c r="Z70" s="71"/>
      <c r="AA70" s="71"/>
    </row>
    <row r="71" spans="1:27" ht="15.95" customHeight="1">
      <c r="A71" s="92"/>
      <c r="B71" s="102" t="s">
        <v>84</v>
      </c>
      <c r="C71" s="103"/>
      <c r="D71" s="36">
        <f>+CSVデータ!PA13</f>
        <v>868</v>
      </c>
      <c r="E71" s="37">
        <f>+CSVデータ!PC13</f>
        <v>0.13709677419354838</v>
      </c>
      <c r="F71" s="38">
        <f>+CSVデータ!PC47</f>
        <v>0.1576551024964849</v>
      </c>
      <c r="G71" s="39">
        <f>+CSVデータ!PC30</f>
        <v>0.1378867358955144</v>
      </c>
      <c r="H71" s="40">
        <f>+CSVデータ!OW13</f>
        <v>0.14246190273220044</v>
      </c>
      <c r="I71" s="37">
        <f>+CSVデータ!PC16</f>
        <v>0.15457759678471619</v>
      </c>
      <c r="J71" s="38">
        <f>+CSVデータ!PC50</f>
        <v>0.15857975480035574</v>
      </c>
      <c r="K71" s="39">
        <f>+CSVデータ!PC33</f>
        <v>0.13807107491391746</v>
      </c>
      <c r="L71" s="40">
        <f>+CSVデータ!OW13</f>
        <v>0.14246190273220044</v>
      </c>
      <c r="M71" s="41" t="str">
        <f>IF(CSVデータ!PL84&lt;0.05,"*","")&amp;FIXED(CSVデータ!PH84,1)</f>
        <v>89.3</v>
      </c>
      <c r="N71" s="42" t="str">
        <f>IF(CSVデータ!PL67&lt;0.05,"*","")&amp;FIXED(CSVデータ!PH67,1)</f>
        <v>105.1</v>
      </c>
      <c r="O71" s="43" t="str">
        <f>IF(CSVデータ!PL16&lt;0.05,"*","")&amp;FIXED(CSVデータ!PH16,1)</f>
        <v>101.8</v>
      </c>
      <c r="P71" s="71"/>
      <c r="Q71" s="73"/>
      <c r="R71" s="73"/>
      <c r="S71" s="73"/>
      <c r="T71" s="73"/>
      <c r="U71" s="73"/>
      <c r="V71" s="73"/>
      <c r="W71" s="73"/>
      <c r="X71" s="73"/>
      <c r="Y71" s="71"/>
      <c r="Z71" s="71"/>
      <c r="AA71" s="71"/>
    </row>
    <row r="72" spans="1:27" ht="15.95" customHeight="1" thickBot="1">
      <c r="A72" s="93"/>
      <c r="B72" s="108" t="s">
        <v>85</v>
      </c>
      <c r="C72" s="109"/>
      <c r="D72" s="60">
        <f>+CSVデータ!PX13</f>
        <v>901</v>
      </c>
      <c r="E72" s="61">
        <f>+CSVデータ!PZ13</f>
        <v>4.4395116537180909E-2</v>
      </c>
      <c r="F72" s="62">
        <f>+CSVデータ!PZ47</f>
        <v>3.8778302664579975E-2</v>
      </c>
      <c r="G72" s="63">
        <f>+CSVデータ!PZ30</f>
        <v>3.1666575983459386E-2</v>
      </c>
      <c r="H72" s="64">
        <f>+CSVデータ!PT13</f>
        <v>4.1695024426625357E-2</v>
      </c>
      <c r="I72" s="61">
        <f>+CSVデータ!PZ16</f>
        <v>6.0612419729733732E-2</v>
      </c>
      <c r="J72" s="62">
        <f>+CSVデータ!PZ50</f>
        <v>4.1337600762119488E-2</v>
      </c>
      <c r="K72" s="63">
        <f>+CSVデータ!PZ33</f>
        <v>3.273113996217724E-2</v>
      </c>
      <c r="L72" s="64">
        <f>+CSVデータ!PT13</f>
        <v>4.1695024426625357E-2</v>
      </c>
      <c r="M72" s="65" t="str">
        <f>IF(CSVデータ!QI84&lt;0.05,"*","")&amp;FIXED(CSVデータ!QE84,1)</f>
        <v>130.6</v>
      </c>
      <c r="N72" s="66" t="str">
        <f>IF(CSVデータ!QI67&lt;0.05,"*","")&amp;FIXED(CSVデータ!QE67,1)</f>
        <v>*171.0</v>
      </c>
      <c r="O72" s="67" t="str">
        <f>IF(CSVデータ!QI16&lt;0.05,"*","")&amp;FIXED(CSVデータ!QE16,1)</f>
        <v>129.5</v>
      </c>
      <c r="P72" s="71"/>
      <c r="Q72" s="73"/>
      <c r="R72" s="73"/>
      <c r="S72" s="73"/>
      <c r="T72" s="73"/>
      <c r="U72" s="73"/>
      <c r="V72" s="73"/>
      <c r="W72" s="73"/>
      <c r="X72" s="73"/>
      <c r="Y72" s="71"/>
      <c r="Z72" s="71"/>
      <c r="AA72" s="71"/>
    </row>
    <row r="73" spans="1:27" ht="15.95" customHeight="1">
      <c r="A73" s="91" t="s">
        <v>148</v>
      </c>
      <c r="B73" s="100" t="s">
        <v>70</v>
      </c>
      <c r="C73" s="101"/>
      <c r="D73" s="30">
        <f>+CSVデータ!BT99</f>
        <v>1924</v>
      </c>
      <c r="E73" s="31">
        <f>+CSVデータ!BV99</f>
        <v>0.37110187110187109</v>
      </c>
      <c r="F73" s="32">
        <f>+CSVデータ!BV133</f>
        <v>0.43957630321825575</v>
      </c>
      <c r="G73" s="33">
        <f>+CSVデータ!BV116</f>
        <v>0.41961842921241749</v>
      </c>
      <c r="H73" s="34">
        <f>+CSVデータ!BP99</f>
        <v>0.43341664903254329</v>
      </c>
      <c r="I73" s="31">
        <f>+CSVデータ!BV102</f>
        <v>0.34955084970879902</v>
      </c>
      <c r="J73" s="32">
        <f>+CSVデータ!BV136</f>
        <v>0.43078061881509572</v>
      </c>
      <c r="K73" s="33">
        <f>+CSVデータ!BV119</f>
        <v>0.40956124041745695</v>
      </c>
      <c r="L73" s="34">
        <f>+CSVデータ!BP99</f>
        <v>0.43341664903254329</v>
      </c>
      <c r="M73" s="27" t="str">
        <f>IF(CSVデータ!CE170&lt;0.05,"*","")&amp;FIXED(CSVデータ!CA170,1)</f>
        <v>*79.5</v>
      </c>
      <c r="N73" s="28" t="str">
        <f>IF(CSVデータ!CE153&lt;0.05,"*","")&amp;FIXED(CSVデータ!CA153,1)</f>
        <v>*83.0</v>
      </c>
      <c r="O73" s="29" t="str">
        <f>IF(CSVデータ!CE102&lt;0.05,"*","")&amp;FIXED(CSVデータ!CA102,1)</f>
        <v>*79.2</v>
      </c>
      <c r="P73" s="71"/>
      <c r="Q73" s="73"/>
      <c r="R73" s="73"/>
      <c r="S73" s="73"/>
      <c r="T73" s="73"/>
      <c r="U73" s="73"/>
      <c r="V73" s="73"/>
      <c r="W73" s="73"/>
      <c r="X73" s="73"/>
      <c r="Y73" s="71"/>
      <c r="Z73" s="71"/>
      <c r="AA73" s="71"/>
    </row>
    <row r="74" spans="1:27" ht="15.95" customHeight="1">
      <c r="A74" s="92"/>
      <c r="B74" s="102" t="s">
        <v>71</v>
      </c>
      <c r="C74" s="103"/>
      <c r="D74" s="36">
        <f>+CSVデータ!CQ99</f>
        <v>1831</v>
      </c>
      <c r="E74" s="37">
        <f>+CSVデータ!CS99</f>
        <v>4.6422719825232113E-2</v>
      </c>
      <c r="F74" s="38">
        <f>+CSVデータ!CS133</f>
        <v>6.6648062064951316E-2</v>
      </c>
      <c r="G74" s="39">
        <f>+CSVデータ!CS116</f>
        <v>6.0787834791579107E-2</v>
      </c>
      <c r="H74" s="40">
        <f>+CSVデータ!CM99</f>
        <v>6.7426811867283803E-2</v>
      </c>
      <c r="I74" s="37">
        <f>+CSVデータ!CS102</f>
        <v>4.5619473951548341E-2</v>
      </c>
      <c r="J74" s="38">
        <f>+CSVデータ!CS136</f>
        <v>6.4642682128385809E-2</v>
      </c>
      <c r="K74" s="39">
        <f>+CSVデータ!CS119</f>
        <v>5.9432392082145596E-2</v>
      </c>
      <c r="L74" s="40">
        <f>+CSVデータ!CM99</f>
        <v>6.7426811867283803E-2</v>
      </c>
      <c r="M74" s="41" t="str">
        <f>IF(CSVデータ!DB170&lt;0.05,"*","")&amp;FIXED(CSVデータ!CX170,1)</f>
        <v>*66.3</v>
      </c>
      <c r="N74" s="42" t="str">
        <f>IF(CSVデータ!DB153&lt;0.05,"*","")&amp;FIXED(CSVデータ!CX153,1)</f>
        <v>*71.1</v>
      </c>
      <c r="O74" s="43" t="str">
        <f>IF(CSVデータ!DB102&lt;0.05,"*","")&amp;FIXED(CSVデータ!CX102,1)</f>
        <v>*63.1</v>
      </c>
      <c r="P74" s="71"/>
      <c r="Q74" s="73"/>
      <c r="R74" s="73"/>
      <c r="S74" s="73"/>
      <c r="T74" s="73"/>
      <c r="U74" s="73"/>
      <c r="V74" s="73"/>
      <c r="W74" s="73"/>
      <c r="X74" s="73"/>
      <c r="Y74" s="71"/>
      <c r="Z74" s="71"/>
      <c r="AA74" s="71"/>
    </row>
    <row r="75" spans="1:27" ht="15.95" customHeight="1">
      <c r="A75" s="92"/>
      <c r="B75" s="104" t="s">
        <v>72</v>
      </c>
      <c r="C75" s="105"/>
      <c r="D75" s="44">
        <f>+CSVデータ!DN99</f>
        <v>1906</v>
      </c>
      <c r="E75" s="45">
        <f>+CSVデータ!DP99</f>
        <v>3.1479538300104928E-2</v>
      </c>
      <c r="F75" s="46">
        <f>+CSVデータ!DP133</f>
        <v>4.4040151341577446E-2</v>
      </c>
      <c r="G75" s="47">
        <f>+CSVデータ!DP116</f>
        <v>3.0481023217016543E-2</v>
      </c>
      <c r="H75" s="48">
        <f>+CSVデータ!DJ99</f>
        <v>5.0434092034374406E-2</v>
      </c>
      <c r="I75" s="45">
        <f>+CSVデータ!DP102</f>
        <v>3.9473567167276263E-2</v>
      </c>
      <c r="J75" s="46">
        <f>+CSVデータ!DP136</f>
        <v>4.5144954887142728E-2</v>
      </c>
      <c r="K75" s="47">
        <f>+CSVデータ!DP119</f>
        <v>3.3524778534044904E-2</v>
      </c>
      <c r="L75" s="48">
        <f>+CSVデータ!DJ99</f>
        <v>5.0434092034374406E-2</v>
      </c>
      <c r="M75" s="49" t="str">
        <f>IF(CSVデータ!DY170&lt;0.05,"*","")&amp;FIXED(CSVデータ!DU170,1)</f>
        <v>82.3</v>
      </c>
      <c r="N75" s="50" t="str">
        <f>IF(CSVデータ!DY153&lt;0.05,"*","")&amp;FIXED(CSVデータ!DU153,1)</f>
        <v>112.1</v>
      </c>
      <c r="O75" s="51" t="str">
        <f>IF(CSVデータ!DY102&lt;0.05,"*","")&amp;FIXED(CSVデータ!DU102,1)</f>
        <v>*74.2</v>
      </c>
      <c r="P75" s="71"/>
      <c r="Q75" s="73"/>
      <c r="R75" s="73"/>
      <c r="S75" s="73"/>
      <c r="T75" s="73"/>
      <c r="U75" s="73"/>
      <c r="V75" s="73"/>
      <c r="W75" s="73"/>
      <c r="X75" s="73"/>
      <c r="Y75" s="71"/>
      <c r="Z75" s="71"/>
      <c r="AA75" s="71"/>
    </row>
    <row r="76" spans="1:27" ht="15.95" customHeight="1">
      <c r="A76" s="92"/>
      <c r="B76" s="106" t="s">
        <v>73</v>
      </c>
      <c r="C76" s="107"/>
      <c r="D76" s="52">
        <f>+CSVデータ!EK99</f>
        <v>1990</v>
      </c>
      <c r="E76" s="53">
        <f>+CSVデータ!EM99</f>
        <v>3.2663316582914576E-2</v>
      </c>
      <c r="F76" s="54">
        <f>+CSVデータ!EM133</f>
        <v>5.0911613839257484E-2</v>
      </c>
      <c r="G76" s="55">
        <f>+CSVデータ!EM116</f>
        <v>3.6213656876525856E-2</v>
      </c>
      <c r="H76" s="56">
        <f>+CSVデータ!EG99</f>
        <v>6.1380663626102783E-2</v>
      </c>
      <c r="I76" s="53">
        <f>+CSVデータ!EM102</f>
        <v>4.4189363832772464E-2</v>
      </c>
      <c r="J76" s="54">
        <f>+CSVデータ!EM136</f>
        <v>5.5139221531158182E-2</v>
      </c>
      <c r="K76" s="55">
        <f>+CSVデータ!EM119</f>
        <v>4.0550388891448325E-2</v>
      </c>
      <c r="L76" s="56">
        <f>+CSVデータ!EG99</f>
        <v>6.1380663626102783E-2</v>
      </c>
      <c r="M76" s="57" t="str">
        <f>IF(CSVデータ!EV170&lt;0.05,"*","")&amp;FIXED(CSVデータ!ER170,1)</f>
        <v>*70.6</v>
      </c>
      <c r="N76" s="58" t="str">
        <f>IF(CSVデータ!EV153&lt;0.05,"*","")&amp;FIXED(CSVデータ!ER153,1)</f>
        <v>97.9</v>
      </c>
      <c r="O76" s="59" t="str">
        <f>IF(CSVデータ!EV102&lt;0.05,"*","")&amp;FIXED(CSVデータ!ER102,1)</f>
        <v>*60.8</v>
      </c>
      <c r="P76" s="71"/>
      <c r="Q76" s="73"/>
      <c r="R76" s="73"/>
      <c r="S76" s="73"/>
      <c r="T76" s="73"/>
      <c r="U76" s="73"/>
      <c r="V76" s="73"/>
      <c r="W76" s="73"/>
      <c r="X76" s="73"/>
      <c r="Y76" s="71"/>
      <c r="Z76" s="71"/>
      <c r="AA76" s="71"/>
    </row>
    <row r="77" spans="1:27" ht="15.95" customHeight="1">
      <c r="A77" s="92"/>
      <c r="B77" s="102" t="s">
        <v>74</v>
      </c>
      <c r="C77" s="103"/>
      <c r="D77" s="36">
        <f>+CSVデータ!FH99</f>
        <v>1838</v>
      </c>
      <c r="E77" s="37">
        <f>+CSVデータ!FJ99</f>
        <v>0.11371055495103373</v>
      </c>
      <c r="F77" s="38">
        <f>+CSVデータ!FJ133</f>
        <v>0.11655870854191612</v>
      </c>
      <c r="G77" s="39">
        <f>+CSVデータ!FJ116</f>
        <v>0.12605808523058962</v>
      </c>
      <c r="H77" s="40">
        <f>+CSVデータ!FD99</f>
        <v>0.12062018152032981</v>
      </c>
      <c r="I77" s="37">
        <f>+CSVデータ!FJ102</f>
        <v>0.13017717326828351</v>
      </c>
      <c r="J77" s="38">
        <f>+CSVデータ!FJ136</f>
        <v>0.11901986219416261</v>
      </c>
      <c r="K77" s="39">
        <f>+CSVデータ!FJ119</f>
        <v>0.13223067402128574</v>
      </c>
      <c r="L77" s="40">
        <f>+CSVデータ!FD99</f>
        <v>0.12062018152032981</v>
      </c>
      <c r="M77" s="41" t="str">
        <f>IF(CSVデータ!FS170&lt;0.05,"*","")&amp;FIXED(CSVデータ!FO170,1)</f>
        <v>103.7</v>
      </c>
      <c r="N77" s="42" t="str">
        <f>IF(CSVデータ!FS153&lt;0.05,"*","")&amp;FIXED(CSVデータ!FO153,1)</f>
        <v>93.3</v>
      </c>
      <c r="O77" s="43" t="str">
        <f>IF(CSVデータ!FS102&lt;0.05,"*","")&amp;FIXED(CSVデータ!FO102,1)</f>
        <v>101.8</v>
      </c>
      <c r="P77" s="71"/>
      <c r="Q77" s="73"/>
      <c r="R77" s="73"/>
      <c r="S77" s="73"/>
      <c r="T77" s="73"/>
      <c r="U77" s="73"/>
      <c r="V77" s="73"/>
      <c r="W77" s="73"/>
      <c r="X77" s="73"/>
      <c r="Y77" s="71"/>
      <c r="Z77" s="71"/>
      <c r="AA77" s="71"/>
    </row>
    <row r="78" spans="1:27" ht="15.95" customHeight="1">
      <c r="A78" s="92"/>
      <c r="B78" s="102" t="s">
        <v>75</v>
      </c>
      <c r="C78" s="103"/>
      <c r="D78" s="36">
        <f>+CSVデータ!GE99</f>
        <v>1944</v>
      </c>
      <c r="E78" s="37">
        <f>+CSVデータ!GG99</f>
        <v>6.1213991769547324E-2</v>
      </c>
      <c r="F78" s="38">
        <f>+CSVデータ!GG133</f>
        <v>0.11485523920229843</v>
      </c>
      <c r="G78" s="39">
        <f>+CSVデータ!GG116</f>
        <v>9.1371642056573568E-2</v>
      </c>
      <c r="H78" s="40">
        <f>+CSVデータ!GA99</f>
        <v>0.10765058076713444</v>
      </c>
      <c r="I78" s="37">
        <f>+CSVデータ!GG102</f>
        <v>6.8723405573617238E-2</v>
      </c>
      <c r="J78" s="38">
        <f>+CSVデータ!GG136</f>
        <v>0.11640038900271416</v>
      </c>
      <c r="K78" s="39">
        <f>+CSVデータ!GG119</f>
        <v>9.3200422592337143E-2</v>
      </c>
      <c r="L78" s="40">
        <f>+CSVデータ!GA99</f>
        <v>0.10765058076713444</v>
      </c>
      <c r="M78" s="41" t="str">
        <f>IF(CSVデータ!GP170&lt;0.05,"*","")&amp;FIXED(CSVデータ!GL170,1)</f>
        <v>*54.7</v>
      </c>
      <c r="N78" s="42" t="str">
        <f>IF(CSVデータ!GP153&lt;0.05,"*","")&amp;FIXED(CSVデータ!GL153,1)</f>
        <v>*68.1</v>
      </c>
      <c r="O78" s="43" t="str">
        <f>IF(CSVデータ!GP102&lt;0.05,"*","")&amp;FIXED(CSVデータ!GL102,1)</f>
        <v>*59.2</v>
      </c>
      <c r="P78" s="71"/>
      <c r="Q78" s="73"/>
      <c r="R78" s="73"/>
      <c r="S78" s="73"/>
      <c r="T78" s="73"/>
      <c r="U78" s="73"/>
      <c r="V78" s="73"/>
      <c r="W78" s="73"/>
      <c r="X78" s="73"/>
      <c r="Y78" s="71"/>
      <c r="Z78" s="71"/>
      <c r="AA78" s="71"/>
    </row>
    <row r="79" spans="1:27" ht="15.95" customHeight="1">
      <c r="A79" s="92"/>
      <c r="B79" s="104" t="s">
        <v>76</v>
      </c>
      <c r="C79" s="105"/>
      <c r="D79" s="44">
        <f>+CSVデータ!HB99</f>
        <v>1840</v>
      </c>
      <c r="E79" s="45">
        <f>+CSVデータ!HD99</f>
        <v>0.25054347826086959</v>
      </c>
      <c r="F79" s="46">
        <f>+CSVデータ!HD133</f>
        <v>0.26326173826173827</v>
      </c>
      <c r="G79" s="47">
        <f>+CSVデータ!HD116</f>
        <v>0.22754292043566549</v>
      </c>
      <c r="H79" s="48">
        <f>+CSVデータ!GX99</f>
        <v>0.28013904104534798</v>
      </c>
      <c r="I79" s="45">
        <f>+CSVデータ!HD102</f>
        <v>0.26036185559041208</v>
      </c>
      <c r="J79" s="46">
        <f>+CSVデータ!HD136</f>
        <v>0.26819855300866069</v>
      </c>
      <c r="K79" s="47">
        <f>+CSVデータ!HD119</f>
        <v>0.23075431582949574</v>
      </c>
      <c r="L79" s="48">
        <f>+CSVデータ!GX99</f>
        <v>0.28013904104534798</v>
      </c>
      <c r="M79" s="49" t="str">
        <f>IF(CSVデータ!HM170&lt;0.05,"*","")&amp;FIXED(CSVデータ!HI170,1)</f>
        <v>97.0</v>
      </c>
      <c r="N79" s="50" t="str">
        <f>IF(CSVデータ!HM153&lt;0.05,"*","")&amp;FIXED(CSVデータ!HI153,1)</f>
        <v>*111.2</v>
      </c>
      <c r="O79" s="51" t="str">
        <f>IF(CSVデータ!HM102&lt;0.05,"*","")&amp;FIXED(CSVデータ!HI102,1)</f>
        <v>*90.7</v>
      </c>
      <c r="P79" s="71"/>
      <c r="Q79" s="73"/>
      <c r="R79" s="73"/>
      <c r="S79" s="73"/>
      <c r="T79" s="73"/>
      <c r="U79" s="73"/>
      <c r="V79" s="73"/>
      <c r="W79" s="73"/>
      <c r="X79" s="73"/>
      <c r="Y79" s="71"/>
      <c r="Z79" s="71"/>
      <c r="AA79" s="71"/>
    </row>
    <row r="80" spans="1:27" ht="15.95" customHeight="1">
      <c r="A80" s="92"/>
      <c r="B80" s="106" t="s">
        <v>77</v>
      </c>
      <c r="C80" s="107"/>
      <c r="D80" s="52">
        <f>+CSVデータ!HY99</f>
        <v>1895</v>
      </c>
      <c r="E80" s="53">
        <f>+CSVデータ!IA99</f>
        <v>0.26860158311345644</v>
      </c>
      <c r="F80" s="54">
        <f>+CSVデータ!IA133</f>
        <v>0.23984770971167069</v>
      </c>
      <c r="G80" s="55">
        <f>+CSVデータ!IA116</f>
        <v>0.26114394105201721</v>
      </c>
      <c r="H80" s="56">
        <f>+CSVデータ!HU99</f>
        <v>0.23600892926941552</v>
      </c>
      <c r="I80" s="53">
        <f>+CSVデータ!IA102</f>
        <v>0.27863025599830399</v>
      </c>
      <c r="J80" s="54">
        <f>+CSVデータ!IA136</f>
        <v>0.24072799621850538</v>
      </c>
      <c r="K80" s="55">
        <f>+CSVデータ!IA119</f>
        <v>0.26180776455525251</v>
      </c>
      <c r="L80" s="56">
        <f>+CSVデータ!HU99</f>
        <v>0.23600892926941552</v>
      </c>
      <c r="M80" s="57" t="str">
        <f>IF(CSVデータ!IJ170&lt;0.05,"*","")&amp;FIXED(CSVデータ!IF170,1)</f>
        <v>*111.8</v>
      </c>
      <c r="N80" s="58" t="str">
        <f>IF(CSVデータ!IJ153&lt;0.05,"*","")&amp;FIXED(CSVデータ!IF153,1)</f>
        <v>102.3</v>
      </c>
      <c r="O80" s="59" t="str">
        <f>IF(CSVデータ!IJ102&lt;0.05,"*","")&amp;FIXED(CSVデータ!IF102,1)</f>
        <v>*114.2</v>
      </c>
      <c r="P80" s="71"/>
      <c r="Q80" s="73"/>
      <c r="R80" s="73"/>
      <c r="S80" s="73"/>
      <c r="T80" s="73"/>
      <c r="U80" s="73"/>
      <c r="V80" s="73"/>
      <c r="W80" s="73"/>
      <c r="X80" s="73"/>
      <c r="Y80" s="71"/>
      <c r="Z80" s="71"/>
      <c r="AA80" s="71"/>
    </row>
    <row r="81" spans="1:27" ht="15.95" customHeight="1">
      <c r="A81" s="92"/>
      <c r="B81" s="102" t="s">
        <v>78</v>
      </c>
      <c r="C81" s="103"/>
      <c r="D81" s="36">
        <f>+CSVデータ!IV99</f>
        <v>1942</v>
      </c>
      <c r="E81" s="37">
        <f>+CSVデータ!IX99</f>
        <v>0.6601441812564367</v>
      </c>
      <c r="F81" s="38">
        <f>+CSVデータ!IX133</f>
        <v>0.45847677624305527</v>
      </c>
      <c r="G81" s="39">
        <f>+CSVデータ!IX116</f>
        <v>0.55150014355440713</v>
      </c>
      <c r="H81" s="40">
        <f>+CSVデータ!IR99</f>
        <v>0.48630881379339297</v>
      </c>
      <c r="I81" s="37">
        <f>+CSVデータ!IX102</f>
        <v>0.67294304428679941</v>
      </c>
      <c r="J81" s="38">
        <f>+CSVデータ!IX136</f>
        <v>0.46003815121952896</v>
      </c>
      <c r="K81" s="39">
        <f>+CSVデータ!IX119</f>
        <v>0.5628883238700485</v>
      </c>
      <c r="L81" s="40">
        <f>+CSVデータ!IR99</f>
        <v>0.48630881379339297</v>
      </c>
      <c r="M81" s="41" t="str">
        <f>IF(CSVデータ!JG170&lt;0.05,"*","")&amp;FIXED(CSVデータ!JC170,1)</f>
        <v>*146.1</v>
      </c>
      <c r="N81" s="42" t="str">
        <f>IF(CSVデータ!JG153&lt;0.05,"*","")&amp;FIXED(CSVデータ!JC153,1)</f>
        <v>*121.1</v>
      </c>
      <c r="O81" s="43" t="str">
        <f>IF(CSVデータ!JG102&lt;0.05,"*","")&amp;FIXED(CSVデータ!JC102,1)</f>
        <v>*139.1</v>
      </c>
      <c r="P81" s="71"/>
      <c r="Q81" s="73"/>
      <c r="R81" s="73"/>
      <c r="S81" s="73"/>
      <c r="T81" s="73"/>
      <c r="U81" s="73"/>
      <c r="V81" s="73"/>
      <c r="W81" s="73"/>
      <c r="X81" s="73"/>
      <c r="Y81" s="71"/>
      <c r="Z81" s="71"/>
      <c r="AA81" s="71"/>
    </row>
    <row r="82" spans="1:27" ht="15.95" customHeight="1">
      <c r="A82" s="92"/>
      <c r="B82" s="102" t="s">
        <v>12</v>
      </c>
      <c r="C82" s="103"/>
      <c r="D82" s="36">
        <f>+CSVデータ!JS99</f>
        <v>1886</v>
      </c>
      <c r="E82" s="37">
        <f>+CSVデータ!JU99</f>
        <v>0.47560975609756095</v>
      </c>
      <c r="F82" s="38">
        <f>+CSVデータ!JU133</f>
        <v>0.26874839116980043</v>
      </c>
      <c r="G82" s="39">
        <f>+CSVデータ!JU116</f>
        <v>0.32120600842909119</v>
      </c>
      <c r="H82" s="40">
        <f>+CSVデータ!JO99</f>
        <v>0.25402234062613388</v>
      </c>
      <c r="I82" s="37">
        <f>+CSVデータ!JU102</f>
        <v>0.47962954291043819</v>
      </c>
      <c r="J82" s="38">
        <f>+CSVデータ!JU136</f>
        <v>0.27151622777577306</v>
      </c>
      <c r="K82" s="39">
        <f>+CSVデータ!JU119</f>
        <v>0.32804913822755688</v>
      </c>
      <c r="L82" s="40">
        <f>+CSVデータ!JO99</f>
        <v>0.25402234062613388</v>
      </c>
      <c r="M82" s="41" t="str">
        <f>IF(CSVデータ!KD170&lt;0.05,"*","")&amp;FIXED(CSVデータ!JZ170,1)</f>
        <v>*181.6</v>
      </c>
      <c r="N82" s="42" t="str">
        <f>IF(CSVデータ!KD153&lt;0.05,"*","")&amp;FIXED(CSVデータ!JZ153,1)</f>
        <v>*147.9</v>
      </c>
      <c r="O82" s="43" t="str">
        <f>IF(CSVデータ!KD102&lt;0.05,"*","")&amp;FIXED(CSVデータ!JZ102,1)</f>
        <v>*193.9</v>
      </c>
      <c r="P82" s="71"/>
      <c r="Q82" s="73"/>
      <c r="R82" s="73"/>
      <c r="S82" s="73"/>
      <c r="T82" s="73"/>
      <c r="U82" s="73"/>
      <c r="V82" s="73"/>
      <c r="W82" s="73"/>
      <c r="X82" s="73"/>
      <c r="Y82" s="71"/>
      <c r="Z82" s="71"/>
      <c r="AA82" s="71"/>
    </row>
    <row r="83" spans="1:27" ht="15.95" customHeight="1">
      <c r="A83" s="92"/>
      <c r="B83" s="104" t="s">
        <v>79</v>
      </c>
      <c r="C83" s="105"/>
      <c r="D83" s="44">
        <f>+CSVデータ!KP99</f>
        <v>1833</v>
      </c>
      <c r="E83" s="45">
        <f>+CSVデータ!KR99</f>
        <v>0.64866339334424439</v>
      </c>
      <c r="F83" s="46">
        <f>+CSVデータ!KR133</f>
        <v>0.65037335447138578</v>
      </c>
      <c r="G83" s="47">
        <f>+CSVデータ!KR116</f>
        <v>0.62577715682850155</v>
      </c>
      <c r="H83" s="48">
        <f>+CSVデータ!KL99</f>
        <v>0.61826380853827567</v>
      </c>
      <c r="I83" s="45">
        <f>+CSVデータ!KR102</f>
        <v>0.67183925162439406</v>
      </c>
      <c r="J83" s="46">
        <f>+CSVデータ!KR136</f>
        <v>0.65726733553922367</v>
      </c>
      <c r="K83" s="47">
        <f>+CSVデータ!KR119</f>
        <v>0.64237491604449393</v>
      </c>
      <c r="L83" s="48">
        <f>+CSVデータ!KL99</f>
        <v>0.61826380853827567</v>
      </c>
      <c r="M83" s="49" t="str">
        <f>IF(CSVデータ!LA170&lt;0.05,"*","")&amp;FIXED(CSVデータ!KW170,1)</f>
        <v>101.4</v>
      </c>
      <c r="N83" s="50" t="str">
        <f>IF(CSVデータ!LA153&lt;0.05,"*","")&amp;FIXED(CSVデータ!KW153,1)</f>
        <v>104.8</v>
      </c>
      <c r="O83" s="51" t="str">
        <f>IF(CSVデータ!LA102&lt;0.05,"*","")&amp;FIXED(CSVデータ!KW102,1)</f>
        <v>*108.0</v>
      </c>
      <c r="P83" s="71"/>
      <c r="Q83" s="73"/>
      <c r="R83" s="73"/>
      <c r="S83" s="73"/>
      <c r="T83" s="73"/>
      <c r="U83" s="73"/>
      <c r="V83" s="73"/>
      <c r="W83" s="73"/>
      <c r="X83" s="73"/>
      <c r="Y83" s="71"/>
      <c r="Z83" s="71"/>
      <c r="AA83" s="71"/>
    </row>
    <row r="84" spans="1:27" ht="15.95" customHeight="1">
      <c r="A84" s="92"/>
      <c r="B84" s="106" t="s">
        <v>80</v>
      </c>
      <c r="C84" s="107"/>
      <c r="D84" s="52">
        <f>+CSVデータ!LM99</f>
        <v>1812</v>
      </c>
      <c r="E84" s="53">
        <f>+CSVデータ!LO99</f>
        <v>7.1192052980132453E-2</v>
      </c>
      <c r="F84" s="54">
        <f>+CSVデータ!LO133</f>
        <v>7.1753224131198112E-2</v>
      </c>
      <c r="G84" s="55">
        <f>+CSVデータ!LO116</f>
        <v>6.5246909168870146E-2</v>
      </c>
      <c r="H84" s="56">
        <f>+CSVデータ!LI99</f>
        <v>8.6394307799787101E-2</v>
      </c>
      <c r="I84" s="53">
        <f>+CSVデータ!LO102</f>
        <v>8.0187675261295166E-2</v>
      </c>
      <c r="J84" s="54">
        <f>+CSVデータ!LO136</f>
        <v>7.5209960693879849E-2</v>
      </c>
      <c r="K84" s="55">
        <f>+CSVデータ!LO119</f>
        <v>6.9858823435785963E-2</v>
      </c>
      <c r="L84" s="56">
        <f>+CSVデータ!LI99</f>
        <v>8.6394307799787101E-2</v>
      </c>
      <c r="M84" s="57" t="str">
        <f>IF(CSVデータ!LX170&lt;0.05,"*","")&amp;FIXED(CSVデータ!LT170,1)</f>
        <v>104.2</v>
      </c>
      <c r="N84" s="58" t="str">
        <f>IF(CSVデータ!LX153&lt;0.05,"*","")&amp;FIXED(CSVデータ!LT153,1)</f>
        <v>112.8</v>
      </c>
      <c r="O84" s="59" t="str">
        <f>IF(CSVデータ!LX102&lt;0.05,"*","")&amp;FIXED(CSVデータ!LT102,1)</f>
        <v>88.9</v>
      </c>
      <c r="P84" s="71"/>
      <c r="Q84" s="73"/>
      <c r="R84" s="73"/>
      <c r="S84" s="73"/>
      <c r="T84" s="73"/>
      <c r="U84" s="73"/>
      <c r="V84" s="73"/>
      <c r="W84" s="73"/>
      <c r="X84" s="73"/>
      <c r="Y84" s="71"/>
      <c r="Z84" s="71"/>
      <c r="AA84" s="71"/>
    </row>
    <row r="85" spans="1:27" ht="15.95" customHeight="1">
      <c r="A85" s="92"/>
      <c r="B85" s="102" t="s">
        <v>81</v>
      </c>
      <c r="C85" s="103"/>
      <c r="D85" s="36">
        <f>+CSVデータ!MJ99</f>
        <v>1804</v>
      </c>
      <c r="E85" s="37">
        <f>+CSVデータ!ML99</f>
        <v>0.13414634146341464</v>
      </c>
      <c r="F85" s="38">
        <f>+CSVデータ!ML133</f>
        <v>0.19130878326681519</v>
      </c>
      <c r="G85" s="39">
        <f>+CSVデータ!ML116</f>
        <v>0.16912528568460419</v>
      </c>
      <c r="H85" s="40">
        <f>+CSVデータ!MF99</f>
        <v>0.20400528356555456</v>
      </c>
      <c r="I85" s="37">
        <f>+CSVデータ!ML102</f>
        <v>0.14054604768142512</v>
      </c>
      <c r="J85" s="38">
        <f>+CSVデータ!ML136</f>
        <v>0.1931948286183916</v>
      </c>
      <c r="K85" s="39">
        <f>+CSVデータ!ML119</f>
        <v>0.17208206254243358</v>
      </c>
      <c r="L85" s="40">
        <f>+CSVデータ!MF99</f>
        <v>0.20400528356555456</v>
      </c>
      <c r="M85" s="41" t="str">
        <f>IF(CSVデータ!MU170&lt;0.05,"*","")&amp;FIXED(CSVデータ!MQ170,1)</f>
        <v>*71.7</v>
      </c>
      <c r="N85" s="42" t="str">
        <f>IF(CSVデータ!MU153&lt;0.05,"*","")&amp;FIXED(CSVデータ!MQ153,1)</f>
        <v>*80.7</v>
      </c>
      <c r="O85" s="43" t="str">
        <f>IF(CSVデータ!MU102&lt;0.05,"*","")&amp;FIXED(CSVデータ!MQ102,1)</f>
        <v>*67.6</v>
      </c>
      <c r="P85" s="71"/>
      <c r="Q85" s="73"/>
      <c r="R85" s="73"/>
      <c r="S85" s="73"/>
      <c r="T85" s="73"/>
      <c r="U85" s="73"/>
      <c r="V85" s="73"/>
      <c r="W85" s="73"/>
      <c r="X85" s="73"/>
      <c r="Y85" s="71"/>
      <c r="Z85" s="71"/>
      <c r="AA85" s="71"/>
    </row>
    <row r="86" spans="1:27" ht="15.95" customHeight="1">
      <c r="A86" s="92"/>
      <c r="B86" s="102" t="s">
        <v>82</v>
      </c>
      <c r="C86" s="103"/>
      <c r="D86" s="36">
        <f>+CSVデータ!NG99</f>
        <v>759</v>
      </c>
      <c r="E86" s="37">
        <f>+CSVデータ!NI99</f>
        <v>0.92621870882740442</v>
      </c>
      <c r="F86" s="38">
        <f>+CSVデータ!NI133</f>
        <v>0.87391648445149328</v>
      </c>
      <c r="G86" s="39">
        <f>+CSVデータ!NI116</f>
        <v>0.94433723314437346</v>
      </c>
      <c r="H86" s="40">
        <f>+CSVデータ!NC99</f>
        <v>0.8821804315181262</v>
      </c>
      <c r="I86" s="37">
        <f>+CSVデータ!NI102</f>
        <v>0.90708912450772483</v>
      </c>
      <c r="J86" s="38">
        <f>+CSVデータ!NI136</f>
        <v>0.87472938649297005</v>
      </c>
      <c r="K86" s="39">
        <f>+CSVデータ!NI119</f>
        <v>0.93520602844821255</v>
      </c>
      <c r="L86" s="40">
        <f>+CSVデータ!NC99</f>
        <v>0.8821804315181262</v>
      </c>
      <c r="M86" s="41" t="str">
        <f>IF(CSVデータ!NR170&lt;0.05,"*","")&amp;FIXED(CSVデータ!NN170,1)</f>
        <v>105.2</v>
      </c>
      <c r="N86" s="42" t="str">
        <f>IF(CSVデータ!NR153&lt;0.05,"*","")&amp;FIXED(CSVデータ!NN153,1)</f>
        <v>97.8</v>
      </c>
      <c r="O86" s="43" t="str">
        <f>IF(CSVデータ!NR102&lt;0.05,"*","")&amp;FIXED(CSVデータ!NN102,1)</f>
        <v>102.8</v>
      </c>
      <c r="P86" s="71"/>
      <c r="Q86" s="73"/>
      <c r="R86" s="73"/>
      <c r="S86" s="73"/>
      <c r="T86" s="73"/>
      <c r="U86" s="73"/>
      <c r="V86" s="73"/>
      <c r="W86" s="73"/>
      <c r="X86" s="73"/>
      <c r="Y86" s="71"/>
      <c r="Z86" s="71"/>
      <c r="AA86" s="71"/>
    </row>
    <row r="87" spans="1:27" ht="15.95" customHeight="1">
      <c r="A87" s="92"/>
      <c r="B87" s="102" t="s">
        <v>83</v>
      </c>
      <c r="C87" s="103"/>
      <c r="D87" s="36">
        <f>+CSVデータ!OD99</f>
        <v>776</v>
      </c>
      <c r="E87" s="37">
        <f>+CSVデータ!OF99</f>
        <v>0.10695876288659793</v>
      </c>
      <c r="F87" s="38">
        <f>+CSVデータ!OF133</f>
        <v>9.0462252003052274E-2</v>
      </c>
      <c r="G87" s="39">
        <f>+CSVデータ!OF116</f>
        <v>6.2681764742280793E-2</v>
      </c>
      <c r="H87" s="40">
        <f>+CSVデータ!NZ99</f>
        <v>0.10752017130482786</v>
      </c>
      <c r="I87" s="37">
        <f>+CSVデータ!OF102</f>
        <v>0.12583233024087612</v>
      </c>
      <c r="J87" s="38">
        <f>+CSVデータ!OF136</f>
        <v>9.3614152353395777E-2</v>
      </c>
      <c r="K87" s="39">
        <f>+CSVデータ!OF119</f>
        <v>6.8019719565544423E-2</v>
      </c>
      <c r="L87" s="40">
        <f>+CSVデータ!NZ99</f>
        <v>0.10752017130482786</v>
      </c>
      <c r="M87" s="41" t="str">
        <f>IF(CSVデータ!OO170&lt;0.05,"*","")&amp;FIXED(CSVデータ!OK170,1)</f>
        <v>124.8</v>
      </c>
      <c r="N87" s="42" t="str">
        <f>IF(CSVデータ!OO153&lt;0.05,"*","")&amp;FIXED(CSVデータ!OK153,1)</f>
        <v>*177.8</v>
      </c>
      <c r="O87" s="43" t="str">
        <f>IF(CSVデータ!OO102&lt;0.05,"*","")&amp;FIXED(CSVデータ!OK102,1)</f>
        <v>108.5</v>
      </c>
      <c r="P87" s="71"/>
      <c r="Q87" s="73"/>
      <c r="R87" s="73"/>
      <c r="S87" s="73"/>
      <c r="T87" s="73"/>
      <c r="U87" s="73"/>
      <c r="V87" s="73"/>
      <c r="W87" s="73"/>
      <c r="X87" s="73"/>
      <c r="Y87" s="71"/>
      <c r="Z87" s="71"/>
      <c r="AA87" s="71"/>
    </row>
    <row r="88" spans="1:27" ht="15.95" customHeight="1">
      <c r="A88" s="92"/>
      <c r="B88" s="102" t="s">
        <v>84</v>
      </c>
      <c r="C88" s="103"/>
      <c r="D88" s="36">
        <f>+CSVデータ!PA99</f>
        <v>743</v>
      </c>
      <c r="E88" s="37">
        <f>+CSVデータ!PC99</f>
        <v>2.4226110363391656E-2</v>
      </c>
      <c r="F88" s="38">
        <f>+CSVデータ!PC133</f>
        <v>1.8987997175806071E-2</v>
      </c>
      <c r="G88" s="39">
        <f>+CSVデータ!PC116</f>
        <v>1.0721547846447717E-2</v>
      </c>
      <c r="H88" s="40">
        <f>+CSVデータ!OW99</f>
        <v>2.1386975251979023E-2</v>
      </c>
      <c r="I88" s="37">
        <f>+CSVデータ!PC102</f>
        <v>3.0719437104613799E-2</v>
      </c>
      <c r="J88" s="38">
        <f>+CSVデータ!PC136</f>
        <v>1.9534574079504298E-2</v>
      </c>
      <c r="K88" s="39">
        <f>+CSVデータ!PC119</f>
        <v>1.2247436134503322E-2</v>
      </c>
      <c r="L88" s="40">
        <f>+CSVデータ!OW99</f>
        <v>2.1386975251979023E-2</v>
      </c>
      <c r="M88" s="41" t="str">
        <f>IF(CSVデータ!PL170&lt;0.05,"*","")&amp;FIXED(CSVデータ!PH170,1)</f>
        <v>143.5</v>
      </c>
      <c r="N88" s="42" t="str">
        <f>IF(CSVデータ!PL153&lt;0.05,"*","")&amp;FIXED(CSVデータ!PH153,1)</f>
        <v>*230.7</v>
      </c>
      <c r="O88" s="43" t="str">
        <f>IF(CSVデータ!PL102&lt;0.05,"*","")&amp;FIXED(CSVデータ!PH102,1)</f>
        <v>129.7</v>
      </c>
      <c r="P88" s="71"/>
      <c r="Q88" s="73"/>
      <c r="R88" s="73"/>
      <c r="S88" s="73"/>
      <c r="T88" s="73"/>
      <c r="U88" s="73"/>
      <c r="V88" s="73"/>
      <c r="W88" s="73"/>
      <c r="X88" s="73"/>
      <c r="Y88" s="71"/>
      <c r="Z88" s="71"/>
      <c r="AA88" s="71"/>
    </row>
    <row r="89" spans="1:27" ht="15.95" customHeight="1" thickBot="1">
      <c r="A89" s="93"/>
      <c r="B89" s="108" t="s">
        <v>85</v>
      </c>
      <c r="C89" s="109"/>
      <c r="D89" s="60">
        <f>+CSVデータ!PX99</f>
        <v>759</v>
      </c>
      <c r="E89" s="61">
        <f>+CSVデータ!PZ99</f>
        <v>3.0303030303030304E-2</v>
      </c>
      <c r="F89" s="62">
        <f>+CSVデータ!PZ133</f>
        <v>5.6097993964139888E-3</v>
      </c>
      <c r="G89" s="63">
        <f>+CSVデータ!PZ116</f>
        <v>2.9248864272823447E-3</v>
      </c>
      <c r="H89" s="64">
        <f>+CSVデータ!PT99</f>
        <v>6.6544724544125959E-3</v>
      </c>
      <c r="I89" s="61">
        <f>+CSVデータ!PZ102</f>
        <v>4.0150751262654813E-2</v>
      </c>
      <c r="J89" s="62">
        <f>+CSVデータ!PZ136</f>
        <v>6.0071872264269204E-3</v>
      </c>
      <c r="K89" s="63">
        <f>+CSVデータ!PZ119</f>
        <v>3.5481647535877581E-3</v>
      </c>
      <c r="L89" s="64">
        <f>+CSVデータ!PT99</f>
        <v>6.6544724544125959E-3</v>
      </c>
      <c r="M89" s="65" t="str">
        <f>IF(CSVデータ!QI170&lt;0.05,"*","")&amp;FIXED(CSVデータ!QE170,1)</f>
        <v>*655.0</v>
      </c>
      <c r="N89" s="66" t="str">
        <f>IF(CSVデータ!QI153&lt;0.05,"*","")&amp;FIXED(CSVデータ!QE153,1)</f>
        <v>*1,194.5</v>
      </c>
      <c r="O89" s="67" t="str">
        <f>IF(CSVデータ!QI102&lt;0.05,"*","")&amp;FIXED(CSVデータ!QE102,1)</f>
        <v>*581.3</v>
      </c>
      <c r="P89" s="71"/>
      <c r="Q89" s="73"/>
      <c r="R89" s="73"/>
      <c r="S89" s="73"/>
      <c r="T89" s="73"/>
      <c r="U89" s="73"/>
      <c r="V89" s="73"/>
      <c r="W89" s="73"/>
      <c r="X89" s="73"/>
      <c r="Y89" s="71"/>
      <c r="Z89" s="71"/>
      <c r="AA89" s="71"/>
    </row>
    <row r="90" spans="1:27" ht="15.95" hidden="1" customHeight="1">
      <c r="A90" s="68"/>
      <c r="B90" s="70"/>
      <c r="C90" s="70"/>
      <c r="D90" s="77"/>
      <c r="E90" s="78"/>
      <c r="F90" s="78"/>
      <c r="G90" s="78"/>
      <c r="H90" s="78"/>
      <c r="I90" s="78">
        <v>1</v>
      </c>
      <c r="J90" s="78">
        <v>1</v>
      </c>
      <c r="K90" s="78">
        <v>1</v>
      </c>
      <c r="L90" s="78">
        <v>1</v>
      </c>
      <c r="M90" s="77"/>
      <c r="N90" s="77"/>
      <c r="O90" s="77"/>
      <c r="P90" s="71"/>
      <c r="Q90" s="73"/>
      <c r="R90" s="73"/>
      <c r="S90" s="73"/>
      <c r="T90" s="73"/>
      <c r="U90" s="73"/>
      <c r="V90" s="73"/>
      <c r="W90" s="73"/>
      <c r="X90" s="73"/>
      <c r="Y90" s="71"/>
      <c r="Z90" s="71"/>
      <c r="AA90" s="71"/>
    </row>
    <row r="91" spans="1:27" ht="8.1" customHeight="1">
      <c r="P91" s="71"/>
      <c r="Q91" s="71"/>
      <c r="R91" s="71"/>
      <c r="S91" s="71"/>
      <c r="T91" s="71"/>
      <c r="U91" s="71"/>
      <c r="V91" s="71"/>
      <c r="W91" s="71"/>
      <c r="X91" s="71"/>
      <c r="Y91" s="71"/>
      <c r="Z91" s="71"/>
      <c r="AA91" s="71"/>
    </row>
    <row r="92" spans="1:27" ht="15.95" customHeight="1">
      <c r="A92" s="20" t="s">
        <v>152</v>
      </c>
      <c r="D92" s="74"/>
      <c r="E92" s="74"/>
      <c r="F92" s="74"/>
      <c r="G92" s="74"/>
      <c r="H92" s="74"/>
      <c r="I92" s="74"/>
      <c r="J92" s="74"/>
      <c r="K92" s="74"/>
      <c r="L92" s="74"/>
      <c r="M92" s="74"/>
      <c r="N92" s="74"/>
      <c r="O92" s="74"/>
      <c r="P92" s="74"/>
      <c r="Q92" s="74"/>
      <c r="R92" s="74"/>
      <c r="S92" s="74"/>
      <c r="T92" s="74"/>
      <c r="U92" s="74"/>
      <c r="V92" s="74"/>
      <c r="W92" s="74"/>
      <c r="X92" s="74"/>
      <c r="Y92" s="74"/>
      <c r="Z92" s="74"/>
      <c r="AA92" s="74"/>
    </row>
    <row r="93" spans="1:27" ht="15.95" customHeight="1">
      <c r="A93" s="20" t="s">
        <v>150</v>
      </c>
    </row>
    <row r="94" spans="1:27" ht="15.95" customHeight="1">
      <c r="A94" s="20" t="s">
        <v>162</v>
      </c>
    </row>
    <row r="95" spans="1:27" ht="20.100000000000001" customHeight="1">
      <c r="A95" s="110" t="s">
        <v>151</v>
      </c>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8.1" customHeight="1"/>
  </sheetData>
  <mergeCells count="98">
    <mergeCell ref="A95:AA95"/>
    <mergeCell ref="A56:A72"/>
    <mergeCell ref="A73:A89"/>
    <mergeCell ref="B88:C88"/>
    <mergeCell ref="B89:C89"/>
    <mergeCell ref="B86:C86"/>
    <mergeCell ref="B87:C87"/>
    <mergeCell ref="B72:C72"/>
    <mergeCell ref="B73:C73"/>
    <mergeCell ref="B74:C74"/>
    <mergeCell ref="B75:C75"/>
    <mergeCell ref="B76:C76"/>
    <mergeCell ref="B77:C77"/>
    <mergeCell ref="B78:C78"/>
    <mergeCell ref="B64:C64"/>
    <mergeCell ref="B65:C65"/>
    <mergeCell ref="E54:H54"/>
    <mergeCell ref="I54:L54"/>
    <mergeCell ref="M54:O54"/>
    <mergeCell ref="B85:C85"/>
    <mergeCell ref="Y50:AA50"/>
    <mergeCell ref="Y51:AA51"/>
    <mergeCell ref="D53:O53"/>
    <mergeCell ref="B79:C79"/>
    <mergeCell ref="B80:C80"/>
    <mergeCell ref="B81:C81"/>
    <mergeCell ref="B82:C82"/>
    <mergeCell ref="B83:C83"/>
    <mergeCell ref="B84:C84"/>
    <mergeCell ref="B70:C70"/>
    <mergeCell ref="B71:C71"/>
    <mergeCell ref="B66:C66"/>
    <mergeCell ref="B67:C67"/>
    <mergeCell ref="B68:C68"/>
    <mergeCell ref="B69:C69"/>
    <mergeCell ref="B58:C58"/>
    <mergeCell ref="B59:C59"/>
    <mergeCell ref="B60:C60"/>
    <mergeCell ref="B61:C61"/>
    <mergeCell ref="B62:C62"/>
    <mergeCell ref="B63:C63"/>
    <mergeCell ref="B53:C53"/>
    <mergeCell ref="B54:C54"/>
    <mergeCell ref="B55:C55"/>
    <mergeCell ref="B56:C56"/>
    <mergeCell ref="B57:C57"/>
    <mergeCell ref="Y49:AA49"/>
    <mergeCell ref="B37:C37"/>
    <mergeCell ref="B38:C38"/>
    <mergeCell ref="B39:C39"/>
    <mergeCell ref="B40:C40"/>
    <mergeCell ref="B41:C41"/>
    <mergeCell ref="A47:AA47"/>
    <mergeCell ref="B23:C23"/>
    <mergeCell ref="B36:C36"/>
    <mergeCell ref="B25:C25"/>
    <mergeCell ref="B26:C26"/>
    <mergeCell ref="B27:C27"/>
    <mergeCell ref="B28:C28"/>
    <mergeCell ref="B29:C29"/>
    <mergeCell ref="B30:C30"/>
    <mergeCell ref="B31:C31"/>
    <mergeCell ref="B32:C32"/>
    <mergeCell ref="B33:C33"/>
    <mergeCell ref="B34:C34"/>
    <mergeCell ref="B35:C35"/>
    <mergeCell ref="B18:C18"/>
    <mergeCell ref="B19:C19"/>
    <mergeCell ref="B20:C20"/>
    <mergeCell ref="B21:C21"/>
    <mergeCell ref="B22:C22"/>
    <mergeCell ref="A8:A24"/>
    <mergeCell ref="A25:A41"/>
    <mergeCell ref="B5:C5"/>
    <mergeCell ref="B6:C6"/>
    <mergeCell ref="B7:C7"/>
    <mergeCell ref="B8:C8"/>
    <mergeCell ref="B9:C9"/>
    <mergeCell ref="B10:C10"/>
    <mergeCell ref="B11:C11"/>
    <mergeCell ref="B12:C12"/>
    <mergeCell ref="B24:C24"/>
    <mergeCell ref="B13:C13"/>
    <mergeCell ref="B14:C14"/>
    <mergeCell ref="B15:C15"/>
    <mergeCell ref="B16:C16"/>
    <mergeCell ref="B17:C17"/>
    <mergeCell ref="E6:H6"/>
    <mergeCell ref="I6:L6"/>
    <mergeCell ref="M6:O6"/>
    <mergeCell ref="D5:O5"/>
    <mergeCell ref="Y1:AA1"/>
    <mergeCell ref="Y2:AA2"/>
    <mergeCell ref="Y3:AA3"/>
    <mergeCell ref="Q6:T6"/>
    <mergeCell ref="U6:X6"/>
    <mergeCell ref="Y6:AA6"/>
    <mergeCell ref="P5:AA5"/>
  </mergeCells>
  <phoneticPr fontId="2"/>
  <conditionalFormatting sqref="I8:L42">
    <cfRule type="dataBar" priority="3">
      <dataBar>
        <cfvo type="min"/>
        <cfvo type="max"/>
        <color rgb="FFFF555A"/>
      </dataBar>
      <extLst>
        <ext xmlns:x14="http://schemas.microsoft.com/office/spreadsheetml/2009/9/main" uri="{B025F937-C7B1-47D3-B67F-A62EFF666E3E}">
          <x14:id>{DDC88481-1A03-4FDC-A003-B4DC27B3B8F2}</x14:id>
        </ext>
      </extLst>
    </cfRule>
  </conditionalFormatting>
  <conditionalFormatting sqref="U8:X42">
    <cfRule type="dataBar" priority="2">
      <dataBar>
        <cfvo type="min"/>
        <cfvo type="max"/>
        <color rgb="FFFF555A"/>
      </dataBar>
      <extLst>
        <ext xmlns:x14="http://schemas.microsoft.com/office/spreadsheetml/2009/9/main" uri="{B025F937-C7B1-47D3-B67F-A62EFF666E3E}">
          <x14:id>{C34C06CC-8D04-4E2A-B409-9E090154D196}</x14:id>
        </ext>
      </extLst>
    </cfRule>
  </conditionalFormatting>
  <conditionalFormatting sqref="I56:L90">
    <cfRule type="dataBar" priority="1">
      <dataBar>
        <cfvo type="min"/>
        <cfvo type="max"/>
        <color rgb="FFFF555A"/>
      </dataBar>
      <extLst>
        <ext xmlns:x14="http://schemas.microsoft.com/office/spreadsheetml/2009/9/main" uri="{B025F937-C7B1-47D3-B67F-A62EFF666E3E}">
          <x14:id>{1D84FD7A-D868-479D-BEA5-90860C361D7E}</x14:id>
        </ext>
      </extLst>
    </cfRule>
  </conditionalFormatting>
  <printOptions horizontalCentered="1" verticalCentered="1"/>
  <pageMargins left="0.23622047244094491" right="0.23622047244094491" top="0.39370078740157483" bottom="0.39370078740157483" header="0.31496062992125984" footer="0.31496062992125984"/>
  <pageSetup paperSize="9" scale="76" fitToHeight="0" orientation="landscape" verticalDpi="0" r:id="rId1"/>
  <rowBreaks count="1" manualBreakCount="1">
    <brk id="48" max="16383" man="1"/>
  </rowBreaks>
  <extLst>
    <ext xmlns:x14="http://schemas.microsoft.com/office/spreadsheetml/2009/9/main" uri="{78C0D931-6437-407d-A8EE-F0AAD7539E65}">
      <x14:conditionalFormattings>
        <x14:conditionalFormatting xmlns:xm="http://schemas.microsoft.com/office/excel/2006/main">
          <x14:cfRule type="dataBar" id="{DDC88481-1A03-4FDC-A003-B4DC27B3B8F2}">
            <x14:dataBar minLength="0" maxLength="100" border="1" negativeBarBorderColorSameAsPositive="0">
              <x14:cfvo type="autoMin"/>
              <x14:cfvo type="autoMax"/>
              <x14:borderColor rgb="FFFF555A"/>
              <x14:negativeFillColor rgb="FFFF0000"/>
              <x14:negativeBorderColor rgb="FFFF0000"/>
              <x14:axisColor rgb="FF000000"/>
            </x14:dataBar>
          </x14:cfRule>
          <xm:sqref>I8:L42</xm:sqref>
        </x14:conditionalFormatting>
        <x14:conditionalFormatting xmlns:xm="http://schemas.microsoft.com/office/excel/2006/main">
          <x14:cfRule type="dataBar" id="{C34C06CC-8D04-4E2A-B409-9E090154D196}">
            <x14:dataBar minLength="0" maxLength="100" border="1" negativeBarBorderColorSameAsPositive="0">
              <x14:cfvo type="autoMin"/>
              <x14:cfvo type="autoMax"/>
              <x14:borderColor rgb="FFFF555A"/>
              <x14:negativeFillColor rgb="FFFF0000"/>
              <x14:negativeBorderColor rgb="FFFF0000"/>
              <x14:axisColor rgb="FF000000"/>
            </x14:dataBar>
          </x14:cfRule>
          <xm:sqref>U8:X42</xm:sqref>
        </x14:conditionalFormatting>
        <x14:conditionalFormatting xmlns:xm="http://schemas.microsoft.com/office/excel/2006/main">
          <x14:cfRule type="dataBar" id="{1D84FD7A-D868-479D-BEA5-90860C361D7E}">
            <x14:dataBar minLength="0" maxLength="100" border="1" negativeBarBorderColorSameAsPositive="0">
              <x14:cfvo type="autoMin"/>
              <x14:cfvo type="autoMax"/>
              <x14:borderColor rgb="FFFF555A"/>
              <x14:negativeFillColor rgb="FFFF0000"/>
              <x14:negativeBorderColor rgb="FFFF0000"/>
              <x14:axisColor rgb="FF000000"/>
            </x14:dataBar>
          </x14:cfRule>
          <xm:sqref>I56:L90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使い方</vt:lpstr>
      <vt:lpstr>CSVデータ</vt:lpstr>
      <vt:lpstr>出力票</vt:lpstr>
      <vt:lpstr>出力票!Print_Area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2015-02-12T08:09:38Z</dcterms:modified>
</cp:coreProperties>
</file>